
<file path=[Content_Types].xml><?xml version="1.0" encoding="utf-8"?>
<Types xmlns="http://schemas.openxmlformats.org/package/2006/content-types"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bookViews>
    <workbookView windowWidth="22188" windowHeight="9060" tabRatio="724" firstSheet="4" activeTab="8"/>
  </bookViews>
  <sheets>
    <sheet name="Cover" sheetId="26" state="hidden" r:id="rId1"/>
    <sheet name="Change Log" sheetId="29" state="hidden" r:id="rId2"/>
    <sheet name="Feature Matrix" sheetId="32" state="hidden" r:id="rId3"/>
    <sheet name="B41V RS Seat Assembly" sheetId="39" state="hidden" r:id="rId4"/>
    <sheet name="B41V RS EBOM" sheetId="38" r:id="rId5"/>
    <sheet name="Sheet1" sheetId="41" state="hidden" r:id="rId6"/>
    <sheet name="B41V RS Color BOM" sheetId="40" state="hidden" r:id="rId7"/>
    <sheet name="汇总 (2)" sheetId="43" state="hidden" r:id="rId8"/>
    <sheet name="汇总-最终版" sheetId="44" r:id="rId9"/>
    <sheet name="Sheet2" sheetId="45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</externalReferences>
  <definedNames>
    <definedName name="_xlnm._FilterDatabase" localSheetId="3" hidden="1">'B41V RS Seat Assembly'!$A$18:$CA$106</definedName>
    <definedName name="_xlnm._FilterDatabase" localSheetId="4" hidden="1">'B41V RS EBOM'!$A$16:$EE$64</definedName>
    <definedName name="\D" localSheetId="4">#REF!</definedName>
    <definedName name="\D" localSheetId="3">#REF!</definedName>
    <definedName name="\D">#REF!</definedName>
    <definedName name="\P" localSheetId="4">#REF!</definedName>
    <definedName name="\P" localSheetId="3">#REF!</definedName>
    <definedName name="\P">#REF!</definedName>
    <definedName name="__A">#REF!</definedName>
    <definedName name="__A03">#REF!</definedName>
    <definedName name="__A400000" localSheetId="4">#REF!</definedName>
    <definedName name="__A400000" localSheetId="3">#REF!</definedName>
    <definedName name="__A400000">#REF!</definedName>
    <definedName name="__A66000" localSheetId="4">#REF!</definedName>
    <definedName name="__A66000" localSheetId="3">#REF!</definedName>
    <definedName name="__A66000">#REF!</definedName>
    <definedName name="__A66666">#REF!</definedName>
    <definedName name="__A69000" localSheetId="4">#REF!</definedName>
    <definedName name="__A69000" localSheetId="3">#REF!</definedName>
    <definedName name="__A69000">#REF!</definedName>
    <definedName name="__A69999">#REF!</definedName>
    <definedName name="__A70000" localSheetId="4">#REF!</definedName>
    <definedName name="__A70000" localSheetId="3">#REF!</definedName>
    <definedName name="__A70000">#REF!</definedName>
    <definedName name="__A79000" localSheetId="4">#REF!</definedName>
    <definedName name="__A79000" localSheetId="3">#REF!</definedName>
    <definedName name="__A79000">#REF!</definedName>
    <definedName name="__A89999">#REF!</definedName>
    <definedName name="__A99000" localSheetId="4">#REF!</definedName>
    <definedName name="__A99000" localSheetId="3">#REF!</definedName>
    <definedName name="__A99000">#REF!</definedName>
    <definedName name="__B100000">#REF!</definedName>
    <definedName name="__B99999">#REF!</definedName>
    <definedName name="__C65800" localSheetId="4">#REF!</definedName>
    <definedName name="__C65800" localSheetId="3">#REF!</definedName>
    <definedName name="__C65800">#REF!</definedName>
    <definedName name="__C65900" localSheetId="4">#REF!</definedName>
    <definedName name="__C65900" localSheetId="3">#REF!</definedName>
    <definedName name="__C65900">#REF!</definedName>
    <definedName name="__C66000" localSheetId="4">#REF!</definedName>
    <definedName name="__C66000" localSheetId="3">#REF!</definedName>
    <definedName name="__C66000">#REF!</definedName>
    <definedName name="__E80000" localSheetId="4">#REF!</definedName>
    <definedName name="__E80000" localSheetId="3">#REF!</definedName>
    <definedName name="__E80000">#REF!</definedName>
    <definedName name="__mat11" localSheetId="4">#REF!</definedName>
    <definedName name="__mat11" localSheetId="3">#REF!</definedName>
    <definedName name="__mat11">#REF!</definedName>
    <definedName name="__mat28" localSheetId="4">#REF!</definedName>
    <definedName name="__mat28" localSheetId="3">#REF!</definedName>
    <definedName name="__mat28">#REF!</definedName>
    <definedName name="__R" localSheetId="4">#REF!</definedName>
    <definedName name="__R" localSheetId="3">#REF!</definedName>
    <definedName name="__R">#REF!</definedName>
    <definedName name="_A400000" localSheetId="4">#REF!</definedName>
    <definedName name="_A400000" localSheetId="3">#REF!</definedName>
    <definedName name="_A400000">#REF!</definedName>
    <definedName name="_A66000" localSheetId="4">#REF!</definedName>
    <definedName name="_A66000" localSheetId="3">#REF!</definedName>
    <definedName name="_A66000">#REF!</definedName>
    <definedName name="_A66666">#REF!</definedName>
    <definedName name="_A69000" localSheetId="4">#REF!</definedName>
    <definedName name="_A69000" localSheetId="3">#REF!</definedName>
    <definedName name="_A69000">#REF!</definedName>
    <definedName name="_A69999">#REF!</definedName>
    <definedName name="_A70000" localSheetId="4">#REF!</definedName>
    <definedName name="_A70000" localSheetId="3">#REF!</definedName>
    <definedName name="_A70000">#REF!</definedName>
    <definedName name="_A79000" localSheetId="4">#REF!</definedName>
    <definedName name="_A79000" localSheetId="3">#REF!</definedName>
    <definedName name="_A79000">#REF!</definedName>
    <definedName name="_A89999">#REF!</definedName>
    <definedName name="_A99000" localSheetId="4">#REF!</definedName>
    <definedName name="_A99000" localSheetId="3">#REF!</definedName>
    <definedName name="_A99000">#REF!</definedName>
    <definedName name="_ad">#REF!</definedName>
    <definedName name="_B100000">#REF!</definedName>
    <definedName name="_B99999">#REF!</definedName>
    <definedName name="_C65800" localSheetId="4">#REF!</definedName>
    <definedName name="_C65800" localSheetId="3">#REF!</definedName>
    <definedName name="_C65800">#REF!</definedName>
    <definedName name="_C65900" localSheetId="4">#REF!</definedName>
    <definedName name="_C65900" localSheetId="3">#REF!</definedName>
    <definedName name="_C65900">#REF!</definedName>
    <definedName name="_C66000" localSheetId="4">#REF!</definedName>
    <definedName name="_C66000" localSheetId="3">#REF!</definedName>
    <definedName name="_C66000">#REF!</definedName>
    <definedName name="_CHB027">#REF!</definedName>
    <definedName name="_E80000" localSheetId="4">#REF!</definedName>
    <definedName name="_E80000" localSheetId="3">#REF!</definedName>
    <definedName name="_E80000">#REF!</definedName>
    <definedName name="_Fill" localSheetId="4" hidden="1">#REF!</definedName>
    <definedName name="_Fill" localSheetId="3" hidden="1">#REF!</definedName>
    <definedName name="_Fill" hidden="1">#REF!</definedName>
    <definedName name="_Key1" localSheetId="4" hidden="1">#REF!</definedName>
    <definedName name="_Key1" localSheetId="3" hidden="1">#REF!</definedName>
    <definedName name="_Key1" hidden="1">#REF!</definedName>
    <definedName name="_mat11" localSheetId="4">#REF!</definedName>
    <definedName name="_mat11" localSheetId="3">#REF!</definedName>
    <definedName name="_mat11">#REF!</definedName>
    <definedName name="_mat28" localSheetId="4">#REF!</definedName>
    <definedName name="_mat28" localSheetId="3">#REF!</definedName>
    <definedName name="_mat28">#REF!</definedName>
    <definedName name="_Order1" hidden="1">255</definedName>
    <definedName name="_R" localSheetId="4">#REF!</definedName>
    <definedName name="_R" localSheetId="3">#REF!</definedName>
    <definedName name="_R">#REF!</definedName>
    <definedName name="_Sort" localSheetId="4" hidden="1">#REF!</definedName>
    <definedName name="_Sort" localSheetId="3" hidden="1">#REF!</definedName>
    <definedName name="_Sort" hidden="1">#REF!</definedName>
    <definedName name="AA">[1]Tabelle2!$A$5:$C$3417</definedName>
    <definedName name="ActiveFlag" localSheetId="4">OFFSET(#REF!,1,0,COUNTA(#REF!),1)</definedName>
    <definedName name="ActiveFlag" localSheetId="3">OFFSET(#REF!,1,0,COUNTA(#REF!),1)</definedName>
    <definedName name="ActiveFlag">OFFSET(#REF!,1,0,COUNTA(#REF!),1)</definedName>
    <definedName name="asdf" localSheetId="4">#REF!</definedName>
    <definedName name="asdf" localSheetId="3">#REF!</definedName>
    <definedName name="asdf">#REF!</definedName>
    <definedName name="ASSUMPTIONS" localSheetId="4">#REF!</definedName>
    <definedName name="ASSUMPTIONS" localSheetId="3">#REF!</definedName>
    <definedName name="ASSUMPTIONS">#REF!</definedName>
    <definedName name="b" localSheetId="4">#REF!</definedName>
    <definedName name="b" localSheetId="3">#REF!</definedName>
    <definedName name="b">#REF!</definedName>
    <definedName name="Bat_adjustment" localSheetId="4">[2]Battery!#REF!</definedName>
    <definedName name="Bat_adjustment" localSheetId="3">[2]Battery!#REF!</definedName>
    <definedName name="Bat_adjustment">[2]Battery!#REF!</definedName>
    <definedName name="Bat_speed" localSheetId="4">[2]Battery!#REF!</definedName>
    <definedName name="Bat_speed" localSheetId="3">[2]Battery!#REF!</definedName>
    <definedName name="Bat_speed">[2]Battery!#REF!</definedName>
    <definedName name="Class" localSheetId="4">[3]Instructions!#REF!</definedName>
    <definedName name="Class" localSheetId="3">[3]Instructions!#REF!</definedName>
    <definedName name="Class">[3]Instructions!#REF!</definedName>
    <definedName name="CNT" localSheetId="4">#REF!</definedName>
    <definedName name="CNT" localSheetId="3">#REF!</definedName>
    <definedName name="CNT">#REF!</definedName>
    <definedName name="COLUMN" localSheetId="4">#REF!</definedName>
    <definedName name="COLUMN" localSheetId="3">#REF!</definedName>
    <definedName name="COLUMN">#REF!</definedName>
    <definedName name="comnp" localSheetId="4">#REF!</definedName>
    <definedName name="comnp" localSheetId="3">#REF!</definedName>
    <definedName name="comnp">#REF!</definedName>
    <definedName name="comp" localSheetId="4">#REF!</definedName>
    <definedName name="comp" localSheetId="3">#REF!</definedName>
    <definedName name="comp">#REF!</definedName>
    <definedName name="comp11" localSheetId="4">#REF!</definedName>
    <definedName name="comp11" localSheetId="3">#REF!</definedName>
    <definedName name="comp11">#REF!</definedName>
    <definedName name="comp28" localSheetId="4">#REF!</definedName>
    <definedName name="comp28" localSheetId="3">#REF!</definedName>
    <definedName name="comp28">#REF!</definedName>
    <definedName name="compcomp" localSheetId="4">#REF!</definedName>
    <definedName name="compcomp" localSheetId="3">#REF!</definedName>
    <definedName name="compcomp">#REF!</definedName>
    <definedName name="Components" localSheetId="4">#REF!</definedName>
    <definedName name="Components" localSheetId="3">#REF!</definedName>
    <definedName name="Components">#REF!</definedName>
    <definedName name="CountryID" localSheetId="4">OFFSET(#REF!,1,0,COUNTA(#REF!),1)</definedName>
    <definedName name="CountryID" localSheetId="3">OFFSET(#REF!,1,0,COUNTA(#REF!),1)</definedName>
    <definedName name="CountryID">OFFSET(#REF!,1,0,COUNTA(#REF!),1)</definedName>
    <definedName name="D" localSheetId="4">#REF!</definedName>
    <definedName name="D" localSheetId="3">#REF!</definedName>
    <definedName name="D">#REF!</definedName>
    <definedName name="dd" localSheetId="4">#REF!</definedName>
    <definedName name="dd" localSheetId="3">#REF!</definedName>
    <definedName name="dd">#REF!</definedName>
    <definedName name="dddd" localSheetId="4">#REF!</definedName>
    <definedName name="dddd" localSheetId="3">#REF!</definedName>
    <definedName name="dddd">#REF!</definedName>
    <definedName name="DETAIL" localSheetId="4">#REF!</definedName>
    <definedName name="DETAIL" localSheetId="3">#REF!</definedName>
    <definedName name="DETAIL">#REF!</definedName>
    <definedName name="DF" localSheetId="4">#REF!</definedName>
    <definedName name="DF" localSheetId="3">#REF!</definedName>
    <definedName name="DF">#REF!</definedName>
    <definedName name="dfg" localSheetId="4">#REF!</definedName>
    <definedName name="dfg" localSheetId="3">#REF!</definedName>
    <definedName name="dfg">#REF!</definedName>
    <definedName name="Entid" localSheetId="4">OFFSET(#REF!,1,0,COUNTA(#REF!),1)</definedName>
    <definedName name="Entid" localSheetId="3">OFFSET(#REF!,1,0,COUNTA(#REF!),1)</definedName>
    <definedName name="Entid">OFFSET(#REF!,1,0,COUNTA(#REF!),1)</definedName>
    <definedName name="FCTemp" localSheetId="4">#REF!</definedName>
    <definedName name="FCTemp" localSheetId="3">#REF!</definedName>
    <definedName name="FCTemp">#REF!</definedName>
    <definedName name="FirstYear" localSheetId="4">#REF!</definedName>
    <definedName name="FirstYear" localSheetId="3">#REF!</definedName>
    <definedName name="FirstYear">#REF!</definedName>
    <definedName name="GH" localSheetId="4">#REF!</definedName>
    <definedName name="GH" localSheetId="3">#REF!</definedName>
    <definedName name="GH">#REF!</definedName>
    <definedName name="GO" localSheetId="4">#REF!</definedName>
    <definedName name="GO" localSheetId="3">#REF!</definedName>
    <definedName name="GO">#REF!</definedName>
    <definedName name="JOEC" localSheetId="4">#REF!</definedName>
    <definedName name="JOEC" localSheetId="3">#REF!</definedName>
    <definedName name="JOEC">#REF!</definedName>
    <definedName name="JOEM" localSheetId="4">#REF!</definedName>
    <definedName name="JOEM" localSheetId="3">#REF!</definedName>
    <definedName name="JOEM">#REF!</definedName>
    <definedName name="jumplabel_1" localSheetId="4">'B41V RS EBOM'!#REF!</definedName>
    <definedName name="labor" localSheetId="4">#REF!</definedName>
    <definedName name="labor" localSheetId="3">#REF!</definedName>
    <definedName name="labor">#REF!</definedName>
    <definedName name="M" localSheetId="4">#REF!</definedName>
    <definedName name="M" localSheetId="3">#REF!</definedName>
    <definedName name="M">#REF!</definedName>
    <definedName name="machine_rates" localSheetId="4">#REF!</definedName>
    <definedName name="machine_rates" localSheetId="3">#REF!</definedName>
    <definedName name="machine_rates">#REF!</definedName>
    <definedName name="MACRS" localSheetId="4">#REF!</definedName>
    <definedName name="MACRS" localSheetId="3">#REF!</definedName>
    <definedName name="MACRS">#REF!</definedName>
    <definedName name="mat" localSheetId="4">#REF!</definedName>
    <definedName name="mat" localSheetId="3">#REF!</definedName>
    <definedName name="mat">#REF!</definedName>
    <definedName name="Material" localSheetId="4">#REF!</definedName>
    <definedName name="Material" localSheetId="3">#REF!</definedName>
    <definedName name="Material">#REF!</definedName>
    <definedName name="matmat" localSheetId="4">#REF!</definedName>
    <definedName name="matmat" localSheetId="3">#REF!</definedName>
    <definedName name="matmat">#REF!</definedName>
    <definedName name="N" localSheetId="4">#REF!</definedName>
    <definedName name="N" localSheetId="3">#REF!</definedName>
    <definedName name="N">#REF!</definedName>
    <definedName name="Pcprice">'[4]Piece Cost'!$N$40</definedName>
    <definedName name="Pcprice2">'[5]Piece Cost'!$N$42</definedName>
    <definedName name="PermTemp" localSheetId="4">#REF!</definedName>
    <definedName name="PermTemp" localSheetId="3">#REF!</definedName>
    <definedName name="PermTemp">#REF!</definedName>
    <definedName name="_xlnm.Print_Area" localSheetId="4">'B41V RS EBOM'!$A$11:$AW$15</definedName>
    <definedName name="_xlnm.Print_Area" localSheetId="3">'B41V RS Seat Assembly'!$A$12:$AQ$115</definedName>
    <definedName name="_xlnm.Print_Area" localSheetId="0">Cover!$A$1:$H$35</definedName>
    <definedName name="PROMPT1">[6]Summary!$E$14:$E$14</definedName>
    <definedName name="prtD2" localSheetId="6">#REF!</definedName>
    <definedName name="prtD2" localSheetId="4">#REF!</definedName>
    <definedName name="prtD2" localSheetId="3">#REF!</definedName>
    <definedName name="prtD2">#REF!</definedName>
    <definedName name="prtD3" localSheetId="4">#REF!</definedName>
    <definedName name="prtD3" localSheetId="3">#REF!</definedName>
    <definedName name="prtD3">#REF!</definedName>
    <definedName name="prtD4" localSheetId="4">#REF!</definedName>
    <definedName name="prtD4" localSheetId="3">#REF!</definedName>
    <definedName name="prtD4">#REF!</definedName>
    <definedName name="prtD5" localSheetId="4">#REF!</definedName>
    <definedName name="prtD5" localSheetId="3">#REF!</definedName>
    <definedName name="prtD5">#REF!</definedName>
    <definedName name="prtD6" localSheetId="4">#REF!</definedName>
    <definedName name="prtD6" localSheetId="3">#REF!</definedName>
    <definedName name="prtD6">#REF!</definedName>
    <definedName name="prtD7" localSheetId="4">#REF!</definedName>
    <definedName name="prtD7" localSheetId="3">#REF!</definedName>
    <definedName name="prtD7">#REF!</definedName>
    <definedName name="prtD8" localSheetId="4">#REF!</definedName>
    <definedName name="prtD8" localSheetId="3">#REF!</definedName>
    <definedName name="prtD8">#REF!</definedName>
    <definedName name="prtD9" localSheetId="4">#REF!</definedName>
    <definedName name="prtD9" localSheetId="3">#REF!</definedName>
    <definedName name="prtD9">#REF!</definedName>
    <definedName name="QQQ" localSheetId="4">#REF!</definedName>
    <definedName name="QQQ" localSheetId="3">#REF!</definedName>
    <definedName name="QQQ">#REF!</definedName>
    <definedName name="Responsibility" localSheetId="4">[3]Instructions!#REF!</definedName>
    <definedName name="Responsibility" localSheetId="3">[3]Instructions!#REF!</definedName>
    <definedName name="Responsibility">[3]Instructions!#REF!</definedName>
    <definedName name="RYG" localSheetId="4">[3]Instructions!#REF!</definedName>
    <definedName name="RYG" localSheetId="3">[3]Instructions!#REF!</definedName>
    <definedName name="RYG">[3]Instructions!#REF!</definedName>
    <definedName name="sd" localSheetId="4">#REF!</definedName>
    <definedName name="sd" localSheetId="3">#REF!</definedName>
    <definedName name="sd">#REF!</definedName>
    <definedName name="SecondYear" localSheetId="4">#REF!</definedName>
    <definedName name="SecondYear" localSheetId="3">#REF!</definedName>
    <definedName name="SecondYear">#REF!</definedName>
    <definedName name="Severity_Rankings" localSheetId="4">[3]Instructions!#REF!</definedName>
    <definedName name="Severity_Rankings" localSheetId="3">[3]Instructions!#REF!</definedName>
    <definedName name="Severity_Rankings">[3]Instructions!#REF!</definedName>
    <definedName name="Spdofwldrob" localSheetId="4">#REF!</definedName>
    <definedName name="Spdofwldrob" localSheetId="3">#REF!</definedName>
    <definedName name="Spdofwldrob">#REF!</definedName>
    <definedName name="SUMMARY" localSheetId="4">#REF!</definedName>
    <definedName name="SUMMARY" localSheetId="3">#REF!</definedName>
    <definedName name="SUMMARY">#REF!</definedName>
    <definedName name="TABLE" localSheetId="4">#REF!</definedName>
    <definedName name="TABLE" localSheetId="3">#REF!</definedName>
    <definedName name="TABLE">#REF!</definedName>
    <definedName name="TABLE3" localSheetId="4">#REF!</definedName>
    <definedName name="TABLE3" localSheetId="3">#REF!</definedName>
    <definedName name="TABLE3">#REF!</definedName>
    <definedName name="TAX_LIFE_LOOKUP" localSheetId="4">#REF!</definedName>
    <definedName name="TAX_LIFE_LOOKUP" localSheetId="3">#REF!</definedName>
    <definedName name="TAX_LIFE_LOOKUP">#REF!</definedName>
    <definedName name="TAX_TABLE" localSheetId="4">#REF!</definedName>
    <definedName name="TAX_TABLE" localSheetId="3">#REF!</definedName>
    <definedName name="TAX_TABLE">#REF!</definedName>
    <definedName name="Test" localSheetId="4">#REF!</definedName>
    <definedName name="Test" localSheetId="3">#REF!</definedName>
    <definedName name="Test">#REF!</definedName>
    <definedName name="Titems" localSheetId="4">#REF!</definedName>
    <definedName name="Titems" localSheetId="3">#REF!</definedName>
    <definedName name="Titems">#REF!</definedName>
    <definedName name="Toolprice">'[4]Tool Cost'!$L$28</definedName>
    <definedName name="TOT" localSheetId="6">#REF!</definedName>
    <definedName name="TOT" localSheetId="4">#REF!</definedName>
    <definedName name="TOT" localSheetId="3">#REF!</definedName>
    <definedName name="TOT">#REF!</definedName>
    <definedName name="USTemp" localSheetId="4">#REF!</definedName>
    <definedName name="USTemp" localSheetId="3">#REF!</definedName>
    <definedName name="USTemp">#REF!</definedName>
    <definedName name="v">#REF!</definedName>
    <definedName name="wqe" localSheetId="4" hidden="1">#REF!</definedName>
    <definedName name="wqe" localSheetId="3" hidden="1">#REF!</definedName>
    <definedName name="wqe" hidden="1">#REF!</definedName>
    <definedName name="X">[6]Sheet1!$K$8:$O$37</definedName>
    <definedName name="year" localSheetId="6">#REF!</definedName>
    <definedName name="year" localSheetId="4">#REF!</definedName>
    <definedName name="year" localSheetId="3">#REF!</definedName>
    <definedName name="year">#REF!</definedName>
    <definedName name="Z" localSheetId="4">#REF!</definedName>
    <definedName name="Z" localSheetId="3">#REF!</definedName>
    <definedName name="Z">#REF!</definedName>
    <definedName name="Recorder" localSheetId="4">#REF!</definedName>
    <definedName name="Recorder" localSheetId="3">#REF!</definedName>
    <definedName name="Recorder">#REF!</definedName>
    <definedName name="__A" localSheetId="7">#REF!</definedName>
    <definedName name="__A03" localSheetId="7">#REF!</definedName>
    <definedName name="__A66666" localSheetId="7">#REF!</definedName>
    <definedName name="__A69999" localSheetId="7">#REF!</definedName>
    <definedName name="__A89999" localSheetId="7">#REF!</definedName>
    <definedName name="__B100000" localSheetId="7">#REF!</definedName>
    <definedName name="__B99999" localSheetId="7">#REF!</definedName>
    <definedName name="_A66666" localSheetId="7">#REF!</definedName>
    <definedName name="_A69999" localSheetId="7">#REF!</definedName>
    <definedName name="_A89999" localSheetId="7">#REF!</definedName>
    <definedName name="_ad" localSheetId="7">#REF!</definedName>
    <definedName name="_B100000" localSheetId="7">#REF!</definedName>
    <definedName name="_B99999" localSheetId="7">#REF!</definedName>
    <definedName name="_CHB027" localSheetId="7">#REF!</definedName>
    <definedName name="v" localSheetId="7">#REF!</definedName>
    <definedName name="\D" localSheetId="8">#REF!</definedName>
    <definedName name="\P" localSheetId="8">#REF!</definedName>
    <definedName name="__A" localSheetId="8">#REF!</definedName>
    <definedName name="__A03" localSheetId="8">#REF!</definedName>
    <definedName name="__A400000" localSheetId="8">#REF!</definedName>
    <definedName name="__A66000" localSheetId="8">#REF!</definedName>
    <definedName name="__A66666" localSheetId="8">#REF!</definedName>
    <definedName name="__A69000" localSheetId="8">#REF!</definedName>
    <definedName name="__A69999" localSheetId="8">#REF!</definedName>
    <definedName name="__A70000" localSheetId="8">#REF!</definedName>
    <definedName name="__A79000" localSheetId="8">#REF!</definedName>
    <definedName name="__A89999" localSheetId="8">#REF!</definedName>
    <definedName name="__A99000" localSheetId="8">#REF!</definedName>
    <definedName name="__B100000" localSheetId="8">#REF!</definedName>
    <definedName name="__B99999" localSheetId="8">#REF!</definedName>
    <definedName name="__C65800" localSheetId="8">#REF!</definedName>
    <definedName name="__C65900" localSheetId="8">#REF!</definedName>
    <definedName name="__C66000" localSheetId="8">#REF!</definedName>
    <definedName name="__E80000" localSheetId="8">#REF!</definedName>
    <definedName name="__mat11" localSheetId="8">#REF!</definedName>
    <definedName name="__mat28" localSheetId="8">#REF!</definedName>
    <definedName name="__R" localSheetId="8">#REF!</definedName>
    <definedName name="_A400000" localSheetId="8">#REF!</definedName>
    <definedName name="_A66000" localSheetId="8">#REF!</definedName>
    <definedName name="_A66666" localSheetId="8">#REF!</definedName>
    <definedName name="_A69000" localSheetId="8">#REF!</definedName>
    <definedName name="_A69999" localSheetId="8">#REF!</definedName>
    <definedName name="_A70000" localSheetId="8">#REF!</definedName>
    <definedName name="_A79000" localSheetId="8">#REF!</definedName>
    <definedName name="_A89999" localSheetId="8">#REF!</definedName>
    <definedName name="_A99000" localSheetId="8">#REF!</definedName>
    <definedName name="_ad" localSheetId="8">#REF!</definedName>
    <definedName name="_B100000" localSheetId="8">#REF!</definedName>
    <definedName name="_B99999" localSheetId="8">#REF!</definedName>
    <definedName name="_C65800" localSheetId="8">#REF!</definedName>
    <definedName name="_C65900" localSheetId="8">#REF!</definedName>
    <definedName name="_C66000" localSheetId="8">#REF!</definedName>
    <definedName name="_CHB027" localSheetId="8">#REF!</definedName>
    <definedName name="_E80000" localSheetId="8">#REF!</definedName>
    <definedName name="_Fill" localSheetId="8" hidden="1">#REF!</definedName>
    <definedName name="_Key1" localSheetId="8" hidden="1">#REF!</definedName>
    <definedName name="_mat11" localSheetId="8">#REF!</definedName>
    <definedName name="_mat28" localSheetId="8">#REF!</definedName>
    <definedName name="_R" localSheetId="8">#REF!</definedName>
    <definedName name="_Sort" localSheetId="8" hidden="1">#REF!</definedName>
    <definedName name="ActiveFlag" localSheetId="8">OFFSET(#REF!,1,0,COUNTA(#REF!),1)</definedName>
    <definedName name="asdf" localSheetId="8">#REF!</definedName>
    <definedName name="ASSUMPTIONS" localSheetId="8">#REF!</definedName>
    <definedName name="b" localSheetId="8">#REF!</definedName>
    <definedName name="CNT" localSheetId="8">#REF!</definedName>
    <definedName name="COLUMN" localSheetId="8">#REF!</definedName>
    <definedName name="comnp" localSheetId="8">#REF!</definedName>
    <definedName name="comp" localSheetId="8">#REF!</definedName>
    <definedName name="comp11" localSheetId="8">#REF!</definedName>
    <definedName name="comp28" localSheetId="8">#REF!</definedName>
    <definedName name="compcomp" localSheetId="8">#REF!</definedName>
    <definedName name="Components" localSheetId="8">#REF!</definedName>
    <definedName name="CountryID" localSheetId="8">OFFSET(#REF!,1,0,COUNTA(#REF!),1)</definedName>
    <definedName name="D" localSheetId="8">#REF!</definedName>
    <definedName name="dd" localSheetId="8">#REF!</definedName>
    <definedName name="dddd" localSheetId="8">#REF!</definedName>
    <definedName name="DETAIL" localSheetId="8">#REF!</definedName>
    <definedName name="DF" localSheetId="8">#REF!</definedName>
    <definedName name="dfg" localSheetId="8">#REF!</definedName>
    <definedName name="Entid" localSheetId="8">OFFSET(#REF!,1,0,COUNTA(#REF!),1)</definedName>
    <definedName name="FCTemp" localSheetId="8">#REF!</definedName>
    <definedName name="FirstYear" localSheetId="8">#REF!</definedName>
    <definedName name="GH" localSheetId="8">#REF!</definedName>
    <definedName name="GO" localSheetId="8">#REF!</definedName>
    <definedName name="JOEC" localSheetId="8">#REF!</definedName>
    <definedName name="JOEM" localSheetId="8">#REF!</definedName>
    <definedName name="labor" localSheetId="8">#REF!</definedName>
    <definedName name="M" localSheetId="8">#REF!</definedName>
    <definedName name="machine_rates" localSheetId="8">#REF!</definedName>
    <definedName name="MACRS" localSheetId="8">#REF!</definedName>
    <definedName name="mat" localSheetId="8">#REF!</definedName>
    <definedName name="Material" localSheetId="8">#REF!</definedName>
    <definedName name="matmat" localSheetId="8">#REF!</definedName>
    <definedName name="N" localSheetId="8">#REF!</definedName>
    <definedName name="PermTemp" localSheetId="8">#REF!</definedName>
    <definedName name="prtD2" localSheetId="8">#REF!</definedName>
    <definedName name="prtD3" localSheetId="8">#REF!</definedName>
    <definedName name="prtD4" localSheetId="8">#REF!</definedName>
    <definedName name="prtD5" localSheetId="8">#REF!</definedName>
    <definedName name="prtD6" localSheetId="8">#REF!</definedName>
    <definedName name="prtD7" localSheetId="8">#REF!</definedName>
    <definedName name="prtD8" localSheetId="8">#REF!</definedName>
    <definedName name="prtD9" localSheetId="8">#REF!</definedName>
    <definedName name="QQQ" localSheetId="8">#REF!</definedName>
    <definedName name="sd" localSheetId="8">#REF!</definedName>
    <definedName name="SecondYear" localSheetId="8">#REF!</definedName>
    <definedName name="Spdofwldrob" localSheetId="8">#REF!</definedName>
    <definedName name="SUMMARY" localSheetId="8">#REF!</definedName>
    <definedName name="TABLE" localSheetId="8">#REF!</definedName>
    <definedName name="TABLE3" localSheetId="8">#REF!</definedName>
    <definedName name="TAX_LIFE_LOOKUP" localSheetId="8">#REF!</definedName>
    <definedName name="TAX_TABLE" localSheetId="8">#REF!</definedName>
    <definedName name="Test" localSheetId="8">#REF!</definedName>
    <definedName name="Titems" localSheetId="8">#REF!</definedName>
    <definedName name="TOT" localSheetId="8">#REF!</definedName>
    <definedName name="USTemp" localSheetId="8">#REF!</definedName>
    <definedName name="v" localSheetId="8">#REF!</definedName>
    <definedName name="wqe" localSheetId="8" hidden="1">#REF!</definedName>
    <definedName name="year" localSheetId="8">#REF!</definedName>
    <definedName name="Z" localSheetId="8">#REF!</definedName>
    <definedName name="Recorder" localSheetId="8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<sst xmlns="http://schemas.openxmlformats.org/spreadsheetml/2006/main" count="2462" uniqueCount="963">
  <si>
    <t>LCEC_DPM5.2 F1</t>
  </si>
  <si>
    <r>
      <rPr>
        <sz val="24"/>
        <color indexed="10"/>
        <rFont val="宋体"/>
        <charset val="134"/>
      </rPr>
      <t xml:space="preserve">B41V </t>
    </r>
    <r>
      <rPr>
        <sz val="24"/>
        <rFont val="宋体"/>
        <charset val="134"/>
      </rPr>
      <t xml:space="preserve">座椅物料清单封页
</t>
    </r>
    <r>
      <rPr>
        <sz val="24"/>
        <color rgb="FFFF0000"/>
        <rFont val="宋体"/>
        <charset val="134"/>
      </rPr>
      <t>B4</t>
    </r>
    <r>
      <rPr>
        <sz val="24"/>
        <color indexed="10"/>
        <rFont val="宋体"/>
        <charset val="134"/>
      </rPr>
      <t>1V</t>
    </r>
    <r>
      <rPr>
        <sz val="24"/>
        <rFont val="宋体"/>
        <charset val="134"/>
      </rPr>
      <t xml:space="preserve"> SEAT BOM COVER</t>
    </r>
  </si>
  <si>
    <t>更新 Update:</t>
  </si>
  <si>
    <t>ECN No.:</t>
  </si>
  <si>
    <t>编制 Design:</t>
  </si>
  <si>
    <t>校对 Check：</t>
  </si>
  <si>
    <t>审核 Approve：</t>
  </si>
  <si>
    <t>李尔中国工程技术中心</t>
  </si>
  <si>
    <t>Lear China Engineering Center</t>
  </si>
  <si>
    <t>Note:</t>
  </si>
  <si>
    <t>Release coordinator must own the BOM after the first time release and update the BOM according to ECN and then release outside.</t>
  </si>
  <si>
    <t>Product Engineer must support release coordinator finish the BOM update.</t>
  </si>
  <si>
    <t>"xxx xxxx Seat": the xxxxxx must be program name such as SGM980, etc.</t>
  </si>
  <si>
    <t>Cover Version: BOM cover version is the version when the BOM is released under engineer's request. It starts from 001 to 002, etc.</t>
  </si>
  <si>
    <t>Change Log</t>
  </si>
  <si>
    <t>Update Date</t>
  </si>
  <si>
    <t>ECN No.</t>
  </si>
  <si>
    <t>Revision</t>
  </si>
  <si>
    <t>Description</t>
  </si>
  <si>
    <t>Prepared by</t>
  </si>
  <si>
    <t>First Quotation Round</t>
  </si>
  <si>
    <t>1.四六分座垫发泡取消EPP；
2.座背扶手头枕面套调整为DB;
3.可擦洗背板增加供应商“格林莱特”
4.调角器护盖及调角手把增加轮廓尺寸。</t>
  </si>
  <si>
    <t>1.座垫insert区域软泡重量调整1，16调整为30g 45g调整为80g 
2.靠背insert区域软泡总重量由80g调整到110g</t>
  </si>
  <si>
    <t>1.带SBR配置，增加坐垫线束40%坐垫1根，60%坐垫1根；
2.为固定线束增加B面线束固定CLIP  40%坐垫2个，60%坐垫3个;
3.7/16螺栓（卷收器锁附用）由DB件调整为工厂采购件；
4.ISOFIX罩盖由分体式变更为一体式（前端饰盖自动翻转）carry over V205
5.增加扶手方案二：多功能扶手，建议参照V205</t>
  </si>
  <si>
    <t>1.在“B41V RS QBOM”页第6行，增加客户整椅零件号；
2.增加sheet:“B41V RS Seat Assembly”
3.调整后排骨架重量;
4.增加内侧护板，共4个，详细信息在40-43行；
5.发泡增加无纺布，86行，99行，108行，119行；
6.增加拉线，13行，14行。</t>
  </si>
  <si>
    <t>20220110与客户交流：6分靠背增加扶手后侧盖板,48行；2向PIP头枕总成报价包含头枕面料</t>
  </si>
  <si>
    <r>
      <rPr>
        <sz val="10"/>
        <rFont val="Arial"/>
        <charset val="134"/>
      </rPr>
      <t>增加后排手柄堵盖，增加34行
头枕报价面料为超纤革，客户提供头枕参考净面积，中间头枕为0.111m</t>
    </r>
    <r>
      <rPr>
        <vertAlign val="superscript"/>
        <sz val="10"/>
        <rFont val="Arial"/>
        <charset val="134"/>
      </rPr>
      <t>2</t>
    </r>
    <r>
      <rPr>
        <sz val="10"/>
        <rFont val="Arial"/>
        <charset val="134"/>
      </rPr>
      <t>边头枕为0.129m</t>
    </r>
    <r>
      <rPr>
        <vertAlign val="superscript"/>
        <sz val="10"/>
        <rFont val="Arial"/>
        <charset val="134"/>
      </rPr>
      <t>2</t>
    </r>
  </si>
  <si>
    <t>1、骨架重量调整；
2、发泡化料重量调整；
3、塑料件重量调整，ISOfix饰盖由沿用V212，调整为新开发；
4、多功能扶手配置取消；</t>
  </si>
  <si>
    <t>卷收器固定螺栓由外购定点变更为借用奔驰项目，零件号L0596406
新增一个SBR，取消2跟线束</t>
  </si>
  <si>
    <t>1、卷收器固定螺栓由借用奔驰项目，零件号L0596406，调整为BLB410500001 NCLR；
2、扶手阶梯螺钉调整由M6调整为M8;
3、头枕仅保留PVC配置；
4、座垫发泡增加2个零件号，SBR由工厂装配调整为发泡供应商组装，区分有无SBR配置；
5、包装袋由EPP调整为无纺布；
6、拉线调整为一根，数量调整为2.</t>
  </si>
  <si>
    <t>增加颜色清单，客户零件号增加</t>
  </si>
  <si>
    <r>
      <rPr>
        <sz val="10"/>
        <rFont val="宋体"/>
        <charset val="134"/>
      </rPr>
      <t>客户下发</t>
    </r>
    <r>
      <rPr>
        <sz val="10"/>
        <rFont val="Arial"/>
        <charset val="134"/>
      </rPr>
      <t>EC(</t>
    </r>
    <r>
      <rPr>
        <sz val="10"/>
        <rFont val="宋体"/>
        <charset val="134"/>
      </rPr>
      <t>暂未接收</t>
    </r>
    <r>
      <rPr>
        <sz val="10"/>
        <rFont val="Arial"/>
        <charset val="134"/>
      </rPr>
      <t>)</t>
    </r>
    <r>
      <rPr>
        <sz val="10"/>
        <rFont val="宋体"/>
        <charset val="134"/>
      </rPr>
      <t>，零件号变更，</t>
    </r>
  </si>
  <si>
    <t>钢铆钉替换未铝铆钉，零件号BLB410300001 NCLR替换为L002160287AA</t>
  </si>
  <si>
    <t>ECN-B41V-E02-2024-0013</t>
  </si>
  <si>
    <r>
      <rPr>
        <sz val="10"/>
        <rFont val="Arial"/>
        <charset val="134"/>
      </rPr>
      <t>1</t>
    </r>
    <r>
      <rPr>
        <sz val="10"/>
        <rFont val="宋体"/>
        <charset val="134"/>
      </rPr>
      <t xml:space="preserve">、增加通风加热配置；
2、面套颜色增加，中灰色改为绿灰，黑色改为黑灰橙，增加全黑；
</t>
    </r>
  </si>
  <si>
    <t>Feature Matrix</t>
  </si>
  <si>
    <t>B41</t>
  </si>
  <si>
    <t>城市版（ C 系列）</t>
  </si>
  <si>
    <t xml:space="preserve"> 越野版 （P 系列）</t>
  </si>
  <si>
    <t>通用</t>
  </si>
  <si>
    <t>LV1</t>
  </si>
  <si>
    <t>LV2</t>
  </si>
  <si>
    <t>LV3</t>
  </si>
  <si>
    <t>个性前卫</t>
  </si>
  <si>
    <t>舒适安全</t>
  </si>
  <si>
    <t>品质科技</t>
  </si>
  <si>
    <t>使用经济</t>
  </si>
  <si>
    <t>越野</t>
  </si>
  <si>
    <t>越野智能</t>
  </si>
  <si>
    <t>织物+超纤_ 面套</t>
  </si>
  <si>
    <t>●</t>
  </si>
  <si>
    <t>×</t>
  </si>
  <si>
    <t>LV1 LV2 LV3 LV1 LV2 LV3</t>
  </si>
  <si>
    <t>超纤_ 面套</t>
  </si>
  <si>
    <t>个性</t>
  </si>
  <si>
    <t>真皮_ 面套</t>
  </si>
  <si>
    <t>前卫</t>
  </si>
  <si>
    <t>第二排6/4 分靠背</t>
  </si>
  <si>
    <t>舒适</t>
  </si>
  <si>
    <t>第二排 6/4 坐垫</t>
  </si>
  <si>
    <t>安全</t>
  </si>
  <si>
    <t>第二排2向侧头枕</t>
  </si>
  <si>
    <t>品质</t>
  </si>
  <si>
    <t>第二排中间2向头枕</t>
  </si>
  <si>
    <t>科技</t>
  </si>
  <si>
    <t>中间扶手（开放式杯托）</t>
  </si>
  <si>
    <t>使用</t>
  </si>
  <si>
    <t>ISO-FIX</t>
  </si>
  <si>
    <t>经济</t>
  </si>
  <si>
    <t>靠背角度调节</t>
  </si>
  <si>
    <t>后排 SBR （三个位置）</t>
  </si>
  <si>
    <t>TOP Tether</t>
  </si>
  <si>
    <t>智能</t>
  </si>
  <si>
    <t>后排座椅通风加热</t>
  </si>
  <si>
    <t>VS C</t>
  </si>
  <si>
    <t>超纤，绿灰</t>
  </si>
  <si>
    <t>超纤，黑灰橙</t>
  </si>
  <si>
    <t>真皮，绿灰</t>
  </si>
  <si>
    <t>真皮，黑灰橙</t>
  </si>
  <si>
    <t>高温版C</t>
  </si>
  <si>
    <t>高温P</t>
  </si>
  <si>
    <t>Lv2（选装）</t>
  </si>
  <si>
    <t>Lv2(选装）</t>
  </si>
  <si>
    <t>织物，绿灰</t>
  </si>
  <si>
    <t>织物，黑灰橙</t>
  </si>
  <si>
    <t>织物，全黑</t>
  </si>
  <si>
    <t>真皮，全黑</t>
  </si>
  <si>
    <t>高寒版C</t>
  </si>
  <si>
    <t>高寒P</t>
  </si>
  <si>
    <t>通用版C</t>
  </si>
  <si>
    <t>通用版P</t>
  </si>
  <si>
    <t>通用P</t>
  </si>
  <si>
    <t>Lv2</t>
  </si>
  <si>
    <r>
      <rPr>
        <b/>
        <sz val="10.5"/>
        <rFont val="Arial"/>
        <charset val="134"/>
      </rPr>
      <t>LCEC_DPM5.2 F1
Update Date:</t>
    </r>
  </si>
  <si>
    <t>超纤，全黑</t>
  </si>
  <si>
    <t>C系列</t>
  </si>
  <si>
    <t>P系列</t>
  </si>
  <si>
    <t>Car Model</t>
  </si>
  <si>
    <t>织物+皮革，绿灰</t>
  </si>
  <si>
    <t>织物+皮革，黑灰橙</t>
  </si>
  <si>
    <t xml:space="preserve">Seat </t>
  </si>
  <si>
    <t>60%织物靠背总成</t>
  </si>
  <si>
    <t>40%织物靠背总成</t>
  </si>
  <si>
    <t>60%织物座垫总成</t>
  </si>
  <si>
    <t>40%织物座垫总成</t>
  </si>
  <si>
    <t>60%超纤靠背总成</t>
  </si>
  <si>
    <t>40%超纤靠背总成</t>
  </si>
  <si>
    <t>60%超纤座垫总成</t>
  </si>
  <si>
    <t>40%超纤座垫总成</t>
  </si>
  <si>
    <t>60%NAPPA靠背总成</t>
  </si>
  <si>
    <t>40%NAPPA靠背总成</t>
  </si>
  <si>
    <t>60%NAPPA座垫总成</t>
  </si>
  <si>
    <t>40%NAPPA座垫总成</t>
  </si>
  <si>
    <t>60%真皮靠背总成</t>
  </si>
  <si>
    <t>40%真皮靠背总成</t>
  </si>
  <si>
    <t>60%真皮座垫总成</t>
  </si>
  <si>
    <t>40%真皮座垫总成</t>
  </si>
  <si>
    <t>序号</t>
  </si>
  <si>
    <t>装配等级 Asm Level</t>
  </si>
  <si>
    <t>Lear零件号</t>
  </si>
  <si>
    <t>零件等级</t>
  </si>
  <si>
    <t>图号</t>
  </si>
  <si>
    <t>图纸等级</t>
  </si>
  <si>
    <t>客户零件号</t>
  </si>
  <si>
    <t>客户图纸号</t>
  </si>
  <si>
    <t>零件名称</t>
  </si>
  <si>
    <t>图片</t>
  </si>
  <si>
    <t>采购状态</t>
  </si>
  <si>
    <t>零件类别</t>
  </si>
  <si>
    <t>材料要求</t>
  </si>
  <si>
    <t>颜色</t>
  </si>
  <si>
    <t>供应商名称</t>
  </si>
  <si>
    <t>重量(KG)</t>
  </si>
  <si>
    <t>ECN NO.</t>
  </si>
  <si>
    <t>备注</t>
  </si>
  <si>
    <t>Item</t>
  </si>
  <si>
    <t>Lear No.</t>
  </si>
  <si>
    <t>Part Rev</t>
  </si>
  <si>
    <t>Drawing No.</t>
  </si>
  <si>
    <t>DwgRev</t>
  </si>
  <si>
    <t>Customer No.</t>
  </si>
  <si>
    <t>Part Description</t>
  </si>
  <si>
    <t>Picture</t>
  </si>
  <si>
    <t>硅胶革rchStatus</t>
  </si>
  <si>
    <t>Commodity</t>
  </si>
  <si>
    <t>Material Standard</t>
  </si>
  <si>
    <t>Color</t>
  </si>
  <si>
    <t>Supplier</t>
  </si>
  <si>
    <t>Weight(KG)</t>
  </si>
  <si>
    <t>Comments</t>
  </si>
  <si>
    <t>P01003154 IG70</t>
  </si>
  <si>
    <t>B00043691 IG70</t>
  </si>
  <si>
    <t>B00043683 IG70</t>
  </si>
  <si>
    <t>B00043684 IG70</t>
  </si>
  <si>
    <t>P01002672 IK39</t>
  </si>
  <si>
    <t>B00033920 IK39</t>
  </si>
  <si>
    <t>B00033892 IK39</t>
  </si>
  <si>
    <t>B00033910 IK39</t>
  </si>
  <si>
    <t>P01003321 IK08</t>
  </si>
  <si>
    <t>B00045080 IK08</t>
  </si>
  <si>
    <t>B00033892 IK08</t>
  </si>
  <si>
    <t>B00033910 IK08</t>
  </si>
  <si>
    <t>P01002902 IG70</t>
  </si>
  <si>
    <t>B00042105 IG70</t>
  </si>
  <si>
    <t>B00042087 IG70</t>
  </si>
  <si>
    <t>B00042099 IG70</t>
  </si>
  <si>
    <t>P01002673 IK39</t>
  </si>
  <si>
    <t>B00033914 IK39</t>
  </si>
  <si>
    <t>B00033904 IK39</t>
  </si>
  <si>
    <t>B00033908 IK39</t>
  </si>
  <si>
    <t>P01002903 IG70</t>
  </si>
  <si>
    <t>B00042106 IG70</t>
  </si>
  <si>
    <t>B00034355 IG70</t>
  </si>
  <si>
    <t xml:space="preserve"> B00034356 IG70</t>
  </si>
  <si>
    <t>P01002674 IK39</t>
  </si>
  <si>
    <t>B00035819 IK39</t>
  </si>
  <si>
    <t>B00042088 IK39</t>
  </si>
  <si>
    <t>B00042100 IK39</t>
  </si>
  <si>
    <t>P01002675 IG70</t>
  </si>
  <si>
    <t>B00033921 IG70</t>
  </si>
  <si>
    <t>B00033892 IG70</t>
  </si>
  <si>
    <t>B00033910 IG70</t>
  </si>
  <si>
    <t>P01002675 IK39</t>
  </si>
  <si>
    <t>B00033921 IK39</t>
  </si>
  <si>
    <t>P01002904 IG70</t>
  </si>
  <si>
    <t>B00042107 IG70</t>
  </si>
  <si>
    <t>B00042089 IG70</t>
  </si>
  <si>
    <t>B00042101 IG70</t>
  </si>
  <si>
    <t>P01002676 IK39</t>
  </si>
  <si>
    <t>B00033891 IK39</t>
  </si>
  <si>
    <t>B00035404 IK39</t>
  </si>
  <si>
    <t>B00035403 IK39</t>
  </si>
  <si>
    <t>P01003326 IK39</t>
  </si>
  <si>
    <t>B00045085 IK39</t>
  </si>
  <si>
    <t>B00045009 IK39</t>
  </si>
  <si>
    <t>B00045036 IK39</t>
  </si>
  <si>
    <t>P01003326 IK08</t>
  </si>
  <si>
    <t>B00045085 IK08</t>
  </si>
  <si>
    <t>B00045009 IK08</t>
  </si>
  <si>
    <t>B00045036 IK08</t>
  </si>
  <si>
    <t>P01003327 IG70</t>
  </si>
  <si>
    <t>B00045086 IG70</t>
  </si>
  <si>
    <t>B00045010 IG70</t>
  </si>
  <si>
    <t>B00045037 IG70</t>
  </si>
  <si>
    <t>B00045011 IK39</t>
  </si>
  <si>
    <t>B00045038 IK39</t>
  </si>
  <si>
    <t>B00045011 IK08</t>
  </si>
  <si>
    <t>B00045038 IK08</t>
  </si>
  <si>
    <t>B00045012 IG70</t>
  </si>
  <si>
    <t>B00045039 IG70</t>
  </si>
  <si>
    <t>P01003332 IK39</t>
  </si>
  <si>
    <t>B00045091 IK39</t>
  </si>
  <si>
    <t>B00045023 IK39</t>
  </si>
  <si>
    <t>B00045050 IK39</t>
  </si>
  <si>
    <t>P01003332 IK08</t>
  </si>
  <si>
    <t>B00045091 IK08</t>
  </si>
  <si>
    <t>B00045023 IK08</t>
  </si>
  <si>
    <t>B00045050 IK08</t>
  </si>
  <si>
    <t>P01003333 IG70</t>
  </si>
  <si>
    <t>B00045092 IG70</t>
  </si>
  <si>
    <t>B00045024 IG70</t>
  </si>
  <si>
    <t>B00045051 IG70</t>
  </si>
  <si>
    <t>B00045025 IK39</t>
  </si>
  <si>
    <t>B00045052 IK39</t>
  </si>
  <si>
    <t>B00045025 IK08</t>
  </si>
  <si>
    <t>B00045052 IK08</t>
  </si>
  <si>
    <t>B00045026 IG70</t>
  </si>
  <si>
    <t>B00045053 IG70</t>
  </si>
  <si>
    <t>P01003338 IK39</t>
  </si>
  <si>
    <t>B00045097 IK39</t>
  </si>
  <si>
    <t>P01003338 IK08</t>
  </si>
  <si>
    <t>B00045097 IK08</t>
  </si>
  <si>
    <t>P01003339 IG70</t>
  </si>
  <si>
    <t>B00045098 IG70</t>
  </si>
  <si>
    <t>B00045103 IK39</t>
  </si>
  <si>
    <t>B00045103 IK08</t>
  </si>
  <si>
    <t>B00045104 IG70</t>
  </si>
  <si>
    <t>BLB410510001 IG70</t>
  </si>
  <si>
    <t>后排座椅左靠背模块
60%靠背总成，织物+皮革，绿灰，压印+高频焊接，带滚边</t>
  </si>
  <si>
    <t>织物+皮革</t>
  </si>
  <si>
    <t>绿灰 IG70</t>
  </si>
  <si>
    <t xml:space="preserve">
</t>
  </si>
  <si>
    <t>BLB410510001 IK39</t>
  </si>
  <si>
    <t>P01003154 IK39</t>
  </si>
  <si>
    <t>后排座椅左靠背模块
60%靠背总成，织物+皮革，黑灰橙，压印+高频焊接，</t>
  </si>
  <si>
    <t>黑灰橙 IK39</t>
  </si>
  <si>
    <t>后排座椅左靠背模块
60%靠背总成，织物+皮革，全黑，压印+高频焊接，</t>
  </si>
  <si>
    <t>全黑 IK08</t>
  </si>
  <si>
    <t xml:space="preserve">	BLB410510002 IG70</t>
  </si>
  <si>
    <t>后排座椅左靠背模块
60%靠背总成，超纤面料，黑灰橙，斜纹压印+定位打孔</t>
  </si>
  <si>
    <t>超纤</t>
  </si>
  <si>
    <t>BLB410510003 IG70</t>
  </si>
  <si>
    <t>后排座椅左靠背模块
60%靠背总成，超纤面料，绿灰，绗缝+定位打孔，带滚边</t>
  </si>
  <si>
    <t>BLB410510004 IK39</t>
  </si>
  <si>
    <t>后排座椅左靠背模块
60%靠背总成,真皮面料，黑灰橙，斜纹压印+定位打孔</t>
  </si>
  <si>
    <t>真皮</t>
  </si>
  <si>
    <t>BLB410510005 IG70</t>
  </si>
  <si>
    <t>后排座椅左靠背模块
60%靠背总成,真皮面料，绿灰，绗缝+定位打孔，带滚边</t>
  </si>
  <si>
    <t>BLB410510006 IG70</t>
  </si>
  <si>
    <t>P01003155 IG70</t>
  </si>
  <si>
    <t>BLB410510006 IK39</t>
  </si>
  <si>
    <t>后排座椅左靠背模块
60%靠背总成，织物+皮革，黑灰橙，压印+高频焊接</t>
  </si>
  <si>
    <t>BLB410510007 IK39</t>
  </si>
  <si>
    <t>BLB410510008 IG70</t>
  </si>
  <si>
    <t>后排座椅左靠背模块
60%靠背总成，超纤面料，黑灰橙，斜纹压印+定位打孔，通风加热，热压背板</t>
  </si>
  <si>
    <t>后排座椅左靠背模块
60%靠背总成，超纤面料，全黑，斜纹压印+定位打孔，通风加热，热压背板</t>
  </si>
  <si>
    <t>后排座椅左靠背模块
60%靠背总成，超纤面料，绿灰，斜纹压印+定位打孔，通风加热，热压背板</t>
  </si>
  <si>
    <t>后排座椅左靠背模块
60%靠背总成，真皮面料，黑灰橙，斜纹压印+定位打孔，通风加热，热压背板</t>
  </si>
  <si>
    <t>后排座椅左靠背模块
60%靠背总成，真皮面料，全黑，斜纹压印+定位打孔，通风加热，热压背板</t>
  </si>
  <si>
    <t>后排座椅左靠背模块
60%靠背总成，真皮面料，绿灰，斜纹压印+定位打孔，通风加热，热压背板</t>
  </si>
  <si>
    <t>后排座椅左靠背模块
60%靠背总成，超纤面料，黑灰橙，斜纹压印+定位打孔，通风加热，擦洗背板</t>
  </si>
  <si>
    <t>后排座椅左靠背模块
60%靠背总成，超纤面料，全黑，斜纹压印+定位打孔，通风加热，擦洗背板</t>
  </si>
  <si>
    <t>后排座椅左靠背模块
60%靠背总成，超纤面料，绿灰，斜纹压印+定位打孔，通风加热，擦洗背板</t>
  </si>
  <si>
    <t>P01003344 IK39</t>
  </si>
  <si>
    <t>后排座椅左靠背模块
60%靠背总成，真皮面料，黑灰橙，斜纹压印+定位打孔，通风加热，擦洗背板</t>
  </si>
  <si>
    <t>P01003344 IK08</t>
  </si>
  <si>
    <t>后排座椅左靠背模块
60%靠背总成，真皮面料，全黑，斜纹压印+定位打孔，通风加热，擦洗背板</t>
  </si>
  <si>
    <t>P01003345 IG70</t>
  </si>
  <si>
    <t>后排座椅左靠背模块
60%靠背总成，真皮面料，绿灰，斜纹压印+定位打孔，通风加热，擦洗背板</t>
  </si>
  <si>
    <t>BLB410510009 IG70</t>
  </si>
  <si>
    <t>后排座椅右靠背总成
40%靠背总成，织物+皮革，绿灰，压印+高频焊接，带滚边</t>
  </si>
  <si>
    <t>BLB410510009 IK39</t>
  </si>
  <si>
    <t>后排座椅右靠背总成
40%靠背总成，织物+皮革，黑灰橙，压印+高频焊接，</t>
  </si>
  <si>
    <t>后排座椅右靠背总成
40%靠背总成，织物+皮革，全黑，压印+高频焊接，</t>
  </si>
  <si>
    <r>
      <rPr>
        <b/>
        <sz val="10"/>
        <color theme="1"/>
        <rFont val="微软雅黑"/>
        <charset val="134"/>
      </rPr>
      <t>全黑</t>
    </r>
    <r>
      <rPr>
        <b/>
        <sz val="10"/>
        <color theme="1"/>
        <rFont val="Arial"/>
        <charset val="134"/>
      </rPr>
      <t xml:space="preserve"> IK08</t>
    </r>
  </si>
  <si>
    <t>BLB410510010 IK39</t>
  </si>
  <si>
    <t>后排座椅右靠背总成
40%靠背总成，超纤面料，黑灰橙，斜纹压印+定位打孔</t>
  </si>
  <si>
    <t>BLB410510011 IG70</t>
  </si>
  <si>
    <t>后排座椅右靠背总成
40%靠背总成，超纤面料，绿灰，绗缝+定位打孔，带滚边</t>
  </si>
  <si>
    <t>BLB410510012 IK39</t>
  </si>
  <si>
    <t>后排座椅右靠背总成
40%靠背总成,真皮面料，黑灰橙，斜纹压印+定位打孔</t>
  </si>
  <si>
    <t>BLB410510013 IG70</t>
  </si>
  <si>
    <t>后排座椅右靠背总成
40%靠背总成,真皮面料，绿灰，绗缝+定位打孔，带滚边</t>
  </si>
  <si>
    <t>BLB410510014 IG70</t>
  </si>
  <si>
    <t>B00043692 IG70</t>
  </si>
  <si>
    <t>BLB410510014 IK39</t>
  </si>
  <si>
    <t>后排座椅右靠背总成
40%靠背总成，织物+皮革，黑灰橙，压印+高频焊接</t>
  </si>
  <si>
    <t>BLB410510015 IK39</t>
  </si>
  <si>
    <t>BLB410510016 IG70</t>
  </si>
  <si>
    <t>后排座椅右靠背总成
40%靠背总成，超纤面料，黑灰橙，斜纹压印+定位打孔，通风加热，热压背板</t>
  </si>
  <si>
    <t>后排座椅右靠背总成
40%靠背总成，超纤面料，全黑，斜纹压印+定位打孔，通风加热，热压背板</t>
  </si>
  <si>
    <t>后排座椅右靠背总成
40%靠背总成，超纤面料，绿灰，斜纹压印+定位打孔，通风加热，热压背板</t>
  </si>
  <si>
    <t>后排座椅右靠背总成
40%靠背总成，真皮面料，黑灰橙，斜纹压印+定位打孔，通风加热，热压背板</t>
  </si>
  <si>
    <t>后排座椅右靠背总成
40%靠背总成，真皮面料，全黑，斜纹压印+定位打孔，通风加热，热压背板</t>
  </si>
  <si>
    <t>后排座椅右靠背总成
40%靠背总成，真皮面料，绿灰，斜纹压印+定位打孔，通风加热，热压背板</t>
  </si>
  <si>
    <t>后排座椅右靠背总成
40%靠背总成，超纤面料，黑灰橙，斜纹压印+定位打孔，通风加热，擦洗背板</t>
  </si>
  <si>
    <t>后排座椅右靠背总成
40%靠背总成，超纤面料，全黑，斜纹压印+定位打孔，通风加热，擦洗背板</t>
  </si>
  <si>
    <t>后排座椅右靠背总成
40%靠背总成，超纤面料，绿灰，斜纹压印+定位打孔，通风加热，擦洗背板</t>
  </si>
  <si>
    <t>后排座椅右靠背总成
40%靠背总成，真皮面料，黑灰橙，斜纹压印+定位打孔，通风加热，擦洗背板</t>
  </si>
  <si>
    <t>后排座椅右靠背总成
40%靠背总成，真皮面料，全黑，斜纹压印+定位打孔，通风加热，擦洗背板</t>
  </si>
  <si>
    <t>后排座椅右靠背总成
40%靠背总成，真皮面料，绿灰，斜纹压印+定位打孔，通风加热，擦洗背板</t>
  </si>
  <si>
    <t>BLB410610001 IG70</t>
  </si>
  <si>
    <t>后排座椅左座垫总成
60%坐垫总成，织物+皮革，绿灰，压印+高频焊接，带滚边</t>
  </si>
  <si>
    <t>BLB410610001 IK39</t>
  </si>
  <si>
    <t>后排座椅左座垫总成
60%坐垫总成，织物+皮革，黑灰橙，压印+高频焊接，</t>
  </si>
  <si>
    <t>后排座椅左座垫总成
60%坐垫总成，织物+皮革，全黑，压印+高频焊接，</t>
  </si>
  <si>
    <t>BLB410610002 IK39</t>
  </si>
  <si>
    <t>后排座椅左座垫总成
60%坐垫总成，超纤面料，黑灰橙，斜纹压印+定位打孔，无SBR</t>
  </si>
  <si>
    <t>BLB410610003 IG70</t>
  </si>
  <si>
    <t>后排座椅左座垫总成
60%坐垫总成，超纤面料，绿灰，绗缝+定位打孔，带滚边，无SBR</t>
  </si>
  <si>
    <t>BLB410610004 IK39</t>
  </si>
  <si>
    <t>后排座椅左座垫总成
60%坐垫总成，真皮面料，黑灰橙，斜纹压印+定位打孔</t>
  </si>
  <si>
    <t>BLB410610005 IG70</t>
  </si>
  <si>
    <t>后排座椅左座垫总成
60%坐垫总成，真皮面料，绿灰，绗缝+定位打孔，带滚边</t>
  </si>
  <si>
    <t>BLB410610006 IK39</t>
  </si>
  <si>
    <t>后排座椅左座垫总成
60%坐垫总成，超纤面料，黑灰橙，斜纹压印+定位打孔，带SBR</t>
  </si>
  <si>
    <t>BLB410610007 IG70</t>
  </si>
  <si>
    <t>后排座椅左座垫总成
60%坐垫总成，超纤面料，绿灰，绗缝+定位打孔，带滚边，带SBR</t>
  </si>
  <si>
    <t>后排座椅左座垫总成
60%坐垫总成，超纤面料，黑灰橙，斜纹压印+定位打孔,通风加热，无SBR</t>
  </si>
  <si>
    <t>后排座椅左座垫总成
60%坐垫总成，超纤面料，全黑，斜纹压印+定位打孔,通风加热，无SBR</t>
  </si>
  <si>
    <t>后排座椅左座垫总成
60%坐垫总成，超纤面料，绿灰，绗缝+定位打孔，带滚边,通风加热，无SBR</t>
  </si>
  <si>
    <t>后排座椅左座垫总成
60%坐垫总成，超纤面料，黑灰橙，斜纹压印+定位打孔,通风加热，带SBR</t>
  </si>
  <si>
    <t>后排座椅左座垫总成
60%坐垫总成，超纤面料，全黑，斜纹压印+定位打孔,通风加热，带SBR</t>
  </si>
  <si>
    <t>后排座椅左座垫总成
60%坐垫总成，超纤面料，绿灰，绗缝+定位打孔，带滚边,通风加热，带SBR</t>
  </si>
  <si>
    <t>后排座椅左座垫总成
60%坐垫总成，真皮面料，黑灰橙，斜纹压印+定位打孔,通风加热，无SBR</t>
  </si>
  <si>
    <t>后排座椅左座垫总成
60%坐垫总成，真皮面料，全黑，斜纹压印+定位打孔,通风加热，无SBR</t>
  </si>
  <si>
    <t>后排座椅左座垫总成
60%坐垫总成，真皮面料，绿灰，绗缝+定位打孔，带滚边,通风加热，无SBR</t>
  </si>
  <si>
    <t>后排座椅左座垫总成
60%坐垫总成，真皮面料，黑灰橙，斜纹压印+定位打孔,通风加热，带SBR</t>
  </si>
  <si>
    <t>后排座椅左座垫总成
60%坐垫总成，真皮面料，全黑，斜纹压印+定位打孔,通风加热，带SBR</t>
  </si>
  <si>
    <t>后排座椅左座垫总成
60%坐垫总成，真皮面料，绿灰，绗缝+定位打孔，带滚边,通风加热，带SBR</t>
  </si>
  <si>
    <t>BLB410610008 IK39</t>
  </si>
  <si>
    <t>后排座椅右座垫总成
40%坐垫总成，织物+皮革，黑灰橙，压印+高频焊接，带滚边</t>
  </si>
  <si>
    <t>后排座椅右座垫总成
40%坐垫总成，织物+皮革，全黑，压印+高频焊接，</t>
  </si>
  <si>
    <t>BLB410610008 IG70</t>
  </si>
  <si>
    <t>后排座椅右座垫总成
40%坐垫总成，织物+皮革，绿灰，压印+高频焊接，</t>
  </si>
  <si>
    <t>BLB410610009 IK39</t>
  </si>
  <si>
    <t>后排座椅右座垫总成
40%坐垫总成，超纤面料，黑灰橙，斜纹压印+定位打孔</t>
  </si>
  <si>
    <t>BLB410610010 IG70</t>
  </si>
  <si>
    <t>后排座椅右座垫总成
40%坐垫总成，超纤面料，绿灰，绗缝+定位打孔，带滚边</t>
  </si>
  <si>
    <t>BLB410610011 IK39</t>
  </si>
  <si>
    <t>后排座椅右座垫总成
40%坐垫总成，真皮面料，黑灰橙，斜纹压印+定位打孔</t>
  </si>
  <si>
    <t>BLB410610012 IG70</t>
  </si>
  <si>
    <t>后排座椅右座垫总成
40%坐垫总成，真皮面料，绿灰，绗缝+定位打孔，带滚边</t>
  </si>
  <si>
    <t>BLB410610013 IG70</t>
  </si>
  <si>
    <t>BLB410610014 IG70</t>
  </si>
  <si>
    <t xml:space="preserve">B00042101 IG70 </t>
  </si>
  <si>
    <t>后排座椅右座垫总成
40%坐垫总成，超纤面料，黑灰橙，斜纹压印+定位打孔,通风加热，无SBR</t>
  </si>
  <si>
    <t>后排座椅右座垫总成
40%坐垫总成，超纤面料，全黑，斜纹压印+定位打孔,通风加热，无SBR</t>
  </si>
  <si>
    <t>后排座椅右座垫总成
40%坐垫总成，超纤面料，绿灰，绗缝+定位打孔，带滚边,通风加热，无SBR</t>
  </si>
  <si>
    <t>后排座椅右座垫总成
40%坐垫总成，超纤面料，黑灰橙，斜纹压印+定位打孔,通风加热，带SBR</t>
  </si>
  <si>
    <t>后排座椅右座垫总成
40%坐垫总成，超纤面料，全黑，斜纹压印+定位打孔,通风加热，带SBR</t>
  </si>
  <si>
    <t>后排座椅右座垫总成
40%坐垫总成，超纤面料，绿灰，绗缝+定位打孔，带滚边,通风加热，带SBR</t>
  </si>
  <si>
    <t>后排座椅右座垫总成
40%坐垫总成，真皮面料，黑灰橙，斜纹压印+定位打孔,通风加热，无SBR</t>
  </si>
  <si>
    <t>后排座椅右座垫总成
40%坐垫总成，真皮面料，全黑，斜纹压印+定位打孔,通风加热，无SBR</t>
  </si>
  <si>
    <t>后排座椅右座垫总成
40%坐垫总成，真皮面料，绿灰，绗缝+定位打孔，带滚边,通风加热，无SBR</t>
  </si>
  <si>
    <t>后排座椅右座垫总成
40%坐垫总成，真皮面料，黑灰橙，斜纹压印+定位打孔,通风加热，带SBR</t>
  </si>
  <si>
    <t>后排座椅右座垫总成
40%坐垫总成，真皮面料，全黑，斜纹压印+定位打孔,通风加热，带SBR</t>
  </si>
  <si>
    <t>后排座椅右座垫总成
40%坐垫总成，真皮面料，绿灰，绗缝+定位打孔，带滚边,通风加热，带SBR</t>
  </si>
  <si>
    <t>LV2，超纤</t>
  </si>
  <si>
    <t>/</t>
  </si>
  <si>
    <t>VS</t>
  </si>
  <si>
    <t>LV1,织物+皮革</t>
  </si>
  <si>
    <t>LV1,织物+皮革+无通风</t>
  </si>
  <si>
    <t>LV2，超纤，通风+加热+无SBR</t>
  </si>
  <si>
    <t>LV2,真皮+通风+加热+无SBR</t>
  </si>
  <si>
    <t>高温C系列</t>
  </si>
  <si>
    <r>
      <rPr>
        <sz val="16"/>
        <rFont val="微软雅黑"/>
        <charset val="134"/>
      </rPr>
      <t>高温</t>
    </r>
    <r>
      <rPr>
        <sz val="16"/>
        <rFont val="Arial"/>
        <charset val="134"/>
      </rPr>
      <t>C</t>
    </r>
    <r>
      <rPr>
        <sz val="16"/>
        <rFont val="微软雅黑"/>
        <charset val="134"/>
      </rPr>
      <t>系列</t>
    </r>
    <r>
      <rPr>
        <sz val="16"/>
        <rFont val="Arial"/>
        <charset val="134"/>
      </rPr>
      <t>(</t>
    </r>
    <r>
      <rPr>
        <sz val="16"/>
        <rFont val="宋体"/>
        <charset val="134"/>
      </rPr>
      <t>选装</t>
    </r>
    <r>
      <rPr>
        <sz val="16"/>
        <rFont val="Arial"/>
        <charset val="134"/>
      </rPr>
      <t>)</t>
    </r>
  </si>
  <si>
    <t>LV2，真皮，通风+加热+无SBR</t>
  </si>
  <si>
    <t>高寒C系列</t>
  </si>
  <si>
    <r>
      <rPr>
        <sz val="16"/>
        <rFont val="微软雅黑"/>
        <charset val="134"/>
      </rPr>
      <t>高寒</t>
    </r>
    <r>
      <rPr>
        <sz val="16"/>
        <rFont val="Arial"/>
        <charset val="134"/>
      </rPr>
      <t>C</t>
    </r>
    <r>
      <rPr>
        <sz val="16"/>
        <rFont val="微软雅黑"/>
        <charset val="134"/>
      </rPr>
      <t>系列</t>
    </r>
    <r>
      <rPr>
        <sz val="16"/>
        <rFont val="Arial"/>
        <charset val="134"/>
      </rPr>
      <t>(</t>
    </r>
    <r>
      <rPr>
        <sz val="16"/>
        <rFont val="宋体"/>
        <charset val="134"/>
      </rPr>
      <t>选装</t>
    </r>
    <r>
      <rPr>
        <sz val="16"/>
        <rFont val="Arial"/>
        <charset val="134"/>
      </rPr>
      <t>)</t>
    </r>
  </si>
  <si>
    <r>
      <rPr>
        <sz val="16"/>
        <rFont val="宋体"/>
        <charset val="134"/>
      </rPr>
      <t>高寒</t>
    </r>
    <r>
      <rPr>
        <sz val="16"/>
        <rFont val="Arial"/>
        <charset val="134"/>
      </rPr>
      <t>P</t>
    </r>
    <r>
      <rPr>
        <sz val="16"/>
        <rFont val="宋体"/>
        <charset val="134"/>
      </rPr>
      <t>系列</t>
    </r>
  </si>
  <si>
    <r>
      <rPr>
        <sz val="16"/>
        <rFont val="宋体"/>
        <charset val="134"/>
      </rPr>
      <t>高寒</t>
    </r>
    <r>
      <rPr>
        <sz val="16"/>
        <rFont val="Arial"/>
        <charset val="134"/>
      </rPr>
      <t>P</t>
    </r>
    <r>
      <rPr>
        <sz val="16"/>
        <rFont val="宋体"/>
        <charset val="134"/>
      </rPr>
      <t>系列(选装)</t>
    </r>
  </si>
  <si>
    <t>LV2，真皮+通风+加热+带SBR</t>
  </si>
  <si>
    <t>LV2，真皮，通风+加热+SBR</t>
  </si>
  <si>
    <r>
      <rPr>
        <sz val="16"/>
        <rFont val="宋体"/>
        <charset val="134"/>
      </rPr>
      <t>通用</t>
    </r>
    <r>
      <rPr>
        <sz val="16"/>
        <rFont val="Arial"/>
        <charset val="134"/>
      </rPr>
      <t>C</t>
    </r>
    <r>
      <rPr>
        <sz val="16"/>
        <rFont val="微软雅黑"/>
        <charset val="134"/>
      </rPr>
      <t>系列</t>
    </r>
  </si>
  <si>
    <r>
      <rPr>
        <sz val="16"/>
        <rFont val="微软雅黑"/>
        <charset val="134"/>
      </rPr>
      <t>通用</t>
    </r>
    <r>
      <rPr>
        <sz val="16"/>
        <rFont val="Arial"/>
        <charset val="134"/>
      </rPr>
      <t>C</t>
    </r>
    <r>
      <rPr>
        <sz val="16"/>
        <rFont val="宋体"/>
        <charset val="134"/>
      </rPr>
      <t>系列</t>
    </r>
  </si>
  <si>
    <r>
      <rPr>
        <sz val="16"/>
        <rFont val="微软雅黑"/>
        <charset val="134"/>
      </rPr>
      <t>通用</t>
    </r>
    <r>
      <rPr>
        <sz val="16"/>
        <rFont val="Arial"/>
        <charset val="134"/>
      </rPr>
      <t>C</t>
    </r>
    <r>
      <rPr>
        <sz val="16"/>
        <rFont val="宋体"/>
        <charset val="134"/>
      </rPr>
      <t>系列</t>
    </r>
    <r>
      <rPr>
        <sz val="16"/>
        <rFont val="Arial"/>
        <charset val="134"/>
      </rPr>
      <t>(</t>
    </r>
    <r>
      <rPr>
        <sz val="16"/>
        <rFont val="宋体"/>
        <charset val="134"/>
      </rPr>
      <t>选装</t>
    </r>
    <r>
      <rPr>
        <sz val="16"/>
        <rFont val="Arial"/>
        <charset val="134"/>
      </rPr>
      <t>)</t>
    </r>
  </si>
  <si>
    <r>
      <rPr>
        <sz val="16"/>
        <rFont val="微软雅黑"/>
        <charset val="134"/>
      </rPr>
      <t>通用</t>
    </r>
    <r>
      <rPr>
        <sz val="16"/>
        <rFont val="Arial"/>
        <charset val="134"/>
      </rPr>
      <t>P</t>
    </r>
    <r>
      <rPr>
        <sz val="16"/>
        <rFont val="宋体"/>
        <charset val="134"/>
      </rPr>
      <t>系列</t>
    </r>
  </si>
  <si>
    <r>
      <rPr>
        <b/>
        <sz val="10.5"/>
        <rFont val="Arial"/>
        <charset val="134"/>
      </rPr>
      <t>LCEC_DPM5.2 F1
Update Date:</t>
    </r>
  </si>
  <si>
    <t>B41 RS E-BOM</t>
  </si>
  <si>
    <t>LV3，真皮</t>
  </si>
  <si>
    <t>LV1,超纤</t>
  </si>
  <si>
    <t>LV3，超纤</t>
  </si>
  <si>
    <r>
      <rPr>
        <sz val="16"/>
        <rFont val="Arial"/>
        <charset val="134"/>
      </rPr>
      <t>P</t>
    </r>
    <r>
      <rPr>
        <sz val="16"/>
        <rFont val="微软雅黑"/>
        <charset val="134"/>
      </rPr>
      <t>系列</t>
    </r>
  </si>
  <si>
    <r>
      <rPr>
        <sz val="16"/>
        <rFont val="Arial"/>
        <charset val="134"/>
      </rPr>
      <t>P</t>
    </r>
    <r>
      <rPr>
        <sz val="16"/>
        <rFont val="宋体"/>
        <charset val="134"/>
      </rPr>
      <t>系列</t>
    </r>
  </si>
  <si>
    <t>60%靠背总成</t>
  </si>
  <si>
    <t>40%靠背总成</t>
  </si>
  <si>
    <r>
      <rPr>
        <sz val="10"/>
        <rFont val="Arial"/>
        <charset val="134"/>
      </rPr>
      <t>60%</t>
    </r>
    <r>
      <rPr>
        <sz val="10"/>
        <rFont val="宋体"/>
        <charset val="134"/>
      </rPr>
      <t>座垫</t>
    </r>
    <r>
      <rPr>
        <sz val="10"/>
        <rFont val="微软雅黑"/>
        <charset val="134"/>
      </rPr>
      <t>总成</t>
    </r>
  </si>
  <si>
    <r>
      <rPr>
        <sz val="10"/>
        <rFont val="Arial"/>
        <charset val="134"/>
      </rPr>
      <t>40%</t>
    </r>
    <r>
      <rPr>
        <sz val="10"/>
        <rFont val="微软雅黑"/>
        <charset val="134"/>
      </rPr>
      <t>座垫总成</t>
    </r>
  </si>
  <si>
    <t>Lear零件号+颜色代码</t>
  </si>
  <si>
    <t>临时零件号</t>
  </si>
  <si>
    <t>零件版本</t>
  </si>
  <si>
    <t>参考图号</t>
  </si>
  <si>
    <t>是否为总装厂零件</t>
  </si>
  <si>
    <t>零件属性</t>
  </si>
  <si>
    <t>皮纹</t>
  </si>
  <si>
    <r>
      <rPr>
        <b/>
        <sz val="10.5"/>
        <rFont val="宋体"/>
        <charset val="134"/>
      </rPr>
      <t>设计重量</t>
    </r>
    <r>
      <rPr>
        <b/>
        <sz val="10.5"/>
        <rFont val="Arial"/>
        <charset val="134"/>
      </rPr>
      <t>(KG)</t>
    </r>
  </si>
  <si>
    <t>体积</t>
  </si>
  <si>
    <r>
      <rPr>
        <b/>
        <sz val="10.5"/>
        <rFont val="Arial"/>
        <charset val="134"/>
      </rPr>
      <t>ECN</t>
    </r>
    <r>
      <rPr>
        <b/>
        <sz val="10.5"/>
        <rFont val="宋体"/>
        <charset val="134"/>
      </rPr>
      <t>号</t>
    </r>
  </si>
  <si>
    <t>参考零件号</t>
  </si>
  <si>
    <t>Lear No. + Color</t>
  </si>
  <si>
    <t>Temporary Lear No.</t>
  </si>
  <si>
    <t>Show on JIT Plant</t>
  </si>
  <si>
    <t>PurchStatus</t>
  </si>
  <si>
    <t>Property</t>
  </si>
  <si>
    <t>Grain</t>
  </si>
  <si>
    <t>Volume</t>
  </si>
  <si>
    <t>ECN number</t>
  </si>
  <si>
    <t>Ref No.</t>
  </si>
  <si>
    <t>B00033873</t>
  </si>
  <si>
    <t>B00033920</t>
  </si>
  <si>
    <t>B00033892</t>
  </si>
  <si>
    <t>B00033910</t>
  </si>
  <si>
    <t>B00033897</t>
  </si>
  <si>
    <t>B00033914</t>
  </si>
  <si>
    <t>B00033904</t>
  </si>
  <si>
    <t>B00033908</t>
  </si>
  <si>
    <t>B00035405</t>
  </si>
  <si>
    <t>B00035819</t>
  </si>
  <si>
    <t>B00034355</t>
  </si>
  <si>
    <t>B00034356</t>
  </si>
  <si>
    <t>B00033917</t>
  </si>
  <si>
    <t>B00033921</t>
  </si>
  <si>
    <t>B00033902</t>
  </si>
  <si>
    <t>B00033911</t>
  </si>
  <si>
    <t>B00033891</t>
  </si>
  <si>
    <t>B00035404</t>
  </si>
  <si>
    <t>B00035403</t>
  </si>
  <si>
    <t>P01003154</t>
  </si>
  <si>
    <t>B00043684</t>
  </si>
  <si>
    <t>P01003326</t>
  </si>
  <si>
    <t>B00045085</t>
  </si>
  <si>
    <t>B00045009</t>
  </si>
  <si>
    <t>B00045036</t>
  </si>
  <si>
    <t>B00045011</t>
  </si>
  <si>
    <t>B00045038</t>
  </si>
  <si>
    <t>B00045091</t>
  </si>
  <si>
    <t>B00045023</t>
  </si>
  <si>
    <t>B00045050</t>
  </si>
  <si>
    <t xml:space="preserve">P01003338 </t>
  </si>
  <si>
    <t xml:space="preserve">B00045097 </t>
  </si>
  <si>
    <t xml:space="preserve">B00045009 </t>
  </si>
  <si>
    <t xml:space="preserve">B00045036 </t>
  </si>
  <si>
    <t xml:space="preserve">B00045011 </t>
  </si>
  <si>
    <t xml:space="preserve">B00045038 </t>
  </si>
  <si>
    <t xml:space="preserve">P01003332 </t>
  </si>
  <si>
    <t xml:space="preserve">B00045103 </t>
  </si>
  <si>
    <t xml:space="preserve">B00045023 </t>
  </si>
  <si>
    <t xml:space="preserve">B00045050 </t>
  </si>
  <si>
    <t>报价</t>
  </si>
  <si>
    <t>荣昌最终价</t>
  </si>
  <si>
    <t>Foam</t>
  </si>
  <si>
    <t>荣昌报价</t>
  </si>
  <si>
    <t>李尔资材价格</t>
  </si>
  <si>
    <t>差异</t>
  </si>
  <si>
    <t>差异率</t>
  </si>
  <si>
    <t>宇喆初次报价</t>
  </si>
  <si>
    <t>宇喆二次报价</t>
  </si>
  <si>
    <t>海兴中盛</t>
  </si>
  <si>
    <t>沧州致冠</t>
  </si>
  <si>
    <t>天津琪安</t>
  </si>
  <si>
    <t>芜湖卓人</t>
  </si>
  <si>
    <t>上海绽奇</t>
  </si>
  <si>
    <t>安徽祥欣</t>
  </si>
  <si>
    <t>BLB410513002 NCLR</t>
  </si>
  <si>
    <t>B41V_002_6030</t>
  </si>
  <si>
    <t>AA</t>
  </si>
  <si>
    <r>
      <rPr>
        <sz val="11"/>
        <rFont val="Arial"/>
        <charset val="134"/>
      </rPr>
      <t>60%</t>
    </r>
    <r>
      <rPr>
        <sz val="11"/>
        <rFont val="宋体"/>
        <charset val="134"/>
      </rPr>
      <t>靠背发泡总成</t>
    </r>
    <r>
      <rPr>
        <sz val="11"/>
        <rFont val="Arial"/>
        <charset val="134"/>
      </rPr>
      <t>-</t>
    </r>
    <r>
      <rPr>
        <sz val="11"/>
        <rFont val="宋体"/>
        <charset val="134"/>
      </rPr>
      <t>带扶手</t>
    </r>
    <r>
      <rPr>
        <sz val="11"/>
        <rFont val="Arial"/>
        <charset val="134"/>
      </rPr>
      <t xml:space="preserve">
60P_BACK_FOAM_ASM</t>
    </r>
  </si>
  <si>
    <t>Y</t>
  </si>
  <si>
    <t>Buy</t>
  </si>
  <si>
    <t>FORM</t>
  </si>
  <si>
    <t>NEW</t>
  </si>
  <si>
    <t>ASSY</t>
  </si>
  <si>
    <t>坦迪斯</t>
  </si>
  <si>
    <t>BLB410513021 NCLR</t>
  </si>
  <si>
    <t>B41V_002_6030_001</t>
  </si>
  <si>
    <t>60%靠背发泡本体</t>
  </si>
  <si>
    <t>PUR
Density: 50kg/m3</t>
  </si>
  <si>
    <t>BLB410513003 NCLR</t>
  </si>
  <si>
    <t>B41V_002_6030_002</t>
  </si>
  <si>
    <t>WIRE - PAPER COVERED, REAR BACK FOAM, AR, 60% 
后排靠背发泡扶手框吊紧钢丝</t>
  </si>
  <si>
    <t>WIRE</t>
  </si>
  <si>
    <t>70# Ø2</t>
  </si>
  <si>
    <t>BLB410513004 NCLR</t>
  </si>
  <si>
    <t>B41V_002_6030_003</t>
  </si>
  <si>
    <t>靠背面套吊紧钢丝1
BACK_TRIM_WIRE_1</t>
  </si>
  <si>
    <t>70# Ø4.5</t>
  </si>
  <si>
    <t>BLB410513005 NCLR</t>
  </si>
  <si>
    <t>B41V_002_6030_005</t>
  </si>
  <si>
    <t>刺毛条_aplix 225LL_120*10mm</t>
  </si>
  <si>
    <t>FELT</t>
  </si>
  <si>
    <t>PBT Nelon</t>
  </si>
  <si>
    <t>BLB410513006 NCLR</t>
  </si>
  <si>
    <t>B41V_002_6030_006</t>
  </si>
  <si>
    <t>刺毛条_aplix 225LL_160*10mm</t>
  </si>
  <si>
    <t>BLB410513007 NCLR</t>
  </si>
  <si>
    <t>B41V_002_6030_013</t>
  </si>
  <si>
    <t xml:space="preserve">卷收器NON-WAVE_2   30±2g/㎡     31845m㎡  </t>
  </si>
  <si>
    <t>FLEECE(3D)</t>
  </si>
  <si>
    <t xml:space="preserve">NON-WOVEN,3t  600±15%g/㎡      
31845m㎡  </t>
  </si>
  <si>
    <t>BLB410513011 NCLR</t>
  </si>
  <si>
    <r>
      <rPr>
        <sz val="10.5"/>
        <rFont val="宋体"/>
        <charset val="134"/>
      </rPr>
      <t>靠背</t>
    </r>
    <r>
      <rPr>
        <sz val="10.5"/>
        <rFont val="Arial"/>
        <charset val="134"/>
      </rPr>
      <t>insert</t>
    </r>
    <r>
      <rPr>
        <sz val="10.5"/>
        <rFont val="宋体"/>
        <charset val="134"/>
      </rPr>
      <t>区域软泡</t>
    </r>
    <r>
      <rPr>
        <sz val="10.5"/>
        <rFont val="Arial"/>
        <charset val="134"/>
      </rPr>
      <t>1</t>
    </r>
    <r>
      <rPr>
        <sz val="10.5"/>
        <rFont val="Arial"/>
        <charset val="134"/>
      </rPr>
      <t xml:space="preserve">   33858</t>
    </r>
    <r>
      <rPr>
        <sz val="10"/>
        <rFont val="Arial"/>
        <charset val="134"/>
      </rPr>
      <t>m㎡</t>
    </r>
    <r>
      <rPr>
        <sz val="10.5"/>
        <rFont val="Arial"/>
        <charset val="134"/>
      </rPr>
      <t xml:space="preserve">   15mm</t>
    </r>
  </si>
  <si>
    <t>CUT FOAM</t>
  </si>
  <si>
    <t>soft foam  
Density: 40kg/m3
33858m㎡   15mm</t>
  </si>
  <si>
    <t>BLB410513012 NCLR</t>
  </si>
  <si>
    <r>
      <rPr>
        <sz val="10.5"/>
        <rFont val="宋体"/>
        <charset val="134"/>
      </rPr>
      <t>靠背</t>
    </r>
    <r>
      <rPr>
        <sz val="10.5"/>
        <rFont val="Arial"/>
        <charset val="134"/>
      </rPr>
      <t>insert</t>
    </r>
    <r>
      <rPr>
        <sz val="10.5"/>
        <rFont val="宋体"/>
        <charset val="134"/>
      </rPr>
      <t>区域软泡</t>
    </r>
    <r>
      <rPr>
        <sz val="10.5"/>
        <rFont val="Arial"/>
        <charset val="134"/>
      </rPr>
      <t>2</t>
    </r>
    <r>
      <rPr>
        <sz val="10.5"/>
        <rFont val="Arial"/>
        <charset val="134"/>
      </rPr>
      <t xml:space="preserve">     936659m㎡  15mm</t>
    </r>
  </si>
  <si>
    <t>soft foam  
Density: 40kg/m3
 936659m㎡  15mm</t>
  </si>
  <si>
    <t>BLB410513013 NCLR</t>
  </si>
  <si>
    <r>
      <rPr>
        <sz val="10.5"/>
        <rFont val="宋体"/>
        <charset val="134"/>
      </rPr>
      <t>靠背</t>
    </r>
    <r>
      <rPr>
        <sz val="10.5"/>
        <rFont val="Arial"/>
        <charset val="134"/>
      </rPr>
      <t>insert</t>
    </r>
    <r>
      <rPr>
        <sz val="10.5"/>
        <rFont val="宋体"/>
        <charset val="134"/>
      </rPr>
      <t>区域软泡</t>
    </r>
    <r>
      <rPr>
        <sz val="10.5"/>
        <rFont val="Arial"/>
        <charset val="134"/>
      </rPr>
      <t>3</t>
    </r>
    <r>
      <rPr>
        <sz val="10.5"/>
        <rFont val="Arial"/>
        <charset val="134"/>
      </rPr>
      <t xml:space="preserve">    10536m㎡ 10mm</t>
    </r>
  </si>
  <si>
    <t>soft foam  
Density: 40kg/m3
10536m㎡ 10mm</t>
  </si>
  <si>
    <t>BLB410513008 NCLR</t>
  </si>
  <si>
    <r>
      <rPr>
        <sz val="10.5"/>
        <rFont val="宋体"/>
        <charset val="134"/>
      </rPr>
      <t>靠背</t>
    </r>
    <r>
      <rPr>
        <sz val="10.5"/>
        <rFont val="Arial"/>
        <charset val="134"/>
      </rPr>
      <t>insert</t>
    </r>
    <r>
      <rPr>
        <sz val="10.5"/>
        <rFont val="宋体"/>
        <charset val="134"/>
      </rPr>
      <t>区域软泡</t>
    </r>
    <r>
      <rPr>
        <sz val="10.5"/>
        <rFont val="Arial"/>
        <charset val="134"/>
      </rPr>
      <t>3</t>
    </r>
    <r>
      <rPr>
        <sz val="10.5"/>
        <rFont val="Arial"/>
        <charset val="134"/>
      </rPr>
      <t xml:space="preserve">   10487m㎡ 10mm</t>
    </r>
  </si>
  <si>
    <t>soft foam  
Density: 40kg/m3
10487m㎡ 10mm</t>
  </si>
  <si>
    <t>BLB410513016 NCLR</t>
  </si>
  <si>
    <t xml:space="preserve">6分肩部无纺布      6359m㎡  </t>
  </si>
  <si>
    <t>FLEECE(2D)</t>
  </si>
  <si>
    <t xml:space="preserve">NON-WOVEN,3t  600±15%g/㎡ 
   6359m㎡  </t>
  </si>
  <si>
    <t>BLB410513017 NCLR</t>
  </si>
  <si>
    <t xml:space="preserve">6分中间无纺布      11177m㎡  </t>
  </si>
  <si>
    <t xml:space="preserve">NON-WOVEN,3t  600±15%g/㎡  
11177m㎡  </t>
  </si>
  <si>
    <t>BLB410513018 NCLR</t>
  </si>
  <si>
    <t xml:space="preserve">6分下部无纺布     68704m㎡  </t>
  </si>
  <si>
    <t xml:space="preserve">NON-WOVEN fleece80±2g/㎡
68704m㎡  </t>
  </si>
  <si>
    <t>BLB410513001 NCLR</t>
  </si>
  <si>
    <t>B41V_002_4030</t>
  </si>
  <si>
    <t>AB</t>
  </si>
  <si>
    <r>
      <rPr>
        <sz val="10"/>
        <rFont val="Arial"/>
        <charset val="134"/>
      </rPr>
      <t>40%</t>
    </r>
    <r>
      <rPr>
        <sz val="10"/>
        <rFont val="微软雅黑"/>
        <charset val="134"/>
      </rPr>
      <t xml:space="preserve">靠背发泡总成
</t>
    </r>
    <r>
      <rPr>
        <sz val="10"/>
        <rFont val="Arial"/>
        <charset val="134"/>
      </rPr>
      <t>40P_BACK_FOAM_ASM</t>
    </r>
  </si>
  <si>
    <t>Foam ASM</t>
  </si>
  <si>
    <t>BLB410513020 NCLR</t>
  </si>
  <si>
    <t>B41V_002_4030_001</t>
  </si>
  <si>
    <t>40%发泡
40P_BACK_FOAM</t>
  </si>
  <si>
    <t>B41V_002_4030_002</t>
  </si>
  <si>
    <t>靠背面套吊紧钢丝
BACK_TRIM_WIRE</t>
  </si>
  <si>
    <t>Wire</t>
  </si>
  <si>
    <t>B41V_002_4030_004</t>
  </si>
  <si>
    <t>刺毛条_aplix 225LL_120*10mm
FELT 120*10mm</t>
  </si>
  <si>
    <t>Vecro</t>
  </si>
  <si>
    <t>B41V_002_4030_005</t>
  </si>
  <si>
    <t>刺毛条_aplix 225LL_160*10mm
FELT 160*10mm</t>
  </si>
  <si>
    <t>靠背中间区域软泡上
BACK_INSERT CUT FOAM UPPER</t>
  </si>
  <si>
    <t>靠背中间区域软泡下
BACK_INSERT CUT FOAM LOWER</t>
  </si>
  <si>
    <t>靠背外区域软泡
BACK_OUTSIDE CUT FOAM</t>
  </si>
  <si>
    <t>靠背内区域软泡
BACK_INSIDE CUT FOAM</t>
  </si>
  <si>
    <t>BLB410513019 NCLR</t>
  </si>
  <si>
    <t>4分下部无纺布       
40 LOW FLEECE</t>
  </si>
  <si>
    <t xml:space="preserve">80±2g/㎡
31709m㎡  </t>
  </si>
  <si>
    <t>BLB410613002 NCLR</t>
  </si>
  <si>
    <t>B41V_002_2008</t>
  </si>
  <si>
    <r>
      <rPr>
        <sz val="11"/>
        <rFont val="Arial"/>
        <charset val="134"/>
      </rPr>
      <t>60%</t>
    </r>
    <r>
      <rPr>
        <sz val="10"/>
        <rFont val="宋体"/>
        <charset val="134"/>
      </rPr>
      <t>座垫发泡总成 无SBR</t>
    </r>
    <r>
      <rPr>
        <sz val="10"/>
        <rFont val="Arial"/>
        <charset val="134"/>
      </rPr>
      <t xml:space="preserve">
60P_CUSHION_FOAM_ASM</t>
    </r>
  </si>
  <si>
    <t>BLB410613017 NCLR</t>
  </si>
  <si>
    <t>B41V_002_2008_001</t>
  </si>
  <si>
    <r>
      <rPr>
        <sz val="11"/>
        <rFont val="Arial"/>
        <charset val="134"/>
      </rPr>
      <t>60%</t>
    </r>
    <r>
      <rPr>
        <sz val="10"/>
        <rFont val="宋体"/>
        <charset val="134"/>
      </rPr>
      <t>座垫发泡</t>
    </r>
    <r>
      <rPr>
        <sz val="10"/>
        <rFont val="Arial"/>
        <charset val="134"/>
      </rPr>
      <t xml:space="preserve">
100P_CUSHION_FOAM</t>
    </r>
  </si>
  <si>
    <t>PUR
Density: 60kg/m3</t>
  </si>
  <si>
    <t>BLB410613003 NCLR</t>
  </si>
  <si>
    <t>B41V_002_2008_002</t>
  </si>
  <si>
    <t>60%座垫吊紧钢丝左后
60P_CUSHION_TRIM_WIRE_RL</t>
  </si>
  <si>
    <t>BLB410613004 NCLR</t>
  </si>
  <si>
    <t>B41V_002_2008_003</t>
  </si>
  <si>
    <r>
      <rPr>
        <sz val="10"/>
        <rFont val="宋体"/>
        <charset val="134"/>
      </rPr>
      <t>座垫景中中间吊紧钢丝</t>
    </r>
    <r>
      <rPr>
        <sz val="10"/>
        <rFont val="Arial"/>
        <charset val="134"/>
      </rPr>
      <t xml:space="preserve">
CUSHION_insert_mid</t>
    </r>
    <r>
      <rPr>
        <sz val="11"/>
        <rFont val="Arial"/>
        <charset val="134"/>
      </rPr>
      <t>_wire</t>
    </r>
  </si>
  <si>
    <t>BLB410613005 NCLR</t>
  </si>
  <si>
    <t>B41V_002_2008_004</t>
  </si>
  <si>
    <t>60%座垫吊紧钢丝景中左侧
600P_CUSHION_TRIM_WIRE_insert_left</t>
  </si>
  <si>
    <t>BLB410613007 NCLR</t>
  </si>
  <si>
    <r>
      <rPr>
        <sz val="10.5"/>
        <rFont val="宋体"/>
        <charset val="134"/>
      </rPr>
      <t>座垫</t>
    </r>
    <r>
      <rPr>
        <sz val="10.5"/>
        <rFont val="Arial"/>
        <charset val="134"/>
      </rPr>
      <t>insert</t>
    </r>
    <r>
      <rPr>
        <sz val="10.5"/>
        <rFont val="宋体"/>
        <charset val="134"/>
      </rPr>
      <t>区域软泡</t>
    </r>
    <r>
      <rPr>
        <sz val="10.5"/>
        <rFont val="Arial"/>
        <charset val="134"/>
      </rPr>
      <t>1</t>
    </r>
    <r>
      <rPr>
        <sz val="10.5"/>
        <rFont val="Arial"/>
        <charset val="134"/>
      </rPr>
      <t xml:space="preserve">     36114</t>
    </r>
    <r>
      <rPr>
        <sz val="10"/>
        <rFont val="Arial"/>
        <charset val="134"/>
      </rPr>
      <t>m㎡ 15mm</t>
    </r>
    <r>
      <rPr>
        <sz val="10.5"/>
        <rFont val="Arial"/>
        <charset val="134"/>
      </rPr>
      <t xml:space="preserve"> </t>
    </r>
  </si>
  <si>
    <t xml:space="preserve">soft foam  
Density: 40kg/m3
  36114m㎡ 15mm </t>
  </si>
  <si>
    <t>BLB410613008 NCLR</t>
  </si>
  <si>
    <r>
      <rPr>
        <sz val="10.5"/>
        <rFont val="宋体"/>
        <charset val="134"/>
      </rPr>
      <t>座垫</t>
    </r>
    <r>
      <rPr>
        <sz val="10.5"/>
        <rFont val="Arial"/>
        <charset val="134"/>
      </rPr>
      <t>insert</t>
    </r>
    <r>
      <rPr>
        <sz val="10.5"/>
        <rFont val="宋体"/>
        <charset val="134"/>
      </rPr>
      <t>区域软泡</t>
    </r>
    <r>
      <rPr>
        <sz val="10.5"/>
        <rFont val="Arial"/>
        <charset val="134"/>
      </rPr>
      <t>2</t>
    </r>
    <r>
      <rPr>
        <sz val="10.5"/>
        <rFont val="Arial"/>
        <charset val="134"/>
      </rPr>
      <t xml:space="preserve">    66881m㎡ 15mm </t>
    </r>
  </si>
  <si>
    <t xml:space="preserve">soft foam  
Density: 40kg/m3
 66881m㎡ 15mm </t>
  </si>
  <si>
    <t>BLB410613013 NCLR</t>
  </si>
  <si>
    <t>座垫side区域软泡1    15815m㎡ 10mm</t>
  </si>
  <si>
    <t>soft foam
Density: 40kg/m3
  15815m㎡ 10mm</t>
  </si>
  <si>
    <t>BLB410613014 NCLR</t>
  </si>
  <si>
    <t>座垫side区域软泡2    17219m㎡ 10mm</t>
  </si>
  <si>
    <t>soft foam
Density: 40kg/m3
17219m㎡ 10mm</t>
  </si>
  <si>
    <t>BLB410613012 NCLR</t>
  </si>
  <si>
    <r>
      <rPr>
        <sz val="11"/>
        <rFont val="Cambria"/>
        <charset val="134"/>
      </rPr>
      <t>60%</t>
    </r>
    <r>
      <rPr>
        <sz val="10"/>
        <rFont val="宋体"/>
        <charset val="134"/>
      </rPr>
      <t>坐垫</t>
    </r>
    <r>
      <rPr>
        <sz val="10"/>
        <rFont val="Cambria"/>
        <charset val="134"/>
      </rPr>
      <t>EPP_</t>
    </r>
    <r>
      <rPr>
        <sz val="10"/>
        <rFont val="宋体"/>
        <charset val="134"/>
      </rPr>
      <t xml:space="preserve">右
</t>
    </r>
    <r>
      <rPr>
        <sz val="10"/>
        <rFont val="Cambria"/>
        <charset val="134"/>
      </rPr>
      <t>60P_CUSHION_EPP_RH</t>
    </r>
  </si>
  <si>
    <t>EPP</t>
  </si>
  <si>
    <t>EPP Density:
50kg/m3</t>
  </si>
  <si>
    <t>BLB410613018 NCLR</t>
  </si>
  <si>
    <t>60%坐垫后面套固定钢丝
60P_CUSHION_R TRIM WIRE</t>
  </si>
  <si>
    <t>BLB410613019 NCLR</t>
  </si>
  <si>
    <t>60%坐垫无纺布
60P_CUSHION_FLEECE</t>
  </si>
  <si>
    <t>NON-WOVEN fleece
30±2g/㎡</t>
  </si>
  <si>
    <t>BLB410613001 NCLR</t>
  </si>
  <si>
    <t>40%座垫发泡总成 无SBR
40P_CUSHION_FOAM_ASM</t>
  </si>
  <si>
    <t>BLB410613016 NCLR</t>
  </si>
  <si>
    <t>B41V_002_2009_001</t>
  </si>
  <si>
    <t>40%座垫发泡
40P_CUSHION_FOAM</t>
  </si>
  <si>
    <t>B41V_002_2009_002</t>
  </si>
  <si>
    <t>座垫吊紧钢丝
CUSHION_TRIM_WIRE</t>
  </si>
  <si>
    <t>B41V_002_2009_003</t>
  </si>
  <si>
    <t>座垫景中中间吊紧钢丝
CUSHION_INSERT WIRE</t>
  </si>
  <si>
    <t>与中间座位后方吊紧、前排坐垫景中吊紧共用</t>
  </si>
  <si>
    <t>座垫中间前区域软泡
CUSHION_INSERT CUT FOAM FRONT</t>
  </si>
  <si>
    <t>座垫中间后区域软泡
CUSHION_INSERT CUT FOAM REAR</t>
  </si>
  <si>
    <t>座垫内侧区域软泡
CUSHION_INSIDE CUT FOAM</t>
  </si>
  <si>
    <t>座垫外侧区域软泡
CUSHION_OUTSIDE CUT FOAM</t>
  </si>
  <si>
    <t>BLB410613009 NCLR</t>
  </si>
  <si>
    <t>40%坐垫EPP
40P_CUSHION_EPP</t>
  </si>
  <si>
    <t>BLB410613015 NCLR</t>
  </si>
  <si>
    <t>40%坐垫Wire
40P_CUSHION_wire</t>
  </si>
  <si>
    <t>BLB410613020 NCLR</t>
  </si>
  <si>
    <t>40%坐垫无纺布
40P_CUSHION_FLEECE</t>
  </si>
  <si>
    <t>Electric</t>
  </si>
  <si>
    <t>BLB410514006 NCLR</t>
  </si>
  <si>
    <t>60%靠背线束总成(加热+通风)</t>
  </si>
  <si>
    <t>BLB410514007 NCLR</t>
  </si>
  <si>
    <r>
      <rPr>
        <sz val="11"/>
        <rFont val="Arial"/>
        <charset val="134"/>
      </rPr>
      <t>40%</t>
    </r>
    <r>
      <rPr>
        <sz val="11"/>
        <rFont val="宋体"/>
        <charset val="134"/>
      </rPr>
      <t>靠背线束总成</t>
    </r>
    <r>
      <rPr>
        <sz val="11"/>
        <rFont val="Arial"/>
        <charset val="134"/>
      </rPr>
      <t>(</t>
    </r>
    <r>
      <rPr>
        <sz val="11"/>
        <rFont val="宋体"/>
        <charset val="134"/>
      </rPr>
      <t>加热</t>
    </r>
    <r>
      <rPr>
        <sz val="11"/>
        <rFont val="Arial"/>
        <charset val="134"/>
      </rPr>
      <t>+</t>
    </r>
    <r>
      <rPr>
        <sz val="11"/>
        <rFont val="宋体"/>
        <charset val="134"/>
      </rPr>
      <t>通风</t>
    </r>
    <r>
      <rPr>
        <sz val="11"/>
        <rFont val="Arial"/>
        <charset val="134"/>
      </rPr>
      <t>)</t>
    </r>
  </si>
  <si>
    <t>BLB410614009 NCLR</t>
  </si>
  <si>
    <r>
      <rPr>
        <sz val="11"/>
        <rFont val="Arial"/>
        <charset val="134"/>
      </rPr>
      <t>60%</t>
    </r>
    <r>
      <rPr>
        <sz val="11"/>
        <rFont val="宋体"/>
        <charset val="134"/>
      </rPr>
      <t>座垫线束总成</t>
    </r>
    <r>
      <rPr>
        <sz val="11"/>
        <rFont val="Arial"/>
        <charset val="134"/>
      </rPr>
      <t>(</t>
    </r>
    <r>
      <rPr>
        <sz val="11"/>
        <rFont val="宋体"/>
        <charset val="134"/>
      </rPr>
      <t>加热</t>
    </r>
    <r>
      <rPr>
        <sz val="11"/>
        <rFont val="Arial"/>
        <charset val="134"/>
      </rPr>
      <t>+</t>
    </r>
    <r>
      <rPr>
        <sz val="11"/>
        <rFont val="宋体"/>
        <charset val="134"/>
      </rPr>
      <t>通风+</t>
    </r>
    <r>
      <rPr>
        <sz val="11"/>
        <rFont val="Arial"/>
        <charset val="134"/>
      </rPr>
      <t>SBR)</t>
    </r>
  </si>
  <si>
    <t>BLB410614010 NCLR</t>
  </si>
  <si>
    <r>
      <rPr>
        <sz val="11"/>
        <rFont val="Arial"/>
        <charset val="134"/>
      </rPr>
      <t>40%</t>
    </r>
    <r>
      <rPr>
        <sz val="11"/>
        <rFont val="宋体"/>
        <charset val="134"/>
      </rPr>
      <t>座垫线束总成</t>
    </r>
    <r>
      <rPr>
        <sz val="11"/>
        <rFont val="Arial"/>
        <charset val="134"/>
      </rPr>
      <t>(</t>
    </r>
    <r>
      <rPr>
        <sz val="11"/>
        <rFont val="宋体"/>
        <charset val="134"/>
      </rPr>
      <t>加热</t>
    </r>
    <r>
      <rPr>
        <sz val="11"/>
        <rFont val="Arial"/>
        <charset val="134"/>
      </rPr>
      <t>+</t>
    </r>
    <r>
      <rPr>
        <sz val="11"/>
        <rFont val="宋体"/>
        <charset val="134"/>
      </rPr>
      <t>通风+</t>
    </r>
    <r>
      <rPr>
        <sz val="11"/>
        <rFont val="Arial"/>
        <charset val="134"/>
      </rPr>
      <t>SBR)</t>
    </r>
  </si>
  <si>
    <t>BLB410514006 NCLR-1</t>
  </si>
  <si>
    <t>60%靠背线束总成(加热)</t>
  </si>
  <si>
    <t>BLB410514007 NCLR-1</t>
  </si>
  <si>
    <r>
      <rPr>
        <sz val="11"/>
        <rFont val="Arial"/>
        <charset val="134"/>
      </rPr>
      <t>40%</t>
    </r>
    <r>
      <rPr>
        <sz val="11"/>
        <rFont val="宋体"/>
        <charset val="134"/>
      </rPr>
      <t>靠背线束总成</t>
    </r>
    <r>
      <rPr>
        <sz val="11"/>
        <rFont val="Arial"/>
        <charset val="134"/>
      </rPr>
      <t>(</t>
    </r>
    <r>
      <rPr>
        <sz val="11"/>
        <rFont val="宋体"/>
        <charset val="134"/>
      </rPr>
      <t>加热</t>
    </r>
    <r>
      <rPr>
        <sz val="11"/>
        <rFont val="Arial"/>
        <charset val="134"/>
      </rPr>
      <t>)</t>
    </r>
  </si>
  <si>
    <t>BLB410614009 NCLR-1</t>
  </si>
  <si>
    <r>
      <rPr>
        <sz val="11"/>
        <rFont val="Arial"/>
        <charset val="134"/>
      </rPr>
      <t>60%</t>
    </r>
    <r>
      <rPr>
        <sz val="11"/>
        <rFont val="宋体"/>
        <charset val="134"/>
      </rPr>
      <t>座垫线束总成</t>
    </r>
    <r>
      <rPr>
        <sz val="11"/>
        <rFont val="Arial"/>
        <charset val="134"/>
      </rPr>
      <t>(</t>
    </r>
    <r>
      <rPr>
        <sz val="11"/>
        <rFont val="宋体"/>
        <charset val="134"/>
      </rPr>
      <t>加热+</t>
    </r>
    <r>
      <rPr>
        <sz val="11"/>
        <rFont val="Arial"/>
        <charset val="134"/>
      </rPr>
      <t>SBR)</t>
    </r>
  </si>
  <si>
    <t>BLB410614010 NCLR-1</t>
  </si>
  <si>
    <r>
      <rPr>
        <sz val="11"/>
        <rFont val="Arial"/>
        <charset val="134"/>
      </rPr>
      <t>40%</t>
    </r>
    <r>
      <rPr>
        <sz val="11"/>
        <rFont val="宋体"/>
        <charset val="134"/>
      </rPr>
      <t>座垫线束总成</t>
    </r>
    <r>
      <rPr>
        <sz val="11"/>
        <rFont val="Arial"/>
        <charset val="134"/>
      </rPr>
      <t>(</t>
    </r>
    <r>
      <rPr>
        <sz val="11"/>
        <rFont val="宋体"/>
        <charset val="134"/>
      </rPr>
      <t>加热+</t>
    </r>
    <r>
      <rPr>
        <sz val="11"/>
        <rFont val="Arial"/>
        <charset val="134"/>
      </rPr>
      <t>SBR)</t>
    </r>
  </si>
  <si>
    <t>BLB410514006 NCLR-2</t>
  </si>
  <si>
    <t>60%靠背线束总成(通风)</t>
  </si>
  <si>
    <t>BLB410514007 NCLR-2</t>
  </si>
  <si>
    <r>
      <rPr>
        <sz val="11"/>
        <rFont val="Arial"/>
        <charset val="134"/>
      </rPr>
      <t>40%</t>
    </r>
    <r>
      <rPr>
        <sz val="11"/>
        <rFont val="宋体"/>
        <charset val="134"/>
      </rPr>
      <t>靠背线束总成</t>
    </r>
    <r>
      <rPr>
        <sz val="11"/>
        <rFont val="Arial"/>
        <charset val="134"/>
      </rPr>
      <t>(</t>
    </r>
    <r>
      <rPr>
        <sz val="11"/>
        <rFont val="宋体"/>
        <charset val="134"/>
      </rPr>
      <t>通风</t>
    </r>
    <r>
      <rPr>
        <sz val="11"/>
        <rFont val="Arial"/>
        <charset val="134"/>
      </rPr>
      <t>)</t>
    </r>
  </si>
  <si>
    <t>BLB410614009 NCLR-2</t>
  </si>
  <si>
    <r>
      <rPr>
        <sz val="11"/>
        <rFont val="Arial"/>
        <charset val="134"/>
      </rPr>
      <t>60%</t>
    </r>
    <r>
      <rPr>
        <sz val="11"/>
        <rFont val="宋体"/>
        <charset val="134"/>
      </rPr>
      <t>座垫线束总成</t>
    </r>
    <r>
      <rPr>
        <sz val="11"/>
        <rFont val="Arial"/>
        <charset val="134"/>
      </rPr>
      <t>(</t>
    </r>
    <r>
      <rPr>
        <sz val="11"/>
        <rFont val="宋体"/>
        <charset val="134"/>
      </rPr>
      <t>通风+</t>
    </r>
    <r>
      <rPr>
        <sz val="11"/>
        <rFont val="Arial"/>
        <charset val="134"/>
      </rPr>
      <t>SBR)</t>
    </r>
  </si>
  <si>
    <t>BLB410614010 NCLR-2</t>
  </si>
  <si>
    <r>
      <rPr>
        <sz val="11"/>
        <rFont val="Arial"/>
        <charset val="134"/>
      </rPr>
      <t>40%</t>
    </r>
    <r>
      <rPr>
        <sz val="11"/>
        <rFont val="宋体"/>
        <charset val="134"/>
      </rPr>
      <t>座垫线束总成</t>
    </r>
    <r>
      <rPr>
        <sz val="11"/>
        <rFont val="Arial"/>
        <charset val="134"/>
      </rPr>
      <t>(</t>
    </r>
    <r>
      <rPr>
        <sz val="11"/>
        <rFont val="宋体"/>
        <charset val="134"/>
      </rPr>
      <t>通风+</t>
    </r>
    <r>
      <rPr>
        <sz val="11"/>
        <rFont val="Arial"/>
        <charset val="134"/>
      </rPr>
      <t>SBR)</t>
    </r>
  </si>
  <si>
    <t>B41V RS Color BOM</t>
  </si>
  <si>
    <t>C系列/LV1</t>
  </si>
  <si>
    <t>C系列/LV2</t>
  </si>
  <si>
    <t>C系列/LV3</t>
  </si>
  <si>
    <t>P系列/LV1</t>
  </si>
  <si>
    <t>P系列/LV2</t>
  </si>
  <si>
    <t>P系列/LV3</t>
  </si>
  <si>
    <t>绿灰内饰/IGDH</t>
  </si>
  <si>
    <t>黑灰橙内饰/IKCY</t>
  </si>
  <si>
    <t>全黑</t>
  </si>
  <si>
    <t>60%坐垫总成</t>
  </si>
  <si>
    <t>40%坐垫总成</t>
  </si>
  <si>
    <t>Plastic</t>
  </si>
  <si>
    <t>BLB410312001 NCLR</t>
  </si>
  <si>
    <t>BLB410312001 IG70</t>
  </si>
  <si>
    <t xml:space="preserve">头枕导套总成_锁端   </t>
  </si>
  <si>
    <t>中灰色IG70</t>
  </si>
  <si>
    <t>BG020</t>
  </si>
  <si>
    <t>霸州汇行</t>
  </si>
  <si>
    <t>BLB410312001 IK39</t>
  </si>
  <si>
    <t>黑色IK39</t>
  </si>
  <si>
    <t>1-1</t>
  </si>
  <si>
    <t>BLB410312048 NCLR</t>
  </si>
  <si>
    <t>BLB410312048 IG70</t>
  </si>
  <si>
    <t>头枕导套本体_锁端</t>
  </si>
  <si>
    <t>BLB410312048 IK39</t>
  </si>
  <si>
    <t>1-2</t>
  </si>
  <si>
    <t>头枕导套罩盖_锁端</t>
  </si>
  <si>
    <t>1-3</t>
  </si>
  <si>
    <t>BLB410312004 NCLR</t>
  </si>
  <si>
    <t>BLB410312004 IG70</t>
  </si>
  <si>
    <t>头枕导套解锁按钮本体</t>
  </si>
  <si>
    <t>BLB410312004 IK39</t>
  </si>
  <si>
    <t>2</t>
  </si>
  <si>
    <t>BLB410312007 NCLR</t>
  </si>
  <si>
    <t>BLB410312007 IG70</t>
  </si>
  <si>
    <t>头枕导套总成_自由端</t>
  </si>
  <si>
    <t>BLB410312007 IK39</t>
  </si>
  <si>
    <t>2-1</t>
  </si>
  <si>
    <t>BLB410312049 NCLR</t>
  </si>
  <si>
    <t>BLB410312049 IG70</t>
  </si>
  <si>
    <t>头枕导套本体_自由端</t>
  </si>
  <si>
    <t>BLB410312049 IK39</t>
  </si>
  <si>
    <t>2-2</t>
  </si>
  <si>
    <t>BLB410312050 NCLR</t>
  </si>
  <si>
    <t>BLB410312050 IG70</t>
  </si>
  <si>
    <t>头枕导套罩盖_自由端</t>
  </si>
  <si>
    <t>BLB410312050 IK39</t>
  </si>
  <si>
    <t>3</t>
  </si>
  <si>
    <t>BLB410310001 NCLR</t>
  </si>
  <si>
    <t>BLB410310001 IG70</t>
  </si>
  <si>
    <t>解锁手柄支架总成左</t>
  </si>
  <si>
    <t>兴福赛</t>
  </si>
  <si>
    <t>BLB410310001 IK39</t>
  </si>
  <si>
    <t>3-1</t>
  </si>
  <si>
    <t>BLB410312009 NCLR</t>
  </si>
  <si>
    <t>BLB410312009 IG70</t>
  </si>
  <si>
    <t>靠背解锁罩盖_左</t>
  </si>
  <si>
    <t>BLB410312009 IK39</t>
  </si>
  <si>
    <t>3-2</t>
  </si>
  <si>
    <t>BLB410312011 NCLR</t>
  </si>
  <si>
    <t>BLB410312011 IG70</t>
  </si>
  <si>
    <t>靠背解锁锁舌_左</t>
  </si>
  <si>
    <t>BLB410312011 IK39</t>
  </si>
  <si>
    <t>4</t>
  </si>
  <si>
    <t>BLB410410001 NCLR</t>
  </si>
  <si>
    <t>BLB410410001 IG70</t>
  </si>
  <si>
    <t>解锁手柄支架总成右</t>
  </si>
  <si>
    <t>BLB410410001 IK39</t>
  </si>
  <si>
    <t>4-1</t>
  </si>
  <si>
    <t>BLB410412009 NCLR</t>
  </si>
  <si>
    <t>BLB410412009 IG70</t>
  </si>
  <si>
    <t>靠背解锁罩盖_右</t>
  </si>
  <si>
    <t>BLB410412009 IK39</t>
  </si>
  <si>
    <t>4-2</t>
  </si>
  <si>
    <t>BLB410112001 NCLR</t>
  </si>
  <si>
    <t>BLB410112001 IG70</t>
  </si>
  <si>
    <t>靠背解锁锁舌_右</t>
  </si>
  <si>
    <t>BLB410112001 IK39</t>
  </si>
  <si>
    <t>5</t>
  </si>
  <si>
    <t>BLB410312014 NCLR</t>
  </si>
  <si>
    <t>BLB410312014 IK39</t>
  </si>
  <si>
    <t xml:space="preserve">儿童座椅安装后罩盖     </t>
  </si>
  <si>
    <r>
      <rPr>
        <b/>
        <sz val="10.5"/>
        <rFont val="微软雅黑"/>
        <charset val="134"/>
      </rPr>
      <t>儿童座椅安装后罩盖</t>
    </r>
    <r>
      <rPr>
        <b/>
        <sz val="10.5"/>
        <rFont val="Arial"/>
        <charset val="134"/>
      </rPr>
      <t xml:space="preserve"> _</t>
    </r>
    <r>
      <rPr>
        <b/>
        <sz val="10.5"/>
        <rFont val="宋体"/>
        <charset val="134"/>
      </rPr>
      <t>通风</t>
    </r>
    <r>
      <rPr>
        <b/>
        <sz val="10.5"/>
        <rFont val="Arial"/>
        <charset val="134"/>
      </rPr>
      <t xml:space="preserve">   </t>
    </r>
  </si>
  <si>
    <t>6</t>
  </si>
  <si>
    <t>BLB410312015 NCLR</t>
  </si>
  <si>
    <t>BLB410312015 IG70</t>
  </si>
  <si>
    <t>60%卷轴器罩盖</t>
  </si>
  <si>
    <t>BLB410312015 IK39</t>
  </si>
  <si>
    <t>7</t>
  </si>
  <si>
    <t>BLB410312016 NCLR</t>
  </si>
  <si>
    <t>BLB410312016 IG70</t>
  </si>
  <si>
    <t>扶手支架盖板</t>
  </si>
  <si>
    <t>BLB410312016 IK39</t>
  </si>
  <si>
    <t>8</t>
  </si>
  <si>
    <t>BLB410312019 NCLR</t>
  </si>
  <si>
    <t>BLB410312019</t>
  </si>
  <si>
    <t>可擦洗背板-60%</t>
  </si>
  <si>
    <t>几何纹理</t>
  </si>
  <si>
    <t>芜湖天峰</t>
  </si>
  <si>
    <t>9</t>
  </si>
  <si>
    <t>BLB410412001 NCLR</t>
  </si>
  <si>
    <t xml:space="preserve">BLB410412001 </t>
  </si>
  <si>
    <t>可擦洗背板-40%</t>
  </si>
  <si>
    <t>10</t>
  </si>
  <si>
    <t>BLB410312020 NCLR</t>
  </si>
  <si>
    <t>BLB410312020 IK39</t>
  </si>
  <si>
    <t>热压成型背板-60%</t>
  </si>
  <si>
    <t>同行李箱地毯</t>
  </si>
  <si>
    <t>11</t>
  </si>
  <si>
    <t>BLB410412002 NCLR</t>
  </si>
  <si>
    <t>BLB410412002 IK39</t>
  </si>
  <si>
    <t>热压成型背板-40%</t>
  </si>
  <si>
    <t>12</t>
  </si>
  <si>
    <t>BLB410312023 NCLR</t>
  </si>
  <si>
    <t>BLB410312023 IG70</t>
  </si>
  <si>
    <t>靠背外侧安装支架饰盖-60%</t>
  </si>
  <si>
    <t>BG053</t>
  </si>
  <si>
    <t>BLB410312023 IK39</t>
  </si>
  <si>
    <t>13</t>
  </si>
  <si>
    <t>BLB410312024 NCLR</t>
  </si>
  <si>
    <t>BLB410312024 IG70</t>
  </si>
  <si>
    <t>靠背外侧安装支架内护板-60%</t>
  </si>
  <si>
    <t>BLB410312024 IK39</t>
  </si>
  <si>
    <t>14</t>
  </si>
  <si>
    <t>BLB410312025 NCLR</t>
  </si>
  <si>
    <t>BLB410312025 IG70</t>
  </si>
  <si>
    <t>靠背内侧安装支架饰盖-60%</t>
  </si>
  <si>
    <t>BLB410312025 IK39</t>
  </si>
  <si>
    <t>15</t>
  </si>
  <si>
    <t>BLB410312026 NCLR</t>
  </si>
  <si>
    <t>BLB410312026 IG70</t>
  </si>
  <si>
    <t>靠背内侧安装支架内护板-60%</t>
  </si>
  <si>
    <t>BLB410312026 IK39</t>
  </si>
  <si>
    <t>16</t>
  </si>
  <si>
    <t>BLB410412004 NCLR</t>
  </si>
  <si>
    <t>BLB410412004 IG70</t>
  </si>
  <si>
    <t>靠背外侧安装支架饰盖-40%</t>
  </si>
  <si>
    <t>BLB410412004 IK39</t>
  </si>
  <si>
    <t>17</t>
  </si>
  <si>
    <t>BLB410412005 NCLR</t>
  </si>
  <si>
    <t>BLB410412005 IG70</t>
  </si>
  <si>
    <t>靠背外侧安装支架内护板-40%</t>
  </si>
  <si>
    <t>BLB410412005 IK39</t>
  </si>
  <si>
    <t>18</t>
  </si>
  <si>
    <t>BLB410412006 NCLR</t>
  </si>
  <si>
    <t>BLB410412006 IG70</t>
  </si>
  <si>
    <t>靠背内侧安装支架饰盖-40%</t>
  </si>
  <si>
    <t>BLB410412006 IK39</t>
  </si>
  <si>
    <t>19</t>
  </si>
  <si>
    <t>BLB410412007 NCLR</t>
  </si>
  <si>
    <t>BLB410412007 IG70</t>
  </si>
  <si>
    <t>靠背内侧安装支架内护板-40%</t>
  </si>
  <si>
    <t>BLB410412007 IK39</t>
  </si>
  <si>
    <t>20</t>
  </si>
  <si>
    <t>BLB410312036 NCLR</t>
  </si>
  <si>
    <t>BLB410312036 IG70</t>
  </si>
  <si>
    <t>ISOFIX罩盖总成</t>
  </si>
  <si>
    <t>BLB410312036 IK39</t>
  </si>
  <si>
    <t>20-1</t>
  </si>
  <si>
    <t>BLB410312027 NCLR</t>
  </si>
  <si>
    <t>BLB410312027 IG70</t>
  </si>
  <si>
    <t>ISOFIX基座</t>
  </si>
  <si>
    <t>BLB410312027 IK39</t>
  </si>
  <si>
    <t>20-2</t>
  </si>
  <si>
    <t>BLB410312028 NCLR</t>
  </si>
  <si>
    <t>BLB410312028 IG70</t>
  </si>
  <si>
    <t>ISOFIX小盖板</t>
  </si>
  <si>
    <t>硬胶：白色
软胶：中灰色IG70</t>
  </si>
  <si>
    <t>BLB410312028 IK39</t>
  </si>
  <si>
    <t>硬胶：白色
软胶：黑色IK39</t>
  </si>
  <si>
    <t>21</t>
  </si>
  <si>
    <t>BLB410312047 NCLR</t>
  </si>
  <si>
    <t>BLB410312047 IG70</t>
  </si>
  <si>
    <t>扶手支架盖板卡条</t>
  </si>
  <si>
    <t>BLB410312047 IK39</t>
  </si>
  <si>
    <t>22</t>
  </si>
  <si>
    <t>BLB410312031 NCLR</t>
  </si>
  <si>
    <t>BLB410312031 IK39</t>
  </si>
  <si>
    <t xml:space="preserve">座垫安装支架饰盖 </t>
  </si>
  <si>
    <t>Armrest</t>
  </si>
  <si>
    <t>BLB410312037</t>
  </si>
  <si>
    <t>BLB410312037 IG70PVC</t>
  </si>
  <si>
    <t>扶手总成</t>
  </si>
  <si>
    <t>中灰色IG70PVC</t>
  </si>
  <si>
    <t>细纹理BG503</t>
  </si>
  <si>
    <t>宁波继峰</t>
  </si>
  <si>
    <t>BLB410312037 IK39PVC</t>
  </si>
  <si>
    <t>黑色IK39PVC</t>
  </si>
  <si>
    <t>BLB410916002</t>
  </si>
  <si>
    <t>BLB410916002 IG70PVC</t>
  </si>
  <si>
    <t>扶手面套总成</t>
  </si>
  <si>
    <t>TBD</t>
  </si>
  <si>
    <t>BLB410916002 IK39PVC</t>
  </si>
  <si>
    <t>BLB410916004</t>
  </si>
  <si>
    <t>BLB410916004 IG70</t>
  </si>
  <si>
    <t>杯托软胶</t>
  </si>
  <si>
    <t>BLB410916004 IK39</t>
  </si>
  <si>
    <t>BLB410916005</t>
  </si>
  <si>
    <t>BLB410916005 IG70</t>
  </si>
  <si>
    <t>杯托外饰盖</t>
  </si>
  <si>
    <t>BLB410916005 IK39</t>
  </si>
  <si>
    <t>1-4</t>
  </si>
  <si>
    <t>BLB410916006</t>
  </si>
  <si>
    <t>BLB410916006 IK39</t>
  </si>
  <si>
    <t>杯托内饰盖</t>
  </si>
  <si>
    <t>HR</t>
  </si>
  <si>
    <t>BLB410310002 NCLR</t>
  </si>
  <si>
    <t>BLB410310002 IG70</t>
  </si>
  <si>
    <t>PVC边头枕总成</t>
  </si>
  <si>
    <t>东平</t>
  </si>
  <si>
    <t>BLB410310002 IH10</t>
  </si>
  <si>
    <t>新野绿IH10PVC</t>
  </si>
  <si>
    <t>BLB410315008 NCLR</t>
  </si>
  <si>
    <t>BLB410315008 IG70</t>
  </si>
  <si>
    <r>
      <rPr>
        <b/>
        <sz val="10.5"/>
        <rFont val="Arial"/>
        <charset val="134"/>
      </rPr>
      <t>PVC</t>
    </r>
    <r>
      <rPr>
        <b/>
        <sz val="10.5"/>
        <rFont val="微软雅黑"/>
        <charset val="134"/>
      </rPr>
      <t>面料面套</t>
    </r>
    <r>
      <rPr>
        <b/>
        <sz val="10.5"/>
        <rFont val="Arial"/>
        <charset val="134"/>
      </rPr>
      <t>-</t>
    </r>
    <r>
      <rPr>
        <b/>
        <sz val="10.5"/>
        <rFont val="微软雅黑"/>
        <charset val="134"/>
      </rPr>
      <t>边</t>
    </r>
  </si>
  <si>
    <t>BLB410315008 IH10</t>
  </si>
  <si>
    <r>
      <rPr>
        <b/>
        <sz val="10.5"/>
        <rFont val="Arial"/>
        <charset val="134"/>
      </rPr>
      <t>PVC</t>
    </r>
    <r>
      <rPr>
        <b/>
        <sz val="10.5"/>
        <rFont val="宋体"/>
        <charset val="134"/>
      </rPr>
      <t>面料面套</t>
    </r>
    <r>
      <rPr>
        <b/>
        <sz val="10.5"/>
        <rFont val="Arial"/>
        <charset val="134"/>
      </rPr>
      <t>-</t>
    </r>
    <r>
      <rPr>
        <b/>
        <sz val="10.5"/>
        <rFont val="宋体"/>
        <charset val="134"/>
      </rPr>
      <t>边</t>
    </r>
  </si>
  <si>
    <t>BLB410310003 NCLR</t>
  </si>
  <si>
    <t>BLB410310003 IG70</t>
  </si>
  <si>
    <t>PVC中间头枕总成</t>
  </si>
  <si>
    <t>BLB410310003 IH10</t>
  </si>
  <si>
    <t>BLB410315009 NCLR</t>
  </si>
  <si>
    <t>BLB410315009 IK39</t>
  </si>
  <si>
    <t>PVC面料面套_中</t>
  </si>
  <si>
    <t>BLB410315009 IG70</t>
  </si>
  <si>
    <t>Trim</t>
  </si>
  <si>
    <t>BLB410515001 NCLR</t>
  </si>
  <si>
    <t>BLB410515001 IG70</t>
  </si>
  <si>
    <r>
      <rPr>
        <sz val="11"/>
        <rFont val="Arial"/>
        <charset val="134"/>
      </rPr>
      <t xml:space="preserve">60% </t>
    </r>
    <r>
      <rPr>
        <sz val="11"/>
        <rFont val="宋体"/>
        <charset val="134"/>
      </rPr>
      <t>皮革</t>
    </r>
    <r>
      <rPr>
        <sz val="11"/>
        <rFont val="Arial"/>
        <charset val="134"/>
      </rPr>
      <t xml:space="preserve"> </t>
    </r>
    <r>
      <rPr>
        <sz val="11"/>
        <rFont val="宋体"/>
        <charset val="134"/>
      </rPr>
      <t>靠背面套总成</t>
    </r>
  </si>
  <si>
    <t>BLB410515001 IK39</t>
  </si>
  <si>
    <t>黑丝IK39</t>
  </si>
  <si>
    <t>BLB410515002 NCLR</t>
  </si>
  <si>
    <t>BLB410515002 IK39</t>
  </si>
  <si>
    <t>BLB410515003 NCLR</t>
  </si>
  <si>
    <t>BLB410515003 IK39</t>
  </si>
  <si>
    <t>BLB410515007 NCLR</t>
  </si>
  <si>
    <t>BLB410515007 IG70</t>
  </si>
  <si>
    <t>BLB410515008 NCLR</t>
  </si>
  <si>
    <t>BLB410515008 IG70</t>
  </si>
  <si>
    <t xml:space="preserve">BLB410515004 NCLR	</t>
  </si>
  <si>
    <t>BLB410515004 IG70</t>
  </si>
  <si>
    <r>
      <rPr>
        <sz val="12"/>
        <rFont val="Arial"/>
        <charset val="134"/>
      </rPr>
      <t xml:space="preserve">40% </t>
    </r>
    <r>
      <rPr>
        <sz val="12"/>
        <rFont val="宋体"/>
        <charset val="134"/>
      </rPr>
      <t>皮革</t>
    </r>
    <r>
      <rPr>
        <sz val="12"/>
        <rFont val="Arial"/>
        <charset val="134"/>
      </rPr>
      <t xml:space="preserve"> </t>
    </r>
    <r>
      <rPr>
        <sz val="12"/>
        <rFont val="宋体"/>
        <charset val="134"/>
      </rPr>
      <t>靠背面套总成</t>
    </r>
  </si>
  <si>
    <t>BLB410515004 IK39</t>
  </si>
  <si>
    <t>BLB410515005 NCLR</t>
  </si>
  <si>
    <t>BLB410515005 IK39</t>
  </si>
  <si>
    <t>BLB410515006 NCLR</t>
  </si>
  <si>
    <t>BLB410515006 IK39</t>
  </si>
  <si>
    <t>BLB410515009 NCLR</t>
  </si>
  <si>
    <t>BLB410515009 IG70</t>
  </si>
  <si>
    <t>BLB410515010 NCLR</t>
  </si>
  <si>
    <t>BLB410515010 IG70</t>
  </si>
  <si>
    <t>BLB410615001 NCLR</t>
  </si>
  <si>
    <t>BLB410615001 IG70</t>
  </si>
  <si>
    <r>
      <rPr>
        <sz val="11"/>
        <rFont val="Arial"/>
        <charset val="134"/>
      </rPr>
      <t xml:space="preserve">60% </t>
    </r>
    <r>
      <rPr>
        <sz val="11"/>
        <rFont val="宋体"/>
        <charset val="134"/>
      </rPr>
      <t>皮革坐垫面套总成</t>
    </r>
  </si>
  <si>
    <t>BLB410615001 IK39</t>
  </si>
  <si>
    <t>BLB410615002 NCLR</t>
  </si>
  <si>
    <t>BLB410615002 IK39</t>
  </si>
  <si>
    <t>BLB410615003 NCLR</t>
  </si>
  <si>
    <t>BLB410615003 IG70</t>
  </si>
  <si>
    <t>BLB410615007 NCLR</t>
  </si>
  <si>
    <t>BLB410615007 IG70</t>
  </si>
  <si>
    <t>BLB410615008 NCLR</t>
  </si>
  <si>
    <t>BLB410615008 IK39</t>
  </si>
  <si>
    <t>BLB410615004 NCLR</t>
  </si>
  <si>
    <t>BLB410615004 IG70</t>
  </si>
  <si>
    <r>
      <rPr>
        <sz val="11"/>
        <rFont val="Arial"/>
        <charset val="134"/>
      </rPr>
      <t xml:space="preserve">40% </t>
    </r>
    <r>
      <rPr>
        <sz val="11"/>
        <rFont val="宋体"/>
        <charset val="134"/>
      </rPr>
      <t>皮革坐垫面套总成</t>
    </r>
  </si>
  <si>
    <t>BLB410615004 IK39</t>
  </si>
  <si>
    <t>BLB410615005 NCLR</t>
  </si>
  <si>
    <t>BLB410615005 IK39</t>
  </si>
  <si>
    <t>BLB410615006 NCLR</t>
  </si>
  <si>
    <t>BLB410615006 IG70</t>
  </si>
  <si>
    <t>BLB410615009 NCLR</t>
  </si>
  <si>
    <t>BLB410615009 IG70</t>
  </si>
  <si>
    <t>BLB410615010 NCLR</t>
  </si>
  <si>
    <t>BLB410615010 IK39</t>
  </si>
  <si>
    <t>BLB410500002 IK39</t>
  </si>
  <si>
    <t>中间卷轴器总成</t>
  </si>
  <si>
    <t>弗迪科技</t>
  </si>
  <si>
    <t>BLB410500002 IG70</t>
  </si>
  <si>
    <t>"xxxxxxx Seat": the xxxxxx must be program name such as SGM980, etc.</t>
  </si>
  <si>
    <t>Part revision and drawing revision:</t>
  </si>
  <si>
    <t>The part revision release for prototype must start from A, B, C,……</t>
  </si>
  <si>
    <t>The part revision release for production must start from 001, 002, 003,……</t>
  </si>
  <si>
    <t>Part revision may not be the same as drawing revision. The part may be modified several times while the drawing can be updated one time.</t>
  </si>
  <si>
    <t>Part number may not be the same as drawing number.</t>
  </si>
  <si>
    <t>Purchase status may be Import (I) or Localize (L).</t>
  </si>
  <si>
    <t>Commodity may be Part or Assembly.</t>
  </si>
  <si>
    <t>If part comes from the same tooling but with different color, the part name must be the same but with different color code.</t>
  </si>
  <si>
    <t>ND: means no drawing.</t>
  </si>
  <si>
    <t>NA: means not applicable.</t>
  </si>
  <si>
    <t>TBD: means to be determined and will be updated in the future.</t>
  </si>
  <si>
    <t>耗用量/kg</t>
  </si>
  <si>
    <t>发泡原料</t>
  </si>
  <si>
    <t>辅材价格</t>
  </si>
  <si>
    <t>辅材价格-6.27</t>
  </si>
  <si>
    <t>材料成本合计</t>
  </si>
  <si>
    <t>销售费用</t>
  </si>
  <si>
    <t>损耗</t>
  </si>
  <si>
    <t>未税报价</t>
  </si>
  <si>
    <t>附加值</t>
  </si>
  <si>
    <t>附加值率</t>
  </si>
  <si>
    <t>零件号</t>
  </si>
  <si>
    <t>理论重量</t>
  </si>
  <si>
    <t>实际注入量</t>
  </si>
  <si>
    <t>脱模剂</t>
  </si>
  <si>
    <t>水性胶</t>
  </si>
  <si>
    <t>合计</t>
  </si>
  <si>
    <t>混合单价</t>
  </si>
  <si>
    <t>运输费</t>
  </si>
  <si>
    <r>
      <rPr>
        <sz val="10"/>
        <rFont val="Arial"/>
        <charset val="134"/>
      </rPr>
      <t>60%</t>
    </r>
    <r>
      <rPr>
        <sz val="10"/>
        <rFont val="宋体"/>
        <charset val="134"/>
      </rPr>
      <t>靠背发泡总成</t>
    </r>
    <r>
      <rPr>
        <sz val="10"/>
        <rFont val="Arial"/>
        <charset val="134"/>
      </rPr>
      <t>-</t>
    </r>
    <r>
      <rPr>
        <sz val="10"/>
        <rFont val="宋体"/>
        <charset val="134"/>
      </rPr>
      <t>带扶手</t>
    </r>
    <r>
      <rPr>
        <sz val="10"/>
        <rFont val="Arial"/>
        <charset val="134"/>
      </rPr>
      <t xml:space="preserve">
60P_BACK_FOAM_ASM</t>
    </r>
  </si>
  <si>
    <r>
      <rPr>
        <sz val="10"/>
        <rFont val="Arial"/>
        <charset val="134"/>
      </rPr>
      <t>40%</t>
    </r>
    <r>
      <rPr>
        <sz val="10"/>
        <rFont val="宋体"/>
        <charset val="134"/>
      </rPr>
      <t>座垫发泡总成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无</t>
    </r>
    <r>
      <rPr>
        <sz val="10"/>
        <rFont val="Arial"/>
        <charset val="134"/>
      </rPr>
      <t>SBR
40P_CUSHION_FOAM_ASM</t>
    </r>
  </si>
  <si>
    <t>变动成本</t>
  </si>
  <si>
    <t>边际贡献</t>
  </si>
  <si>
    <t>料费</t>
  </si>
  <si>
    <t>工费</t>
  </si>
  <si>
    <t>能耗</t>
  </si>
  <si>
    <t>备件</t>
  </si>
  <si>
    <t>数值</t>
  </si>
  <si>
    <t>比率</t>
  </si>
  <si>
    <t>辅材价格-报价时</t>
  </si>
  <si>
    <t>料费-报价时</t>
  </si>
  <si>
    <t>塑料袋</t>
  </si>
  <si>
    <t>1套发泡边际贡献</t>
  </si>
  <si>
    <t>按照5000台/月计算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</si>
</sst>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84">
    <numFmt numFmtId="23" formatCode="\$#,##0_);\(\$#,##0\)"/>
    <numFmt numFmtId="25" formatCode="\$#,##0.00_);\(\$#,##0.00\)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$$-409]#,##0.00"/>
    <numFmt numFmtId="177" formatCode="[$-409]d/mmm/yyyy;@"/>
    <numFmt numFmtId="178" formatCode="#,##0;[Red]&quot;-&quot;#,##0"/>
    <numFmt numFmtId="179" formatCode="&quot;$&quot;* #,##0\ ;&quot;$&quot;* \(#,##0\)"/>
    <numFmt numFmtId="180" formatCode="#,##0.0_);\(#,##0.0\);0.0_);@_)"/>
    <numFmt numFmtId="181" formatCode="_(\¥* #,##0_);\(\¥#,##0\)"/>
    <numFmt numFmtId="182" formatCode="&quot;$&quot;* #,##0_);[Red]&quot;$&quot;* \(#,##0\)"/>
    <numFmt numFmtId="183" formatCode="&quot;$&quot;* #,##0.00_);[Red]&quot;$&quot;* \(#,##0.00\)"/>
    <numFmt numFmtId="184" formatCode="&quot;$&quot;* #,##0.0\ ;&quot;$&quot;* \(#,##0.0\)"/>
    <numFmt numFmtId="185" formatCode="&quot;$&quot;* #,##0.00\ ;&quot;$&quot;* \(#,##0.00\)"/>
    <numFmt numFmtId="186" formatCode="0_)%;\(0\)%"/>
    <numFmt numFmtId="187" formatCode="0.0\ %;\(0.0\)%"/>
    <numFmt numFmtId="188" formatCode="0.0000%"/>
    <numFmt numFmtId="189" formatCode="0.0%"/>
    <numFmt numFmtId="190" formatCode="_-* #,##0_-;\-* #,##0_-;_-* &quot;-&quot;_-;_-@_-"/>
    <numFmt numFmtId="191" formatCode="#,##0\ ;[Red]\(&quot;$&quot;#,##0\)"/>
    <numFmt numFmtId="192" formatCode="&quot;$&quot;#,##0;&quot;$&quot;\(#,##0\)"/>
    <numFmt numFmtId="193" formatCode="\¥* #,##0\ ;\¥* \(#,##0\)"/>
    <numFmt numFmtId="194" formatCode="\r\/m\/d"/>
    <numFmt numFmtId="195" formatCode="mmm\.yy"/>
    <numFmt numFmtId="196" formatCode="&quot;\&quot;#,##0.00;[Red]&quot;\&quot;\-#,##0.00"/>
    <numFmt numFmtId="197" formatCode="&quot;\&quot;#,##0;[Red]&quot;\&quot;\-#,##0"/>
    <numFmt numFmtId="198" formatCode="0.0000000000"/>
    <numFmt numFmtId="199" formatCode="#,##0_);[Red]\ \(#,##0\)"/>
    <numFmt numFmtId="200" formatCode="#,##0.0_);[Red]\(#,##0.0\)"/>
    <numFmt numFmtId="201" formatCode="&quot;$&quot;* ##0.0\ ;&quot;$&quot;* \(##0.0\);&quot;$&quot;* &quot;N/A &quot;"/>
    <numFmt numFmtId="202" formatCode="_(* #,##0.0_);_(* \(#,##0.0\);_(* &quot;0&quot;_);_(@_)"/>
    <numFmt numFmtId="203" formatCode="_(* #,##0.000_);_(* \(#,##0.000\);_(* &quot;-&quot;_);_(@_)"/>
    <numFmt numFmtId="204" formatCode="#,##0.000000000_);[Red]\(#,##0.000000000\)"/>
    <numFmt numFmtId="205" formatCode="_(&quot;$&quot;* #,##0_);_(&quot;$&quot;* \(#,##0\);_(&quot;$&quot;* &quot;-&quot;??_);_(@_)"/>
    <numFmt numFmtId="206" formatCode="#,##0.00&quot; F&quot;_);\(#,##0.00&quot; F&quot;\)"/>
    <numFmt numFmtId="207" formatCode="_(&quot;$&quot;* #,##0.0_);_(&quot;$&quot;* \(#,##0.0\);_(&quot;$&quot;* &quot;-&quot;??_);_(@_)"/>
    <numFmt numFmtId="208" formatCode="#,##0.0\ ;\(#,##0.0\)"/>
    <numFmt numFmtId="209" formatCode="#,##0&quot;£&quot;_);\(#,##0&quot;£&quot;\)"/>
    <numFmt numFmtId="210" formatCode="&quot;$&quot;#,##0.0_);[Red]\(&quot;$&quot;#,##0.0\)"/>
    <numFmt numFmtId="211" formatCode="#,##0.00_);[Red]\(#,##0.00\);\-_0_0_)"/>
    <numFmt numFmtId="212" formatCode="\$\ #,##0.00_);[Red]\$\(#,##0.00\);\$\ \ \ \-\ \ "/>
    <numFmt numFmtId="213" formatCode="#,##0.0000_);\(#,##0.0000\)"/>
    <numFmt numFmtId="214" formatCode="#,##0.0000"/>
    <numFmt numFmtId="215" formatCode="#,##0_);\(#,##0\);&quot;-  &quot;"/>
    <numFmt numFmtId="216" formatCode="_-* #,##0.000000_-;\-* #,##0.000000_-;_-* &quot;-&quot;??_-;_-@_-"/>
    <numFmt numFmtId="217" formatCode="0\ %\ "/>
    <numFmt numFmtId="218" formatCode=";;;"/>
    <numFmt numFmtId="219" formatCode="mmmm\ d\,\ yyyy"/>
    <numFmt numFmtId="220" formatCode="&quot;US$&quot;#,##0.00_);\(&quot;US$&quot;#,##0.00\)"/>
    <numFmt numFmtId="221" formatCode="."/>
    <numFmt numFmtId="222" formatCode="&quot;$&quot;#,##0_);[Red]\(&quot;$&quot;#,##0\)"/>
    <numFmt numFmtId="223" formatCode="&quot;$&quot;#,##0.00_);[Red]\(&quot;$&quot;#,##0.00\)"/>
    <numFmt numFmtId="224" formatCode="_(* #,##0.0_);_(* \(#,##0.0\);_(* #,##0_);_(@_)"/>
    <numFmt numFmtId="225" formatCode="_ &quot;\&quot;* #,##0_ ;_ &quot;\&quot;* \-#,##0_ ;_ &quot;\&quot;* &quot;-&quot;_ ;_ @_ "/>
    <numFmt numFmtId="226" formatCode="#,##0.00;[Red]&quot;-&quot;#,##0.00"/>
    <numFmt numFmtId="227" formatCode="_ &quot;\&quot;* #,##0.00_ ;_ &quot;\&quot;* \-#,##0.00_ ;_ &quot;\&quot;* &quot;-&quot;??_ ;_ @_ "/>
    <numFmt numFmtId="228" formatCode="0\ \i\n\^\2"/>
    <numFmt numFmtId="229" formatCode="_-* #,##0.00_-;\-* #,##0.00_-;_-* &quot;-&quot;??_-;_-@_-"/>
    <numFmt numFmtId="230" formatCode="[$-409]mmmm\ d\,\ yyyy;@"/>
    <numFmt numFmtId="231" formatCode="&quot;$&quot;#,##0.00_);\(&quot;$&quot;#,##0.00\)"/>
    <numFmt numFmtId="232" formatCode="_ * #,##0_)_£_ ;_ * \(#,##0\)_£_ ;_ * &quot;-&quot;_)_£_ ;_ @_ "/>
    <numFmt numFmtId="233" formatCode="&quot;Bs.&quot;* #,##0.0_);&quot;Bs.&quot;* \(#,##0.0\);&quot;Bs.&quot;* 0.0_);&quot;Bs.&quot;* @_)"/>
    <numFmt numFmtId="234" formatCode="0.000%"/>
    <numFmt numFmtId="235" formatCode="_(&quot;$&quot;* #,##0.0;_(&quot;$&quot;* \(#,##0.0\);_(&quot;$&quot;* &quot;0.0&quot;;_(@\)"/>
    <numFmt numFmtId="236" formatCode="0.00000_ ;[Red]\-0.00000\ "/>
    <numFmt numFmtId="237" formatCode="#,##0.0_);\(#,##0.0\)"/>
    <numFmt numFmtId="238" formatCode="_(&quot;\&quot;* #,##0_);_(&quot;\&quot;* \-#,##0\ ;_(&quot;$&quot;* &quot;-&quot;??_);_(@_)"/>
    <numFmt numFmtId="239" formatCode="#,##0.0000_)"/>
    <numFmt numFmtId="240" formatCode="#,##0\ &quot;F&quot;;\-#,##0\ &quot;F&quot;"/>
    <numFmt numFmtId="241" formatCode="d\.mmm\.yy"/>
    <numFmt numFmtId="242" formatCode="dd\-mmm\-yy_)"/>
    <numFmt numFmtId="243" formatCode="_(&quot;$&quot;* #,##0.0_);_(&quot;$&quot;* \(#,##0.0\);_(&quot;$&quot;* &quot;(*)&quot;??_);_(@_)"/>
    <numFmt numFmtId="244" formatCode="_(* #,##0.0_);_(* \(#,##0.0\);_(* &quot;0 &quot;_);_(@_)"/>
    <numFmt numFmtId="245" formatCode="_(* #,##0.0_);_(* \(#,##0.0\);_(@_)"/>
    <numFmt numFmtId="246" formatCode="_(&quot;$&quot;* #,##0.0_);_(&quot;$&quot;* \(#,##0.0\);_(&quot;$&quot;* &quot;0&quot;_);_(@_)"/>
    <numFmt numFmtId="247" formatCode="_(* #,##0.00_);_(* \(#,##0.00\);_(@_)"/>
    <numFmt numFmtId="248" formatCode="&quot;$&quot;* #,##0_);\(&quot;$&quot;* #,##0\)"/>
    <numFmt numFmtId="249" formatCode="&quot;$&quot;#,##0_ \);\(&quot;$&quot;#,##0\ \)"/>
    <numFmt numFmtId="250" formatCode="#,##0;\(#,##0\)"/>
    <numFmt numFmtId="251" formatCode="000"/>
    <numFmt numFmtId="252" formatCode="_(* #,##0.00_);_(* \(#,##0.00\);_(* &quot;-&quot;??_);_(@_)"/>
    <numFmt numFmtId="253" formatCode="[Red]0;[Red]\-0;[Color16]\O\K"/>
    <numFmt numFmtId="254" formatCode="#,##0;[Red]\(#,##0\)"/>
    <numFmt numFmtId="255" formatCode="_-* #,##0\ &quot;F&quot;_-;\-* #,##0\ &quot;F&quot;_-;_-* &quot;-&quot;\ &quot;F&quot;_-;_-@_-"/>
    <numFmt numFmtId="256" formatCode="\$#,##0.00;[Red]\-\$#,##0.00"/>
    <numFmt numFmtId="257" formatCode="&quot;$&quot;* #,##0\ _);\(&quot;$&quot;* #,##0\ \)"/>
    <numFmt numFmtId="258" formatCode="&quot;$&quot;*#\,##0\ _);\(&quot;$&quot;* #,##0\ \)"/>
    <numFmt numFmtId="259" formatCode="_(* #,##0.00_);_(* \(#,##0.00\);_(* &quot;0 &quot;_);_(@_)"/>
    <numFmt numFmtId="260" formatCode="0.00\ \ \ \ \ ;\(0.00\)\ \ \ \ "/>
    <numFmt numFmtId="261" formatCode="0.000\ \ \ \ \ ;\(0.000\)\ \ \ \ "/>
    <numFmt numFmtId="262" formatCode="_(&quot;$&quot;* #,##0.0_);_(&quot;$&quot;* \(#,##0.0\);_(&quot;$&quot;* &quot;       *&quot;??_);_(@_)"/>
    <numFmt numFmtId="263" formatCode="_(&quot;$&quot;* #,##0_);_(&quot;$&quot;* \(#,##0\);_(&quot;$&quot;* &quot;*  &quot;_);_(@_)"/>
    <numFmt numFmtId="264" formatCode="_(&quot;$&quot;* #,##0.0_);_(&quot;$&quot;* \(#,##0.0\);_(&quot;$&quot;* &quot;    *&quot;??_);_(@_)"/>
    <numFmt numFmtId="265" formatCode="&quot;$&quot;#,##0.0_);\(&quot;$&quot;#,##0.0\)"/>
    <numFmt numFmtId="266" formatCode="&quot;$&quot;* #,##0.00_);&quot;$&quot;* \(#,##0.00\)"/>
    <numFmt numFmtId="267" formatCode="_(&quot;$&quot;* #,##0.00_);_(&quot;$&quot;* \(#,##0.00\);_(&quot;$&quot;* &quot;-&quot;??_);_(@_)"/>
    <numFmt numFmtId="268" formatCode="_-&quot;$&quot;* #,##0.00_-;\-&quot;$&quot;* #,##0.00_-;_-&quot;$&quot;* &quot;-&quot;??_-;_-@_-"/>
    <numFmt numFmtId="269" formatCode="0#\-##\-##"/>
    <numFmt numFmtId="270" formatCode="\$#,##0\ ;\(\$#,##0\)"/>
    <numFmt numFmtId="271" formatCode="\t0.00%"/>
    <numFmt numFmtId="272" formatCode="\$\ #,##0;\-\$\ #,##0"/>
    <numFmt numFmtId="273" formatCode="m/d/yy_)"/>
    <numFmt numFmtId="274" formatCode="#,##0.00_ ;\-#,##0.00\ "/>
    <numFmt numFmtId="275" formatCode="_(* #,##0_)_%;_(* \(#,##0\)_%;_(* &quot;-&quot;_);_(@_)"/>
    <numFmt numFmtId="276" formatCode="#,##0.000_);\(#,##0.000\)"/>
    <numFmt numFmtId="277" formatCode="###\ ###\ ##"/>
    <numFmt numFmtId="278" formatCode="&quot;$&quot;* #,##0_);&quot;$&quot;* \(#,##0\)"/>
    <numFmt numFmtId="279" formatCode="\t#\ ??/??"/>
    <numFmt numFmtId="280" formatCode="_(* #,##0.0000_);_(* \(#,##0.0000\);_(* &quot;-&quot;??_);_(@_)"/>
    <numFmt numFmtId="281" formatCode="&quot;(Ø)&quot;\ 0.0\ &quot;min&quot;"/>
    <numFmt numFmtId="282" formatCode="&quot;(Ø)&quot;\ 0.0\ \¥"/>
    <numFmt numFmtId="283" formatCode="#,##0.00;[Red]\(#,##0.00\)"/>
    <numFmt numFmtId="284" formatCode="d\.m\.yy\ h:mm"/>
    <numFmt numFmtId="285" formatCode="_-* #,##0.00\ _€_-;\-* #,##0.00\ _€_-;_-* &quot;-&quot;??\ _€_-;_-@_-"/>
    <numFmt numFmtId="286" formatCode="#,#00"/>
    <numFmt numFmtId="287" formatCode="#.##000"/>
    <numFmt numFmtId="288" formatCode="0.00\ &quot;g/cc&quot;"/>
    <numFmt numFmtId="289" formatCode="0.0\ &quot;g&quot;"/>
    <numFmt numFmtId="290" formatCode="_(&quot;$&quot;* #,##0;_(&quot;$&quot;* \(#,##0\);_(&quot;$&quot;* &quot;0&quot;;_(@\)"/>
    <numFmt numFmtId="291" formatCode="General_)"/>
    <numFmt numFmtId="292" formatCode="#,##0.00%;[Red]\(#,##0.00%\)"/>
    <numFmt numFmtId="293" formatCode="0.00\ &quot;lbs&quot;"/>
    <numFmt numFmtId="294" formatCode="0_);\(0\);\-"/>
    <numFmt numFmtId="295" formatCode="_-* #,##0.00\ &quot;DM&quot;_-;\-* #,##0.00\ &quot;DM&quot;_-;_-* &quot;-&quot;??\ &quot;DM&quot;_-;_-@_-"/>
    <numFmt numFmtId="296" formatCode="_-* #,##0\ _D_M_-;\-* #,##0\ _D_M_-;_-* &quot;-&quot;\ _D_M_-;_-@_-"/>
    <numFmt numFmtId="297" formatCode="_-* #,##0.00\ _D_M_-;\-* #,##0.00\ _D_M_-;_-* &quot;-&quot;??\ _D_M_-;_-@_-"/>
    <numFmt numFmtId="298" formatCode="_-* #,##0\ _P_t_s_-;\-* #,##0\ _P_t_s_-;_-* &quot;-&quot;\ _P_t_s_-;_-@_-"/>
    <numFmt numFmtId="299" formatCode="_-* #,##0.00\ _P_t_s_-;\-* #,##0.00\ _P_t_s_-;_-* &quot;-&quot;??\ _P_t_s_-;_-@_-"/>
    <numFmt numFmtId="300" formatCode="_(&quot;$&quot;* #,##0_);_(&quot;$&quot;* \(#,##0\);_(&quot;$&quot;* &quot;-&quot;_);_(@_)"/>
    <numFmt numFmtId="301" formatCode="_-* #,##0\ &quot;Pts&quot;_-;\-* #,##0\ &quot;Pts&quot;_-;_-* &quot;-&quot;\ &quot;Pts&quot;_-;_-@_-"/>
    <numFmt numFmtId="302" formatCode="_-* #,##0.00\ &quot;Pts&quot;_-;\-* #,##0.00\ &quot;Pts&quot;_-;_-* &quot;-&quot;??\ &quot;Pts&quot;_-;_-@_-"/>
    <numFmt numFmtId="303" formatCode="\$#,#00"/>
    <numFmt numFmtId="304" formatCode="mmm\-yy_)"/>
    <numFmt numFmtId="305" formatCode="0.0&quot; %&quot;"/>
    <numFmt numFmtId="306" formatCode="0.00_)"/>
    <numFmt numFmtId="307" formatCode="_(&quot;$&quot;* #,##0.0000_);_(&quot;$&quot;* \(#,##0.0000\);_(&quot;$&quot;* &quot;-&quot;??_);_(@_)"/>
    <numFmt numFmtId="308" formatCode="[$-F800]dddd\,\ mmmm\ dd\,\ yyyy"/>
    <numFmt numFmtId="309" formatCode="_(* #,##0.0;_(* \(#,##0.0\);_(* &quot;0.0&quot;;_(@_)"/>
    <numFmt numFmtId="310" formatCode="[$€-2]\ #,##0.00;[$€-2]\ \-#,##0.00"/>
    <numFmt numFmtId="311" formatCode="#,##0.0_)&quot;Pts.&quot;;\(#,##0.0\)&quot;Pts.&quot;;0.0_)&quot;Pts.&quot;;@_)&quot;Pts.&quot;"/>
    <numFmt numFmtId="312" formatCode="#,##0.0_)_P_t_s_.;\(#,##0.0\)_P_t_s_.;0.0_)_P_t_s_.;@_)_P_t_s_."/>
    <numFmt numFmtId="313" formatCode="0.0%;\(0.0%\)"/>
    <numFmt numFmtId="314" formatCode="\A&quot;$&quot;#,##0_);\(&quot;$&quot;#,##0\)"/>
    <numFmt numFmtId="315" formatCode="0.0%;[Red]\-0.0%"/>
    <numFmt numFmtId="316" formatCode="0.00%;[Red]\-0.00%"/>
    <numFmt numFmtId="317" formatCode="#,##0.0_)_%;\(#,##0.0\)_%;0.0_)_%;@_)_%"/>
    <numFmt numFmtId="318" formatCode="#,##0.0_)&quot;%&quot;;\(#,##0.0\)&quot;%&quot;;0.0_)&quot;%&quot;;@_)&quot;%&quot;"/>
    <numFmt numFmtId="319" formatCode="%#,#00"/>
    <numFmt numFmtId="320" formatCode="&quot;$&quot;#,\);\(&quot;$&quot;#,##0\)"/>
    <numFmt numFmtId="321" formatCode="0.00\ \i\n."/>
    <numFmt numFmtId="322" formatCode="0.0\ &quot;mm&quot;"/>
    <numFmt numFmtId="323" formatCode="#,##0_);\(#,##0\);\-\-\ \ "/>
    <numFmt numFmtId="324" formatCode="_-* #,##0.00\ &quot;Pta&quot;_-;\-* #,##0.00\ &quot;Pta&quot;_-;_-* &quot;-&quot;??\ &quot;Pta&quot;_-;_-@_-"/>
    <numFmt numFmtId="325" formatCode="##,##0.00_);\(#,##0.00\)"/>
    <numFmt numFmtId="326" formatCode="0&quot;  &quot;"/>
    <numFmt numFmtId="327" formatCode="h:mm\ AM/PM"/>
    <numFmt numFmtId="328" formatCode="_ * #,##0_)_k_r_ ;_ * \(#,##0\)_k_r_ ;_ * &quot;-&quot;_)_k_r_ ;_ @_ "/>
    <numFmt numFmtId="329" formatCode="_ * #,##0.00_)_k_r_ ;_ * \(#,##0.00\)_k_r_ ;_ * &quot;-&quot;??_)_k_r_ ;_ @_ "/>
    <numFmt numFmtId="330" formatCode="#,##0.00\ ;\(#,##0.00\)"/>
    <numFmt numFmtId="331" formatCode=";;*__)"/>
    <numFmt numFmtId="332" formatCode="_-* #,##0\ &quot;DM&quot;_-;\-* #,##0\ &quot;DM&quot;_-;_-* &quot;-&quot;\ &quot;DM&quot;_-;_-@_-"/>
    <numFmt numFmtId="333" formatCode="0.000\ &quot;gal/ft^2&quot;"/>
    <numFmt numFmtId="334" formatCode="###0_)"/>
    <numFmt numFmtId="335" formatCode="\¥#,##0_);\(\¥#,##0\)"/>
    <numFmt numFmtId="336" formatCode="_-&quot;?&quot;* #,##0_-;\-&quot;?&quot;* #,##0_-;_-&quot;?&quot;* &quot;-&quot;_-;_-@_-"/>
    <numFmt numFmtId="337" formatCode="&quot;?#,##0.00;\-&quot;?#,##0.00"/>
    <numFmt numFmtId="338" formatCode="_-* #,##0.00\ _F_-;\-* #,##0.00\ _F_-;_-* &quot;-&quot;??\ _F_-;_-@_-"/>
    <numFmt numFmtId="339" formatCode="_-* #,##0\ _F_-;\-* #,##0\ _F_-;_-* &quot;-&quot;\ _F_-;_-@_-"/>
    <numFmt numFmtId="340" formatCode="_-&quot;\&quot;* #,##0_-;\-&quot;\&quot;* #,##0_-;_-&quot;\&quot;* &quot;-&quot;_-;_-@_-"/>
    <numFmt numFmtId="341" formatCode="_-&quot;\&quot;* #,##0.00_-;\-&quot;\&quot;* #,##0.00_-;_-&quot;\&quot;* &quot;-&quot;??_-;_-@_-"/>
    <numFmt numFmtId="342" formatCode="mmm\ dd\,\ yy"/>
    <numFmt numFmtId="343" formatCode="mm/dd/yy_)"/>
    <numFmt numFmtId="344" formatCode="0_ ;[Red]\-0\ "/>
    <numFmt numFmtId="345" formatCode="0.000_ "/>
    <numFmt numFmtId="346" formatCode="_ * #,##0.000_ ;_ * \-#,##0.000_ ;_ * &quot;-&quot;??_ ;_ @_ "/>
    <numFmt numFmtId="347" formatCode="0.0000_ "/>
    <numFmt numFmtId="348" formatCode="0.000_);[Red]\(0.000\)"/>
    <numFmt numFmtId="349" formatCode="0.00_);[Red]\(0.00\)"/>
    <numFmt numFmtId="350" formatCode="0.0000_);[Red]\(0.0000\)"/>
    <numFmt numFmtId="351" formatCode="_ * #,##0.0000_ ;_ * \-#,##0.0000_ ;_ * &quot;-&quot;??.00_ ;_ @_ "/>
    <numFmt numFmtId="352" formatCode="0.00_ "/>
    <numFmt numFmtId="353" formatCode="0_);[Red]\(0\)"/>
  </numFmts>
  <fonts count="348">
    <font>
      <sz val="12"/>
      <name val="宋体"/>
      <charset val="134"/>
    </font>
    <font>
      <sz val="11"/>
      <color theme="1"/>
      <name val="宋体"/>
      <charset val="134"/>
      <scheme val="minor"/>
    </font>
    <font>
      <sz val="11"/>
      <color theme="1"/>
      <name val="微软雅黑"/>
      <charset val="134"/>
    </font>
    <font>
      <sz val="10"/>
      <name val="Arial"/>
      <charset val="134"/>
    </font>
    <font>
      <b/>
      <sz val="10"/>
      <color theme="1"/>
      <name val="宋体"/>
      <charset val="134"/>
      <scheme val="minor"/>
    </font>
    <font>
      <b/>
      <sz val="10"/>
      <name val="宋体"/>
      <charset val="134"/>
      <scheme val="minor"/>
    </font>
    <font>
      <sz val="11"/>
      <name val="Arial"/>
      <charset val="134"/>
    </font>
    <font>
      <b/>
      <sz val="10.5"/>
      <name val="Arial"/>
      <charset val="134"/>
    </font>
    <font>
      <sz val="10"/>
      <name val="宋体"/>
      <charset val="134"/>
      <scheme val="minor"/>
    </font>
    <font>
      <b/>
      <sz val="11"/>
      <name val="宋体"/>
      <charset val="134"/>
    </font>
    <font>
      <sz val="12"/>
      <name val="Arial"/>
      <charset val="134"/>
    </font>
    <font>
      <strike/>
      <sz val="12"/>
      <name val="Arial"/>
      <charset val="134"/>
    </font>
    <font>
      <sz val="9"/>
      <name val="Arial MT"/>
      <charset val="134"/>
    </font>
    <font>
      <b/>
      <sz val="20"/>
      <color indexed="10"/>
      <name val="Arial"/>
      <charset val="134"/>
    </font>
    <font>
      <b/>
      <sz val="10.5"/>
      <name val="宋体"/>
      <charset val="134"/>
    </font>
    <font>
      <b/>
      <sz val="11"/>
      <name val="Arial"/>
      <charset val="134"/>
    </font>
    <font>
      <sz val="20"/>
      <name val="Arial MT"/>
      <charset val="134"/>
    </font>
    <font>
      <b/>
      <sz val="14"/>
      <name val="Arial"/>
      <charset val="134"/>
    </font>
    <font>
      <sz val="14"/>
      <name val="宋体"/>
      <charset val="134"/>
    </font>
    <font>
      <b/>
      <strike/>
      <sz val="11"/>
      <name val="Arial"/>
      <charset val="134"/>
    </font>
    <font>
      <strike/>
      <sz val="11"/>
      <name val="Arial"/>
      <charset val="134"/>
    </font>
    <font>
      <b/>
      <sz val="10"/>
      <name val="Arial"/>
      <charset val="134"/>
    </font>
    <font>
      <sz val="10.5"/>
      <name val="Arial"/>
      <charset val="134"/>
    </font>
    <font>
      <b/>
      <sz val="14"/>
      <name val="宋体"/>
      <charset val="134"/>
      <scheme val="minor"/>
    </font>
    <font>
      <b/>
      <strike/>
      <sz val="14"/>
      <name val="Arial"/>
      <charset val="134"/>
    </font>
    <font>
      <b/>
      <sz val="20"/>
      <name val="Arial MT"/>
      <charset val="134"/>
    </font>
    <font>
      <sz val="10"/>
      <name val="Arial MT"/>
      <charset val="134"/>
    </font>
    <font>
      <sz val="10"/>
      <name val="宋体"/>
      <charset val="134"/>
    </font>
    <font>
      <strike/>
      <sz val="10"/>
      <name val="Arial"/>
      <charset val="134"/>
    </font>
    <font>
      <sz val="11"/>
      <name val="宋体"/>
      <charset val="134"/>
    </font>
    <font>
      <sz val="10.5"/>
      <name val="宋体"/>
      <charset val="134"/>
      <scheme val="minor"/>
    </font>
    <font>
      <sz val="10"/>
      <color theme="0"/>
      <name val="Arial"/>
      <charset val="134"/>
    </font>
    <font>
      <sz val="10"/>
      <name val="Cambria"/>
      <charset val="134"/>
    </font>
    <font>
      <strike/>
      <sz val="11"/>
      <color theme="0"/>
      <name val="Arial"/>
      <charset val="134"/>
    </font>
    <font>
      <sz val="11"/>
      <name val="Cambria"/>
      <charset val="134"/>
    </font>
    <font>
      <sz val="11"/>
      <color theme="1"/>
      <name val="Cambria"/>
      <charset val="134"/>
    </font>
    <font>
      <sz val="10"/>
      <color theme="1"/>
      <name val="Cambria"/>
      <charset val="134"/>
    </font>
    <font>
      <b/>
      <sz val="20"/>
      <name val="Arial"/>
      <charset val="134"/>
    </font>
    <font>
      <sz val="11"/>
      <color theme="0"/>
      <name val="Arial"/>
      <charset val="134"/>
    </font>
    <font>
      <b/>
      <sz val="10.5"/>
      <name val="宋体"/>
      <charset val="134"/>
      <scheme val="minor"/>
    </font>
    <font>
      <sz val="16"/>
      <name val="Arial"/>
      <charset val="134"/>
    </font>
    <font>
      <b/>
      <sz val="10"/>
      <name val="Cambria"/>
      <charset val="134"/>
    </font>
    <font>
      <b/>
      <sz val="20"/>
      <name val="Cambria"/>
      <charset val="134"/>
    </font>
    <font>
      <b/>
      <sz val="10"/>
      <color theme="1"/>
      <name val="Cambria"/>
      <charset val="134"/>
    </font>
    <font>
      <strike/>
      <sz val="9"/>
      <name val="宋体"/>
      <charset val="134"/>
    </font>
    <font>
      <b/>
      <sz val="10"/>
      <color theme="1"/>
      <name val="Arial"/>
      <charset val="134"/>
    </font>
    <font>
      <b/>
      <sz val="10.5"/>
      <name val="Cambria"/>
      <charset val="134"/>
    </font>
    <font>
      <sz val="12"/>
      <name val="微软雅黑"/>
      <charset val="134"/>
    </font>
    <font>
      <b/>
      <sz val="14"/>
      <color indexed="10"/>
      <name val="Arial"/>
      <charset val="134"/>
    </font>
    <font>
      <b/>
      <sz val="16"/>
      <color indexed="10"/>
      <name val="Arial"/>
      <charset val="134"/>
    </font>
    <font>
      <b/>
      <sz val="12"/>
      <name val="Arial"/>
      <charset val="134"/>
    </font>
    <font>
      <b/>
      <sz val="18"/>
      <name val="Cambria"/>
      <charset val="134"/>
    </font>
    <font>
      <sz val="9"/>
      <color theme="1"/>
      <name val="Arial"/>
      <charset val="134"/>
    </font>
    <font>
      <b/>
      <sz val="18"/>
      <name val="宋体"/>
      <charset val="134"/>
    </font>
    <font>
      <b/>
      <sz val="12"/>
      <name val="宋体"/>
      <charset val="134"/>
    </font>
    <font>
      <sz val="9"/>
      <name val="宋体"/>
      <charset val="134"/>
    </font>
    <font>
      <strike/>
      <sz val="10"/>
      <name val="宋体"/>
      <charset val="134"/>
    </font>
    <font>
      <sz val="11"/>
      <color theme="1"/>
      <name val="Arial"/>
      <charset val="134"/>
    </font>
    <font>
      <sz val="10"/>
      <color theme="1"/>
      <name val="Arial"/>
      <charset val="134"/>
    </font>
    <font>
      <strike/>
      <sz val="10"/>
      <color theme="1"/>
      <name val="Cambria"/>
      <charset val="134"/>
    </font>
    <font>
      <b/>
      <sz val="12"/>
      <color theme="1"/>
      <name val="Arial"/>
      <charset val="134"/>
    </font>
    <font>
      <strike/>
      <sz val="11"/>
      <color theme="1"/>
      <name val="Cambria"/>
      <charset val="134"/>
    </font>
    <font>
      <b/>
      <sz val="12"/>
      <color theme="1"/>
      <name val="宋体"/>
      <charset val="134"/>
    </font>
    <font>
      <sz val="12"/>
      <color theme="1"/>
      <name val="宋体"/>
      <charset val="134"/>
    </font>
    <font>
      <sz val="11"/>
      <color theme="1"/>
      <name val="宋体"/>
      <charset val="134"/>
    </font>
    <font>
      <sz val="24"/>
      <color indexed="10"/>
      <name val="宋体"/>
      <charset val="134"/>
    </font>
    <font>
      <sz val="12"/>
      <color indexed="10"/>
      <name val="宋体"/>
      <charset val="134"/>
    </font>
    <font>
      <sz val="18"/>
      <name val="宋体"/>
      <charset val="134"/>
    </font>
    <font>
      <sz val="16"/>
      <name val="宋体"/>
      <charset val="134"/>
    </font>
    <font>
      <strike/>
      <sz val="9"/>
      <color indexed="10"/>
      <name val="Arial MT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8"/>
      <color indexed="12"/>
      <name val="Times New Roman"/>
      <charset val="134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바탕체"/>
      <charset val="129"/>
    </font>
    <font>
      <sz val="8.5"/>
      <name val="LinePrinter"/>
      <charset val="134"/>
    </font>
    <font>
      <sz val="10"/>
      <name val="MS Sans Serif"/>
      <charset val="134"/>
    </font>
    <font>
      <sz val="8"/>
      <name val="Arial"/>
      <charset val="134"/>
    </font>
    <font>
      <sz val="10"/>
      <name val="Prestige Elite"/>
      <charset val="134"/>
    </font>
    <font>
      <sz val="10"/>
      <name val="Courier"/>
      <charset val="134"/>
    </font>
    <font>
      <sz val="11"/>
      <name val="?? ?????"/>
      <charset val="128"/>
    </font>
    <font>
      <sz val="11"/>
      <name val="돋움"/>
      <charset val="129"/>
    </font>
    <font>
      <sz val="12"/>
      <name val="바탕체"/>
      <charset val="134"/>
    </font>
    <font>
      <sz val="10"/>
      <name val="????"/>
      <charset val="128"/>
    </font>
    <font>
      <sz val="10"/>
      <color indexed="8"/>
      <name val="Arial"/>
      <charset val="134"/>
    </font>
    <font>
      <u/>
      <sz val="8.25"/>
      <color indexed="12"/>
      <name val="?? ?????"/>
      <charset val="134"/>
    </font>
    <font>
      <u/>
      <sz val="8.25"/>
      <color indexed="36"/>
      <name val="?? ?????"/>
      <charset val="134"/>
    </font>
    <font>
      <u/>
      <sz val="12"/>
      <color indexed="36"/>
      <name val="Osaka"/>
      <charset val="128"/>
    </font>
    <font>
      <u/>
      <sz val="8.25"/>
      <color indexed="36"/>
      <name val="MS P????"/>
      <charset val="134"/>
    </font>
    <font>
      <u/>
      <sz val="8.25"/>
      <color indexed="12"/>
      <name val="MS P????"/>
      <charset val="134"/>
    </font>
    <font>
      <u/>
      <sz val="12"/>
      <color indexed="12"/>
      <name val="Osaka"/>
      <charset val="128"/>
    </font>
    <font>
      <sz val="18"/>
      <name val="??????"/>
      <charset val="128"/>
    </font>
    <font>
      <sz val="14"/>
      <name val="Cordia New"/>
      <charset val="134"/>
    </font>
    <font>
      <sz val="12"/>
      <name val="????"/>
      <charset val="128"/>
    </font>
    <font>
      <sz val="12"/>
      <name val="???"/>
      <charset val="134"/>
    </font>
    <font>
      <sz val="10"/>
      <name val="?? ?????"/>
      <charset val="128"/>
    </font>
    <font>
      <b/>
      <sz val="10"/>
      <name val="?? ?????"/>
      <charset val="128"/>
    </font>
    <font>
      <b/>
      <u/>
      <sz val="10"/>
      <name val="?? ?????"/>
      <charset val="128"/>
    </font>
    <font>
      <sz val="12"/>
      <name val="Osaka"/>
      <charset val="128"/>
    </font>
    <font>
      <sz val="10"/>
      <name val="Times New Roman"/>
      <charset val="134"/>
    </font>
    <font>
      <sz val="12"/>
      <name val="Times New Roman"/>
      <charset val="134"/>
    </font>
    <font>
      <sz val="11"/>
      <name val="바탕체"/>
      <charset val="129"/>
    </font>
    <font>
      <sz val="12"/>
      <name val="Helv"/>
      <charset val="134"/>
    </font>
    <font>
      <b/>
      <sz val="18"/>
      <color indexed="24"/>
      <name val="¹UAAA¼"/>
      <charset val="129"/>
    </font>
    <font>
      <b/>
      <sz val="15"/>
      <color indexed="24"/>
      <name val="¹UAAA¼"/>
      <charset val="129"/>
    </font>
    <font>
      <u/>
      <sz val="11"/>
      <color indexed="36"/>
      <name val="‚l‚r ‚oƒSƒVƒbƒN"/>
      <charset val="128"/>
    </font>
    <font>
      <sz val="12"/>
      <name val="–¾’©"/>
      <charset val="129"/>
    </font>
    <font>
      <sz val="11"/>
      <name val="‚l‚r ‚oƒSƒVƒbƒN"/>
      <charset val="134"/>
    </font>
    <font>
      <u/>
      <sz val="11"/>
      <color indexed="36"/>
      <name val="lr oSVbN"/>
      <charset val="128"/>
    </font>
    <font>
      <sz val="14"/>
      <name val="¾©"/>
      <charset val="129"/>
    </font>
    <font>
      <sz val="11"/>
      <name val="lr oSVbN"/>
      <charset val="128"/>
    </font>
    <font>
      <u/>
      <sz val="11"/>
      <color indexed="12"/>
      <name val="lr oSVbN"/>
      <charset val="128"/>
    </font>
    <font>
      <sz val="12"/>
      <name val="¾©"/>
      <charset val="129"/>
    </font>
    <font>
      <b/>
      <sz val="8.5"/>
      <name val="LinePrinter"/>
      <charset val="134"/>
    </font>
    <font>
      <sz val="10"/>
      <name val="Helv"/>
      <charset val="134"/>
    </font>
    <font>
      <sz val="10"/>
      <name val="굴림체"/>
      <charset val="129"/>
    </font>
    <font>
      <sz val="12"/>
      <name val="¹UAAA¼"/>
      <charset val="129"/>
    </font>
    <font>
      <sz val="11"/>
      <color indexed="8"/>
      <name val="Calibri"/>
      <charset val="134"/>
    </font>
    <font>
      <sz val="11"/>
      <color indexed="8"/>
      <name val="宋体"/>
      <charset val="134"/>
    </font>
    <font>
      <sz val="11"/>
      <color indexed="8"/>
      <name val="맑은 고딕"/>
      <charset val="129"/>
    </font>
    <font>
      <sz val="10"/>
      <color indexed="9"/>
      <name val="Arial"/>
      <charset val="134"/>
    </font>
    <font>
      <sz val="11"/>
      <color indexed="9"/>
      <name val="Calibri"/>
      <charset val="134"/>
    </font>
    <font>
      <sz val="11"/>
      <color indexed="9"/>
      <name val="宋体"/>
      <charset val="134"/>
    </font>
    <font>
      <sz val="11"/>
      <color theme="0"/>
      <name val="宋体"/>
      <charset val="134"/>
      <scheme val="minor"/>
    </font>
    <font>
      <sz val="11"/>
      <color indexed="9"/>
      <name val="맑은 고딕"/>
      <charset val="129"/>
    </font>
    <font>
      <sz val="11"/>
      <color theme="0"/>
      <name val="宋体"/>
      <charset val="134"/>
    </font>
    <font>
      <sz val="12"/>
      <name val="￥i￠￢￠?oA¨u"/>
      <charset val="129"/>
    </font>
    <font>
      <sz val="11"/>
      <color theme="0"/>
      <name val="Calibri"/>
      <charset val="134"/>
    </font>
    <font>
      <b/>
      <sz val="12"/>
      <name val="MS Sans Serif"/>
      <charset val="134"/>
    </font>
    <font>
      <sz val="11"/>
      <name val="μ¸¿o"/>
      <charset val="129"/>
    </font>
    <font>
      <sz val="11"/>
      <name val="μ¸¿oA¼"/>
      <charset val="129"/>
    </font>
    <font>
      <sz val="12"/>
      <name val="¹ÙÅÁÃ¼"/>
      <charset val="134"/>
    </font>
    <font>
      <sz val="12"/>
      <name val="돋움체"/>
      <charset val="129"/>
    </font>
    <font>
      <sz val="12"/>
      <name val="µ¸¿òÃ¼"/>
      <charset val="129"/>
    </font>
    <font>
      <sz val="12"/>
      <name val="μ¸¿oA¼"/>
      <charset val="129"/>
    </font>
    <font>
      <sz val="12"/>
      <name val="¹ÙÅÁÃ¼"/>
      <charset val="129"/>
    </font>
    <font>
      <sz val="10"/>
      <name val="µ¸¿òÃ¼"/>
      <charset val="129"/>
    </font>
    <font>
      <sz val="11"/>
      <name val="µ¸¿ò"/>
      <charset val="129"/>
    </font>
    <font>
      <sz val="12"/>
      <name val="ⓒoUAAA¨u"/>
      <charset val="129"/>
    </font>
    <font>
      <sz val="8"/>
      <name val="Times New Roman"/>
      <charset val="134"/>
    </font>
    <font>
      <sz val="12"/>
      <name val="μ¸¿o"/>
      <charset val="129"/>
    </font>
    <font>
      <sz val="10"/>
      <name val="μ¸¿oA¼"/>
      <charset val="129"/>
    </font>
    <font>
      <b/>
      <sz val="10"/>
      <color indexed="63"/>
      <name val="Arial"/>
      <charset val="134"/>
    </font>
    <font>
      <sz val="9"/>
      <color indexed="27"/>
      <name val="明朝"/>
      <charset val="128"/>
    </font>
    <font>
      <sz val="11"/>
      <color indexed="20"/>
      <name val="Calibri"/>
      <charset val="134"/>
    </font>
    <font>
      <sz val="11"/>
      <color rgb="FF9C0006"/>
      <name val="宋体"/>
      <charset val="134"/>
      <scheme val="minor"/>
    </font>
    <font>
      <sz val="11"/>
      <color indexed="20"/>
      <name val="宋体"/>
      <charset val="134"/>
    </font>
    <font>
      <b/>
      <sz val="10"/>
      <color indexed="10"/>
      <name val="Arial"/>
      <charset val="134"/>
    </font>
    <font>
      <u/>
      <sz val="10"/>
      <color indexed="36"/>
      <name val="Arial"/>
      <charset val="134"/>
    </font>
    <font>
      <u/>
      <sz val="12"/>
      <color indexed="36"/>
      <name val="Arial"/>
      <charset val="134"/>
    </font>
    <font>
      <sz val="10"/>
      <color indexed="12"/>
      <name val="Arial"/>
      <charset val="134"/>
    </font>
    <font>
      <sz val="12"/>
      <name val="Tms Rmn"/>
      <charset val="134"/>
    </font>
    <font>
      <sz val="10"/>
      <name val="CL Futura CondensedLight"/>
      <charset val="134"/>
    </font>
    <font>
      <sz val="8"/>
      <name val="Helvetica"/>
      <charset val="134"/>
    </font>
    <font>
      <sz val="11"/>
      <color indexed="20"/>
      <name val="宋体"/>
      <charset val="134"/>
      <scheme val="minor"/>
    </font>
    <font>
      <sz val="10"/>
      <color indexed="20"/>
      <name val="Arial Narrow"/>
      <charset val="134"/>
    </font>
    <font>
      <sz val="12"/>
      <name val="¡Ii¡E¡þ¡E?oA¡§u"/>
      <charset val="129"/>
    </font>
    <font>
      <sz val="12"/>
      <name val="±¼¸²A¼"/>
      <charset val="129"/>
    </font>
    <font>
      <sz val="11"/>
      <name val="µ¸¿ò"/>
      <charset val="255"/>
    </font>
    <font>
      <sz val="10"/>
      <name val="¹ÙÅÁÃ¼"/>
      <charset val="129"/>
    </font>
    <font>
      <sz val="10"/>
      <name val="¹UAAA¼"/>
      <charset val="129"/>
    </font>
    <font>
      <sz val="10"/>
      <name val="±¼¸²A¼"/>
      <charset val="129"/>
    </font>
    <font>
      <sz val="9"/>
      <name val="±¼¸²Ã¼"/>
      <charset val="129"/>
    </font>
    <font>
      <sz val="9"/>
      <name val="±¼¸²A¼"/>
      <charset val="129"/>
    </font>
    <font>
      <sz val="11"/>
      <name val="±¼¸²A¼"/>
      <charset val="129"/>
    </font>
    <font>
      <sz val="12"/>
      <name val="¸íÁ¶"/>
      <charset val="129"/>
    </font>
    <font>
      <sz val="11"/>
      <name val="¹ÙÅÁÃ¼"/>
      <charset val="129"/>
    </font>
    <font>
      <b/>
      <sz val="1"/>
      <color indexed="8"/>
      <name val="Courier"/>
      <charset val="134"/>
    </font>
    <font>
      <sz val="1"/>
      <color indexed="8"/>
      <name val="Courier"/>
      <charset val="134"/>
    </font>
    <font>
      <sz val="11"/>
      <name val="ＭＳ Ｐゴシック"/>
      <charset val="128"/>
    </font>
    <font>
      <b/>
      <sz val="11"/>
      <color indexed="52"/>
      <name val="Calibri"/>
      <charset val="134"/>
    </font>
    <font>
      <b/>
      <sz val="11"/>
      <color indexed="52"/>
      <name val="宋体"/>
      <charset val="134"/>
    </font>
    <font>
      <b/>
      <sz val="10"/>
      <name val="Helv"/>
      <charset val="134"/>
    </font>
    <font>
      <b/>
      <sz val="11"/>
      <color indexed="9"/>
      <name val="Calibri"/>
      <charset val="134"/>
    </font>
    <font>
      <b/>
      <sz val="11"/>
      <color indexed="9"/>
      <name val="宋体"/>
      <charset val="134"/>
    </font>
    <font>
      <b/>
      <sz val="9"/>
      <color indexed="18"/>
      <name val="Arial"/>
      <charset val="134"/>
    </font>
    <font>
      <b/>
      <sz val="8"/>
      <name val="Arial"/>
      <charset val="134"/>
    </font>
    <font>
      <sz val="10"/>
      <name val="ＭＳ Ｐゴシック"/>
      <charset val="128"/>
    </font>
    <font>
      <i/>
      <sz val="11"/>
      <color indexed="10"/>
      <name val="宋体"/>
      <charset val="134"/>
      <scheme val="minor"/>
    </font>
    <font>
      <b/>
      <sz val="9"/>
      <name val="Arial"/>
      <charset val="134"/>
    </font>
    <font>
      <sz val="8"/>
      <name val="MS Sans Serif"/>
      <charset val="134"/>
    </font>
    <font>
      <sz val="6.5"/>
      <name val="MS Sans Serif"/>
      <charset val="134"/>
    </font>
    <font>
      <sz val="10"/>
      <name val="MS Serif"/>
      <charset val="134"/>
    </font>
    <font>
      <sz val="7"/>
      <name val="Times New Roman"/>
      <charset val="134"/>
    </font>
    <font>
      <sz val="9"/>
      <color theme="1"/>
      <name val="Times New Roman"/>
      <charset val="134"/>
    </font>
    <font>
      <sz val="10"/>
      <name val="Univers (WN)"/>
      <charset val="134"/>
    </font>
    <font>
      <sz val="8"/>
      <name val="CG Times (E1)"/>
      <charset val="134"/>
    </font>
    <font>
      <i/>
      <sz val="11"/>
      <color rgb="FF595959"/>
      <name val="Segoe UI"/>
      <charset val="134"/>
    </font>
    <font>
      <sz val="11"/>
      <color indexed="19"/>
      <name val="宋体"/>
      <charset val="134"/>
      <scheme val="minor"/>
    </font>
    <font>
      <sz val="10"/>
      <color indexed="62"/>
      <name val="Arial"/>
      <charset val="134"/>
    </font>
    <font>
      <sz val="10"/>
      <color indexed="16"/>
      <name val="MS Serif"/>
      <charset val="134"/>
    </font>
    <font>
      <sz val="9"/>
      <name val="Times New Roman"/>
      <charset val="134"/>
    </font>
    <font>
      <b/>
      <sz val="10"/>
      <color indexed="8"/>
      <name val="Arial"/>
      <charset val="134"/>
    </font>
    <font>
      <i/>
      <sz val="10"/>
      <color indexed="23"/>
      <name val="Arial"/>
      <charset val="134"/>
    </font>
    <font>
      <i/>
      <sz val="11"/>
      <color indexed="11"/>
      <name val="宋体"/>
      <charset val="134"/>
      <scheme val="minor"/>
    </font>
    <font>
      <i/>
      <sz val="11"/>
      <color indexed="23"/>
      <name val="Calibri"/>
      <charset val="134"/>
    </font>
    <font>
      <sz val="9"/>
      <name val="Arial"/>
      <charset val="134"/>
    </font>
    <font>
      <u/>
      <sz val="11"/>
      <color indexed="12"/>
      <name val="‚l‚r ‚oƒSƒVƒbƒN"/>
      <charset val="128"/>
    </font>
    <font>
      <sz val="9"/>
      <name val="CLO Futura CondLightOblique"/>
      <charset val="134"/>
    </font>
    <font>
      <sz val="9"/>
      <name val="CB Futura CondensedBold"/>
      <charset val="134"/>
    </font>
    <font>
      <i/>
      <sz val="11"/>
      <color indexed="12"/>
      <name val="宋体"/>
      <charset val="134"/>
      <scheme val="minor"/>
    </font>
    <font>
      <b/>
      <i/>
      <sz val="10"/>
      <name val="Arial"/>
      <charset val="134"/>
    </font>
    <font>
      <sz val="11"/>
      <color indexed="17"/>
      <name val="Calibri"/>
      <charset val="134"/>
    </font>
    <font>
      <sz val="10"/>
      <color indexed="17"/>
      <name val="Arial"/>
      <charset val="134"/>
    </font>
    <font>
      <b/>
      <u/>
      <sz val="8"/>
      <name val="CG Times (WN)"/>
      <charset val="134"/>
    </font>
    <font>
      <b/>
      <sz val="8"/>
      <name val="CG Times (WN)"/>
      <charset val="134"/>
    </font>
    <font>
      <b/>
      <sz val="12"/>
      <name val="Helv"/>
      <charset val="134"/>
    </font>
    <font>
      <b/>
      <u/>
      <sz val="14"/>
      <name val="Helv"/>
      <charset val="134"/>
    </font>
    <font>
      <sz val="10"/>
      <name val="C Futura Condensed"/>
      <charset val="134"/>
    </font>
    <font>
      <b/>
      <sz val="15"/>
      <color indexed="56"/>
      <name val="Calibri"/>
      <charset val="134"/>
    </font>
    <font>
      <b/>
      <sz val="18"/>
      <name val="Arial"/>
      <charset val="134"/>
    </font>
    <font>
      <b/>
      <sz val="13"/>
      <color indexed="56"/>
      <name val="Calibri"/>
      <charset val="134"/>
    </font>
    <font>
      <b/>
      <sz val="11"/>
      <color indexed="56"/>
      <name val="Calibri"/>
      <charset val="134"/>
    </font>
    <font>
      <b/>
      <sz val="8"/>
      <name val="MS Sans Serif"/>
      <charset val="134"/>
    </font>
    <font>
      <u/>
      <sz val="10"/>
      <color indexed="12"/>
      <name val="Arial"/>
      <charset val="134"/>
    </font>
    <font>
      <u/>
      <sz val="7.5"/>
      <color indexed="36"/>
      <name val="Arial"/>
      <charset val="134"/>
    </font>
    <font>
      <u/>
      <sz val="7"/>
      <color indexed="12"/>
      <name val="Arial"/>
      <charset val="134"/>
    </font>
    <font>
      <u/>
      <sz val="10"/>
      <color theme="10"/>
      <name val="Arial"/>
      <charset val="134"/>
    </font>
    <font>
      <sz val="11"/>
      <color indexed="52"/>
      <name val="宋体"/>
      <charset val="134"/>
      <scheme val="minor"/>
    </font>
    <font>
      <sz val="11"/>
      <color indexed="62"/>
      <name val="Calibri"/>
      <charset val="134"/>
    </font>
    <font>
      <sz val="8"/>
      <color indexed="12"/>
      <name val="Helv"/>
      <charset val="134"/>
    </font>
    <font>
      <sz val="11"/>
      <color indexed="8"/>
      <name val="宋体"/>
      <charset val="134"/>
      <scheme val="minor"/>
    </font>
    <font>
      <sz val="10"/>
      <name val="Opel Sans"/>
      <charset val="134"/>
    </font>
    <font>
      <u/>
      <sz val="8"/>
      <color indexed="12"/>
      <name val="Times New Roman"/>
      <charset val="134"/>
    </font>
    <font>
      <u/>
      <sz val="8"/>
      <color indexed="36"/>
      <name val="Times New Roman"/>
      <charset val="134"/>
    </font>
    <font>
      <sz val="11"/>
      <color indexed="52"/>
      <name val="Calibri"/>
      <charset val="134"/>
    </font>
    <font>
      <b/>
      <sz val="11"/>
      <name val="Helv"/>
      <charset val="134"/>
    </font>
    <font>
      <sz val="11"/>
      <color indexed="60"/>
      <name val="Calibri"/>
      <charset val="134"/>
    </font>
    <font>
      <sz val="7"/>
      <name val="Small Fonts"/>
      <charset val="134"/>
    </font>
    <font>
      <sz val="8"/>
      <color indexed="0"/>
      <name val="MS Sans Serif"/>
      <charset val="134"/>
    </font>
    <font>
      <sz val="12"/>
      <name val="Arial MT"/>
      <charset val="134"/>
    </font>
    <font>
      <b/>
      <i/>
      <sz val="16"/>
      <name val="Helv"/>
      <charset val="134"/>
    </font>
    <font>
      <sz val="10"/>
      <name val="Tahoma"/>
      <charset val="134"/>
    </font>
    <font>
      <sz val="8"/>
      <color theme="1"/>
      <name val="宋体"/>
      <charset val="134"/>
      <scheme val="minor"/>
    </font>
    <font>
      <sz val="10"/>
      <name val="Univers"/>
      <charset val="134"/>
    </font>
    <font>
      <sz val="9"/>
      <color indexed="18"/>
      <name val="Arial"/>
      <charset val="134"/>
    </font>
    <font>
      <sz val="8"/>
      <name val="Helv"/>
      <charset val="134"/>
    </font>
    <font>
      <sz val="14"/>
      <name val="뼻뮝"/>
      <charset val="129"/>
    </font>
    <font>
      <sz val="11"/>
      <name val="‚l‚r –¾’©"/>
      <charset val="128"/>
    </font>
    <font>
      <b/>
      <sz val="11"/>
      <color indexed="63"/>
      <name val="Calibri"/>
      <charset val="134"/>
    </font>
    <font>
      <sz val="12"/>
      <color indexed="8"/>
      <name val="Times New Roman"/>
      <charset val="134"/>
    </font>
    <font>
      <sz val="10"/>
      <name val="Univers (E1)"/>
      <charset val="134"/>
    </font>
    <font>
      <sz val="10"/>
      <color indexed="22"/>
      <name val="Arial"/>
      <charset val="134"/>
    </font>
    <font>
      <i/>
      <sz val="11"/>
      <color indexed="23"/>
      <name val="宋体"/>
      <charset val="134"/>
      <scheme val="minor"/>
    </font>
    <font>
      <b/>
      <sz val="10"/>
      <name val="MS Sans Serif"/>
      <charset val="134"/>
    </font>
    <font>
      <sz val="8"/>
      <color indexed="16"/>
      <name val="Century Schoolbook"/>
      <charset val="134"/>
    </font>
    <font>
      <sz val="8"/>
      <color indexed="8"/>
      <name val="Times New Roman"/>
      <charset val="134"/>
    </font>
    <font>
      <b/>
      <sz val="8"/>
      <color indexed="8"/>
      <name val="Times New Roman"/>
      <charset val="134"/>
    </font>
    <font>
      <sz val="12"/>
      <name val="굴림체"/>
      <charset val="129"/>
    </font>
    <font>
      <sz val="10"/>
      <color indexed="20"/>
      <name val="Arial"/>
      <charset val="134"/>
    </font>
    <font>
      <b/>
      <i/>
      <sz val="10"/>
      <name val="Times New Roman"/>
      <charset val="134"/>
    </font>
    <font>
      <b/>
      <sz val="8.25"/>
      <name val="Helv"/>
      <charset val="134"/>
    </font>
    <font>
      <sz val="10"/>
      <name val="CB Futura CondensedBold"/>
      <charset val="134"/>
    </font>
    <font>
      <i/>
      <sz val="10"/>
      <color rgb="FF595959"/>
      <name val="Segoe UI"/>
      <charset val="134"/>
    </font>
    <font>
      <sz val="10"/>
      <color theme="1"/>
      <name val="Opel Sans"/>
      <charset val="134"/>
    </font>
    <font>
      <b/>
      <sz val="8"/>
      <color indexed="8"/>
      <name val="Helv"/>
      <charset val="134"/>
    </font>
    <font>
      <sz val="8"/>
      <name val="Arial Narrow"/>
      <charset val="134"/>
    </font>
    <font>
      <b/>
      <sz val="12"/>
      <name val="Univers (WN)"/>
      <charset val="134"/>
    </font>
    <font>
      <b/>
      <sz val="10"/>
      <name val="Univers (WN)"/>
      <charset val="134"/>
    </font>
    <font>
      <b/>
      <sz val="10"/>
      <name val="Wingdings"/>
      <charset val="2"/>
    </font>
    <font>
      <sz val="10"/>
      <name val="Helvetica"/>
      <charset val="134"/>
    </font>
    <font>
      <b/>
      <sz val="18"/>
      <color indexed="56"/>
      <name val="Cambria"/>
      <charset val="134"/>
    </font>
    <font>
      <sz val="8"/>
      <color indexed="8"/>
      <name val="Tahoma"/>
      <charset val="134"/>
    </font>
    <font>
      <b/>
      <sz val="11"/>
      <color indexed="8"/>
      <name val="Calibri"/>
      <charset val="134"/>
    </font>
    <font>
      <b/>
      <sz val="18"/>
      <color indexed="62"/>
      <name val="Cambria"/>
      <charset val="134"/>
    </font>
    <font>
      <b/>
      <sz val="15"/>
      <color indexed="62"/>
      <name val="Arial"/>
      <charset val="134"/>
    </font>
    <font>
      <b/>
      <sz val="13"/>
      <color indexed="62"/>
      <name val="Arial"/>
      <charset val="134"/>
    </font>
    <font>
      <b/>
      <sz val="11"/>
      <color indexed="62"/>
      <name val="Arial"/>
      <charset val="134"/>
    </font>
    <font>
      <sz val="11"/>
      <color indexed="18"/>
      <name val="宋体"/>
      <charset val="134"/>
      <scheme val="minor"/>
    </font>
    <font>
      <sz val="10"/>
      <color indexed="10"/>
      <name val="Arial"/>
      <charset val="134"/>
    </font>
    <font>
      <sz val="11"/>
      <color indexed="10"/>
      <name val="Calibri"/>
      <charset val="134"/>
    </font>
    <font>
      <sz val="10"/>
      <name val="Wingdings"/>
      <charset val="2"/>
    </font>
    <font>
      <b/>
      <sz val="10"/>
      <color indexed="9"/>
      <name val="Arial"/>
      <charset val="134"/>
    </font>
    <font>
      <sz val="12"/>
      <name val="ｹﾙﾅﾁﾃｼ"/>
      <charset val="134"/>
    </font>
    <font>
      <sz val="11"/>
      <name val="ｵｸｿ "/>
      <charset val="134"/>
    </font>
    <font>
      <u/>
      <sz val="11"/>
      <color indexed="12"/>
      <name val="ＭＳ Ｐゴシック"/>
      <charset val="128"/>
    </font>
    <font>
      <u/>
      <sz val="7.5"/>
      <color indexed="12"/>
      <name val="ＭＳ Ｐゴシック"/>
      <charset val="134"/>
    </font>
    <font>
      <sz val="12"/>
      <name val="ｹﾙﾅﾁﾃｼ"/>
      <charset val="128"/>
    </font>
    <font>
      <b/>
      <sz val="15"/>
      <color theme="3"/>
      <name val="宋体"/>
      <charset val="134"/>
    </font>
    <font>
      <b/>
      <sz val="13"/>
      <color theme="3"/>
      <name val="宋体"/>
      <charset val="134"/>
    </font>
    <font>
      <b/>
      <sz val="11"/>
      <color theme="3"/>
      <name val="宋体"/>
      <charset val="134"/>
    </font>
    <font>
      <b/>
      <sz val="18"/>
      <color theme="3"/>
      <name val="宋体"/>
      <charset val="134"/>
    </font>
    <font>
      <sz val="14"/>
      <name val="ＭＳ 明朝"/>
      <charset val="128"/>
    </font>
    <font>
      <sz val="10"/>
      <name val="細明朝体"/>
      <charset val="128"/>
    </font>
    <font>
      <sz val="11"/>
      <color indexed="10"/>
      <name val="맑은 고딕"/>
      <charset val="129"/>
    </font>
    <font>
      <u/>
      <sz val="11"/>
      <color indexed="36"/>
      <name val="ＭＳ Ｐゴシック"/>
      <charset val="128"/>
    </font>
    <font>
      <u/>
      <sz val="7.5"/>
      <color indexed="36"/>
      <name val="ＭＳ Ｐゴシック"/>
      <charset val="134"/>
    </font>
    <font>
      <b/>
      <sz val="11"/>
      <color indexed="10"/>
      <name val="맑은 고딕"/>
      <charset val="129"/>
    </font>
    <font>
      <b/>
      <sz val="18"/>
      <color indexed="24"/>
      <name val="바탕체"/>
      <charset val="129"/>
    </font>
    <font>
      <b/>
      <sz val="15"/>
      <color indexed="24"/>
      <name val="바탕체"/>
      <charset val="129"/>
    </font>
    <font>
      <sz val="11"/>
      <color rgb="FF9C0006"/>
      <name val="宋体"/>
      <charset val="134"/>
    </font>
    <font>
      <sz val="11"/>
      <color indexed="20"/>
      <name val="맑은 고딕"/>
      <charset val="129"/>
    </font>
    <font>
      <sz val="11"/>
      <color rgb="FF006100"/>
      <name val="宋体"/>
      <charset val="134"/>
    </font>
    <font>
      <b/>
      <sz val="11"/>
      <color theme="1"/>
      <name val="宋体"/>
      <charset val="134"/>
    </font>
    <font>
      <b/>
      <sz val="11"/>
      <color rgb="FFFA7D00"/>
      <name val="宋体"/>
      <charset val="134"/>
    </font>
    <font>
      <b/>
      <sz val="11"/>
      <color theme="0"/>
      <name val="宋体"/>
      <charset val="134"/>
    </font>
    <font>
      <i/>
      <sz val="11"/>
      <color rgb="FF7F7F7F"/>
      <name val="宋体"/>
      <charset val="134"/>
    </font>
    <font>
      <sz val="11"/>
      <color rgb="FFFF0000"/>
      <name val="宋体"/>
      <charset val="134"/>
    </font>
    <font>
      <sz val="11"/>
      <color rgb="FFFA7D00"/>
      <name val="宋体"/>
      <charset val="134"/>
    </font>
    <font>
      <u/>
      <sz val="11"/>
      <color indexed="36"/>
      <name val="돋움"/>
      <charset val="129"/>
    </font>
    <font>
      <sz val="14"/>
      <name val="뼥?ⓒ"/>
      <charset val="129"/>
    </font>
    <font>
      <sz val="11"/>
      <name val="蹈框"/>
      <charset val="134"/>
    </font>
    <font>
      <b/>
      <sz val="10"/>
      <name val="ＭＳ Ｐゴシック"/>
      <charset val="128"/>
    </font>
    <font>
      <b/>
      <u/>
      <sz val="10"/>
      <name val="ＭＳ Ｐゴシック"/>
      <charset val="128"/>
    </font>
    <font>
      <sz val="11"/>
      <color rgb="FF9C6500"/>
      <name val="宋体"/>
      <charset val="134"/>
    </font>
    <font>
      <b/>
      <sz val="11"/>
      <color rgb="FF3F3F3F"/>
      <name val="宋体"/>
      <charset val="134"/>
    </font>
    <font>
      <sz val="11"/>
      <color rgb="FF3F3F76"/>
      <name val="宋体"/>
      <charset val="134"/>
    </font>
    <font>
      <sz val="12"/>
      <name val="細明朝体"/>
      <charset val="128"/>
    </font>
    <font>
      <sz val="11"/>
      <name val="俵俽 俹僑僔僢僋"/>
      <charset val="134"/>
    </font>
    <font>
      <sz val="11"/>
      <name val="俵俽 柧挬"/>
      <charset val="134"/>
    </font>
    <font>
      <sz val="18"/>
      <name val="中ゴシック体"/>
      <charset val="128"/>
    </font>
    <font>
      <sz val="11"/>
      <color indexed="19"/>
      <name val="맑은 고딕"/>
      <charset val="129"/>
    </font>
    <font>
      <sz val="11"/>
      <name val="뼥?ⓒ"/>
      <charset val="129"/>
    </font>
    <font>
      <sz val="12"/>
      <name val="뼻뮝"/>
      <charset val="129"/>
    </font>
    <font>
      <i/>
      <sz val="11"/>
      <color indexed="23"/>
      <name val="맑은 고딕"/>
      <charset val="129"/>
    </font>
    <font>
      <b/>
      <sz val="11"/>
      <color indexed="9"/>
      <name val="맑은 고딕"/>
      <charset val="129"/>
    </font>
    <font>
      <b/>
      <sz val="11"/>
      <color indexed="8"/>
      <name val="맑은 고딕"/>
      <charset val="129"/>
    </font>
    <font>
      <sz val="11"/>
      <color indexed="62"/>
      <name val="맑은 고딕"/>
      <charset val="129"/>
    </font>
    <font>
      <b/>
      <sz val="18"/>
      <color indexed="62"/>
      <name val="맑은 고딕"/>
      <charset val="129"/>
    </font>
    <font>
      <b/>
      <sz val="15"/>
      <color indexed="62"/>
      <name val="맑은 고딕"/>
      <charset val="129"/>
    </font>
    <font>
      <b/>
      <sz val="13"/>
      <color indexed="62"/>
      <name val="맑은 고딕"/>
      <charset val="129"/>
    </font>
    <font>
      <b/>
      <sz val="11"/>
      <color indexed="62"/>
      <name val="맑은 고딕"/>
      <charset val="129"/>
    </font>
    <font>
      <sz val="11"/>
      <color indexed="17"/>
      <name val="맑은 고딕"/>
      <charset val="129"/>
    </font>
    <font>
      <sz val="8"/>
      <name val="굴림"/>
      <charset val="129"/>
    </font>
    <font>
      <b/>
      <sz val="11"/>
      <color indexed="63"/>
      <name val="맑은 고딕"/>
      <charset val="129"/>
    </font>
    <font>
      <sz val="16"/>
      <name val="微软雅黑"/>
      <charset val="134"/>
    </font>
    <font>
      <vertAlign val="superscript"/>
      <sz val="10"/>
      <name val="Arial"/>
      <charset val="134"/>
    </font>
    <font>
      <b/>
      <sz val="10.5"/>
      <name val="微软雅黑"/>
      <charset val="134"/>
    </font>
    <font>
      <sz val="10"/>
      <name val="微软雅黑"/>
      <charset val="134"/>
    </font>
    <font>
      <sz val="24"/>
      <name val="宋体"/>
      <charset val="134"/>
    </font>
    <font>
      <sz val="24"/>
      <color rgb="FFFF0000"/>
      <name val="宋体"/>
      <charset val="134"/>
    </font>
    <font>
      <sz val="10.5"/>
      <name val="宋体"/>
      <charset val="134"/>
    </font>
    <font>
      <b/>
      <sz val="10"/>
      <color theme="1"/>
      <name val="微软雅黑"/>
      <charset val="134"/>
    </font>
  </fonts>
  <fills count="7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768A85"/>
        <bgColor indexed="64"/>
      </patternFill>
    </fill>
    <fill>
      <patternFill patternType="solid">
        <fgColor rgb="FF904406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42"/>
        <bgColor indexed="64"/>
      </patternFill>
    </fill>
    <fill>
      <patternFill patternType="lightGray"/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54"/>
        <bgColor indexed="64"/>
      </patternFill>
    </fill>
    <fill>
      <patternFill patternType="mediumGray">
        <fgColor indexed="8"/>
        <bgColor indexed="37"/>
      </patternFill>
    </fill>
    <fill>
      <patternFill patternType="solid">
        <fgColor indexed="63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indexed="55"/>
        <bgColor indexed="64"/>
      </patternFill>
    </fill>
    <fill>
      <patternFill patternType="gray125"/>
    </fill>
    <fill>
      <patternFill patternType="solid">
        <fgColor indexed="61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13"/>
        <bgColor indexed="10"/>
      </patternFill>
    </fill>
    <fill>
      <patternFill patternType="mediumGray">
        <fgColor indexed="22"/>
      </patternFill>
    </fill>
    <fill>
      <patternFill patternType="darkGray">
        <fgColor indexed="15"/>
      </patternFill>
    </fill>
    <fill>
      <patternFill patternType="solid">
        <fgColor rgb="FFDDDDDD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25"/>
      </patternFill>
    </fill>
    <fill>
      <patternFill patternType="solid">
        <fgColor rgb="FFFFCC99"/>
        <bgColor indexed="64"/>
      </patternFill>
    </fill>
  </fills>
  <borders count="9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Dashed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Dashed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Dashed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Dashed">
        <color auto="1"/>
      </right>
      <top style="medium">
        <color auto="1"/>
      </top>
      <bottom style="thin">
        <color auto="1"/>
      </bottom>
      <diagonal/>
    </border>
    <border>
      <left style="mediumDash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Dashed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Dashed">
        <color auto="1"/>
      </left>
      <right/>
      <top style="thin">
        <color auto="1"/>
      </top>
      <bottom style="thin">
        <color auto="1"/>
      </bottom>
      <diagonal/>
    </border>
    <border>
      <left style="mediumDashed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Dashed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Dashed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Dashed">
        <color auto="1"/>
      </right>
      <top/>
      <bottom style="thin">
        <color auto="1"/>
      </bottom>
      <diagonal/>
    </border>
    <border>
      <left style="mediumDashed">
        <color auto="1"/>
      </left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8"/>
      </right>
      <top/>
      <bottom/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/>
      <bottom style="double">
        <color auto="1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hair">
        <color indexed="23"/>
      </left>
      <right style="hair">
        <color indexed="23"/>
      </right>
      <top style="hair">
        <color indexed="23"/>
      </top>
      <bottom style="hair">
        <color indexed="2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"/>
      </bottom>
      <diagonal/>
    </border>
    <border>
      <left/>
      <right/>
      <top style="double">
        <color auto="1"/>
      </top>
      <bottom/>
      <diagonal/>
    </border>
  </borders>
  <cellStyleXfs count="894">
    <xf numFmtId="176" fontId="0" fillId="0" borderId="0"/>
    <xf numFmtId="43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" fillId="10" borderId="55" applyNumberFormat="0" applyFon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5" fillId="0" borderId="56" applyNumberFormat="0" applyFill="0" applyAlignment="0" applyProtection="0">
      <alignment vertical="center"/>
    </xf>
    <xf numFmtId="0" fontId="76" fillId="0" borderId="56" applyNumberFormat="0" applyFill="0" applyAlignment="0" applyProtection="0">
      <alignment vertical="center"/>
    </xf>
    <xf numFmtId="0" fontId="77" fillId="0" borderId="57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37" fontId="78" fillId="0" borderId="0" applyFill="0" applyBorder="0" applyAlignment="0">
      <protection locked="0"/>
    </xf>
    <xf numFmtId="0" fontId="79" fillId="11" borderId="58" applyNumberFormat="0" applyAlignment="0" applyProtection="0">
      <alignment vertical="center"/>
    </xf>
    <xf numFmtId="0" fontId="80" fillId="11" borderId="59" applyNumberFormat="0" applyAlignment="0" applyProtection="0">
      <alignment vertical="center"/>
    </xf>
    <xf numFmtId="0" fontId="81" fillId="12" borderId="60" applyNumberFormat="0" applyAlignment="0" applyProtection="0">
      <alignment vertical="center"/>
    </xf>
    <xf numFmtId="0" fontId="82" fillId="0" borderId="61" applyNumberFormat="0" applyFill="0" applyAlignment="0" applyProtection="0">
      <alignment vertical="center"/>
    </xf>
    <xf numFmtId="0" fontId="83" fillId="0" borderId="62" applyNumberFormat="0" applyFill="0" applyAlignment="0" applyProtection="0">
      <alignment vertical="center"/>
    </xf>
    <xf numFmtId="0" fontId="84" fillId="13" borderId="0" applyNumberFormat="0" applyBorder="0" applyAlignment="0" applyProtection="0">
      <alignment vertical="center"/>
    </xf>
    <xf numFmtId="0" fontId="85" fillId="14" borderId="0" applyNumberFormat="0" applyBorder="0" applyAlignment="0" applyProtection="0">
      <alignment vertical="center"/>
    </xf>
    <xf numFmtId="0" fontId="86" fillId="15" borderId="0" applyNumberFormat="0" applyBorder="0" applyAlignment="0" applyProtection="0">
      <alignment vertical="center"/>
    </xf>
    <xf numFmtId="0" fontId="87" fillId="16" borderId="0" applyNumberFormat="0" applyBorder="0" applyAlignment="0" applyProtection="0">
      <alignment vertical="center"/>
    </xf>
    <xf numFmtId="0" fontId="88" fillId="17" borderId="0" applyNumberFormat="0" applyBorder="0" applyAlignment="0" applyProtection="0">
      <alignment vertical="center"/>
    </xf>
    <xf numFmtId="0" fontId="88" fillId="18" borderId="0" applyNumberFormat="0" applyBorder="0" applyAlignment="0" applyProtection="0">
      <alignment vertical="center"/>
    </xf>
    <xf numFmtId="0" fontId="87" fillId="19" borderId="0" applyNumberFormat="0" applyBorder="0" applyAlignment="0" applyProtection="0">
      <alignment vertical="center"/>
    </xf>
    <xf numFmtId="0" fontId="87" fillId="20" borderId="0" applyNumberFormat="0" applyBorder="0" applyAlignment="0" applyProtection="0">
      <alignment vertical="center"/>
    </xf>
    <xf numFmtId="0" fontId="88" fillId="21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7" fillId="23" borderId="0" applyNumberFormat="0" applyBorder="0" applyAlignment="0" applyProtection="0">
      <alignment vertical="center"/>
    </xf>
    <xf numFmtId="0" fontId="87" fillId="24" borderId="0" applyNumberFormat="0" applyBorder="0" applyAlignment="0" applyProtection="0">
      <alignment vertical="center"/>
    </xf>
    <xf numFmtId="0" fontId="88" fillId="25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7" fillId="27" borderId="0" applyNumberFormat="0" applyBorder="0" applyAlignment="0" applyProtection="0">
      <alignment vertical="center"/>
    </xf>
    <xf numFmtId="0" fontId="87" fillId="28" borderId="0" applyNumberFormat="0" applyBorder="0" applyAlignment="0" applyProtection="0">
      <alignment vertical="center"/>
    </xf>
    <xf numFmtId="0" fontId="88" fillId="29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7" fillId="31" borderId="0" applyNumberFormat="0" applyBorder="0" applyAlignment="0" applyProtection="0">
      <alignment vertical="center"/>
    </xf>
    <xf numFmtId="0" fontId="87" fillId="32" borderId="0" applyNumberFormat="0" applyBorder="0" applyAlignment="0" applyProtection="0">
      <alignment vertical="center"/>
    </xf>
    <xf numFmtId="0" fontId="88" fillId="33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7" fillId="35" borderId="0" applyNumberFormat="0" applyBorder="0" applyAlignment="0" applyProtection="0">
      <alignment vertical="center"/>
    </xf>
    <xf numFmtId="0" fontId="87" fillId="36" borderId="0" applyNumberFormat="0" applyBorder="0" applyAlignment="0" applyProtection="0">
      <alignment vertical="center"/>
    </xf>
    <xf numFmtId="0" fontId="88" fillId="37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7" fillId="39" borderId="0" applyNumberFormat="0" applyBorder="0" applyAlignment="0" applyProtection="0">
      <alignment vertical="center"/>
    </xf>
    <xf numFmtId="177" fontId="3" fillId="0" borderId="0"/>
    <xf numFmtId="177" fontId="12" fillId="0" borderId="0"/>
    <xf numFmtId="177" fontId="89" fillId="0" borderId="0"/>
    <xf numFmtId="178" fontId="89" fillId="0" borderId="0"/>
    <xf numFmtId="179" fontId="90" fillId="0" borderId="0" applyFont="0" applyFill="0" applyBorder="0" applyAlignment="0" applyProtection="0"/>
    <xf numFmtId="177" fontId="3" fillId="0" borderId="0" applyFont="0" applyFill="0" applyBorder="0" applyAlignment="0" applyProtection="0"/>
    <xf numFmtId="179" fontId="90" fillId="0" borderId="0" applyFont="0" applyFill="0" applyBorder="0" applyAlignment="0" applyProtection="0"/>
    <xf numFmtId="180" fontId="91" fillId="0" borderId="0" applyFont="0" applyFill="0" applyBorder="0" applyProtection="0">
      <alignment horizontal="right"/>
    </xf>
    <xf numFmtId="181" fontId="3" fillId="0" borderId="0" applyFont="0" applyFill="0" applyBorder="0" applyAlignment="0" applyProtection="0"/>
    <xf numFmtId="182" fontId="90" fillId="0" borderId="0" applyFont="0" applyFill="0" applyBorder="0" applyAlignment="0" applyProtection="0"/>
    <xf numFmtId="182" fontId="90" fillId="0" borderId="0" applyFont="0" applyFill="0" applyBorder="0" applyAlignment="0" applyProtection="0"/>
    <xf numFmtId="177" fontId="92" fillId="0" borderId="0" applyFont="0" applyFill="0" applyBorder="0" applyAlignment="0" applyProtection="0"/>
    <xf numFmtId="183" fontId="90" fillId="0" borderId="0" applyFont="0" applyFill="0" applyBorder="0" applyAlignment="0" applyProtection="0"/>
    <xf numFmtId="183" fontId="90" fillId="0" borderId="0" applyFont="0" applyFill="0" applyBorder="0" applyAlignment="0" applyProtection="0"/>
    <xf numFmtId="184" fontId="90" fillId="0" borderId="0" applyFont="0" applyFill="0" applyBorder="0" applyAlignment="0" applyProtection="0"/>
    <xf numFmtId="184" fontId="90" fillId="0" borderId="0" applyFont="0" applyFill="0" applyBorder="0" applyAlignment="0" applyProtection="0"/>
    <xf numFmtId="185" fontId="90" fillId="0" borderId="0" applyFont="0" applyFill="0" applyBorder="0" applyAlignment="0" applyProtection="0"/>
    <xf numFmtId="185" fontId="90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94" fillId="0" borderId="0"/>
    <xf numFmtId="9" fontId="10" fillId="0" borderId="0"/>
    <xf numFmtId="186" fontId="90" fillId="0" borderId="0" applyFont="0" applyFill="0" applyBorder="0" applyAlignment="0" applyProtection="0"/>
    <xf numFmtId="186" fontId="90" fillId="0" borderId="0" applyFont="0" applyFill="0" applyBorder="0" applyAlignment="0" applyProtection="0"/>
    <xf numFmtId="187" fontId="90" fillId="0" borderId="0" applyFont="0" applyFill="0" applyBorder="0" applyAlignment="0" applyProtection="0"/>
    <xf numFmtId="187" fontId="90" fillId="0" borderId="0" applyFont="0" applyFill="0" applyBorder="0" applyAlignment="0" applyProtection="0"/>
    <xf numFmtId="188" fontId="92" fillId="0" borderId="0" applyFont="0" applyFill="0" applyBorder="0" applyAlignment="0" applyProtection="0"/>
    <xf numFmtId="189" fontId="90" fillId="0" borderId="0" applyFont="0" applyFill="0" applyBorder="0" applyAlignment="0" applyProtection="0"/>
    <xf numFmtId="189" fontId="90" fillId="0" borderId="0" applyFont="0" applyFill="0" applyBorder="0" applyAlignment="0" applyProtection="0"/>
    <xf numFmtId="10" fontId="90" fillId="0" borderId="0" applyFont="0" applyFill="0" applyBorder="0" applyAlignment="0" applyProtection="0"/>
    <xf numFmtId="10" fontId="90" fillId="0" borderId="0" applyFont="0" applyFill="0" applyBorder="0" applyAlignment="0" applyProtection="0"/>
    <xf numFmtId="177" fontId="89" fillId="0" borderId="0" applyFont="0" applyFill="0" applyBorder="0" applyAlignment="0" applyProtection="0"/>
    <xf numFmtId="177" fontId="95" fillId="0" borderId="0" applyFont="0" applyFill="0" applyBorder="0" applyAlignment="0" applyProtection="0"/>
    <xf numFmtId="177" fontId="96" fillId="0" borderId="0" applyFont="0" applyFill="0" applyBorder="0" applyAlignment="0" applyProtection="0"/>
    <xf numFmtId="177" fontId="89" fillId="0" borderId="0"/>
    <xf numFmtId="177" fontId="97" fillId="0" borderId="0"/>
    <xf numFmtId="177" fontId="98" fillId="0" borderId="0"/>
    <xf numFmtId="43" fontId="99" fillId="0" borderId="0" applyFont="0" applyFill="0" applyBorder="0" applyAlignment="0" applyProtection="0"/>
    <xf numFmtId="177" fontId="100" fillId="0" borderId="0" applyNumberFormat="0" applyFill="0" applyBorder="0" applyAlignment="0" applyProtection="0">
      <alignment vertical="top"/>
      <protection locked="0"/>
    </xf>
    <xf numFmtId="177" fontId="101" fillId="0" borderId="0" applyNumberFormat="0" applyFill="0" applyBorder="0" applyAlignment="0" applyProtection="0">
      <alignment vertical="top"/>
      <protection locked="0"/>
    </xf>
    <xf numFmtId="177" fontId="102" fillId="0" borderId="0" applyNumberFormat="0" applyFill="0" applyBorder="0" applyAlignment="0" applyProtection="0">
      <alignment vertical="top"/>
      <protection locked="0"/>
    </xf>
    <xf numFmtId="177" fontId="103" fillId="0" borderId="0" applyNumberFormat="0" applyFill="0" applyBorder="0" applyAlignment="0" applyProtection="0">
      <alignment vertical="top"/>
      <protection locked="0"/>
    </xf>
    <xf numFmtId="177" fontId="104" fillId="0" borderId="0" applyNumberFormat="0" applyFill="0" applyBorder="0" applyAlignment="0" applyProtection="0">
      <alignment vertical="top"/>
      <protection locked="0"/>
    </xf>
    <xf numFmtId="177" fontId="105" fillId="0" borderId="0" applyNumberFormat="0" applyFill="0" applyBorder="0" applyAlignment="0" applyProtection="0">
      <alignment vertical="top"/>
      <protection locked="0"/>
    </xf>
    <xf numFmtId="177" fontId="106" fillId="0" borderId="0" applyNumberFormat="0" applyFill="0" applyBorder="0" applyAlignment="0" applyProtection="0"/>
    <xf numFmtId="190" fontId="107" fillId="0" borderId="0" applyFont="0" applyFill="0" applyBorder="0" applyAlignment="0" applyProtection="0"/>
    <xf numFmtId="177" fontId="98" fillId="0" borderId="0" applyNumberFormat="0" applyFill="0" applyBorder="0" applyAlignment="0" applyProtection="0"/>
    <xf numFmtId="177" fontId="108" fillId="0" borderId="0" applyNumberFormat="0" applyFill="0" applyBorder="0" applyAlignment="0" applyProtection="0"/>
    <xf numFmtId="177" fontId="109" fillId="0" borderId="0" applyFont="0" applyFill="0" applyBorder="0" applyAlignment="0" applyProtection="0"/>
    <xf numFmtId="177" fontId="110" fillId="0" borderId="0" applyNumberFormat="0" applyFill="0" applyBorder="0" applyAlignment="0" applyProtection="0">
      <alignment vertical="center"/>
    </xf>
    <xf numFmtId="177" fontId="111" fillId="0" borderId="0" applyNumberFormat="0" applyFill="0" applyBorder="0" applyAlignment="0" applyProtection="0">
      <alignment vertical="center"/>
    </xf>
    <xf numFmtId="177" fontId="112" fillId="0" borderId="0" applyNumberFormat="0" applyFill="0" applyBorder="0" applyAlignment="0" applyProtection="0">
      <alignment vertical="center"/>
    </xf>
    <xf numFmtId="177" fontId="96" fillId="0" borderId="0" applyFont="0" applyFill="0" applyBorder="0" applyAlignment="0" applyProtection="0"/>
    <xf numFmtId="177" fontId="3" fillId="0" borderId="0" applyNumberFormat="0" applyFill="0" applyBorder="0" applyAlignment="0" applyProtection="0"/>
    <xf numFmtId="177" fontId="113" fillId="0" borderId="0"/>
    <xf numFmtId="177" fontId="12" fillId="0" borderId="0" applyProtection="0"/>
    <xf numFmtId="177" fontId="99" fillId="0" borderId="0">
      <alignment vertical="top"/>
    </xf>
    <xf numFmtId="177" fontId="114" fillId="0" borderId="0"/>
    <xf numFmtId="177" fontId="115" fillId="0" borderId="0"/>
    <xf numFmtId="177" fontId="116" fillId="0" borderId="0" applyFont="0" applyFill="0" applyBorder="0" applyAlignment="0" applyProtection="0"/>
    <xf numFmtId="191" fontId="91" fillId="0" borderId="0" applyFont="0" applyFill="0" applyBorder="0" applyAlignment="0" applyProtection="0"/>
    <xf numFmtId="192" fontId="91" fillId="0" borderId="0" applyFont="0" applyFill="0" applyBorder="0" applyAlignment="0" applyProtection="0"/>
    <xf numFmtId="193" fontId="3" fillId="0" borderId="0"/>
    <xf numFmtId="194" fontId="117" fillId="0" borderId="0"/>
    <xf numFmtId="25" fontId="117" fillId="0" borderId="0"/>
    <xf numFmtId="195" fontId="117" fillId="0" borderId="0"/>
    <xf numFmtId="9" fontId="3" fillId="40" borderId="0"/>
    <xf numFmtId="177" fontId="118" fillId="0" borderId="0" applyNumberFormat="0" applyFill="0" applyBorder="0" applyAlignment="0" applyProtection="0"/>
    <xf numFmtId="177" fontId="119" fillId="0" borderId="0" applyNumberFormat="0" applyFill="0" applyBorder="0" applyAlignment="0" applyProtection="0"/>
    <xf numFmtId="177" fontId="120" fillId="0" borderId="0" applyNumberFormat="0" applyFill="0" applyBorder="0" applyAlignment="0" applyProtection="0">
      <alignment vertical="top"/>
      <protection locked="0"/>
    </xf>
    <xf numFmtId="177" fontId="121" fillId="0" borderId="0"/>
    <xf numFmtId="177" fontId="122" fillId="0" borderId="0"/>
    <xf numFmtId="177" fontId="123" fillId="0" borderId="0" applyNumberFormat="0" applyFill="0" applyBorder="0" applyAlignment="0" applyProtection="0">
      <alignment vertical="top"/>
      <protection locked="0"/>
    </xf>
    <xf numFmtId="40" fontId="124" fillId="0" borderId="0" applyFont="0" applyFill="0" applyBorder="0" applyAlignment="0" applyProtection="0"/>
    <xf numFmtId="38" fontId="124" fillId="0" borderId="0" applyFont="0" applyFill="0" applyBorder="0" applyAlignment="0" applyProtection="0"/>
    <xf numFmtId="196" fontId="125" fillId="0" borderId="0" applyFont="0" applyFill="0" applyBorder="0" applyAlignment="0" applyProtection="0"/>
    <xf numFmtId="197" fontId="125" fillId="0" borderId="0" applyFont="0" applyFill="0" applyBorder="0" applyAlignment="0" applyProtection="0"/>
    <xf numFmtId="177" fontId="126" fillId="0" borderId="0" applyNumberFormat="0" applyFill="0" applyBorder="0" applyAlignment="0" applyProtection="0">
      <alignment vertical="top"/>
      <protection locked="0"/>
    </xf>
    <xf numFmtId="177" fontId="127" fillId="0" borderId="0"/>
    <xf numFmtId="177" fontId="125" fillId="0" borderId="0"/>
    <xf numFmtId="198" fontId="3" fillId="0" borderId="0" applyFont="0" applyFill="0" applyBorder="0" applyAlignment="0" applyProtection="0"/>
    <xf numFmtId="190" fontId="94" fillId="0" borderId="0"/>
    <xf numFmtId="199" fontId="90" fillId="0" borderId="0" applyFont="0" applyFill="0" applyBorder="0" applyAlignment="0" applyProtection="0"/>
    <xf numFmtId="200" fontId="90" fillId="0" borderId="0" applyFont="0" applyFill="0" applyBorder="0" applyAlignment="0" applyProtection="0"/>
    <xf numFmtId="40" fontId="90" fillId="0" borderId="0" applyFont="0" applyFill="0" applyBorder="0" applyAlignment="0" applyProtection="0"/>
    <xf numFmtId="40" fontId="90" fillId="0" borderId="0" applyFont="0" applyFill="0" applyBorder="0" applyAlignment="0" applyProtection="0"/>
    <xf numFmtId="177" fontId="0" fillId="0" borderId="0" applyFont="0" applyFill="0" applyBorder="0" applyAlignment="0" applyProtection="0"/>
    <xf numFmtId="201" fontId="3" fillId="0" borderId="0" applyFont="0" applyFill="0" applyBorder="0" applyAlignment="0" applyProtection="0"/>
    <xf numFmtId="202" fontId="92" fillId="0" borderId="0" applyFont="0" applyFill="0" applyBorder="0" applyAlignment="0" applyProtection="0"/>
    <xf numFmtId="203" fontId="3" fillId="0" borderId="0" applyFont="0" applyFill="0" applyBorder="0" applyAlignment="0" applyProtection="0"/>
    <xf numFmtId="199" fontId="90" fillId="0" borderId="0" applyFont="0" applyFill="0" applyBorder="0" applyAlignment="0" applyProtection="0"/>
    <xf numFmtId="199" fontId="92" fillId="0" borderId="0" applyFont="0" applyFill="0" applyBorder="0" applyAlignment="0" applyProtection="0"/>
    <xf numFmtId="204" fontId="3" fillId="0" borderId="0" applyFont="0" applyFill="0" applyBorder="0" applyAlignment="0" applyProtection="0"/>
    <xf numFmtId="177" fontId="90" fillId="0" borderId="0" applyFont="0" applyFill="0" applyBorder="0" applyAlignment="0" applyProtection="0"/>
    <xf numFmtId="177" fontId="90" fillId="0" borderId="0" applyFont="0" applyFill="0" applyBorder="0" applyAlignment="0" applyProtection="0"/>
    <xf numFmtId="205" fontId="114" fillId="0" borderId="0" applyFont="0" applyFill="0" applyBorder="0" applyAlignment="0" applyProtection="0"/>
    <xf numFmtId="206" fontId="3" fillId="0" borderId="0" applyFont="0" applyFill="0" applyBorder="0" applyAlignment="0" applyProtection="0"/>
    <xf numFmtId="196" fontId="6" fillId="0" borderId="0" applyFont="0" applyFill="0" applyBorder="0" applyAlignment="0" applyProtection="0"/>
    <xf numFmtId="207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211" fontId="94" fillId="0" borderId="0" applyFont="0" applyFill="0" applyBorder="0" applyAlignment="0" applyProtection="0"/>
    <xf numFmtId="19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199" fontId="128" fillId="0" borderId="0" applyFont="0" applyFill="0" applyBorder="0" applyAlignment="0" applyProtection="0"/>
    <xf numFmtId="215" fontId="3" fillId="0" borderId="0" applyFont="0" applyFill="0" applyBorder="0" applyAlignment="0" applyProtection="0"/>
    <xf numFmtId="216" fontId="3" fillId="0" borderId="0" applyFont="0" applyFill="0" applyBorder="0" applyAlignment="0" applyProtection="0"/>
    <xf numFmtId="217" fontId="3" fillId="0" borderId="0" applyFont="0" applyFill="0" applyBorder="0" applyAlignment="0" applyProtection="0"/>
    <xf numFmtId="218" fontId="3" fillId="0" borderId="0">
      <alignment horizontal="right"/>
    </xf>
    <xf numFmtId="219" fontId="3" fillId="0" borderId="0">
      <alignment horizontal="right"/>
    </xf>
    <xf numFmtId="220" fontId="3" fillId="0" borderId="0">
      <alignment horizontal="right"/>
    </xf>
    <xf numFmtId="221" fontId="3" fillId="0" borderId="0">
      <alignment horizontal="right"/>
    </xf>
    <xf numFmtId="177" fontId="129" fillId="41" borderId="0">
      <protection locked="0"/>
    </xf>
    <xf numFmtId="177" fontId="130" fillId="41" borderId="0">
      <protection locked="0"/>
    </xf>
    <xf numFmtId="9" fontId="131" fillId="0" borderId="0" applyFont="0" applyFill="0" applyBorder="0" applyAlignment="0" applyProtection="0"/>
    <xf numFmtId="177" fontId="99" fillId="42" borderId="0" applyNumberFormat="0" applyBorder="0" applyAlignment="0" applyProtection="0"/>
    <xf numFmtId="177" fontId="99" fillId="43" borderId="0" applyNumberFormat="0" applyBorder="0" applyAlignment="0" applyProtection="0"/>
    <xf numFmtId="177" fontId="99" fillId="44" borderId="0" applyNumberFormat="0" applyBorder="0" applyAlignment="0" applyProtection="0"/>
    <xf numFmtId="177" fontId="99" fillId="45" borderId="0" applyNumberFormat="0" applyBorder="0" applyAlignment="0" applyProtection="0"/>
    <xf numFmtId="177" fontId="99" fillId="46" borderId="0" applyNumberFormat="0" applyBorder="0" applyAlignment="0" applyProtection="0"/>
    <xf numFmtId="177" fontId="132" fillId="47" borderId="0" applyNumberFormat="0" applyBorder="0" applyAlignment="0" applyProtection="0"/>
    <xf numFmtId="177" fontId="133" fillId="47" borderId="0" applyNumberFormat="0" applyBorder="0" applyAlignment="0" applyProtection="0">
      <alignment vertical="center"/>
    </xf>
    <xf numFmtId="177" fontId="132" fillId="48" borderId="0" applyNumberFormat="0" applyBorder="0" applyAlignment="0" applyProtection="0"/>
    <xf numFmtId="177" fontId="133" fillId="48" borderId="0" applyNumberFormat="0" applyBorder="0" applyAlignment="0" applyProtection="0">
      <alignment vertical="center"/>
    </xf>
    <xf numFmtId="177" fontId="132" fillId="40" borderId="0" applyNumberFormat="0" applyBorder="0" applyAlignment="0" applyProtection="0"/>
    <xf numFmtId="177" fontId="133" fillId="40" borderId="0" applyNumberFormat="0" applyBorder="0" applyAlignment="0" applyProtection="0">
      <alignment vertical="center"/>
    </xf>
    <xf numFmtId="177" fontId="132" fillId="49" borderId="0" applyNumberFormat="0" applyBorder="0" applyAlignment="0" applyProtection="0"/>
    <xf numFmtId="177" fontId="133" fillId="49" borderId="0" applyNumberFormat="0" applyBorder="0" applyAlignment="0" applyProtection="0">
      <alignment vertical="center"/>
    </xf>
    <xf numFmtId="177" fontId="132" fillId="46" borderId="0" applyNumberFormat="0" applyBorder="0" applyAlignment="0" applyProtection="0"/>
    <xf numFmtId="177" fontId="133" fillId="46" borderId="0" applyNumberFormat="0" applyBorder="0" applyAlignment="0" applyProtection="0">
      <alignment vertical="center"/>
    </xf>
    <xf numFmtId="177" fontId="132" fillId="43" borderId="0" applyNumberFormat="0" applyBorder="0" applyAlignment="0" applyProtection="0"/>
    <xf numFmtId="177" fontId="133" fillId="43" borderId="0" applyNumberFormat="0" applyBorder="0" applyAlignment="0" applyProtection="0">
      <alignment vertical="center"/>
    </xf>
    <xf numFmtId="177" fontId="132" fillId="50" borderId="0" applyNumberFormat="0" applyBorder="0" applyAlignment="0" applyProtection="0"/>
    <xf numFmtId="177" fontId="134" fillId="42" borderId="0" applyNumberFormat="0" applyBorder="0" applyAlignment="0" applyProtection="0">
      <alignment vertical="center"/>
    </xf>
    <xf numFmtId="177" fontId="134" fillId="42" borderId="0" applyNumberFormat="0" applyBorder="0" applyAlignment="0" applyProtection="0">
      <alignment vertical="center"/>
    </xf>
    <xf numFmtId="177" fontId="134" fillId="51" borderId="0" applyNumberFormat="0" applyBorder="0" applyAlignment="0" applyProtection="0">
      <alignment vertical="center"/>
    </xf>
    <xf numFmtId="177" fontId="134" fillId="51" borderId="0" applyNumberFormat="0" applyBorder="0" applyAlignment="0" applyProtection="0">
      <alignment vertical="center"/>
    </xf>
    <xf numFmtId="177" fontId="134" fillId="44" borderId="0" applyNumberFormat="0" applyBorder="0" applyAlignment="0" applyProtection="0">
      <alignment vertical="center"/>
    </xf>
    <xf numFmtId="177" fontId="134" fillId="44" borderId="0" applyNumberFormat="0" applyBorder="0" applyAlignment="0" applyProtection="0">
      <alignment vertical="center"/>
    </xf>
    <xf numFmtId="177" fontId="134" fillId="43" borderId="0" applyNumberFormat="0" applyBorder="0" applyAlignment="0" applyProtection="0">
      <alignment vertical="center"/>
    </xf>
    <xf numFmtId="177" fontId="134" fillId="43" borderId="0" applyNumberFormat="0" applyBorder="0" applyAlignment="0" applyProtection="0">
      <alignment vertical="center"/>
    </xf>
    <xf numFmtId="177" fontId="134" fillId="46" borderId="0" applyNumberFormat="0" applyBorder="0" applyAlignment="0" applyProtection="0">
      <alignment vertical="center"/>
    </xf>
    <xf numFmtId="177" fontId="134" fillId="46" borderId="0" applyNumberFormat="0" applyBorder="0" applyAlignment="0" applyProtection="0">
      <alignment vertical="center"/>
    </xf>
    <xf numFmtId="177" fontId="64" fillId="17" borderId="0" applyNumberFormat="0" applyBorder="0" applyAlignment="0" applyProtection="0">
      <alignment vertical="center"/>
    </xf>
    <xf numFmtId="177" fontId="64" fillId="21" borderId="0" applyNumberFormat="0" applyBorder="0" applyAlignment="0" applyProtection="0">
      <alignment vertical="center"/>
    </xf>
    <xf numFmtId="177" fontId="64" fillId="25" borderId="0" applyNumberFormat="0" applyBorder="0" applyAlignment="0" applyProtection="0">
      <alignment vertical="center"/>
    </xf>
    <xf numFmtId="177" fontId="64" fillId="29" borderId="0" applyNumberFormat="0" applyBorder="0" applyAlignment="0" applyProtection="0">
      <alignment vertical="center"/>
    </xf>
    <xf numFmtId="177" fontId="64" fillId="33" borderId="0" applyNumberFormat="0" applyBorder="0" applyAlignment="0" applyProtection="0">
      <alignment vertical="center"/>
    </xf>
    <xf numFmtId="177" fontId="64" fillId="37" borderId="0" applyNumberFormat="0" applyBorder="0" applyAlignment="0" applyProtection="0">
      <alignment vertical="center"/>
    </xf>
    <xf numFmtId="222" fontId="91" fillId="0" borderId="0" applyFont="0" applyFill="0" applyBorder="0" applyAlignment="0" applyProtection="0"/>
    <xf numFmtId="223" fontId="91" fillId="0" borderId="0" applyFont="0" applyFill="0" applyBorder="0" applyAlignment="0" applyProtection="0"/>
    <xf numFmtId="177" fontId="99" fillId="51" borderId="0" applyNumberFormat="0" applyBorder="0" applyAlignment="0" applyProtection="0"/>
    <xf numFmtId="177" fontId="99" fillId="52" borderId="0" applyNumberFormat="0" applyBorder="0" applyAlignment="0" applyProtection="0"/>
    <xf numFmtId="177" fontId="99" fillId="50" borderId="0" applyNumberFormat="0" applyBorder="0" applyAlignment="0" applyProtection="0"/>
    <xf numFmtId="177" fontId="132" fillId="42" borderId="0" applyNumberFormat="0" applyBorder="0" applyAlignment="0" applyProtection="0"/>
    <xf numFmtId="177" fontId="133" fillId="42" borderId="0" applyNumberFormat="0" applyBorder="0" applyAlignment="0" applyProtection="0">
      <alignment vertical="center"/>
    </xf>
    <xf numFmtId="177" fontId="132" fillId="51" borderId="0" applyNumberFormat="0" applyBorder="0" applyAlignment="0" applyProtection="0"/>
    <xf numFmtId="177" fontId="133" fillId="51" borderId="0" applyNumberFormat="0" applyBorder="0" applyAlignment="0" applyProtection="0">
      <alignment vertical="center"/>
    </xf>
    <xf numFmtId="177" fontId="132" fillId="53" borderId="0" applyNumberFormat="0" applyBorder="0" applyAlignment="0" applyProtection="0"/>
    <xf numFmtId="177" fontId="133" fillId="53" borderId="0" applyNumberFormat="0" applyBorder="0" applyAlignment="0" applyProtection="0">
      <alignment vertical="center"/>
    </xf>
    <xf numFmtId="177" fontId="132" fillId="54" borderId="0" applyNumberFormat="0" applyBorder="0" applyAlignment="0" applyProtection="0"/>
    <xf numFmtId="177" fontId="133" fillId="54" borderId="0" applyNumberFormat="0" applyBorder="0" applyAlignment="0" applyProtection="0">
      <alignment vertical="center"/>
    </xf>
    <xf numFmtId="177" fontId="134" fillId="52" borderId="0" applyNumberFormat="0" applyBorder="0" applyAlignment="0" applyProtection="0">
      <alignment vertical="center"/>
    </xf>
    <xf numFmtId="177" fontId="134" fillId="52" borderId="0" applyNumberFormat="0" applyBorder="0" applyAlignment="0" applyProtection="0">
      <alignment vertical="center"/>
    </xf>
    <xf numFmtId="177" fontId="134" fillId="48" borderId="0" applyNumberFormat="0" applyBorder="0" applyAlignment="0" applyProtection="0">
      <alignment vertical="center"/>
    </xf>
    <xf numFmtId="177" fontId="134" fillId="48" borderId="0" applyNumberFormat="0" applyBorder="0" applyAlignment="0" applyProtection="0">
      <alignment vertical="center"/>
    </xf>
    <xf numFmtId="177" fontId="64" fillId="18" borderId="0" applyNumberFormat="0" applyBorder="0" applyAlignment="0" applyProtection="0">
      <alignment vertical="center"/>
    </xf>
    <xf numFmtId="177" fontId="64" fillId="22" borderId="0" applyNumberFormat="0" applyBorder="0" applyAlignment="0" applyProtection="0">
      <alignment vertical="center"/>
    </xf>
    <xf numFmtId="177" fontId="64" fillId="26" borderId="0" applyNumberFormat="0" applyBorder="0" applyAlignment="0" applyProtection="0">
      <alignment vertical="center"/>
    </xf>
    <xf numFmtId="177" fontId="64" fillId="30" borderId="0" applyNumberFormat="0" applyBorder="0" applyAlignment="0" applyProtection="0">
      <alignment vertical="center"/>
    </xf>
    <xf numFmtId="177" fontId="64" fillId="34" borderId="0" applyNumberFormat="0" applyBorder="0" applyAlignment="0" applyProtection="0">
      <alignment vertical="center"/>
    </xf>
    <xf numFmtId="177" fontId="64" fillId="38" borderId="0" applyNumberFormat="0" applyBorder="0" applyAlignment="0" applyProtection="0">
      <alignment vertical="center"/>
    </xf>
    <xf numFmtId="177" fontId="135" fillId="46" borderId="0" applyNumberFormat="0" applyBorder="0" applyAlignment="0" applyProtection="0"/>
    <xf numFmtId="177" fontId="135" fillId="55" borderId="0" applyNumberFormat="0" applyBorder="0" applyAlignment="0" applyProtection="0"/>
    <xf numFmtId="177" fontId="135" fillId="54" borderId="0" applyNumberFormat="0" applyBorder="0" applyAlignment="0" applyProtection="0"/>
    <xf numFmtId="177" fontId="135" fillId="50" borderId="0" applyNumberFormat="0" applyBorder="0" applyAlignment="0" applyProtection="0"/>
    <xf numFmtId="177" fontId="135" fillId="43" borderId="0" applyNumberFormat="0" applyBorder="0" applyAlignment="0" applyProtection="0"/>
    <xf numFmtId="177" fontId="136" fillId="56" borderId="0" applyNumberFormat="0" applyBorder="0" applyAlignment="0" applyProtection="0"/>
    <xf numFmtId="177" fontId="137" fillId="56" borderId="0" applyNumberFormat="0" applyBorder="0" applyAlignment="0" applyProtection="0">
      <alignment vertical="center"/>
    </xf>
    <xf numFmtId="177" fontId="136" fillId="51" borderId="0" applyNumberFormat="0" applyBorder="0" applyAlignment="0" applyProtection="0"/>
    <xf numFmtId="177" fontId="137" fillId="51" borderId="0" applyNumberFormat="0" applyBorder="0" applyAlignment="0" applyProtection="0">
      <alignment vertical="center"/>
    </xf>
    <xf numFmtId="177" fontId="136" fillId="53" borderId="0" applyNumberFormat="0" applyBorder="0" applyAlignment="0" applyProtection="0"/>
    <xf numFmtId="177" fontId="137" fillId="53" borderId="0" applyNumberFormat="0" applyBorder="0" applyAlignment="0" applyProtection="0">
      <alignment vertical="center"/>
    </xf>
    <xf numFmtId="177" fontId="136" fillId="57" borderId="0" applyNumberFormat="0" applyBorder="0" applyAlignment="0" applyProtection="0"/>
    <xf numFmtId="177" fontId="137" fillId="57" borderId="0" applyNumberFormat="0" applyBorder="0" applyAlignment="0" applyProtection="0">
      <alignment vertical="center"/>
    </xf>
    <xf numFmtId="177" fontId="136" fillId="58" borderId="0" applyNumberFormat="0" applyBorder="0" applyAlignment="0" applyProtection="0"/>
    <xf numFmtId="177" fontId="137" fillId="58" borderId="0" applyNumberFormat="0" applyBorder="0" applyAlignment="0" applyProtection="0">
      <alignment vertical="center"/>
    </xf>
    <xf numFmtId="177" fontId="136" fillId="59" borderId="0" applyNumberFormat="0" applyBorder="0" applyAlignment="0" applyProtection="0"/>
    <xf numFmtId="177" fontId="138" fillId="39" borderId="0" applyNumberFormat="0" applyBorder="0" applyAlignment="0" applyProtection="0">
      <alignment vertical="center"/>
    </xf>
    <xf numFmtId="177" fontId="139" fillId="46" borderId="0" applyNumberFormat="0" applyBorder="0" applyAlignment="0" applyProtection="0">
      <alignment vertical="center"/>
    </xf>
    <xf numFmtId="177" fontId="139" fillId="46" borderId="0" applyNumberFormat="0" applyBorder="0" applyAlignment="0" applyProtection="0">
      <alignment vertical="center"/>
    </xf>
    <xf numFmtId="177" fontId="139" fillId="55" borderId="0" applyNumberFormat="0" applyBorder="0" applyAlignment="0" applyProtection="0">
      <alignment vertical="center"/>
    </xf>
    <xf numFmtId="177" fontId="139" fillId="55" borderId="0" applyNumberFormat="0" applyBorder="0" applyAlignment="0" applyProtection="0">
      <alignment vertical="center"/>
    </xf>
    <xf numFmtId="177" fontId="139" fillId="54" borderId="0" applyNumberFormat="0" applyBorder="0" applyAlignment="0" applyProtection="0">
      <alignment vertical="center"/>
    </xf>
    <xf numFmtId="177" fontId="139" fillId="54" borderId="0" applyNumberFormat="0" applyBorder="0" applyAlignment="0" applyProtection="0">
      <alignment vertical="center"/>
    </xf>
    <xf numFmtId="177" fontId="139" fillId="48" borderId="0" applyNumberFormat="0" applyBorder="0" applyAlignment="0" applyProtection="0">
      <alignment vertical="center"/>
    </xf>
    <xf numFmtId="177" fontId="139" fillId="48" borderId="0" applyNumberFormat="0" applyBorder="0" applyAlignment="0" applyProtection="0">
      <alignment vertical="center"/>
    </xf>
    <xf numFmtId="177" fontId="139" fillId="51" borderId="0" applyNumberFormat="0" applyBorder="0" applyAlignment="0" applyProtection="0">
      <alignment vertical="center"/>
    </xf>
    <xf numFmtId="177" fontId="139" fillId="51" borderId="0" applyNumberFormat="0" applyBorder="0" applyAlignment="0" applyProtection="0">
      <alignment vertical="center"/>
    </xf>
    <xf numFmtId="177" fontId="140" fillId="19" borderId="0" applyNumberFormat="0" applyBorder="0" applyAlignment="0" applyProtection="0">
      <alignment vertical="center"/>
    </xf>
    <xf numFmtId="177" fontId="140" fillId="23" borderId="0" applyNumberFormat="0" applyBorder="0" applyAlignment="0" applyProtection="0">
      <alignment vertical="center"/>
    </xf>
    <xf numFmtId="177" fontId="140" fillId="27" borderId="0" applyNumberFormat="0" applyBorder="0" applyAlignment="0" applyProtection="0">
      <alignment vertical="center"/>
    </xf>
    <xf numFmtId="177" fontId="140" fillId="31" borderId="0" applyNumberFormat="0" applyBorder="0" applyAlignment="0" applyProtection="0">
      <alignment vertical="center"/>
    </xf>
    <xf numFmtId="177" fontId="140" fillId="35" borderId="0" applyNumberFormat="0" applyBorder="0" applyAlignment="0" applyProtection="0">
      <alignment vertical="center"/>
    </xf>
    <xf numFmtId="177" fontId="137" fillId="59" borderId="0" applyNumberFormat="0" applyBorder="0" applyAlignment="0" applyProtection="0">
      <alignment vertical="center"/>
    </xf>
    <xf numFmtId="177" fontId="140" fillId="39" borderId="0" applyNumberFormat="0" applyBorder="0" applyAlignment="0" applyProtection="0">
      <alignment vertical="center"/>
    </xf>
    <xf numFmtId="219" fontId="3" fillId="0" borderId="0" applyFill="0" applyBorder="0" applyProtection="0">
      <alignment horizontal="right"/>
    </xf>
    <xf numFmtId="177" fontId="141" fillId="0" borderId="0" applyFont="0" applyFill="0" applyBorder="0" applyAlignment="0" applyProtection="0"/>
    <xf numFmtId="177" fontId="117" fillId="0" borderId="32" applyBorder="0"/>
    <xf numFmtId="177" fontId="117" fillId="0" borderId="32" applyBorder="0"/>
    <xf numFmtId="177" fontId="136" fillId="60" borderId="0" applyNumberFormat="0" applyBorder="0" applyAlignment="0" applyProtection="0"/>
    <xf numFmtId="176" fontId="138" fillId="16" borderId="0" applyNumberFormat="0" applyBorder="0" applyAlignment="0" applyProtection="0">
      <alignment vertical="center"/>
    </xf>
    <xf numFmtId="177" fontId="138" fillId="16" borderId="0" applyNumberFormat="0" applyBorder="0" applyAlignment="0" applyProtection="0"/>
    <xf numFmtId="177" fontId="142" fillId="16" borderId="0" applyNumberFormat="0" applyBorder="0" applyAlignment="0" applyProtection="0"/>
    <xf numFmtId="177" fontId="137" fillId="60" borderId="0" applyNumberFormat="0" applyBorder="0" applyAlignment="0" applyProtection="0">
      <alignment vertical="center"/>
    </xf>
    <xf numFmtId="177" fontId="136" fillId="61" borderId="0" applyNumberFormat="0" applyBorder="0" applyAlignment="0" applyProtection="0"/>
    <xf numFmtId="177" fontId="137" fillId="61" borderId="0" applyNumberFormat="0" applyBorder="0" applyAlignment="0" applyProtection="0">
      <alignment vertical="center"/>
    </xf>
    <xf numFmtId="177" fontId="136" fillId="62" borderId="0" applyNumberFormat="0" applyBorder="0" applyAlignment="0" applyProtection="0"/>
    <xf numFmtId="177" fontId="137" fillId="62" borderId="0" applyNumberFormat="0" applyBorder="0" applyAlignment="0" applyProtection="0">
      <alignment vertical="center"/>
    </xf>
    <xf numFmtId="177" fontId="136" fillId="55" borderId="0" applyNumberFormat="0" applyBorder="0" applyAlignment="0" applyProtection="0"/>
    <xf numFmtId="177" fontId="137" fillId="55" borderId="0" applyNumberFormat="0" applyBorder="0" applyAlignment="0" applyProtection="0">
      <alignment vertical="center"/>
    </xf>
    <xf numFmtId="224" fontId="143" fillId="0" borderId="0" applyFont="0" applyFill="0" applyBorder="0" applyAlignment="0" applyProtection="0"/>
    <xf numFmtId="177" fontId="144" fillId="0" borderId="0" applyFont="0" applyFill="0" applyBorder="0" applyAlignment="0" applyProtection="0"/>
    <xf numFmtId="177" fontId="144" fillId="0" borderId="0" applyFont="0" applyFill="0" applyBorder="0" applyAlignment="0" applyProtection="0"/>
    <xf numFmtId="225" fontId="145" fillId="0" borderId="0" applyFont="0" applyFill="0" applyBorder="0" applyAlignment="0" applyProtection="0"/>
    <xf numFmtId="225" fontId="146" fillId="0" borderId="0" applyFont="0" applyFill="0" applyBorder="0" applyAlignment="0" applyProtection="0"/>
    <xf numFmtId="177" fontId="131" fillId="0" borderId="0" applyFont="0" applyFill="0" applyBorder="0" applyAlignment="0" applyProtection="0"/>
    <xf numFmtId="226" fontId="147" fillId="0" borderId="0" applyFont="0" applyFill="0" applyBorder="0" applyAlignment="0" applyProtection="0"/>
    <xf numFmtId="177" fontId="148" fillId="0" borderId="0" applyFont="0" applyFill="0" applyBorder="0" applyAlignment="0" applyProtection="0"/>
    <xf numFmtId="177" fontId="149" fillId="0" borderId="0" applyFont="0" applyFill="0" applyBorder="0" applyAlignment="0" applyProtection="0"/>
    <xf numFmtId="177" fontId="150" fillId="0" borderId="0" applyFont="0" applyFill="0" applyBorder="0" applyAlignment="0" applyProtection="0"/>
    <xf numFmtId="177" fontId="151" fillId="0" borderId="0" applyFont="0" applyFill="0" applyBorder="0" applyAlignment="0" applyProtection="0"/>
    <xf numFmtId="225" fontId="151" fillId="0" borderId="0" applyFont="0" applyFill="0" applyBorder="0" applyAlignment="0" applyProtection="0"/>
    <xf numFmtId="177" fontId="152" fillId="0" borderId="0" applyFont="0" applyFill="0" applyBorder="0" applyAlignment="0" applyProtection="0"/>
    <xf numFmtId="227" fontId="145" fillId="0" borderId="0" applyFont="0" applyFill="0" applyBorder="0" applyAlignment="0" applyProtection="0"/>
    <xf numFmtId="227" fontId="146" fillId="0" borderId="0" applyFont="0" applyFill="0" applyBorder="0" applyAlignment="0" applyProtection="0"/>
    <xf numFmtId="38" fontId="147" fillId="0" borderId="0" applyFont="0" applyFill="0" applyBorder="0" applyAlignment="0" applyProtection="0"/>
    <xf numFmtId="177" fontId="147" fillId="0" borderId="0" applyFont="0" applyFill="0" applyBorder="0" applyAlignment="0" applyProtection="0"/>
    <xf numFmtId="227" fontId="151" fillId="0" borderId="0" applyFont="0" applyFill="0" applyBorder="0" applyAlignment="0" applyProtection="0"/>
    <xf numFmtId="177" fontId="153" fillId="0" borderId="0" applyFont="0" applyFill="0" applyBorder="0" applyAlignment="0" applyProtection="0"/>
    <xf numFmtId="177" fontId="135" fillId="63" borderId="0" applyNumberFormat="0" applyBorder="0" applyAlignment="0" applyProtection="0"/>
    <xf numFmtId="177" fontId="135" fillId="64" borderId="0" applyNumberFormat="0" applyBorder="0" applyAlignment="0" applyProtection="0"/>
    <xf numFmtId="177" fontId="135" fillId="58" borderId="0" applyNumberFormat="0" applyBorder="0" applyAlignment="0" applyProtection="0"/>
    <xf numFmtId="177" fontId="135" fillId="61" borderId="0" applyNumberFormat="0" applyBorder="0" applyAlignment="0" applyProtection="0"/>
    <xf numFmtId="177" fontId="91" fillId="0" borderId="0"/>
    <xf numFmtId="228" fontId="3" fillId="0" borderId="0"/>
    <xf numFmtId="177" fontId="154" fillId="0" borderId="0">
      <alignment horizontal="center" wrapText="1"/>
      <protection locked="0"/>
    </xf>
    <xf numFmtId="41" fontId="145" fillId="0" borderId="0" applyFont="0" applyFill="0" applyBorder="0" applyAlignment="0" applyProtection="0"/>
    <xf numFmtId="41" fontId="146" fillId="0" borderId="0" applyFont="0" applyFill="0" applyBorder="0" applyAlignment="0" applyProtection="0"/>
    <xf numFmtId="37" fontId="147" fillId="0" borderId="0" applyFont="0" applyFill="0" applyBorder="0" applyAlignment="0" applyProtection="0"/>
    <xf numFmtId="190" fontId="144" fillId="0" borderId="0" applyFont="0" applyFill="0" applyBorder="0" applyAlignment="0" applyProtection="0"/>
    <xf numFmtId="177" fontId="150" fillId="0" borderId="0" applyFont="0" applyFill="0" applyBorder="0" applyAlignment="0"/>
    <xf numFmtId="177" fontId="131" fillId="0" borderId="0" applyFont="0" applyFill="0" applyBorder="0" applyAlignment="0"/>
    <xf numFmtId="38" fontId="150" fillId="0" borderId="0" applyFont="0" applyFill="0" applyBorder="0" applyAlignment="0" applyProtection="0"/>
    <xf numFmtId="177" fontId="155" fillId="0" borderId="0" applyFont="0" applyFill="0" applyBorder="0" applyAlignment="0" applyProtection="0"/>
    <xf numFmtId="41" fontId="151" fillId="0" borderId="0" applyFont="0" applyFill="0" applyBorder="0" applyAlignment="0" applyProtection="0"/>
    <xf numFmtId="177" fontId="156" fillId="0" borderId="0" applyFont="0" applyFill="0" applyBorder="0" applyAlignment="0" applyProtection="0"/>
    <xf numFmtId="43" fontId="145" fillId="0" borderId="0" applyFont="0" applyFill="0" applyBorder="0" applyAlignment="0" applyProtection="0"/>
    <xf numFmtId="43" fontId="146" fillId="0" borderId="0" applyFont="0" applyFill="0" applyBorder="0" applyAlignment="0" applyProtection="0"/>
    <xf numFmtId="39" fontId="147" fillId="0" borderId="0" applyFont="0" applyFill="0" applyBorder="0" applyAlignment="0" applyProtection="0"/>
    <xf numFmtId="229" fontId="144" fillId="0" borderId="0" applyFont="0" applyFill="0" applyBorder="0" applyAlignment="0" applyProtection="0"/>
    <xf numFmtId="40" fontId="150" fillId="0" borderId="0" applyFont="0" applyFill="0" applyBorder="0" applyAlignment="0" applyProtection="0"/>
    <xf numFmtId="43" fontId="151" fillId="0" borderId="0" applyFont="0" applyFill="0" applyBorder="0" applyAlignment="0" applyProtection="0"/>
    <xf numFmtId="177" fontId="157" fillId="45" borderId="63" applyNumberFormat="0" applyAlignment="0" applyProtection="0"/>
    <xf numFmtId="177" fontId="0" fillId="0" borderId="0"/>
    <xf numFmtId="230" fontId="3" fillId="0" borderId="0"/>
    <xf numFmtId="4" fontId="158" fillId="65" borderId="0" applyNumberFormat="0" applyBorder="0" applyAlignment="0" applyProtection="0">
      <alignment horizontal="left"/>
    </xf>
    <xf numFmtId="177" fontId="159" fillId="48" borderId="0" applyNumberFormat="0" applyBorder="0" applyAlignment="0" applyProtection="0"/>
    <xf numFmtId="177" fontId="160" fillId="14" borderId="0" applyNumberFormat="0" applyBorder="0" applyAlignment="0" applyProtection="0"/>
    <xf numFmtId="177" fontId="161" fillId="48" borderId="0" applyNumberFormat="0" applyBorder="0" applyAlignment="0" applyProtection="0">
      <alignment vertical="center"/>
    </xf>
    <xf numFmtId="3" fontId="89" fillId="0" borderId="0">
      <alignment vertical="center"/>
    </xf>
    <xf numFmtId="177" fontId="162" fillId="45" borderId="64" applyNumberFormat="0" applyAlignment="0" applyProtection="0"/>
    <xf numFmtId="177" fontId="163" fillId="0" borderId="0" applyNumberFormat="0" applyFill="0" applyBorder="0" applyAlignment="0" applyProtection="0">
      <alignment vertical="top"/>
      <protection locked="0"/>
    </xf>
    <xf numFmtId="177" fontId="164" fillId="0" borderId="0" applyNumberFormat="0" applyFill="0" applyBorder="0" applyAlignment="0" applyProtection="0">
      <alignment vertical="top"/>
      <protection locked="0"/>
    </xf>
    <xf numFmtId="231" fontId="3" fillId="66" borderId="0" applyNumberFormat="0" applyFont="0" applyBorder="0" applyAlignment="0"/>
    <xf numFmtId="41" fontId="165" fillId="0" borderId="2" applyNumberFormat="0" applyBorder="0" applyAlignment="0"/>
    <xf numFmtId="232" fontId="3" fillId="0" borderId="0"/>
    <xf numFmtId="177" fontId="3" fillId="0" borderId="65" applyFont="0" applyFill="0" applyBorder="0" applyAlignment="0" applyProtection="0"/>
    <xf numFmtId="38" fontId="3" fillId="67" borderId="1">
      <protection locked="0"/>
    </xf>
    <xf numFmtId="177" fontId="166" fillId="0" borderId="0" applyNumberFormat="0" applyFill="0" applyBorder="0" applyAlignment="0" applyProtection="0"/>
    <xf numFmtId="177" fontId="166" fillId="0" borderId="0" applyNumberFormat="0" applyFill="0" applyBorder="0" applyAlignment="0" applyProtection="0"/>
    <xf numFmtId="177" fontId="167" fillId="0" borderId="0" applyNumberFormat="0" applyFill="0" applyBorder="0" applyAlignment="0" applyProtection="0"/>
    <xf numFmtId="177" fontId="167" fillId="0" borderId="0" applyNumberFormat="0" applyFill="0" applyBorder="0" applyAlignment="0" applyProtection="0"/>
    <xf numFmtId="177" fontId="168" fillId="0" borderId="32" applyFont="0" applyAlignment="0">
      <alignment vertical="center"/>
    </xf>
    <xf numFmtId="200" fontId="15" fillId="0" borderId="0" applyNumberFormat="0" applyFill="0" applyBorder="0" applyAlignment="0"/>
    <xf numFmtId="233" fontId="91" fillId="0" borderId="0" applyFont="0" applyFill="0" applyBorder="0" applyProtection="0">
      <alignment horizontal="right"/>
    </xf>
    <xf numFmtId="234" fontId="154" fillId="0" borderId="0" applyFont="0" applyFill="0" applyBorder="0" applyAlignment="0" applyProtection="0"/>
    <xf numFmtId="176" fontId="162" fillId="0" borderId="1" applyNumberFormat="0" applyFill="0" applyBorder="0" applyAlignment="0" applyProtection="0">
      <alignment vertical="center"/>
    </xf>
    <xf numFmtId="230" fontId="162" fillId="0" borderId="1" applyNumberFormat="0" applyFill="0" applyBorder="0" applyAlignment="0" applyProtection="0">
      <alignment vertical="center"/>
    </xf>
    <xf numFmtId="230" fontId="162" fillId="0" borderId="1" applyNumberFormat="0" applyFill="0" applyBorder="0" applyAlignment="0" applyProtection="0">
      <alignment vertical="center"/>
    </xf>
    <xf numFmtId="230" fontId="162" fillId="0" borderId="1" applyNumberFormat="0" applyFill="0" applyBorder="0" applyAlignment="0" applyProtection="0">
      <alignment vertical="center"/>
    </xf>
    <xf numFmtId="176" fontId="162" fillId="0" borderId="1" applyNumberFormat="0" applyFill="0" applyBorder="0" applyAlignment="0" applyProtection="0">
      <alignment vertical="center"/>
    </xf>
    <xf numFmtId="49" fontId="3" fillId="0" borderId="1" applyNumberFormat="0" applyFill="0" applyBorder="0" applyAlignment="0" applyProtection="0">
      <alignment horizontal="left" vertical="center" wrapText="1"/>
    </xf>
    <xf numFmtId="235" fontId="3" fillId="0" borderId="3" applyBorder="0"/>
    <xf numFmtId="177" fontId="115" fillId="0" borderId="66">
      <alignment horizontal="center" vertical="center" wrapText="1"/>
    </xf>
    <xf numFmtId="235" fontId="3" fillId="0" borderId="27" applyBorder="0">
      <alignment horizontal="right"/>
    </xf>
    <xf numFmtId="176" fontId="169" fillId="0" borderId="0" applyNumberFormat="0" applyFill="0" applyBorder="0" applyProtection="0">
      <alignment horizontal="left" vertical="center"/>
    </xf>
    <xf numFmtId="177" fontId="170" fillId="0" borderId="0" applyNumberFormat="0" applyFill="0" applyBorder="0" applyProtection="0">
      <alignment horizontal="left"/>
    </xf>
    <xf numFmtId="177" fontId="131" fillId="0" borderId="0"/>
    <xf numFmtId="177" fontId="153" fillId="0" borderId="0"/>
    <xf numFmtId="177" fontId="171" fillId="0" borderId="0"/>
    <xf numFmtId="177" fontId="172" fillId="0" borderId="0"/>
    <xf numFmtId="177" fontId="173" fillId="0" borderId="0"/>
    <xf numFmtId="177" fontId="131" fillId="0" borderId="0"/>
    <xf numFmtId="177" fontId="152" fillId="0" borderId="0"/>
    <xf numFmtId="177" fontId="150" fillId="0" borderId="0"/>
    <xf numFmtId="177" fontId="144" fillId="0" borderId="0"/>
    <xf numFmtId="177" fontId="174" fillId="0" borderId="0"/>
    <xf numFmtId="177" fontId="175" fillId="0" borderId="0"/>
    <xf numFmtId="177" fontId="148" fillId="0" borderId="0"/>
    <xf numFmtId="177" fontId="149" fillId="0" borderId="0"/>
    <xf numFmtId="177" fontId="176" fillId="0" borderId="0"/>
    <xf numFmtId="177" fontId="177" fillId="0" borderId="0"/>
    <xf numFmtId="177" fontId="178" fillId="0" borderId="0"/>
    <xf numFmtId="2" fontId="131" fillId="0" borderId="0"/>
    <xf numFmtId="177" fontId="151" fillId="0" borderId="0"/>
    <xf numFmtId="177" fontId="145" fillId="0" borderId="0"/>
    <xf numFmtId="177" fontId="179" fillId="0" borderId="0"/>
    <xf numFmtId="177" fontId="180" fillId="0" borderId="0"/>
    <xf numFmtId="177" fontId="181" fillId="0" borderId="0"/>
    <xf numFmtId="177" fontId="131" fillId="0" borderId="0" applyBorder="0"/>
    <xf numFmtId="177" fontId="10" fillId="0" borderId="0"/>
    <xf numFmtId="177" fontId="182" fillId="0" borderId="0">
      <protection locked="0"/>
    </xf>
    <xf numFmtId="177" fontId="183" fillId="0" borderId="67">
      <protection locked="0"/>
    </xf>
    <xf numFmtId="177" fontId="3" fillId="0" borderId="0" applyFill="0" applyBorder="0" applyAlignment="0"/>
    <xf numFmtId="236" fontId="184" fillId="0" borderId="0" applyFill="0" applyBorder="0" applyAlignment="0"/>
    <xf numFmtId="237" fontId="129" fillId="0" borderId="0" applyFill="0" applyBorder="0" applyAlignment="0"/>
    <xf numFmtId="177" fontId="129" fillId="0" borderId="0" applyFill="0" applyBorder="0" applyAlignment="0"/>
    <xf numFmtId="238" fontId="3" fillId="0" borderId="0" applyFill="0" applyBorder="0" applyAlignment="0"/>
    <xf numFmtId="239" fontId="94" fillId="0" borderId="0" applyFill="0" applyBorder="0" applyAlignment="0"/>
    <xf numFmtId="240" fontId="94" fillId="0" borderId="0" applyFill="0" applyBorder="0" applyAlignment="0"/>
    <xf numFmtId="241" fontId="114" fillId="0" borderId="0" applyFill="0" applyBorder="0" applyAlignment="0"/>
    <xf numFmtId="177" fontId="185" fillId="50" borderId="64" applyNumberFormat="0" applyAlignment="0" applyProtection="0"/>
    <xf numFmtId="177" fontId="186" fillId="50" borderId="64" applyNumberFormat="0" applyAlignment="0" applyProtection="0">
      <alignment vertical="center"/>
    </xf>
    <xf numFmtId="177" fontId="187" fillId="0" borderId="0"/>
    <xf numFmtId="177" fontId="187" fillId="0" borderId="0"/>
    <xf numFmtId="38" fontId="91" fillId="0" borderId="0" applyFont="0" applyFill="0" applyBorder="0" applyAlignment="0" applyProtection="0"/>
    <xf numFmtId="177" fontId="188" fillId="68" borderId="68" applyNumberFormat="0" applyAlignment="0" applyProtection="0"/>
    <xf numFmtId="177" fontId="189" fillId="68" borderId="68" applyNumberFormat="0" applyAlignment="0" applyProtection="0">
      <alignment vertical="center"/>
    </xf>
    <xf numFmtId="177" fontId="190" fillId="0" borderId="1">
      <alignment horizontal="center"/>
      <protection locked="0"/>
    </xf>
    <xf numFmtId="177" fontId="191" fillId="0" borderId="0">
      <alignment vertical="center"/>
    </xf>
    <xf numFmtId="177" fontId="54" fillId="0" borderId="0" applyNumberFormat="0" applyFill="0" applyBorder="0" applyAlignment="0" applyProtection="0">
      <alignment vertical="center"/>
    </xf>
    <xf numFmtId="177" fontId="192" fillId="0" borderId="0" applyNumberFormat="0" applyBorder="0">
      <alignment vertical="center"/>
    </xf>
    <xf numFmtId="177" fontId="191" fillId="0" borderId="5">
      <alignment horizontal="center"/>
    </xf>
    <xf numFmtId="176" fontId="193" fillId="0" borderId="0" applyNumberFormat="0" applyFill="0" applyBorder="0" applyProtection="0">
      <alignment horizontal="right" vertical="center"/>
    </xf>
    <xf numFmtId="242" fontId="3" fillId="0" borderId="0"/>
    <xf numFmtId="177" fontId="194" fillId="0" borderId="0" applyFont="0" applyFill="0" applyBorder="0" applyAlignment="0" applyProtection="0">
      <alignment horizontal="centerContinuous"/>
    </xf>
    <xf numFmtId="177" fontId="3" fillId="0" borderId="0" applyFont="0" applyFill="0" applyBorder="0" applyAlignment="0" applyProtection="0">
      <alignment horizontal="centerContinuous"/>
    </xf>
    <xf numFmtId="243" fontId="91" fillId="0" borderId="0" applyFont="0" applyFill="0" applyBorder="0" applyAlignment="0" applyProtection="0">
      <alignment horizontal="centerContinuous"/>
    </xf>
    <xf numFmtId="244" fontId="91" fillId="0" borderId="0" applyFont="0" applyFill="0" applyBorder="0" applyAlignment="0" applyProtection="0">
      <alignment horizontal="centerContinuous"/>
    </xf>
    <xf numFmtId="245" fontId="194" fillId="0" borderId="0" applyFont="0" applyFill="0" applyBorder="0" applyAlignment="0" applyProtection="0">
      <alignment horizontal="centerContinuous"/>
    </xf>
    <xf numFmtId="246" fontId="91" fillId="0" borderId="0" applyFont="0" applyFill="0" applyBorder="0" applyAlignment="0" applyProtection="0">
      <alignment horizontal="centerContinuous"/>
    </xf>
    <xf numFmtId="247" fontId="194" fillId="0" borderId="0" applyFont="0" applyFill="0" applyBorder="0" applyAlignment="0" applyProtection="0">
      <alignment horizontal="centerContinuous"/>
    </xf>
    <xf numFmtId="40" fontId="195" fillId="0" borderId="0" applyFont="0" applyFill="0" applyBorder="0" applyAlignment="0" applyProtection="0"/>
    <xf numFmtId="237" fontId="91" fillId="0" borderId="0" applyFont="0" applyFill="0" applyBorder="0" applyAlignment="0" applyProtection="0"/>
    <xf numFmtId="39" fontId="91" fillId="0" borderId="0" applyFont="0" applyFill="0" applyBorder="0" applyAlignment="0" applyProtection="0"/>
    <xf numFmtId="248" fontId="91" fillId="0" borderId="0" applyFont="0" applyFill="0" applyBorder="0" applyAlignment="0" applyProtection="0">
      <alignment horizontal="centerContinuous"/>
    </xf>
    <xf numFmtId="249" fontId="91" fillId="0" borderId="0" applyFont="0" applyFill="0" applyBorder="0" applyAlignment="0" applyProtection="0">
      <alignment horizontal="centerContinuous"/>
    </xf>
    <xf numFmtId="250" fontId="3" fillId="0" borderId="0" applyFont="0" applyFill="0" applyBorder="0" applyAlignment="0" applyProtection="0">
      <alignment horizontal="centerContinuous"/>
    </xf>
    <xf numFmtId="251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29" fontId="3" fillId="0" borderId="0" applyFont="0" applyFill="0" applyBorder="0" applyAlignment="0" applyProtection="0"/>
    <xf numFmtId="43" fontId="91" fillId="0" borderId="0" applyFont="0" applyFill="0" applyBorder="0" applyAlignment="0" applyProtection="0"/>
    <xf numFmtId="252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32" fillId="0" borderId="0" applyFont="0" applyFill="0" applyBorder="0" applyAlignment="0" applyProtection="0">
      <alignment vertical="center"/>
    </xf>
    <xf numFmtId="252" fontId="0" fillId="0" borderId="0" applyFont="0" applyFill="0" applyBorder="0" applyAlignment="0" applyProtection="0"/>
    <xf numFmtId="43" fontId="58" fillId="0" borderId="0" applyFont="0" applyFill="0" applyBorder="0" applyAlignment="0" applyProtection="0"/>
    <xf numFmtId="252" fontId="132" fillId="0" borderId="0" applyFont="0" applyFill="0" applyBorder="0" applyAlignment="0" applyProtection="0"/>
    <xf numFmtId="250" fontId="114" fillId="0" borderId="0"/>
    <xf numFmtId="37" fontId="3" fillId="0" borderId="0" applyFont="0" applyFill="0" applyBorder="0" applyAlignment="0" applyProtection="0">
      <alignment horizontal="right"/>
    </xf>
    <xf numFmtId="37" fontId="0" fillId="0" borderId="0" applyFont="0" applyFill="0" applyBorder="0" applyAlignment="0" applyProtection="0">
      <alignment horizontal="right"/>
    </xf>
    <xf numFmtId="40" fontId="91" fillId="0" borderId="0" applyFont="0" applyFill="0" applyBorder="0" applyAlignment="0" applyProtection="0"/>
    <xf numFmtId="3" fontId="3" fillId="0" borderId="0" applyFont="0" applyFill="0" applyBorder="0" applyAlignment="0" applyProtection="0"/>
    <xf numFmtId="177" fontId="129" fillId="0" borderId="0"/>
    <xf numFmtId="177" fontId="196" fillId="0" borderId="0" applyNumberFormat="0">
      <alignment horizontal="center" vertical="top" wrapText="1"/>
    </xf>
    <xf numFmtId="177" fontId="21" fillId="69" borderId="34" applyBorder="0"/>
    <xf numFmtId="253" fontId="114" fillId="0" borderId="0" applyFont="0" applyFill="0" applyBorder="0" applyAlignment="0" applyProtection="0">
      <alignment horizontal="center"/>
      <protection locked="0"/>
    </xf>
    <xf numFmtId="177" fontId="197" fillId="0" borderId="0" applyNumberFormat="0" applyAlignment="0">
      <alignment horizontal="left"/>
    </xf>
    <xf numFmtId="177" fontId="198" fillId="0" borderId="0">
      <alignment horizontal="left" vertical="top"/>
    </xf>
    <xf numFmtId="10" fontId="154" fillId="0" borderId="0">
      <alignment horizontal="right"/>
    </xf>
    <xf numFmtId="177" fontId="94" fillId="0" borderId="0" applyNumberFormat="0" applyAlignment="0"/>
    <xf numFmtId="177" fontId="129" fillId="0" borderId="69"/>
    <xf numFmtId="254" fontId="3" fillId="0" borderId="0">
      <alignment horizontal="center"/>
    </xf>
    <xf numFmtId="255" fontId="3" fillId="0" borderId="0">
      <alignment horizontal="center"/>
    </xf>
    <xf numFmtId="256" fontId="114" fillId="0" borderId="0">
      <alignment horizontal="center"/>
    </xf>
    <xf numFmtId="257" fontId="91" fillId="0" borderId="0" applyFont="0" applyFill="0" applyBorder="0" applyAlignment="0" applyProtection="0">
      <alignment horizontal="centerContinuous"/>
    </xf>
    <xf numFmtId="258" fontId="91" fillId="0" borderId="0" applyFont="0" applyFill="0" applyBorder="0" applyAlignment="0" applyProtection="0">
      <alignment horizontal="centerContinuous"/>
    </xf>
    <xf numFmtId="259" fontId="91" fillId="0" borderId="0" applyFont="0" applyFill="0" applyBorder="0" applyAlignment="0" applyProtection="0">
      <alignment horizontal="centerContinuous"/>
    </xf>
    <xf numFmtId="183" fontId="195" fillId="0" borderId="0" applyFont="0" applyFill="0" applyBorder="0" applyAlignment="0" applyProtection="0"/>
    <xf numFmtId="260" fontId="3" fillId="0" borderId="0" applyFont="0" applyFill="0" applyBorder="0" applyAlignment="0" applyProtection="0"/>
    <xf numFmtId="261" fontId="3" fillId="0" borderId="0" applyFont="0" applyFill="0" applyBorder="0" applyAlignment="0" applyProtection="0"/>
    <xf numFmtId="262" fontId="91" fillId="0" borderId="0" applyFont="0" applyFill="0" applyBorder="0" applyAlignment="0" applyProtection="0">
      <alignment horizontal="centerContinuous"/>
    </xf>
    <xf numFmtId="189" fontId="91" fillId="0" borderId="0" applyFont="0" applyFill="0" applyBorder="0" applyAlignment="0" applyProtection="0">
      <alignment horizontal="centerContinuous"/>
    </xf>
    <xf numFmtId="263" fontId="91" fillId="0" borderId="0" applyFont="0" applyFill="0" applyBorder="0" applyAlignment="0" applyProtection="0">
      <alignment horizontal="centerContinuous"/>
    </xf>
    <xf numFmtId="264" fontId="91" fillId="0" borderId="0" applyFont="0" applyFill="0" applyBorder="0" applyAlignment="0" applyProtection="0">
      <alignment horizontal="centerContinuous"/>
    </xf>
    <xf numFmtId="265" fontId="91" fillId="0" borderId="0" applyFont="0" applyFill="0" applyBorder="0" applyAlignment="0" applyProtection="0">
      <alignment horizontal="centerContinuous"/>
    </xf>
    <xf numFmtId="177" fontId="132" fillId="0" borderId="0"/>
    <xf numFmtId="239" fontId="94" fillId="0" borderId="0" applyFont="0" applyFill="0" applyBorder="0" applyAlignment="0" applyProtection="0"/>
    <xf numFmtId="241" fontId="114" fillId="0" borderId="0" applyFont="0" applyFill="0" applyBorder="0" applyAlignment="0" applyProtection="0"/>
    <xf numFmtId="207" fontId="114" fillId="0" borderId="0" applyFont="0" applyFill="0" applyBorder="0" applyAlignment="0" applyProtection="0"/>
    <xf numFmtId="266" fontId="91" fillId="0" borderId="0" applyFont="0" applyFill="0" applyBorder="0" applyAlignment="0" applyProtection="0"/>
    <xf numFmtId="267" fontId="3" fillId="0" borderId="0" applyFont="0" applyFill="0" applyBorder="0" applyAlignment="0" applyProtection="0"/>
    <xf numFmtId="267" fontId="199" fillId="0" borderId="0" applyFont="0" applyFill="0" applyBorder="0" applyAlignment="0" applyProtection="0"/>
    <xf numFmtId="268" fontId="3" fillId="0" borderId="0" applyFont="0" applyFill="0" applyBorder="0" applyAlignment="0" applyProtection="0"/>
    <xf numFmtId="267" fontId="1" fillId="0" borderId="0" applyFont="0" applyFill="0" applyBorder="0" applyAlignment="0" applyProtection="0"/>
    <xf numFmtId="268" fontId="1" fillId="0" borderId="0" applyFont="0" applyFill="0" applyBorder="0" applyAlignment="0" applyProtection="0"/>
    <xf numFmtId="267" fontId="58" fillId="0" borderId="0" applyFont="0" applyFill="0" applyBorder="0" applyAlignment="0" applyProtection="0"/>
    <xf numFmtId="267" fontId="99" fillId="0" borderId="0" applyFont="0" applyFill="0" applyBorder="0" applyAlignment="0" applyProtection="0"/>
    <xf numFmtId="269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270" fontId="3" fillId="0" borderId="0" applyFont="0" applyFill="0" applyBorder="0" applyAlignment="0" applyProtection="0"/>
    <xf numFmtId="271" fontId="3" fillId="0" borderId="0"/>
    <xf numFmtId="38" fontId="184" fillId="0" borderId="0" applyFont="0" applyFill="0" applyBorder="0" applyAlignment="0" applyProtection="0"/>
    <xf numFmtId="272" fontId="3" fillId="50" borderId="0" applyFont="0" applyBorder="0"/>
    <xf numFmtId="41" fontId="3" fillId="50" borderId="0" applyFont="0" applyBorder="0"/>
    <xf numFmtId="273" fontId="200" fillId="0" borderId="0" applyFont="0" applyFill="0" applyBorder="0" applyAlignment="0" applyProtection="0"/>
    <xf numFmtId="15" fontId="91" fillId="0" borderId="0"/>
    <xf numFmtId="274" fontId="3" fillId="0" borderId="0" applyFont="0" applyFill="0" applyBorder="0" applyProtection="0">
      <alignment horizontal="centerContinuous"/>
    </xf>
    <xf numFmtId="219" fontId="91" fillId="0" borderId="0" applyFont="0" applyFill="0" applyBorder="0" applyProtection="0">
      <alignment horizontal="centerContinuous"/>
    </xf>
    <xf numFmtId="14" fontId="99" fillId="0" borderId="0" applyFill="0" applyBorder="0" applyAlignment="0"/>
    <xf numFmtId="275" fontId="3" fillId="0" borderId="0" applyFont="0" applyFill="0" applyBorder="0" applyProtection="0">
      <alignment horizontal="centerContinuous"/>
    </xf>
    <xf numFmtId="250" fontId="91" fillId="0" borderId="0" applyFont="0" applyFill="0" applyBorder="0" applyAlignment="0" applyProtection="0"/>
    <xf numFmtId="276" fontId="3" fillId="0" borderId="0" applyFont="0" applyFill="0" applyBorder="0" applyAlignment="0" applyProtection="0"/>
    <xf numFmtId="237" fontId="3" fillId="0" borderId="0" applyFont="0" applyFill="0" applyBorder="0" applyAlignment="0" applyProtection="0"/>
    <xf numFmtId="237" fontId="201" fillId="0" borderId="0" applyFont="0" applyFill="0" applyBorder="0" applyAlignment="0" applyProtection="0">
      <protection locked="0"/>
    </xf>
    <xf numFmtId="39" fontId="129" fillId="0" borderId="0" applyFont="0" applyFill="0" applyBorder="0" applyAlignment="0" applyProtection="0"/>
    <xf numFmtId="276" fontId="154" fillId="0" borderId="0" applyFont="0" applyFill="0" applyBorder="0" applyAlignment="0"/>
    <xf numFmtId="277" fontId="3" fillId="0" borderId="70">
      <alignment vertical="center"/>
    </xf>
    <xf numFmtId="177" fontId="183" fillId="0" borderId="0">
      <protection locked="0"/>
    </xf>
    <xf numFmtId="278" fontId="91" fillId="0" borderId="0"/>
    <xf numFmtId="279" fontId="3" fillId="0" borderId="0"/>
    <xf numFmtId="280" fontId="3" fillId="0" borderId="0" applyFont="0" applyFill="0" applyBorder="0" applyAlignment="0" applyProtection="0"/>
    <xf numFmtId="281" fontId="202" fillId="0" borderId="71">
      <alignment horizontal="center" vertical="center"/>
    </xf>
    <xf numFmtId="282" fontId="202" fillId="0" borderId="71">
      <alignment horizontal="center" vertical="center"/>
    </xf>
    <xf numFmtId="176" fontId="203" fillId="0" borderId="0" applyNumberFormat="0" applyFill="0" applyBorder="0" applyProtection="0">
      <alignment horizontal="left" vertical="center"/>
    </xf>
    <xf numFmtId="177" fontId="204" fillId="43" borderId="64" applyNumberFormat="0" applyAlignment="0" applyProtection="0"/>
    <xf numFmtId="251" fontId="3" fillId="0" borderId="0" applyFill="0" applyBorder="0" applyAlignment="0"/>
    <xf numFmtId="197" fontId="3" fillId="0" borderId="0" applyFill="0" applyBorder="0" applyAlignment="0"/>
    <xf numFmtId="283" fontId="94" fillId="0" borderId="0" applyFill="0" applyBorder="0" applyAlignment="0"/>
    <xf numFmtId="284" fontId="114" fillId="0" borderId="0" applyFill="0" applyBorder="0" applyAlignment="0"/>
    <xf numFmtId="177" fontId="205" fillId="0" borderId="0" applyNumberFormat="0" applyAlignment="0">
      <alignment horizontal="left"/>
    </xf>
    <xf numFmtId="177" fontId="206" fillId="0" borderId="0">
      <alignment horizontal="left"/>
    </xf>
    <xf numFmtId="177" fontId="3" fillId="0" borderId="32">
      <protection locked="0"/>
    </xf>
    <xf numFmtId="177" fontId="207" fillId="0" borderId="72" applyNumberFormat="0" applyFill="0" applyAlignment="0" applyProtection="0"/>
    <xf numFmtId="177" fontId="208" fillId="0" borderId="0" applyNumberFormat="0" applyFill="0" applyBorder="0" applyAlignment="0" applyProtection="0"/>
    <xf numFmtId="176" fontId="209" fillId="0" borderId="0" applyNumberFormat="0" applyFill="0" applyBorder="0" applyProtection="0">
      <alignment horizontal="right" vertical="center"/>
    </xf>
    <xf numFmtId="177" fontId="210" fillId="0" borderId="0" applyNumberFormat="0" applyFill="0" applyBorder="0" applyAlignment="0" applyProtection="0"/>
    <xf numFmtId="285" fontId="3" fillId="0" borderId="0" applyFont="0" applyFill="0" applyBorder="0" applyAlignment="0" applyProtection="0"/>
    <xf numFmtId="177" fontId="3" fillId="0" borderId="0" applyFont="0" applyFill="0" applyBorder="0" applyAlignment="0"/>
    <xf numFmtId="177" fontId="21" fillId="0" borderId="4" applyFill="0"/>
    <xf numFmtId="177" fontId="21" fillId="0" borderId="73" applyBorder="0"/>
    <xf numFmtId="286" fontId="183" fillId="0" borderId="0">
      <protection locked="0"/>
    </xf>
    <xf numFmtId="237" fontId="91" fillId="0" borderId="0" applyNumberFormat="0" applyFont="0" applyFill="0" applyBorder="0" applyProtection="0">
      <alignment horizontal="fill"/>
    </xf>
    <xf numFmtId="287" fontId="183" fillId="0" borderId="0">
      <protection locked="0"/>
    </xf>
    <xf numFmtId="177" fontId="211" fillId="0" borderId="0"/>
    <xf numFmtId="2" fontId="10" fillId="0" borderId="0" applyProtection="0"/>
    <xf numFmtId="177" fontId="212" fillId="0" borderId="0" applyNumberFormat="0" applyFill="0" applyBorder="0" applyAlignment="0" applyProtection="0">
      <alignment vertical="top"/>
      <protection locked="0"/>
    </xf>
    <xf numFmtId="177" fontId="213" fillId="0" borderId="0" applyNumberFormat="0" applyProtection="0">
      <alignment vertical="top"/>
    </xf>
    <xf numFmtId="177" fontId="213" fillId="0" borderId="0" applyNumberFormat="0" applyProtection="0">
      <alignment vertical="top"/>
    </xf>
    <xf numFmtId="177" fontId="214" fillId="0" borderId="3" applyNumberFormat="0" applyProtection="0"/>
    <xf numFmtId="177" fontId="214" fillId="0" borderId="3" applyNumberFormat="0" applyProtection="0"/>
    <xf numFmtId="176" fontId="215" fillId="0" borderId="0" applyNumberFormat="0" applyFill="0" applyBorder="0" applyProtection="0">
      <alignment horizontal="right" vertical="center"/>
    </xf>
    <xf numFmtId="177" fontId="3" fillId="70" borderId="0" applyNumberFormat="0" applyBorder="0"/>
    <xf numFmtId="177" fontId="216" fillId="0" borderId="0"/>
    <xf numFmtId="288" fontId="3" fillId="0" borderId="0"/>
    <xf numFmtId="177" fontId="91" fillId="0" borderId="0" applyFont="0" applyFill="0" applyBorder="0" applyProtection="0"/>
    <xf numFmtId="177" fontId="217" fillId="40" borderId="0" applyNumberFormat="0" applyBorder="0" applyAlignment="0" applyProtection="0"/>
    <xf numFmtId="289" fontId="3" fillId="0" borderId="0"/>
    <xf numFmtId="290" fontId="99" fillId="0" borderId="74"/>
    <xf numFmtId="38" fontId="92" fillId="45" borderId="0" applyNumberFormat="0" applyBorder="0" applyAlignment="0" applyProtection="0"/>
    <xf numFmtId="177" fontId="218" fillId="46" borderId="0" applyNumberFormat="0" applyBorder="0" applyAlignment="0" applyProtection="0"/>
    <xf numFmtId="177" fontId="219" fillId="0" borderId="0">
      <protection locked="0"/>
    </xf>
    <xf numFmtId="177" fontId="220" fillId="0" borderId="0" applyNumberFormat="0" applyFill="0" applyBorder="0" applyAlignment="0" applyProtection="0">
      <protection locked="0"/>
    </xf>
    <xf numFmtId="177" fontId="221" fillId="0" borderId="0">
      <alignment horizontal="left"/>
    </xf>
    <xf numFmtId="177" fontId="221" fillId="0" borderId="0">
      <alignment horizontal="left"/>
    </xf>
    <xf numFmtId="177" fontId="50" fillId="0" borderId="27" applyNumberFormat="0" applyAlignment="0" applyProtection="0">
      <alignment horizontal="left" vertical="center"/>
    </xf>
    <xf numFmtId="177" fontId="50" fillId="0" borderId="28">
      <alignment horizontal="left" vertical="center"/>
    </xf>
    <xf numFmtId="291" fontId="222" fillId="0" borderId="0">
      <alignment horizontal="left"/>
    </xf>
    <xf numFmtId="177" fontId="223" fillId="0" borderId="0" applyNumberFormat="0" applyFill="0" applyBorder="0" applyProtection="0">
      <alignment horizontal="center"/>
    </xf>
    <xf numFmtId="177" fontId="224" fillId="0" borderId="75" applyNumberFormat="0" applyFill="0" applyAlignment="0" applyProtection="0"/>
    <xf numFmtId="177" fontId="225" fillId="0" borderId="0" applyNumberFormat="0" applyFill="0" applyBorder="0" applyAlignment="0" applyProtection="0"/>
    <xf numFmtId="177" fontId="226" fillId="0" borderId="76" applyNumberFormat="0" applyFill="0" applyAlignment="0" applyProtection="0"/>
    <xf numFmtId="177" fontId="50" fillId="0" borderId="0" applyNumberFormat="0" applyFill="0" applyBorder="0" applyAlignment="0" applyProtection="0"/>
    <xf numFmtId="177" fontId="227" fillId="0" borderId="77" applyNumberFormat="0" applyFill="0" applyAlignment="0" applyProtection="0"/>
    <xf numFmtId="177" fontId="227" fillId="0" borderId="0" applyNumberFormat="0" applyFill="0" applyBorder="0" applyAlignment="0" applyProtection="0"/>
    <xf numFmtId="177" fontId="223" fillId="0" borderId="0" applyNumberFormat="0" applyFill="0" applyBorder="0" applyProtection="0">
      <alignment horizontal="center"/>
    </xf>
    <xf numFmtId="177" fontId="225" fillId="0" borderId="0" applyProtection="0"/>
    <xf numFmtId="177" fontId="50" fillId="0" borderId="0" applyProtection="0"/>
    <xf numFmtId="177" fontId="228" fillId="0" borderId="13">
      <alignment horizontal="center"/>
    </xf>
    <xf numFmtId="177" fontId="228" fillId="0" borderId="0">
      <alignment horizontal="center"/>
    </xf>
    <xf numFmtId="292" fontId="92" fillId="0" borderId="0"/>
    <xf numFmtId="177" fontId="229" fillId="0" borderId="0" applyNumberFormat="0" applyFill="0" applyBorder="0" applyAlignment="0" applyProtection="0">
      <alignment vertical="top"/>
      <protection locked="0"/>
    </xf>
    <xf numFmtId="177" fontId="230" fillId="0" borderId="0" applyNumberFormat="0" applyFill="0" applyBorder="0" applyAlignment="0" applyProtection="0">
      <alignment vertical="top"/>
      <protection locked="0"/>
    </xf>
    <xf numFmtId="177" fontId="231" fillId="0" borderId="0" applyNumberFormat="0" applyFill="0" applyBorder="0" applyAlignment="0" applyProtection="0">
      <alignment vertical="top"/>
      <protection locked="0"/>
    </xf>
    <xf numFmtId="177" fontId="232" fillId="0" borderId="0" applyNumberFormat="0" applyFill="0" applyBorder="0" applyAlignment="0" applyProtection="0"/>
    <xf numFmtId="39" fontId="92" fillId="69" borderId="0"/>
    <xf numFmtId="177" fontId="89" fillId="0" borderId="0" applyFont="0" applyFill="0" applyBorder="0" applyAlignment="0" applyProtection="0"/>
    <xf numFmtId="176" fontId="233" fillId="0" borderId="0" applyNumberFormat="0" applyFill="0" applyBorder="0" applyProtection="0">
      <alignment horizontal="left" vertical="center" wrapText="1"/>
    </xf>
    <xf numFmtId="189" fontId="78" fillId="0" borderId="43" applyFill="0" applyBorder="0" applyAlignment="0">
      <alignment horizontal="center"/>
      <protection locked="0"/>
    </xf>
    <xf numFmtId="10" fontId="92" fillId="45" borderId="1" applyNumberFormat="0" applyBorder="0" applyAlignment="0" applyProtection="0"/>
    <xf numFmtId="237" fontId="78" fillId="0" borderId="0" applyFill="0" applyBorder="0" applyAlignment="0">
      <protection locked="0"/>
    </xf>
    <xf numFmtId="177" fontId="234" fillId="43" borderId="64" applyNumberFormat="0" applyAlignment="0" applyProtection="0"/>
    <xf numFmtId="177" fontId="235" fillId="0" borderId="0"/>
    <xf numFmtId="276" fontId="78" fillId="0" borderId="0" applyFill="0" applyBorder="0" applyAlignment="0" applyProtection="0">
      <protection locked="0"/>
    </xf>
    <xf numFmtId="177" fontId="194" fillId="69" borderId="0"/>
    <xf numFmtId="176" fontId="236" fillId="0" borderId="0" applyNumberFormat="0" applyFill="0" applyBorder="0" applyProtection="0">
      <alignment horizontal="left" vertical="center"/>
    </xf>
    <xf numFmtId="177" fontId="91" fillId="0" borderId="0" applyFont="0" applyFill="0" applyBorder="0" applyAlignment="0" applyProtection="0"/>
    <xf numFmtId="3" fontId="237" fillId="0" borderId="0"/>
    <xf numFmtId="293" fontId="3" fillId="0" borderId="0"/>
    <xf numFmtId="177" fontId="238" fillId="0" borderId="0" applyNumberFormat="0" applyFill="0" applyBorder="0" applyAlignment="0" applyProtection="0">
      <alignment vertical="top"/>
      <protection locked="0"/>
    </xf>
    <xf numFmtId="177" fontId="239" fillId="0" borderId="0" applyNumberFormat="0" applyFill="0" applyBorder="0" applyAlignment="0" applyProtection="0">
      <alignment vertical="top"/>
      <protection locked="0"/>
    </xf>
    <xf numFmtId="177" fontId="240" fillId="0" borderId="78" applyNumberFormat="0" applyFill="0" applyAlignment="0" applyProtection="0"/>
    <xf numFmtId="294" fontId="3" fillId="0" borderId="0"/>
    <xf numFmtId="295" fontId="3" fillId="0" borderId="0" applyFont="0" applyFill="0" applyBorder="0" applyAlignment="0" applyProtection="0"/>
    <xf numFmtId="296" fontId="3" fillId="0" borderId="0" applyFont="0" applyFill="0" applyBorder="0" applyAlignment="0" applyProtection="0"/>
    <xf numFmtId="297" fontId="3" fillId="0" borderId="0" applyFont="0" applyFill="0" applyBorder="0" applyAlignment="0" applyProtection="0"/>
    <xf numFmtId="298" fontId="3" fillId="0" borderId="0" applyFont="0" applyFill="0" applyBorder="0" applyAlignment="0" applyProtection="0"/>
    <xf numFmtId="299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177" fontId="241" fillId="0" borderId="13"/>
    <xf numFmtId="177" fontId="241" fillId="0" borderId="13"/>
    <xf numFmtId="300" fontId="3" fillId="0" borderId="0" applyFont="0" applyFill="0" applyBorder="0" applyAlignment="0" applyProtection="0"/>
    <xf numFmtId="301" fontId="3" fillId="0" borderId="0" applyFont="0" applyFill="0" applyBorder="0" applyAlignment="0" applyProtection="0"/>
    <xf numFmtId="302" fontId="3" fillId="0" borderId="0" applyFont="0" applyFill="0" applyBorder="0" applyAlignment="0" applyProtection="0"/>
    <xf numFmtId="303" fontId="183" fillId="0" borderId="0">
      <protection locked="0"/>
    </xf>
    <xf numFmtId="304" fontId="200" fillId="0" borderId="0" applyFont="0" applyFill="0" applyBorder="0" applyAlignment="0" applyProtection="0"/>
    <xf numFmtId="177" fontId="242" fillId="52" borderId="0" applyNumberFormat="0" applyBorder="0" applyAlignment="0" applyProtection="0"/>
    <xf numFmtId="37" fontId="243" fillId="0" borderId="0"/>
    <xf numFmtId="177" fontId="94" fillId="0" borderId="0"/>
    <xf numFmtId="177" fontId="244" fillId="71" borderId="0" applyNumberFormat="0" applyFont="0" applyBorder="0" applyAlignment="0" applyProtection="0">
      <alignment horizontal="left" vertical="top" wrapText="1"/>
      <protection locked="0"/>
    </xf>
    <xf numFmtId="177" fontId="245" fillId="0" borderId="0"/>
    <xf numFmtId="305" fontId="3" fillId="0" borderId="0"/>
    <xf numFmtId="306" fontId="246" fillId="0" borderId="0"/>
    <xf numFmtId="306" fontId="246" fillId="0" borderId="0"/>
    <xf numFmtId="307" fontId="114" fillId="0" borderId="0"/>
    <xf numFmtId="177" fontId="199" fillId="0" borderId="0"/>
    <xf numFmtId="200" fontId="6" fillId="0" borderId="0" applyFill="0" applyBorder="0" applyAlignment="0"/>
    <xf numFmtId="177" fontId="57" fillId="0" borderId="0"/>
    <xf numFmtId="177" fontId="1" fillId="0" borderId="0"/>
    <xf numFmtId="177" fontId="58" fillId="0" borderId="0"/>
    <xf numFmtId="177" fontId="247" fillId="0" borderId="0"/>
    <xf numFmtId="177" fontId="3" fillId="0" borderId="0">
      <alignment vertical="center"/>
    </xf>
    <xf numFmtId="177" fontId="184" fillId="0" borderId="0"/>
    <xf numFmtId="176" fontId="0" fillId="0" borderId="0"/>
    <xf numFmtId="177" fontId="248" fillId="0" borderId="0"/>
    <xf numFmtId="176" fontId="1" fillId="0" borderId="0"/>
    <xf numFmtId="177" fontId="249" fillId="0" borderId="0"/>
    <xf numFmtId="177" fontId="1" fillId="0" borderId="0">
      <alignment vertical="center"/>
    </xf>
    <xf numFmtId="230" fontId="0" fillId="0" borderId="0"/>
    <xf numFmtId="308" fontId="1" fillId="0" borderId="0">
      <alignment vertical="center"/>
    </xf>
    <xf numFmtId="309" fontId="99" fillId="0" borderId="0" applyBorder="0"/>
    <xf numFmtId="310" fontId="237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230" fontId="3" fillId="0" borderId="0"/>
    <xf numFmtId="177" fontId="211" fillId="72" borderId="79">
      <alignment vertical="top" wrapText="1"/>
    </xf>
    <xf numFmtId="177" fontId="237" fillId="44" borderId="80" applyNumberFormat="0" applyFont="0" applyAlignment="0" applyProtection="0"/>
    <xf numFmtId="177" fontId="3" fillId="44" borderId="80" applyNumberFormat="0" applyFont="0" applyAlignment="0" applyProtection="0"/>
    <xf numFmtId="177" fontId="132" fillId="44" borderId="80" applyNumberFormat="0" applyFont="0" applyAlignment="0" applyProtection="0"/>
    <xf numFmtId="177" fontId="250" fillId="0" borderId="81" applyNumberFormat="0" applyFill="0" applyBorder="0">
      <alignment horizontal="left"/>
      <protection locked="0"/>
    </xf>
    <xf numFmtId="37" fontId="114" fillId="0" borderId="0"/>
    <xf numFmtId="38" fontId="251" fillId="0" borderId="0" applyFont="0" applyFill="0" applyBorder="0" applyAlignment="0" applyProtection="0"/>
    <xf numFmtId="38" fontId="251" fillId="0" borderId="0" applyFont="0" applyFill="0" applyBorder="0" applyAlignment="0" applyProtection="0"/>
    <xf numFmtId="177" fontId="251" fillId="0" borderId="0" applyFont="0" applyFill="0" applyBorder="0" applyAlignment="0" applyProtection="0"/>
    <xf numFmtId="177" fontId="251" fillId="0" borderId="0" applyFont="0" applyFill="0" applyBorder="0" applyAlignment="0" applyProtection="0"/>
    <xf numFmtId="40" fontId="251" fillId="0" borderId="0" applyFont="0" applyFill="0" applyBorder="0" applyAlignment="0" applyProtection="0"/>
    <xf numFmtId="40" fontId="251" fillId="0" borderId="0" applyFont="0" applyFill="0" applyBorder="0" applyAlignment="0" applyProtection="0"/>
    <xf numFmtId="40" fontId="252" fillId="0" borderId="0" applyFont="0" applyFill="0" applyBorder="0" applyAlignment="0" applyProtection="0"/>
    <xf numFmtId="40" fontId="253" fillId="0" borderId="0" applyFont="0" applyFill="0" applyBorder="0" applyAlignment="0" applyProtection="0"/>
    <xf numFmtId="38" fontId="253" fillId="0" borderId="0" applyFont="0" applyFill="0" applyBorder="0" applyAlignment="0" applyProtection="0"/>
    <xf numFmtId="208" fontId="90" fillId="0" borderId="0" applyFont="0" applyFill="0" applyBorder="0" applyAlignment="0" applyProtection="0"/>
    <xf numFmtId="208" fontId="90" fillId="0" borderId="0" applyFont="0" applyFill="0" applyBorder="0" applyAlignment="0" applyProtection="0"/>
    <xf numFmtId="177" fontId="254" fillId="50" borderId="63" applyNumberFormat="0" applyAlignment="0" applyProtection="0"/>
    <xf numFmtId="177" fontId="255" fillId="45" borderId="0"/>
    <xf numFmtId="311" fontId="91" fillId="0" borderId="0" applyFont="0" applyFill="0" applyBorder="0" applyProtection="0">
      <alignment horizontal="right"/>
    </xf>
    <xf numFmtId="312" fontId="91" fillId="0" borderId="0" applyFont="0" applyFill="0" applyBorder="0" applyProtection="0">
      <alignment horizontal="right"/>
    </xf>
    <xf numFmtId="14" fontId="154" fillId="0" borderId="0">
      <alignment horizontal="center" wrapText="1"/>
      <protection locked="0"/>
    </xf>
    <xf numFmtId="177" fontId="129" fillId="0" borderId="0"/>
    <xf numFmtId="313" fontId="154" fillId="0" borderId="50" applyFont="0" applyFill="0" applyBorder="0" applyAlignment="0" applyProtection="0">
      <alignment horizontal="right"/>
    </xf>
    <xf numFmtId="254" fontId="94" fillId="0" borderId="0" applyFont="0" applyFill="0" applyBorder="0" applyAlignment="0" applyProtection="0"/>
    <xf numFmtId="219" fontId="114" fillId="0" borderId="0" applyFont="0" applyFill="0" applyBorder="0" applyAlignment="0" applyProtection="0"/>
    <xf numFmtId="314" fontId="3" fillId="0" borderId="0" applyFont="0" applyFill="0" applyBorder="0" applyAlignment="0" applyProtection="0"/>
    <xf numFmtId="23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315" fontId="25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99" fillId="0" borderId="0" applyFont="0" applyFill="0" applyBorder="0" applyAlignment="0" applyProtection="0"/>
    <xf numFmtId="316" fontId="256" fillId="0" borderId="0" applyFont="0" applyFill="0" applyBorder="0" applyAlignment="0" applyProtection="0"/>
    <xf numFmtId="9" fontId="0" fillId="0" borderId="0" applyFont="0" applyFill="0" applyBorder="0" applyAlignment="0" applyProtection="0"/>
    <xf numFmtId="9" fontId="199" fillId="0" borderId="0" applyFont="0" applyFill="0" applyBorder="0" applyAlignment="0" applyProtection="0"/>
    <xf numFmtId="9" fontId="132" fillId="0" borderId="0" applyFont="0" applyFill="0" applyBorder="0" applyAlignment="0" applyProtection="0">
      <alignment vertical="center"/>
    </xf>
    <xf numFmtId="317" fontId="91" fillId="0" borderId="0" applyFont="0" applyFill="0" applyBorder="0" applyProtection="0">
      <alignment horizontal="right"/>
    </xf>
    <xf numFmtId="318" fontId="91" fillId="0" borderId="0" applyFont="0" applyFill="0" applyBorder="0" applyProtection="0">
      <alignment horizontal="right"/>
    </xf>
    <xf numFmtId="10" fontId="91" fillId="0" borderId="0" applyFont="0" applyFill="0" applyBorder="0" applyAlignment="0" applyProtection="0"/>
    <xf numFmtId="9" fontId="91" fillId="0" borderId="9" applyNumberFormat="0" applyBorder="0"/>
    <xf numFmtId="319" fontId="183" fillId="0" borderId="0">
      <protection locked="0"/>
    </xf>
    <xf numFmtId="10" fontId="257" fillId="0" borderId="0" applyFont="0" applyFill="0" applyBorder="0" applyAlignment="0" applyProtection="0"/>
    <xf numFmtId="320" fontId="3" fillId="0" borderId="0" applyFont="0" applyFill="0" applyBorder="0" applyAlignment="0" applyProtection="0"/>
    <xf numFmtId="176" fontId="258" fillId="0" borderId="0" applyNumberFormat="0" applyFill="0" applyBorder="0" applyProtection="0">
      <alignment horizontal="right" vertical="center"/>
    </xf>
    <xf numFmtId="4" fontId="206" fillId="0" borderId="0">
      <alignment horizontal="right"/>
    </xf>
    <xf numFmtId="4" fontId="1" fillId="0" borderId="0" applyFont="0" applyFill="0" applyBorder="0" applyAlignment="0" applyProtection="0">
      <alignment horizontal="right" vertical="center"/>
    </xf>
    <xf numFmtId="9" fontId="1" fillId="0" borderId="0" applyFont="0" applyFill="0" applyBorder="0" applyAlignment="0" applyProtection="0"/>
    <xf numFmtId="177" fontId="91" fillId="0" borderId="0" applyNumberFormat="0" applyFont="0" applyFill="0" applyBorder="0" applyAlignment="0" applyProtection="0">
      <alignment horizontal="left"/>
    </xf>
    <xf numFmtId="15" fontId="91" fillId="0" borderId="0" applyFont="0" applyFill="0" applyBorder="0" applyAlignment="0" applyProtection="0"/>
    <xf numFmtId="4" fontId="91" fillId="0" borderId="0" applyFont="0" applyFill="0" applyBorder="0" applyAlignment="0" applyProtection="0"/>
    <xf numFmtId="177" fontId="259" fillId="0" borderId="13">
      <alignment horizontal="center"/>
    </xf>
    <xf numFmtId="3" fontId="91" fillId="0" borderId="0" applyFont="0" applyFill="0" applyBorder="0" applyAlignment="0" applyProtection="0"/>
    <xf numFmtId="177" fontId="91" fillId="73" borderId="0" applyNumberFormat="0" applyFont="0" applyBorder="0" applyAlignment="0" applyProtection="0"/>
    <xf numFmtId="37" fontId="91" fillId="0" borderId="0"/>
    <xf numFmtId="4" fontId="260" fillId="0" borderId="0">
      <alignment horizontal="right"/>
    </xf>
    <xf numFmtId="14" fontId="251" fillId="0" borderId="0" applyNumberFormat="0" applyFill="0" applyBorder="0" applyAlignment="0" applyProtection="0">
      <alignment horizontal="left"/>
    </xf>
    <xf numFmtId="176" fontId="3" fillId="0" borderId="0" applyNumberFormat="0" applyFill="0" applyBorder="0" applyAlignment="0" applyProtection="0"/>
    <xf numFmtId="230" fontId="3" fillId="0" borderId="0" applyNumberFormat="0" applyFill="0" applyBorder="0" applyAlignment="0" applyProtection="0"/>
    <xf numFmtId="177" fontId="261" fillId="0" borderId="82" applyAlignment="0">
      <alignment vertical="center" wrapText="1"/>
    </xf>
    <xf numFmtId="177" fontId="262" fillId="0" borderId="83">
      <alignment horizontal="center" vertical="center" wrapText="1"/>
    </xf>
    <xf numFmtId="177" fontId="262" fillId="0" borderId="82">
      <alignment horizontal="center" vertical="center" wrapText="1"/>
    </xf>
    <xf numFmtId="177" fontId="255" fillId="0" borderId="0"/>
    <xf numFmtId="177" fontId="263" fillId="0" borderId="0" applyFont="0" applyFill="0" applyBorder="0" applyAlignment="0" applyProtection="0"/>
    <xf numFmtId="177" fontId="264" fillId="48" borderId="0" applyNumberFormat="0" applyBorder="0" applyAlignment="0" applyProtection="0"/>
    <xf numFmtId="177" fontId="265" fillId="0" borderId="0">
      <alignment horizontal="left"/>
    </xf>
    <xf numFmtId="177" fontId="266" fillId="74" borderId="74"/>
    <xf numFmtId="177" fontId="251" fillId="41" borderId="1">
      <alignment horizontal="right"/>
    </xf>
    <xf numFmtId="177" fontId="267" fillId="0" borderId="0" applyNumberFormat="0" applyFill="0" applyBorder="0" applyProtection="0">
      <alignment horizontal="right"/>
    </xf>
    <xf numFmtId="177" fontId="267" fillId="0" borderId="0" applyNumberFormat="0" applyFill="0" applyBorder="0" applyProtection="0">
      <alignment horizontal="right"/>
    </xf>
    <xf numFmtId="177" fontId="167" fillId="0" borderId="0" applyNumberFormat="0" applyFill="0" applyBorder="0" applyProtection="0">
      <alignment horizontal="right"/>
    </xf>
    <xf numFmtId="177" fontId="167" fillId="0" borderId="0" applyNumberFormat="0" applyFill="0" applyBorder="0" applyProtection="0">
      <alignment horizontal="right"/>
    </xf>
    <xf numFmtId="49" fontId="268" fillId="75" borderId="71">
      <alignment horizontal="left" vertical="center"/>
    </xf>
    <xf numFmtId="321" fontId="3" fillId="0" borderId="50"/>
    <xf numFmtId="322" fontId="3" fillId="0" borderId="50"/>
    <xf numFmtId="323" fontId="92" fillId="0" borderId="0" applyFill="0" applyBorder="0" applyProtection="0"/>
    <xf numFmtId="177" fontId="92" fillId="0" borderId="0"/>
    <xf numFmtId="177" fontId="99" fillId="0" borderId="0"/>
    <xf numFmtId="41" fontId="6" fillId="0" borderId="0">
      <alignment horizontal="center"/>
    </xf>
    <xf numFmtId="177" fontId="269" fillId="0" borderId="0"/>
    <xf numFmtId="254" fontId="94" fillId="0" borderId="0">
      <alignment horizontal="center"/>
    </xf>
    <xf numFmtId="177" fontId="237" fillId="0" borderId="0"/>
    <xf numFmtId="177" fontId="237" fillId="0" borderId="0">
      <alignment vertical="top"/>
    </xf>
    <xf numFmtId="219" fontId="114" fillId="0" borderId="0">
      <alignment horizontal="center"/>
    </xf>
    <xf numFmtId="176" fontId="1" fillId="0" borderId="0">
      <alignment vertical="center"/>
    </xf>
    <xf numFmtId="43" fontId="3" fillId="48" borderId="0" applyNumberFormat="0" applyBorder="0" applyProtection="0">
      <alignment horizontal="left"/>
    </xf>
    <xf numFmtId="1" fontId="3" fillId="0" borderId="0" applyNumberFormat="0" applyFill="0" applyBorder="0" applyAlignment="0" applyProtection="0"/>
    <xf numFmtId="177" fontId="241" fillId="0" borderId="0"/>
    <xf numFmtId="177" fontId="241" fillId="0" borderId="0"/>
    <xf numFmtId="40" fontId="270" fillId="0" borderId="0" applyBorder="0">
      <alignment horizontal="right"/>
    </xf>
    <xf numFmtId="177" fontId="3" fillId="0" borderId="0" applyBorder="0">
      <alignment horizontal="center" vertical="center"/>
    </xf>
    <xf numFmtId="324" fontId="3" fillId="0" borderId="0" applyBorder="0">
      <alignment horizontal="center" vertical="center"/>
    </xf>
    <xf numFmtId="177" fontId="271" fillId="0" borderId="84" applyBorder="0">
      <alignment horizontal="left" vertical="top" wrapText="1"/>
    </xf>
    <xf numFmtId="38" fontId="272" fillId="0" borderId="0" applyFill="0" applyBorder="0" applyAlignment="0" applyProtection="0"/>
    <xf numFmtId="315" fontId="273" fillId="0" borderId="0" applyFill="0" applyBorder="0" applyAlignment="0" applyProtection="0"/>
    <xf numFmtId="177" fontId="274" fillId="0" borderId="0" applyFill="0" applyBorder="0">
      <alignment vertical="center"/>
    </xf>
    <xf numFmtId="177" fontId="275" fillId="0" borderId="0"/>
    <xf numFmtId="177" fontId="168" fillId="0" borderId="0"/>
    <xf numFmtId="49" fontId="99" fillId="0" borderId="0" applyFill="0" applyBorder="0" applyAlignment="0"/>
    <xf numFmtId="325" fontId="94" fillId="0" borderId="0" applyFill="0" applyBorder="0" applyAlignment="0"/>
    <xf numFmtId="326" fontId="114" fillId="0" borderId="0" applyFill="0" applyBorder="0" applyAlignment="0"/>
    <xf numFmtId="327" fontId="201" fillId="0" borderId="0" applyFont="0" applyFill="0" applyBorder="0" applyAlignment="0" applyProtection="0">
      <alignment horizontal="left"/>
    </xf>
    <xf numFmtId="177" fontId="276" fillId="0" borderId="0" applyNumberFormat="0" applyFill="0" applyBorder="0" applyAlignment="0" applyProtection="0"/>
    <xf numFmtId="177" fontId="277" fillId="0" borderId="0" applyNumberFormat="0" applyFill="0" applyBorder="0" applyProtection="0">
      <alignment horizontal="left"/>
    </xf>
    <xf numFmtId="177" fontId="276" fillId="0" borderId="0" applyNumberFormat="0" applyFill="0" applyBorder="0" applyAlignment="0" applyProtection="0"/>
    <xf numFmtId="176" fontId="277" fillId="0" borderId="0" applyNumberFormat="0" applyFill="0" applyBorder="0" applyProtection="0">
      <alignment horizontal="left" vertical="center"/>
    </xf>
    <xf numFmtId="177" fontId="50" fillId="0" borderId="0"/>
    <xf numFmtId="177" fontId="21" fillId="0" borderId="0"/>
    <xf numFmtId="235" fontId="3" fillId="0" borderId="0" applyBorder="0"/>
    <xf numFmtId="177" fontId="278" fillId="0" borderId="85" applyNumberFormat="0" applyFill="0" applyAlignment="0" applyProtection="0"/>
    <xf numFmtId="177" fontId="10" fillId="0" borderId="67" applyProtection="0"/>
    <xf numFmtId="328" fontId="3" fillId="0" borderId="0" applyFont="0" applyFill="0" applyBorder="0" applyAlignment="0" applyProtection="0"/>
    <xf numFmtId="329" fontId="3" fillId="0" borderId="0" applyFont="0" applyFill="0" applyBorder="0" applyAlignment="0" applyProtection="0"/>
    <xf numFmtId="330" fontId="90" fillId="0" borderId="0" applyFont="0" applyFill="0" applyBorder="0" applyAlignment="0" applyProtection="0"/>
    <xf numFmtId="330" fontId="90" fillId="0" borderId="0" applyFont="0" applyFill="0" applyBorder="0" applyAlignment="0" applyProtection="0"/>
    <xf numFmtId="177" fontId="279" fillId="0" borderId="0" applyNumberFormat="0" applyFill="0" applyBorder="0" applyAlignment="0" applyProtection="0"/>
    <xf numFmtId="177" fontId="280" fillId="0" borderId="86" applyNumberFormat="0" applyFill="0" applyAlignment="0" applyProtection="0"/>
    <xf numFmtId="177" fontId="281" fillId="0" borderId="87" applyNumberFormat="0" applyFill="0" applyAlignment="0" applyProtection="0"/>
    <xf numFmtId="177" fontId="282" fillId="0" borderId="88" applyNumberFormat="0" applyFill="0" applyAlignment="0" applyProtection="0"/>
    <xf numFmtId="177" fontId="282" fillId="0" borderId="0" applyNumberFormat="0" applyFill="0" applyBorder="0" applyAlignment="0" applyProtection="0"/>
    <xf numFmtId="177" fontId="279" fillId="0" borderId="0" applyNumberFormat="0" applyFill="0" applyBorder="0" applyAlignment="0" applyProtection="0"/>
    <xf numFmtId="331" fontId="92" fillId="0" borderId="0" applyFont="0" applyFill="0" applyBorder="0" applyAlignment="0" applyProtection="0"/>
    <xf numFmtId="10" fontId="256" fillId="0" borderId="74" applyNumberFormat="0" applyFont="0" applyFill="0" applyAlignment="0" applyProtection="0"/>
    <xf numFmtId="177" fontId="99" fillId="76" borderId="0" applyNumberFormat="0" applyBorder="0" applyAlignment="0" applyProtection="0"/>
    <xf numFmtId="332" fontId="3" fillId="0" borderId="0" applyFont="0" applyFill="0" applyBorder="0" applyAlignment="0" applyProtection="0"/>
    <xf numFmtId="176" fontId="283" fillId="0" borderId="0" applyNumberFormat="0" applyFill="0" applyBorder="0" applyAlignment="0" applyProtection="0">
      <alignment vertical="center"/>
    </xf>
    <xf numFmtId="177" fontId="284" fillId="0" borderId="89" applyNumberFormat="0" applyFill="0" applyAlignment="0" applyProtection="0"/>
    <xf numFmtId="176" fontId="169" fillId="77" borderId="90" applyNumberFormat="0" applyAlignment="0" applyProtection="0">
      <alignment vertical="center"/>
    </xf>
    <xf numFmtId="333" fontId="3" fillId="0" borderId="0" applyFont="0" applyFill="0" applyBorder="0" applyAlignment="0" applyProtection="0"/>
    <xf numFmtId="176" fontId="236" fillId="0" borderId="0" applyNumberFormat="0" applyFill="0" applyBorder="0" applyProtection="0">
      <alignment horizontal="right" vertical="center"/>
    </xf>
    <xf numFmtId="177" fontId="284" fillId="0" borderId="0" applyNumberFormat="0" applyFill="0" applyBorder="0" applyAlignment="0" applyProtection="0"/>
    <xf numFmtId="177" fontId="285" fillId="0" borderId="0" applyNumberFormat="0" applyFill="0" applyBorder="0" applyAlignment="0" applyProtection="0"/>
    <xf numFmtId="177" fontId="21" fillId="0" borderId="0">
      <alignment horizontal="left"/>
    </xf>
    <xf numFmtId="177" fontId="286" fillId="0" borderId="0"/>
    <xf numFmtId="177" fontId="6" fillId="0" borderId="0" applyNumberFormat="0" applyFont="0" applyFill="0" applyBorder="0" applyProtection="0">
      <alignment wrapText="1"/>
    </xf>
    <xf numFmtId="177" fontId="3" fillId="0" borderId="32">
      <alignment horizontal="center"/>
      <protection locked="0"/>
    </xf>
    <xf numFmtId="334" fontId="21" fillId="0" borderId="28" applyFont="0" applyFill="0" applyBorder="0" applyAlignment="0" applyProtection="0"/>
    <xf numFmtId="335" fontId="114" fillId="0" borderId="0"/>
    <xf numFmtId="177" fontId="287" fillId="68" borderId="68" applyNumberFormat="0" applyAlignment="0" applyProtection="0"/>
    <xf numFmtId="9" fontId="288" fillId="0" borderId="0" applyFont="0" applyFill="0" applyBorder="0" applyAlignment="0" applyProtection="0"/>
    <xf numFmtId="41" fontId="289" fillId="0" borderId="0" applyFont="0" applyFill="0" applyBorder="0" applyAlignment="0" applyProtection="0"/>
    <xf numFmtId="43" fontId="289" fillId="0" borderId="0" applyFont="0" applyFill="0" applyBorder="0" applyAlignment="0" applyProtection="0"/>
    <xf numFmtId="225" fontId="289" fillId="0" borderId="0" applyFont="0" applyFill="0" applyBorder="0" applyAlignment="0" applyProtection="0"/>
    <xf numFmtId="227" fontId="289" fillId="0" borderId="0" applyFont="0" applyFill="0" applyBorder="0" applyAlignment="0" applyProtection="0"/>
    <xf numFmtId="177" fontId="289" fillId="0" borderId="0"/>
    <xf numFmtId="177" fontId="290" fillId="0" borderId="0" applyNumberFormat="0" applyFill="0" applyBorder="0" applyAlignment="0" applyProtection="0">
      <alignment vertical="top"/>
      <protection locked="0"/>
    </xf>
    <xf numFmtId="177" fontId="291" fillId="0" borderId="0" applyNumberFormat="0" applyFill="0" applyBorder="0" applyAlignment="0" applyProtection="0">
      <alignment vertical="top"/>
      <protection locked="0"/>
    </xf>
    <xf numFmtId="177" fontId="292" fillId="0" borderId="0" applyFont="0" applyFill="0" applyBorder="0" applyAlignment="0" applyProtection="0"/>
    <xf numFmtId="177" fontId="139" fillId="63" borderId="0" applyNumberFormat="0" applyBorder="0" applyAlignment="0" applyProtection="0">
      <alignment vertical="center"/>
    </xf>
    <xf numFmtId="177" fontId="139" fillId="63" borderId="0" applyNumberFormat="0" applyBorder="0" applyAlignment="0" applyProtection="0">
      <alignment vertical="center"/>
    </xf>
    <xf numFmtId="177" fontId="139" fillId="64" borderId="0" applyNumberFormat="0" applyBorder="0" applyAlignment="0" applyProtection="0">
      <alignment vertical="center"/>
    </xf>
    <xf numFmtId="177" fontId="139" fillId="64" borderId="0" applyNumberFormat="0" applyBorder="0" applyAlignment="0" applyProtection="0">
      <alignment vertical="center"/>
    </xf>
    <xf numFmtId="177" fontId="139" fillId="58" borderId="0" applyNumberFormat="0" applyBorder="0" applyAlignment="0" applyProtection="0">
      <alignment vertical="center"/>
    </xf>
    <xf numFmtId="177" fontId="139" fillId="58" borderId="0" applyNumberFormat="0" applyBorder="0" applyAlignment="0" applyProtection="0">
      <alignment vertical="center"/>
    </xf>
    <xf numFmtId="177" fontId="139" fillId="61" borderId="0" applyNumberFormat="0" applyBorder="0" applyAlignment="0" applyProtection="0">
      <alignment vertical="center"/>
    </xf>
    <xf numFmtId="177" fontId="139" fillId="61" borderId="0" applyNumberFormat="0" applyBorder="0" applyAlignment="0" applyProtection="0">
      <alignment vertical="center"/>
    </xf>
    <xf numFmtId="336" fontId="3" fillId="0" borderId="0" applyFont="0" applyFill="0" applyBorder="0" applyAlignment="0" applyProtection="0"/>
    <xf numFmtId="337" fontId="3" fillId="0" borderId="0" applyFont="0" applyFill="0" applyBorder="0" applyAlignment="0" applyProtection="0"/>
    <xf numFmtId="177" fontId="293" fillId="0" borderId="91" applyNumberFormat="0" applyFill="0" applyAlignment="0" applyProtection="0">
      <alignment vertical="center"/>
    </xf>
    <xf numFmtId="177" fontId="294" fillId="0" borderId="92" applyNumberFormat="0" applyFill="0" applyAlignment="0" applyProtection="0">
      <alignment vertical="center"/>
    </xf>
    <xf numFmtId="177" fontId="295" fillId="0" borderId="93" applyNumberFormat="0" applyFill="0" applyAlignment="0" applyProtection="0">
      <alignment vertical="center"/>
    </xf>
    <xf numFmtId="177" fontId="295" fillId="0" borderId="0" applyNumberFormat="0" applyFill="0" applyBorder="0" applyAlignment="0" applyProtection="0">
      <alignment vertical="center"/>
    </xf>
    <xf numFmtId="177" fontId="296" fillId="0" borderId="0" applyNumberFormat="0" applyFill="0" applyBorder="0" applyAlignment="0" applyProtection="0">
      <alignment vertical="center"/>
    </xf>
    <xf numFmtId="37" fontId="297" fillId="0" borderId="0"/>
    <xf numFmtId="177" fontId="298" fillId="0" borderId="0"/>
    <xf numFmtId="177" fontId="299" fillId="0" borderId="0" applyNumberFormat="0" applyFill="0" applyBorder="0" applyAlignment="0" applyProtection="0">
      <alignment vertical="center"/>
    </xf>
    <xf numFmtId="177" fontId="299" fillId="0" borderId="0" applyNumberFormat="0" applyFill="0" applyBorder="0" applyAlignment="0" applyProtection="0">
      <alignment vertical="center"/>
    </xf>
    <xf numFmtId="177" fontId="300" fillId="0" borderId="0" applyNumberFormat="0" applyFill="0" applyBorder="0" applyAlignment="0" applyProtection="0">
      <alignment vertical="top"/>
      <protection locked="0"/>
    </xf>
    <xf numFmtId="177" fontId="301" fillId="0" borderId="0" applyNumberFormat="0" applyFill="0" applyBorder="0" applyAlignment="0" applyProtection="0">
      <alignment vertical="top"/>
      <protection locked="0"/>
    </xf>
    <xf numFmtId="49" fontId="27" fillId="0" borderId="36" applyFont="0" applyBorder="0" applyAlignment="0">
      <alignment vertical="center"/>
    </xf>
    <xf numFmtId="177" fontId="302" fillId="45" borderId="64" applyNumberFormat="0" applyAlignment="0" applyProtection="0">
      <alignment vertical="center"/>
    </xf>
    <xf numFmtId="177" fontId="302" fillId="45" borderId="64" applyNumberFormat="0" applyAlignment="0" applyProtection="0">
      <alignment vertical="center"/>
    </xf>
    <xf numFmtId="177" fontId="96" fillId="0" borderId="0">
      <protection locked="0"/>
    </xf>
    <xf numFmtId="177" fontId="303" fillId="0" borderId="0" applyNumberFormat="0" applyFill="0" applyBorder="0" applyAlignment="0" applyProtection="0"/>
    <xf numFmtId="177" fontId="304" fillId="0" borderId="0" applyNumberFormat="0" applyFill="0" applyBorder="0" applyAlignment="0" applyProtection="0"/>
    <xf numFmtId="177" fontId="305" fillId="14" borderId="0" applyNumberFormat="0" applyBorder="0" applyAlignment="0" applyProtection="0">
      <alignment vertical="center"/>
    </xf>
    <xf numFmtId="177" fontId="64" fillId="0" borderId="0"/>
    <xf numFmtId="177" fontId="0" fillId="0" borderId="0">
      <alignment vertical="center"/>
    </xf>
    <xf numFmtId="177" fontId="64" fillId="0" borderId="0">
      <alignment vertical="center"/>
    </xf>
    <xf numFmtId="177" fontId="1" fillId="0" borderId="0">
      <alignment vertical="center"/>
    </xf>
    <xf numFmtId="0" fontId="1" fillId="0" borderId="0">
      <alignment vertical="center"/>
    </xf>
    <xf numFmtId="177" fontId="306" fillId="49" borderId="0" applyNumberFormat="0" applyBorder="0" applyAlignment="0" applyProtection="0">
      <alignment vertical="center"/>
    </xf>
    <xf numFmtId="177" fontId="306" fillId="49" borderId="0" applyNumberFormat="0" applyBorder="0" applyAlignment="0" applyProtection="0">
      <alignment vertical="center"/>
    </xf>
    <xf numFmtId="177" fontId="307" fillId="13" borderId="0" applyNumberFormat="0" applyBorder="0" applyAlignment="0" applyProtection="0">
      <alignment vertical="center"/>
    </xf>
    <xf numFmtId="338" fontId="114" fillId="0" borderId="0" applyFont="0" applyFill="0" applyBorder="0" applyAlignment="0" applyProtection="0"/>
    <xf numFmtId="339" fontId="114" fillId="0" borderId="0" applyFont="0" applyFill="0" applyBorder="0" applyAlignment="0" applyProtection="0"/>
    <xf numFmtId="177" fontId="308" fillId="0" borderId="62" applyNumberFormat="0" applyFill="0" applyAlignment="0" applyProtection="0">
      <alignment vertical="center"/>
    </xf>
    <xf numFmtId="340" fontId="96" fillId="0" borderId="0" applyFont="0" applyFill="0" applyBorder="0" applyAlignment="0" applyProtection="0"/>
    <xf numFmtId="341" fontId="96" fillId="0" borderId="0" applyFont="0" applyFill="0" applyBorder="0" applyAlignment="0" applyProtection="0"/>
    <xf numFmtId="177" fontId="309" fillId="11" borderId="59" applyNumberFormat="0" applyAlignment="0" applyProtection="0">
      <alignment vertical="center"/>
    </xf>
    <xf numFmtId="177" fontId="310" fillId="12" borderId="60" applyNumberFormat="0" applyAlignment="0" applyProtection="0">
      <alignment vertical="center"/>
    </xf>
    <xf numFmtId="177" fontId="311" fillId="0" borderId="0" applyNumberFormat="0" applyFill="0" applyBorder="0" applyAlignment="0" applyProtection="0">
      <alignment vertical="center"/>
    </xf>
    <xf numFmtId="177" fontId="312" fillId="0" borderId="0" applyNumberFormat="0" applyFill="0" applyBorder="0" applyAlignment="0" applyProtection="0">
      <alignment vertical="center"/>
    </xf>
    <xf numFmtId="177" fontId="313" fillId="0" borderId="61" applyNumberFormat="0" applyFill="0" applyAlignment="0" applyProtection="0">
      <alignment vertical="center"/>
    </xf>
    <xf numFmtId="177" fontId="314" fillId="0" borderId="0" applyNumberFormat="0" applyFill="0" applyBorder="0" applyAlignment="0" applyProtection="0">
      <alignment vertical="top"/>
      <protection locked="0"/>
    </xf>
    <xf numFmtId="205" fontId="0" fillId="0" borderId="0" applyFont="0" applyFill="0" applyBorder="0" applyAlignment="0" applyProtection="0"/>
    <xf numFmtId="342" fontId="0" fillId="0" borderId="0" applyFont="0" applyFill="0" applyBorder="0" applyAlignment="0" applyProtection="0"/>
    <xf numFmtId="40" fontId="315" fillId="0" borderId="0" applyFont="0" applyFill="0" applyBorder="0" applyAlignment="0" applyProtection="0"/>
    <xf numFmtId="38" fontId="315" fillId="0" borderId="0" applyFont="0" applyFill="0" applyBorder="0" applyAlignment="0" applyProtection="0"/>
    <xf numFmtId="40" fontId="252" fillId="0" borderId="0" applyFont="0" applyFill="0" applyBorder="0" applyAlignment="0" applyProtection="0"/>
    <xf numFmtId="38" fontId="252" fillId="0" borderId="0" applyFont="0" applyFill="0" applyBorder="0" applyAlignment="0" applyProtection="0"/>
    <xf numFmtId="207" fontId="0" fillId="0" borderId="0" applyFont="0" applyFill="0" applyBorder="0" applyAlignment="0" applyProtection="0"/>
    <xf numFmtId="343" fontId="0" fillId="0" borderId="0" applyFont="0" applyFill="0" applyBorder="0" applyAlignment="0" applyProtection="0"/>
    <xf numFmtId="41" fontId="114" fillId="0" borderId="0" applyFont="0" applyFill="0" applyBorder="0" applyAlignment="0" applyProtection="0"/>
    <xf numFmtId="43" fontId="114" fillId="0" borderId="0" applyFont="0" applyFill="0" applyBorder="0" applyAlignment="0" applyProtection="0"/>
    <xf numFmtId="41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177" fontId="316" fillId="0" borderId="0"/>
    <xf numFmtId="177" fontId="192" fillId="0" borderId="0" applyNumberFormat="0" applyFill="0" applyBorder="0" applyAlignment="0" applyProtection="0">
      <alignment vertical="center"/>
    </xf>
    <xf numFmtId="177" fontId="192" fillId="0" borderId="0" applyNumberFormat="0" applyFill="0" applyBorder="0" applyAlignment="0" applyProtection="0">
      <alignment vertical="center"/>
    </xf>
    <xf numFmtId="177" fontId="317" fillId="0" borderId="0" applyNumberFormat="0" applyFill="0" applyBorder="0" applyAlignment="0" applyProtection="0">
      <alignment vertical="center"/>
    </xf>
    <xf numFmtId="177" fontId="317" fillId="0" borderId="0" applyNumberFormat="0" applyFill="0" applyBorder="0" applyAlignment="0" applyProtection="0">
      <alignment vertical="center"/>
    </xf>
    <xf numFmtId="177" fontId="318" fillId="0" borderId="0" applyNumberFormat="0" applyFill="0" applyBorder="0" applyAlignment="0" applyProtection="0">
      <alignment vertical="center"/>
    </xf>
    <xf numFmtId="177" fontId="318" fillId="0" borderId="0" applyNumberFormat="0" applyFill="0" applyBorder="0" applyAlignment="0" applyProtection="0">
      <alignment vertical="center"/>
    </xf>
    <xf numFmtId="177" fontId="140" fillId="16" borderId="0" applyNumberFormat="0" applyBorder="0" applyAlignment="0" applyProtection="0">
      <alignment vertical="center"/>
    </xf>
    <xf numFmtId="177" fontId="140" fillId="20" borderId="0" applyNumberFormat="0" applyBorder="0" applyAlignment="0" applyProtection="0">
      <alignment vertical="center"/>
    </xf>
    <xf numFmtId="177" fontId="140" fillId="24" borderId="0" applyNumberFormat="0" applyBorder="0" applyAlignment="0" applyProtection="0">
      <alignment vertical="center"/>
    </xf>
    <xf numFmtId="177" fontId="140" fillId="28" borderId="0" applyNumberFormat="0" applyBorder="0" applyAlignment="0" applyProtection="0">
      <alignment vertical="center"/>
    </xf>
    <xf numFmtId="177" fontId="140" fillId="32" borderId="0" applyNumberFormat="0" applyBorder="0" applyAlignment="0" applyProtection="0">
      <alignment vertical="center"/>
    </xf>
    <xf numFmtId="177" fontId="140" fillId="36" borderId="0" applyNumberFormat="0" applyBorder="0" applyAlignment="0" applyProtection="0">
      <alignment vertical="center"/>
    </xf>
    <xf numFmtId="177" fontId="319" fillId="15" borderId="0" applyNumberFormat="0" applyBorder="0" applyAlignment="0" applyProtection="0">
      <alignment vertical="center"/>
    </xf>
    <xf numFmtId="177" fontId="320" fillId="11" borderId="58" applyNumberFormat="0" applyAlignment="0" applyProtection="0">
      <alignment vertical="center"/>
    </xf>
    <xf numFmtId="177" fontId="321" fillId="78" borderId="59" applyNumberFormat="0" applyAlignment="0" applyProtection="0">
      <alignment vertical="center"/>
    </xf>
    <xf numFmtId="177" fontId="234" fillId="50" borderId="64" applyNumberFormat="0" applyAlignment="0" applyProtection="0"/>
    <xf numFmtId="197" fontId="184" fillId="0" borderId="0" applyFont="0" applyFill="0" applyBorder="0" applyAlignment="0" applyProtection="0"/>
    <xf numFmtId="196" fontId="184" fillId="0" borderId="0" applyFont="0" applyFill="0" applyBorder="0" applyAlignment="0" applyProtection="0"/>
    <xf numFmtId="177" fontId="91" fillId="44" borderId="80" applyNumberFormat="0" applyFont="0" applyAlignment="0" applyProtection="0">
      <alignment vertical="center"/>
    </xf>
    <xf numFmtId="177" fontId="297" fillId="0" borderId="0"/>
    <xf numFmtId="177" fontId="298" fillId="0" borderId="0" applyNumberFormat="0" applyFill="0" applyBorder="0" applyAlignment="0" applyProtection="0"/>
    <xf numFmtId="177" fontId="322" fillId="0" borderId="0" applyNumberFormat="0" applyFill="0" applyBorder="0" applyAlignment="0" applyProtection="0"/>
    <xf numFmtId="177" fontId="322" fillId="0" borderId="0" applyNumberFormat="0" applyFill="0" applyBorder="0" applyAlignment="0" applyProtection="0"/>
    <xf numFmtId="177" fontId="315" fillId="0" borderId="0" applyFont="0" applyFill="0" applyBorder="0" applyAlignment="0" applyProtection="0"/>
    <xf numFmtId="9" fontId="323" fillId="0" borderId="0" applyFont="0" applyFill="0" applyBorder="0" applyAlignment="0" applyProtection="0"/>
    <xf numFmtId="177" fontId="96" fillId="0" borderId="0"/>
    <xf numFmtId="177" fontId="252" fillId="0" borderId="0" applyFont="0" applyFill="0" applyBorder="0" applyAlignment="0" applyProtection="0"/>
    <xf numFmtId="40" fontId="324" fillId="0" borderId="0" applyFont="0" applyFill="0" applyBorder="0" applyAlignment="0" applyProtection="0"/>
    <xf numFmtId="38" fontId="324" fillId="0" borderId="0" applyFont="0" applyFill="0" applyBorder="0" applyAlignment="0" applyProtection="0"/>
    <xf numFmtId="177" fontId="325" fillId="0" borderId="0" applyNumberFormat="0" applyFill="0" applyBorder="0" applyAlignment="0" applyProtection="0"/>
    <xf numFmtId="177" fontId="326" fillId="52" borderId="0" applyNumberFormat="0" applyBorder="0" applyAlignment="0" applyProtection="0">
      <alignment vertical="center"/>
    </xf>
    <xf numFmtId="177" fontId="326" fillId="52" borderId="0" applyNumberFormat="0" applyBorder="0" applyAlignment="0" applyProtection="0">
      <alignment vertical="center"/>
    </xf>
    <xf numFmtId="177" fontId="133" fillId="10" borderId="55" applyNumberFormat="0" applyFont="0" applyAlignment="0" applyProtection="0">
      <alignment vertical="center"/>
    </xf>
    <xf numFmtId="177" fontId="327" fillId="0" borderId="0"/>
    <xf numFmtId="177" fontId="328" fillId="0" borderId="0"/>
    <xf numFmtId="177" fontId="329" fillId="0" borderId="0" applyNumberFormat="0" applyFill="0" applyBorder="0" applyAlignment="0" applyProtection="0">
      <alignment vertical="center"/>
    </xf>
    <xf numFmtId="177" fontId="329" fillId="0" borderId="0" applyNumberFormat="0" applyFill="0" applyBorder="0" applyAlignment="0" applyProtection="0">
      <alignment vertical="center"/>
    </xf>
    <xf numFmtId="177" fontId="330" fillId="68" borderId="68" applyNumberFormat="0" applyAlignment="0" applyProtection="0">
      <alignment vertical="center"/>
    </xf>
    <xf numFmtId="177" fontId="330" fillId="68" borderId="68" applyNumberFormat="0" applyAlignment="0" applyProtection="0">
      <alignment vertical="center"/>
    </xf>
    <xf numFmtId="177" fontId="299" fillId="0" borderId="89" applyNumberFormat="0" applyFill="0" applyAlignment="0" applyProtection="0">
      <alignment vertical="center"/>
    </xf>
    <xf numFmtId="177" fontId="299" fillId="0" borderId="89" applyNumberFormat="0" applyFill="0" applyAlignment="0" applyProtection="0">
      <alignment vertical="center"/>
    </xf>
    <xf numFmtId="177" fontId="331" fillId="0" borderId="72" applyNumberFormat="0" applyFill="0" applyAlignment="0" applyProtection="0">
      <alignment vertical="center"/>
    </xf>
    <xf numFmtId="177" fontId="331" fillId="0" borderId="72" applyNumberFormat="0" applyFill="0" applyAlignment="0" applyProtection="0">
      <alignment vertical="center"/>
    </xf>
    <xf numFmtId="177" fontId="332" fillId="52" borderId="64" applyNumberFormat="0" applyAlignment="0" applyProtection="0">
      <alignment vertical="center"/>
    </xf>
    <xf numFmtId="177" fontId="332" fillId="52" borderId="64" applyNumberFormat="0" applyAlignment="0" applyProtection="0">
      <alignment vertical="center"/>
    </xf>
    <xf numFmtId="4" fontId="183" fillId="0" borderId="0">
      <protection locked="0"/>
    </xf>
    <xf numFmtId="344" fontId="96" fillId="0" borderId="0">
      <protection locked="0"/>
    </xf>
    <xf numFmtId="177" fontId="147" fillId="0" borderId="0">
      <alignment vertical="center"/>
    </xf>
    <xf numFmtId="177" fontId="333" fillId="0" borderId="0" applyNumberFormat="0" applyFill="0" applyBorder="0" applyAlignment="0" applyProtection="0">
      <alignment vertical="center"/>
    </xf>
    <xf numFmtId="177" fontId="334" fillId="0" borderId="86" applyNumberFormat="0" applyFill="0" applyAlignment="0" applyProtection="0">
      <alignment vertical="center"/>
    </xf>
    <xf numFmtId="177" fontId="334" fillId="0" borderId="86" applyNumberFormat="0" applyFill="0" applyAlignment="0" applyProtection="0">
      <alignment vertical="center"/>
    </xf>
    <xf numFmtId="177" fontId="335" fillId="0" borderId="87" applyNumberFormat="0" applyFill="0" applyAlignment="0" applyProtection="0">
      <alignment vertical="center"/>
    </xf>
    <xf numFmtId="177" fontId="335" fillId="0" borderId="87" applyNumberFormat="0" applyFill="0" applyAlignment="0" applyProtection="0">
      <alignment vertical="center"/>
    </xf>
    <xf numFmtId="177" fontId="336" fillId="0" borderId="88" applyNumberFormat="0" applyFill="0" applyAlignment="0" applyProtection="0">
      <alignment vertical="center"/>
    </xf>
    <xf numFmtId="177" fontId="336" fillId="0" borderId="88" applyNumberFormat="0" applyFill="0" applyAlignment="0" applyProtection="0">
      <alignment vertical="center"/>
    </xf>
    <xf numFmtId="177" fontId="336" fillId="0" borderId="0" applyNumberFormat="0" applyFill="0" applyBorder="0" applyAlignment="0" applyProtection="0">
      <alignment vertical="center"/>
    </xf>
    <xf numFmtId="177" fontId="336" fillId="0" borderId="0" applyNumberFormat="0" applyFill="0" applyBorder="0" applyAlignment="0" applyProtection="0">
      <alignment vertical="center"/>
    </xf>
    <xf numFmtId="177" fontId="333" fillId="0" borderId="0" applyNumberFormat="0" applyFill="0" applyBorder="0" applyAlignment="0" applyProtection="0">
      <alignment vertical="center"/>
    </xf>
    <xf numFmtId="177" fontId="337" fillId="46" borderId="0" applyNumberFormat="0" applyBorder="0" applyAlignment="0" applyProtection="0">
      <alignment vertical="center"/>
    </xf>
    <xf numFmtId="177" fontId="337" fillId="46" borderId="0" applyNumberFormat="0" applyBorder="0" applyAlignment="0" applyProtection="0">
      <alignment vertical="center"/>
    </xf>
    <xf numFmtId="177" fontId="338" fillId="0" borderId="43">
      <alignment horizontal="left" vertical="center" indent="1"/>
      <protection locked="0"/>
    </xf>
    <xf numFmtId="177" fontId="339" fillId="45" borderId="63" applyNumberFormat="0" applyAlignment="0" applyProtection="0">
      <alignment vertical="center"/>
    </xf>
    <xf numFmtId="177" fontId="339" fillId="45" borderId="63" applyNumberFormat="0" applyAlignment="0" applyProtection="0">
      <alignment vertical="center"/>
    </xf>
    <xf numFmtId="41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196" fontId="89" fillId="0" borderId="0" applyFont="0" applyFill="0" applyBorder="0" applyAlignment="0" applyProtection="0"/>
    <xf numFmtId="197" fontId="89" fillId="0" borderId="0" applyFont="0" applyFill="0" applyBorder="0" applyAlignment="0" applyProtection="0"/>
    <xf numFmtId="177" fontId="130" fillId="0" borderId="0"/>
    <xf numFmtId="177" fontId="183" fillId="0" borderId="94">
      <protection locked="0"/>
    </xf>
    <xf numFmtId="0" fontId="3" fillId="0" borderId="0"/>
  </cellStyleXfs>
  <cellXfs count="744">
    <xf numFmtId="176" fontId="0" fillId="0" borderId="0" xfId="0" applyAlignment="1">
      <alignment vertical="center"/>
    </xf>
    <xf numFmtId="0" fontId="1" fillId="0" borderId="0" xfId="0" applyNumberFormat="1" applyFont="1" applyFill="1" applyAlignment="1"/>
    <xf numFmtId="0" fontId="1" fillId="0" borderId="1" xfId="0" applyNumberFormat="1" applyFont="1" applyFill="1" applyBorder="1" applyAlignment="1">
      <alignment horizontal="center"/>
    </xf>
    <xf numFmtId="0" fontId="1" fillId="0" borderId="1" xfId="0" applyNumberFormat="1" applyFont="1" applyFill="1" applyBorder="1" applyAlignment="1"/>
    <xf numFmtId="0" fontId="2" fillId="0" borderId="1" xfId="0" applyNumberFormat="1" applyFont="1" applyFill="1" applyBorder="1" applyAlignment="1">
      <alignment horizontal="center" vertical="center"/>
    </xf>
    <xf numFmtId="0" fontId="3" fillId="0" borderId="1" xfId="673" applyNumberFormat="1" applyFill="1" applyBorder="1" applyAlignment="1" applyProtection="1">
      <alignment horizontal="center" vertical="center"/>
      <protection locked="0"/>
    </xf>
    <xf numFmtId="0" fontId="3" fillId="0" borderId="1" xfId="673" applyNumberFormat="1" applyFont="1" applyFill="1" applyBorder="1" applyAlignment="1" applyProtection="1">
      <alignment horizontal="left" vertical="center" wrapText="1"/>
      <protection locked="0"/>
    </xf>
    <xf numFmtId="0" fontId="4" fillId="0" borderId="1" xfId="0" applyNumberFormat="1" applyFont="1" applyFill="1" applyBorder="1" applyAlignment="1">
      <alignment horizontal="center" vertical="center"/>
    </xf>
    <xf numFmtId="345" fontId="1" fillId="0" borderId="1" xfId="0" applyNumberFormat="1" applyFont="1" applyFill="1" applyBorder="1" applyAlignment="1">
      <alignment horizontal="center" vertical="center"/>
    </xf>
    <xf numFmtId="345" fontId="1" fillId="0" borderId="1" xfId="0" applyNumberFormat="1" applyFont="1" applyFill="1" applyBorder="1" applyAlignment="1">
      <alignment vertical="center"/>
    </xf>
    <xf numFmtId="0" fontId="1" fillId="0" borderId="0" xfId="0" applyNumberFormat="1" applyFont="1" applyFill="1" applyAlignment="1">
      <alignment vertical="center"/>
    </xf>
    <xf numFmtId="176" fontId="3" fillId="0" borderId="1" xfId="612" applyFont="1" applyFill="1" applyBorder="1" applyAlignment="1" applyProtection="1">
      <alignment horizontal="left" vertical="center" wrapText="1"/>
      <protection locked="0"/>
    </xf>
    <xf numFmtId="0" fontId="5" fillId="0" borderId="0" xfId="0" applyNumberFormat="1" applyFont="1" applyAlignment="1">
      <alignment horizontal="center" vertical="center"/>
    </xf>
    <xf numFmtId="176" fontId="6" fillId="0" borderId="1" xfId="612" applyFont="1" applyFill="1" applyBorder="1" applyAlignment="1" applyProtection="1">
      <alignment horizontal="left" vertical="center" wrapText="1"/>
      <protection locked="0"/>
    </xf>
    <xf numFmtId="176" fontId="3" fillId="0" borderId="1" xfId="673" applyNumberFormat="1" applyFont="1" applyFill="1" applyBorder="1" applyAlignment="1" applyProtection="1">
      <alignment horizontal="left" vertical="center" wrapText="1"/>
      <protection locked="0"/>
    </xf>
    <xf numFmtId="0" fontId="5" fillId="0" borderId="1" xfId="342" applyNumberFormat="1" applyFont="1" applyFill="1" applyBorder="1" applyAlignment="1" applyProtection="1">
      <alignment horizontal="center" vertical="center" wrapText="1"/>
      <protection locked="0"/>
    </xf>
    <xf numFmtId="176" fontId="3" fillId="0" borderId="0" xfId="673" applyNumberFormat="1" applyFont="1" applyFill="1" applyAlignment="1" applyProtection="1">
      <alignment horizontal="left" vertical="center" wrapText="1"/>
      <protection locked="0"/>
    </xf>
    <xf numFmtId="345" fontId="1" fillId="0" borderId="2" xfId="0" applyNumberFormat="1" applyFont="1" applyFill="1" applyBorder="1" applyAlignment="1"/>
    <xf numFmtId="345" fontId="1" fillId="0" borderId="3" xfId="0" applyNumberFormat="1" applyFont="1" applyFill="1" applyBorder="1" applyAlignment="1"/>
    <xf numFmtId="0" fontId="1" fillId="0" borderId="1" xfId="0" applyNumberFormat="1" applyFont="1" applyFill="1" applyBorder="1" applyAlignment="1">
      <alignment horizontal="center" vertical="center"/>
    </xf>
    <xf numFmtId="346" fontId="2" fillId="0" borderId="1" xfId="1" applyNumberFormat="1" applyFont="1" applyBorder="1" applyAlignment="1">
      <alignment horizontal="center" vertical="center"/>
    </xf>
    <xf numFmtId="0" fontId="6" fillId="0" borderId="1" xfId="613" applyNumberFormat="1" applyFont="1" applyFill="1" applyBorder="1" applyAlignment="1" applyProtection="1">
      <alignment horizontal="center" vertical="center" wrapText="1"/>
      <protection locked="0"/>
    </xf>
    <xf numFmtId="176" fontId="3" fillId="0" borderId="1" xfId="612" applyFont="1" applyFill="1" applyBorder="1" applyAlignment="1" applyProtection="1">
      <alignment horizontal="center" vertical="center" wrapText="1"/>
      <protection locked="0"/>
    </xf>
    <xf numFmtId="176" fontId="6" fillId="0" borderId="1" xfId="612" applyFont="1" applyFill="1" applyBorder="1" applyAlignment="1" applyProtection="1">
      <alignment horizontal="center" vertical="center" wrapText="1"/>
      <protection locked="0"/>
    </xf>
    <xf numFmtId="176" fontId="3" fillId="0" borderId="1" xfId="673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>
      <alignment horizontal="center" vertical="center" wrapText="1"/>
    </xf>
    <xf numFmtId="43" fontId="2" fillId="0" borderId="1" xfId="1" applyNumberFormat="1" applyFont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vertical="center"/>
    </xf>
    <xf numFmtId="43" fontId="2" fillId="0" borderId="1" xfId="1" applyNumberFormat="1" applyFont="1" applyBorder="1" applyAlignment="1">
      <alignment horizontal="center" vertical="center"/>
    </xf>
    <xf numFmtId="10" fontId="1" fillId="0" borderId="1" xfId="3" applyNumberFormat="1" applyBorder="1" applyAlignment="1">
      <alignment vertical="center"/>
    </xf>
    <xf numFmtId="345" fontId="1" fillId="0" borderId="4" xfId="0" applyNumberFormat="1" applyFont="1" applyFill="1" applyBorder="1" applyAlignment="1"/>
    <xf numFmtId="10" fontId="1" fillId="0" borderId="5" xfId="3" applyNumberFormat="1" applyBorder="1" applyAlignment="1"/>
    <xf numFmtId="0" fontId="2" fillId="0" borderId="6" xfId="0" applyNumberFormat="1" applyFont="1" applyFill="1" applyBorder="1" applyAlignment="1">
      <alignment horizontal="center" vertical="center"/>
    </xf>
    <xf numFmtId="0" fontId="2" fillId="0" borderId="7" xfId="0" applyNumberFormat="1" applyFont="1" applyFill="1" applyBorder="1" applyAlignment="1">
      <alignment horizontal="center" vertical="center"/>
    </xf>
    <xf numFmtId="0" fontId="1" fillId="0" borderId="6" xfId="0" applyNumberFormat="1" applyFont="1" applyFill="1" applyBorder="1" applyAlignment="1">
      <alignment horizontal="center" vertical="center"/>
    </xf>
    <xf numFmtId="347" fontId="2" fillId="0" borderId="6" xfId="0" applyNumberFormat="1" applyFont="1" applyFill="1" applyBorder="1" applyAlignment="1">
      <alignment horizontal="center" vertical="center"/>
    </xf>
    <xf numFmtId="347" fontId="2" fillId="0" borderId="7" xfId="0" applyNumberFormat="1" applyFont="1" applyFill="1" applyBorder="1" applyAlignment="1">
      <alignment horizontal="center" vertical="center"/>
    </xf>
    <xf numFmtId="10" fontId="1" fillId="0" borderId="1" xfId="3" applyNumberFormat="1" applyBorder="1" applyAlignment="1">
      <alignment horizontal="center" vertical="center"/>
    </xf>
    <xf numFmtId="0" fontId="1" fillId="0" borderId="0" xfId="0" applyNumberFormat="1" applyFont="1" applyFill="1" applyAlignment="1">
      <alignment horizontal="center" vertical="center"/>
    </xf>
    <xf numFmtId="0" fontId="4" fillId="0" borderId="1" xfId="0" applyNumberFormat="1" applyFont="1" applyFill="1" applyBorder="1" applyAlignment="1">
      <alignment horizontal="center"/>
    </xf>
    <xf numFmtId="345" fontId="1" fillId="0" borderId="1" xfId="0" applyNumberFormat="1" applyFont="1" applyFill="1" applyBorder="1" applyAlignment="1"/>
    <xf numFmtId="0" fontId="5" fillId="0" borderId="0" xfId="0" applyNumberFormat="1" applyFont="1" applyAlignment="1">
      <alignment horizontal="center"/>
    </xf>
    <xf numFmtId="10" fontId="1" fillId="0" borderId="1" xfId="3" applyNumberFormat="1" applyBorder="1" applyAlignment="1"/>
    <xf numFmtId="0" fontId="7" fillId="2" borderId="0" xfId="605" applyNumberFormat="1" applyFont="1" applyFill="1" applyProtection="1">
      <protection locked="0"/>
    </xf>
    <xf numFmtId="0" fontId="3" fillId="0" borderId="0" xfId="605" applyNumberFormat="1" applyFont="1" applyAlignment="1" applyProtection="1">
      <alignment vertical="center"/>
      <protection locked="0"/>
    </xf>
    <xf numFmtId="0" fontId="8" fillId="0" borderId="0" xfId="605" applyNumberFormat="1" applyFont="1" applyAlignment="1" applyProtection="1">
      <alignment vertical="center"/>
      <protection locked="0"/>
    </xf>
    <xf numFmtId="0" fontId="0" fillId="0" borderId="0" xfId="605" applyNumberFormat="1" applyAlignment="1" applyProtection="1">
      <alignment vertical="center"/>
      <protection locked="0"/>
    </xf>
    <xf numFmtId="0" fontId="9" fillId="0" borderId="0" xfId="605" applyNumberFormat="1" applyFont="1" applyAlignment="1" applyProtection="1">
      <alignment vertical="center"/>
      <protection locked="0"/>
    </xf>
    <xf numFmtId="0" fontId="10" fillId="0" borderId="0" xfId="605" applyNumberFormat="1" applyFont="1" applyAlignment="1" applyProtection="1">
      <alignment vertical="center"/>
      <protection locked="0"/>
    </xf>
    <xf numFmtId="0" fontId="11" fillId="3" borderId="0" xfId="605" applyNumberFormat="1" applyFont="1" applyFill="1" applyAlignment="1" applyProtection="1">
      <alignment vertical="center"/>
      <protection locked="0"/>
    </xf>
    <xf numFmtId="0" fontId="12" fillId="2" borderId="0" xfId="605" applyNumberFormat="1" applyFont="1" applyFill="1" applyAlignment="1" applyProtection="1">
      <alignment vertical="center"/>
      <protection locked="0"/>
    </xf>
    <xf numFmtId="0" fontId="12" fillId="2" borderId="0" xfId="605" applyNumberFormat="1" applyFont="1" applyFill="1" applyProtection="1">
      <protection locked="0"/>
    </xf>
    <xf numFmtId="0" fontId="12" fillId="0" borderId="0" xfId="605" applyNumberFormat="1" applyFont="1" applyAlignment="1" applyProtection="1">
      <alignment horizontal="left"/>
      <protection locked="0"/>
    </xf>
    <xf numFmtId="0" fontId="12" fillId="2" borderId="0" xfId="605" applyNumberFormat="1" applyFont="1" applyFill="1" applyAlignment="1" applyProtection="1">
      <alignment horizontal="left"/>
      <protection locked="0"/>
    </xf>
    <xf numFmtId="0" fontId="12" fillId="0" borderId="0" xfId="605" applyNumberFormat="1" applyFont="1" applyProtection="1">
      <protection locked="0"/>
    </xf>
    <xf numFmtId="0" fontId="7" fillId="2" borderId="8" xfId="613" applyNumberFormat="1" applyFont="1" applyFill="1" applyBorder="1" applyAlignment="1" applyProtection="1">
      <alignment horizontal="left" vertical="center" wrapText="1" indent="1"/>
      <protection locked="0"/>
    </xf>
    <xf numFmtId="0" fontId="13" fillId="2" borderId="9" xfId="613" applyNumberFormat="1" applyFont="1" applyFill="1" applyBorder="1" applyAlignment="1" applyProtection="1">
      <alignment horizontal="center" vertical="center" wrapText="1"/>
      <protection locked="0"/>
    </xf>
    <xf numFmtId="0" fontId="13" fillId="2" borderId="10" xfId="613" applyNumberFormat="1" applyFont="1" applyFill="1" applyBorder="1" applyAlignment="1" applyProtection="1">
      <alignment horizontal="center" vertical="center" wrapText="1"/>
      <protection locked="0"/>
    </xf>
    <xf numFmtId="0" fontId="7" fillId="2" borderId="11" xfId="613" applyNumberFormat="1" applyFont="1" applyFill="1" applyBorder="1" applyAlignment="1" applyProtection="1">
      <alignment horizontal="left" vertical="center" wrapText="1" indent="1"/>
      <protection locked="0"/>
    </xf>
    <xf numFmtId="0" fontId="13" fillId="2" borderId="0" xfId="613" applyNumberFormat="1" applyFont="1" applyFill="1" applyAlignment="1" applyProtection="1">
      <alignment horizontal="center" vertical="center" wrapText="1"/>
      <protection locked="0"/>
    </xf>
    <xf numFmtId="0" fontId="13" fillId="2" borderId="12" xfId="613" applyNumberFormat="1" applyFont="1" applyFill="1" applyBorder="1" applyAlignment="1" applyProtection="1">
      <alignment horizontal="center" vertical="center" wrapText="1"/>
      <protection locked="0"/>
    </xf>
    <xf numFmtId="0" fontId="13" fillId="2" borderId="13" xfId="613" applyNumberFormat="1" applyFont="1" applyFill="1" applyBorder="1" applyAlignment="1" applyProtection="1">
      <alignment horizontal="center" vertical="center" wrapText="1"/>
      <protection locked="0"/>
    </xf>
    <xf numFmtId="0" fontId="13" fillId="2" borderId="14" xfId="613" applyNumberFormat="1" applyFont="1" applyFill="1" applyBorder="1" applyAlignment="1" applyProtection="1">
      <alignment horizontal="center" vertical="center" wrapText="1"/>
      <protection locked="0"/>
    </xf>
    <xf numFmtId="0" fontId="7" fillId="2" borderId="15" xfId="674" applyNumberFormat="1" applyFont="1" applyFill="1" applyBorder="1" applyAlignment="1" applyProtection="1">
      <alignment horizontal="center" vertical="center"/>
      <protection locked="0"/>
    </xf>
    <xf numFmtId="0" fontId="7" fillId="0" borderId="16" xfId="674" applyNumberFormat="1" applyFont="1" applyFill="1" applyBorder="1" applyAlignment="1" applyProtection="1">
      <alignment horizontal="center" vertical="center"/>
      <protection locked="0"/>
    </xf>
    <xf numFmtId="0" fontId="7" fillId="2" borderId="16" xfId="674" applyNumberFormat="1" applyFont="1" applyFill="1" applyBorder="1" applyAlignment="1" applyProtection="1">
      <alignment horizontal="center" vertical="center" wrapText="1"/>
      <protection locked="0"/>
    </xf>
    <xf numFmtId="0" fontId="14" fillId="0" borderId="16" xfId="674" applyNumberFormat="1" applyFont="1" applyFill="1" applyBorder="1" applyAlignment="1" applyProtection="1">
      <alignment horizontal="center" vertical="center" wrapText="1"/>
      <protection locked="0"/>
    </xf>
    <xf numFmtId="0" fontId="7" fillId="2" borderId="17" xfId="613" applyNumberFormat="1" applyFont="1" applyFill="1" applyBorder="1" applyAlignment="1" applyProtection="1">
      <alignment horizontal="center" vertical="center"/>
      <protection locked="0"/>
    </xf>
    <xf numFmtId="0" fontId="7" fillId="0" borderId="18" xfId="613" applyNumberFormat="1" applyFont="1" applyBorder="1" applyAlignment="1" applyProtection="1">
      <alignment horizontal="center" vertical="center"/>
      <protection locked="0"/>
    </xf>
    <xf numFmtId="0" fontId="7" fillId="0" borderId="5" xfId="613" applyNumberFormat="1" applyFont="1" applyBorder="1" applyAlignment="1" applyProtection="1">
      <alignment horizontal="center" vertical="center"/>
      <protection locked="0"/>
    </xf>
    <xf numFmtId="0" fontId="7" fillId="2" borderId="5" xfId="613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613" applyNumberFormat="1" applyFont="1" applyBorder="1" applyAlignment="1" applyProtection="1">
      <alignment horizontal="center" vertical="center" wrapText="1"/>
      <protection locked="0"/>
    </xf>
    <xf numFmtId="0" fontId="15" fillId="0" borderId="19" xfId="613" applyNumberFormat="1" applyFont="1" applyBorder="1" applyAlignment="1" applyProtection="1">
      <alignment vertical="center"/>
      <protection locked="0"/>
    </xf>
    <xf numFmtId="0" fontId="7" fillId="0" borderId="3" xfId="613" applyNumberFormat="1" applyFont="1" applyBorder="1" applyAlignment="1" applyProtection="1">
      <alignment horizontal="center" vertical="center"/>
      <protection locked="0"/>
    </xf>
    <xf numFmtId="0" fontId="7" fillId="2" borderId="5" xfId="613" applyNumberFormat="1" applyFont="1" applyFill="1" applyBorder="1" applyAlignment="1" applyProtection="1">
      <alignment horizontal="center" vertical="center"/>
      <protection locked="0"/>
    </xf>
    <xf numFmtId="0" fontId="7" fillId="0" borderId="1" xfId="613" applyNumberFormat="1" applyFont="1" applyBorder="1" applyAlignment="1" applyProtection="1">
      <alignment horizontal="center" vertical="center"/>
      <protection locked="0"/>
    </xf>
    <xf numFmtId="0" fontId="7" fillId="0" borderId="1" xfId="613" applyNumberFormat="1" applyFont="1" applyBorder="1" applyAlignment="1" applyProtection="1">
      <alignment horizontal="center" vertical="center" wrapText="1"/>
      <protection locked="0"/>
    </xf>
    <xf numFmtId="0" fontId="7" fillId="2" borderId="20" xfId="613" applyNumberFormat="1" applyFont="1" applyFill="1" applyBorder="1" applyAlignment="1" applyProtection="1">
      <alignment horizontal="center" vertical="center"/>
      <protection locked="0"/>
    </xf>
    <xf numFmtId="0" fontId="7" fillId="0" borderId="20" xfId="613" applyNumberFormat="1" applyFont="1" applyBorder="1" applyAlignment="1" applyProtection="1">
      <alignment horizontal="center" vertical="center"/>
      <protection locked="0"/>
    </xf>
    <xf numFmtId="0" fontId="7" fillId="2" borderId="20" xfId="613" applyNumberFormat="1" applyFont="1" applyFill="1" applyBorder="1" applyAlignment="1" applyProtection="1">
      <alignment horizontal="center" vertical="center" wrapText="1"/>
      <protection locked="0"/>
    </xf>
    <xf numFmtId="0" fontId="7" fillId="2" borderId="1" xfId="613" applyNumberFormat="1" applyFont="1" applyFill="1" applyBorder="1" applyAlignment="1" applyProtection="1">
      <alignment horizontal="center" vertical="center" wrapText="1"/>
      <protection locked="0"/>
    </xf>
    <xf numFmtId="49" fontId="7" fillId="2" borderId="5" xfId="613" applyNumberFormat="1" applyFont="1" applyFill="1" applyBorder="1" applyAlignment="1" applyProtection="1">
      <alignment horizontal="center" vertical="center"/>
      <protection locked="0"/>
    </xf>
    <xf numFmtId="49" fontId="7" fillId="2" borderId="20" xfId="613" applyNumberFormat="1" applyFont="1" applyFill="1" applyBorder="1" applyAlignment="1" applyProtection="1">
      <alignment horizontal="center" vertical="center"/>
      <protection locked="0"/>
    </xf>
    <xf numFmtId="49" fontId="7" fillId="2" borderId="21" xfId="613" applyNumberFormat="1" applyFont="1" applyFill="1" applyBorder="1" applyAlignment="1" applyProtection="1">
      <alignment horizontal="center" vertical="center"/>
      <protection locked="0"/>
    </xf>
    <xf numFmtId="0" fontId="7" fillId="0" borderId="21" xfId="613" applyNumberFormat="1" applyFont="1" applyBorder="1" applyAlignment="1" applyProtection="1">
      <alignment horizontal="center" vertical="center"/>
      <protection locked="0"/>
    </xf>
    <xf numFmtId="0" fontId="7" fillId="2" borderId="21" xfId="613" applyNumberFormat="1" applyFont="1" applyFill="1" applyBorder="1" applyAlignment="1" applyProtection="1">
      <alignment horizontal="center" vertical="center" wrapText="1"/>
      <protection locked="0"/>
    </xf>
    <xf numFmtId="49" fontId="7" fillId="2" borderId="1" xfId="613" applyNumberFormat="1" applyFont="1" applyFill="1" applyBorder="1" applyAlignment="1" applyProtection="1">
      <alignment horizontal="center" vertical="center"/>
      <protection locked="0"/>
    </xf>
    <xf numFmtId="0" fontId="16" fillId="2" borderId="9" xfId="605" applyNumberFormat="1" applyFont="1" applyFill="1" applyBorder="1" applyAlignment="1" applyProtection="1">
      <alignment horizontal="center" vertical="center"/>
      <protection locked="0"/>
    </xf>
    <xf numFmtId="0" fontId="14" fillId="2" borderId="22" xfId="605" applyNumberFormat="1" applyFont="1" applyFill="1" applyBorder="1" applyAlignment="1" applyProtection="1">
      <alignment horizontal="center" vertical="center"/>
      <protection locked="0"/>
    </xf>
    <xf numFmtId="0" fontId="7" fillId="2" borderId="16" xfId="605" applyNumberFormat="1" applyFont="1" applyFill="1" applyBorder="1" applyAlignment="1" applyProtection="1">
      <alignment horizontal="center" vertical="center"/>
      <protection locked="0"/>
    </xf>
    <xf numFmtId="0" fontId="7" fillId="2" borderId="23" xfId="605" applyNumberFormat="1" applyFont="1" applyFill="1" applyBorder="1" applyAlignment="1" applyProtection="1">
      <alignment horizontal="center" vertical="center"/>
      <protection locked="0"/>
    </xf>
    <xf numFmtId="0" fontId="7" fillId="2" borderId="24" xfId="605" applyNumberFormat="1" applyFont="1" applyFill="1" applyBorder="1" applyAlignment="1" applyProtection="1">
      <alignment horizontal="center" vertical="center"/>
      <protection locked="0"/>
    </xf>
    <xf numFmtId="0" fontId="14" fillId="4" borderId="22" xfId="605" applyNumberFormat="1" applyFont="1" applyFill="1" applyBorder="1" applyAlignment="1" applyProtection="1">
      <alignment horizontal="center" vertical="center"/>
      <protection locked="0"/>
    </xf>
    <xf numFmtId="0" fontId="7" fillId="4" borderId="16" xfId="605" applyNumberFormat="1" applyFont="1" applyFill="1" applyBorder="1" applyAlignment="1" applyProtection="1">
      <alignment horizontal="center" vertical="center"/>
      <protection locked="0"/>
    </xf>
    <xf numFmtId="0" fontId="7" fillId="4" borderId="23" xfId="605" applyNumberFormat="1" applyFont="1" applyFill="1" applyBorder="1" applyAlignment="1" applyProtection="1">
      <alignment horizontal="center" vertical="center"/>
      <protection locked="0"/>
    </xf>
    <xf numFmtId="0" fontId="7" fillId="4" borderId="24" xfId="605" applyNumberFormat="1" applyFont="1" applyFill="1" applyBorder="1" applyAlignment="1" applyProtection="1">
      <alignment horizontal="center" vertical="center"/>
      <protection locked="0"/>
    </xf>
    <xf numFmtId="0" fontId="14" fillId="5" borderId="22" xfId="605" applyNumberFormat="1" applyFont="1" applyFill="1" applyBorder="1" applyAlignment="1" applyProtection="1">
      <alignment horizontal="center" vertical="center"/>
      <protection locked="0"/>
    </xf>
    <xf numFmtId="0" fontId="7" fillId="5" borderId="16" xfId="605" applyNumberFormat="1" applyFont="1" applyFill="1" applyBorder="1" applyAlignment="1" applyProtection="1">
      <alignment horizontal="center" vertical="center"/>
      <protection locked="0"/>
    </xf>
    <xf numFmtId="0" fontId="7" fillId="5" borderId="23" xfId="605" applyNumberFormat="1" applyFont="1" applyFill="1" applyBorder="1" applyAlignment="1" applyProtection="1">
      <alignment horizontal="center" vertical="center"/>
      <protection locked="0"/>
    </xf>
    <xf numFmtId="0" fontId="7" fillId="5" borderId="24" xfId="605" applyNumberFormat="1" applyFont="1" applyFill="1" applyBorder="1" applyAlignment="1" applyProtection="1">
      <alignment horizontal="center" vertical="center"/>
      <protection locked="0"/>
    </xf>
    <xf numFmtId="0" fontId="3" fillId="2" borderId="25" xfId="605" applyNumberFormat="1" applyFont="1" applyFill="1" applyBorder="1" applyAlignment="1" applyProtection="1">
      <alignment horizontal="center" textRotation="90" wrapText="1"/>
      <protection locked="0"/>
    </xf>
    <xf numFmtId="0" fontId="3" fillId="2" borderId="1" xfId="605" applyNumberFormat="1" applyFont="1" applyFill="1" applyBorder="1" applyAlignment="1" applyProtection="1">
      <alignment horizontal="center" textRotation="90" wrapText="1"/>
      <protection locked="0"/>
    </xf>
    <xf numFmtId="0" fontId="3" fillId="2" borderId="26" xfId="605" applyNumberFormat="1" applyFont="1" applyFill="1" applyBorder="1" applyAlignment="1" applyProtection="1">
      <alignment horizontal="center" textRotation="90" wrapText="1"/>
      <protection locked="0"/>
    </xf>
    <xf numFmtId="0" fontId="17" fillId="2" borderId="25" xfId="674" applyNumberFormat="1" applyFont="1" applyFill="1" applyBorder="1" applyAlignment="1" applyProtection="1">
      <alignment vertical="center"/>
      <protection locked="0"/>
    </xf>
    <xf numFmtId="0" fontId="17" fillId="2" borderId="1" xfId="674" applyNumberFormat="1" applyFont="1" applyFill="1" applyBorder="1" applyAlignment="1" applyProtection="1">
      <alignment vertical="center"/>
      <protection locked="0"/>
    </xf>
    <xf numFmtId="0" fontId="17" fillId="2" borderId="26" xfId="674" applyNumberFormat="1" applyFont="1" applyFill="1" applyBorder="1" applyAlignment="1" applyProtection="1">
      <alignment vertical="center"/>
      <protection locked="0"/>
    </xf>
    <xf numFmtId="0" fontId="17" fillId="2" borderId="6" xfId="674" applyNumberFormat="1" applyFont="1" applyFill="1" applyBorder="1" applyAlignment="1" applyProtection="1">
      <alignment vertical="center"/>
      <protection locked="0"/>
    </xf>
    <xf numFmtId="230" fontId="18" fillId="2" borderId="25" xfId="605" applyFont="1" applyFill="1" applyBorder="1" applyAlignment="1">
      <alignment vertical="center"/>
    </xf>
    <xf numFmtId="230" fontId="18" fillId="2" borderId="1" xfId="605" applyFont="1" applyFill="1" applyBorder="1" applyAlignment="1">
      <alignment vertical="center"/>
    </xf>
    <xf numFmtId="230" fontId="18" fillId="2" borderId="26" xfId="605" applyFont="1" applyFill="1" applyBorder="1" applyAlignment="1">
      <alignment vertical="center"/>
    </xf>
    <xf numFmtId="230" fontId="18" fillId="2" borderId="6" xfId="605" applyFont="1" applyFill="1" applyBorder="1" applyAlignment="1">
      <alignment vertical="center"/>
    </xf>
    <xf numFmtId="230" fontId="18" fillId="2" borderId="7" xfId="605" applyFont="1" applyFill="1" applyBorder="1" applyAlignment="1">
      <alignment vertical="center"/>
    </xf>
    <xf numFmtId="0" fontId="18" fillId="2" borderId="7" xfId="605" applyNumberFormat="1" applyFont="1" applyFill="1" applyBorder="1" applyAlignment="1">
      <alignment horizontal="center" vertical="center"/>
    </xf>
    <xf numFmtId="0" fontId="18" fillId="2" borderId="1" xfId="605" applyNumberFormat="1" applyFont="1" applyFill="1" applyBorder="1" applyAlignment="1">
      <alignment horizontal="center" vertical="center"/>
    </xf>
    <xf numFmtId="0" fontId="18" fillId="2" borderId="26" xfId="605" applyNumberFormat="1" applyFont="1" applyFill="1" applyBorder="1" applyAlignment="1">
      <alignment vertical="center"/>
    </xf>
    <xf numFmtId="0" fontId="18" fillId="2" borderId="25" xfId="605" applyNumberFormat="1" applyFont="1" applyFill="1" applyBorder="1" applyAlignment="1">
      <alignment vertical="center"/>
    </xf>
    <xf numFmtId="0" fontId="18" fillId="2" borderId="1" xfId="605" applyNumberFormat="1" applyFont="1" applyFill="1" applyBorder="1" applyAlignment="1">
      <alignment vertical="center"/>
    </xf>
    <xf numFmtId="0" fontId="18" fillId="2" borderId="6" xfId="605" applyNumberFormat="1" applyFont="1" applyFill="1" applyBorder="1" applyAlignment="1">
      <alignment vertical="center"/>
    </xf>
    <xf numFmtId="0" fontId="17" fillId="0" borderId="7" xfId="342" applyNumberFormat="1" applyFont="1" applyFill="1" applyBorder="1" applyAlignment="1" applyProtection="1">
      <alignment horizontal="center" vertical="center"/>
      <protection locked="0"/>
    </xf>
    <xf numFmtId="0" fontId="17" fillId="0" borderId="1" xfId="342" applyNumberFormat="1" applyFont="1" applyFill="1" applyBorder="1" applyAlignment="1" applyProtection="1">
      <alignment horizontal="center" vertical="center"/>
      <protection locked="0"/>
    </xf>
    <xf numFmtId="0" fontId="17" fillId="0" borderId="26" xfId="605" applyNumberFormat="1" applyFont="1" applyBorder="1" applyAlignment="1" applyProtection="1">
      <alignment horizontal="center" vertical="center"/>
      <protection locked="0"/>
    </xf>
    <xf numFmtId="0" fontId="17" fillId="0" borderId="6" xfId="605" applyNumberFormat="1" applyFont="1" applyBorder="1" applyAlignment="1" applyProtection="1">
      <alignment horizontal="center" vertical="center"/>
      <protection locked="0"/>
    </xf>
    <xf numFmtId="0" fontId="16" fillId="2" borderId="27" xfId="605" applyNumberFormat="1" applyFont="1" applyFill="1" applyBorder="1" applyAlignment="1" applyProtection="1">
      <alignment horizontal="center" vertical="center"/>
      <protection locked="0"/>
    </xf>
    <xf numFmtId="0" fontId="15" fillId="0" borderId="28" xfId="613" applyNumberFormat="1" applyFont="1" applyBorder="1" applyAlignment="1" applyProtection="1">
      <alignment vertical="center"/>
      <protection locked="0"/>
    </xf>
    <xf numFmtId="0" fontId="15" fillId="0" borderId="29" xfId="613" applyNumberFormat="1" applyFont="1" applyBorder="1" applyAlignment="1" applyProtection="1">
      <alignment horizontal="center" vertical="center"/>
      <protection locked="0"/>
    </xf>
    <xf numFmtId="0" fontId="19" fillId="0" borderId="5" xfId="608" applyNumberFormat="1" applyFont="1" applyBorder="1" applyAlignment="1">
      <alignment horizontal="center" vertical="center" wrapText="1"/>
    </xf>
    <xf numFmtId="0" fontId="7" fillId="2" borderId="2" xfId="613" applyNumberFormat="1" applyFont="1" applyFill="1" applyBorder="1" applyAlignment="1" applyProtection="1">
      <alignment horizontal="center" vertical="center" wrapText="1"/>
      <protection locked="0"/>
    </xf>
    <xf numFmtId="0" fontId="15" fillId="0" borderId="30" xfId="613" applyNumberFormat="1" applyFont="1" applyBorder="1" applyAlignment="1" applyProtection="1">
      <alignment horizontal="center" vertical="center"/>
      <protection locked="0"/>
    </xf>
    <xf numFmtId="0" fontId="19" fillId="0" borderId="20" xfId="608" applyNumberFormat="1" applyFont="1" applyBorder="1" applyAlignment="1">
      <alignment horizontal="center" vertical="center" wrapText="1"/>
    </xf>
    <xf numFmtId="0" fontId="7" fillId="2" borderId="31" xfId="613" applyNumberFormat="1" applyFont="1" applyFill="1" applyBorder="1" applyAlignment="1" applyProtection="1">
      <alignment horizontal="center" vertical="center" wrapText="1"/>
      <protection locked="0"/>
    </xf>
    <xf numFmtId="0" fontId="15" fillId="0" borderId="5" xfId="344" applyNumberFormat="1" applyFont="1" applyFill="1" applyBorder="1" applyAlignment="1" applyProtection="1">
      <alignment horizontal="center" vertical="center" wrapText="1"/>
      <protection locked="0"/>
    </xf>
    <xf numFmtId="0" fontId="15" fillId="0" borderId="21" xfId="344" applyNumberFormat="1" applyFont="1" applyFill="1" applyBorder="1" applyAlignment="1" applyProtection="1">
      <alignment horizontal="center" vertical="center" wrapText="1"/>
      <protection locked="0"/>
    </xf>
    <xf numFmtId="0" fontId="15" fillId="0" borderId="1" xfId="344" applyNumberFormat="1" applyFont="1" applyFill="1" applyBorder="1" applyAlignment="1" applyProtection="1">
      <alignment vertical="center" wrapText="1"/>
      <protection locked="0"/>
    </xf>
    <xf numFmtId="49" fontId="7" fillId="2" borderId="32" xfId="613" applyNumberFormat="1" applyFont="1" applyFill="1" applyBorder="1" applyAlignment="1" applyProtection="1">
      <alignment horizontal="center" vertical="center"/>
      <protection locked="0"/>
    </xf>
    <xf numFmtId="0" fontId="7" fillId="0" borderId="32" xfId="613" applyNumberFormat="1" applyFont="1" applyBorder="1" applyAlignment="1" applyProtection="1">
      <alignment horizontal="center" vertical="center"/>
      <protection locked="0"/>
    </xf>
    <xf numFmtId="0" fontId="7" fillId="0" borderId="28" xfId="613" applyNumberFormat="1" applyFont="1" applyBorder="1" applyAlignment="1" applyProtection="1">
      <alignment horizontal="center" vertical="center" wrapText="1"/>
      <protection locked="0"/>
    </xf>
    <xf numFmtId="0" fontId="15" fillId="0" borderId="0" xfId="344" applyNumberFormat="1" applyFont="1" applyFill="1" applyBorder="1" applyAlignment="1" applyProtection="1">
      <alignment horizontal="center" vertical="center" wrapText="1"/>
      <protection locked="0"/>
    </xf>
    <xf numFmtId="0" fontId="7" fillId="0" borderId="28" xfId="613" applyNumberFormat="1" applyFont="1" applyBorder="1" applyAlignment="1" applyProtection="1">
      <alignment horizontal="center" vertical="center"/>
      <protection locked="0"/>
    </xf>
    <xf numFmtId="0" fontId="6" fillId="0" borderId="33" xfId="613" applyNumberFormat="1" applyFont="1" applyBorder="1" applyAlignment="1" applyProtection="1">
      <alignment horizontal="center" vertical="center"/>
      <protection locked="0"/>
    </xf>
    <xf numFmtId="0" fontId="6" fillId="0" borderId="29" xfId="340" applyNumberFormat="1" applyFont="1" applyFill="1" applyBorder="1" applyAlignment="1" applyProtection="1">
      <alignment horizontal="center" vertical="center"/>
      <protection locked="0"/>
    </xf>
    <xf numFmtId="0" fontId="6" fillId="0" borderId="5" xfId="340" applyNumberFormat="1" applyFont="1" applyFill="1" applyBorder="1" applyAlignment="1" applyProtection="1">
      <alignment horizontal="center" vertical="center"/>
      <protection locked="0"/>
    </xf>
    <xf numFmtId="0" fontId="6" fillId="0" borderId="5" xfId="613" applyNumberFormat="1" applyFont="1" applyBorder="1" applyAlignment="1" applyProtection="1">
      <alignment horizontal="left" vertical="center" wrapText="1"/>
      <protection locked="0"/>
    </xf>
    <xf numFmtId="0" fontId="6" fillId="0" borderId="5" xfId="613" applyNumberFormat="1" applyFont="1" applyBorder="1" applyAlignment="1" applyProtection="1">
      <alignment horizontal="center" vertical="center" wrapText="1"/>
      <protection locked="0"/>
    </xf>
    <xf numFmtId="0" fontId="6" fillId="0" borderId="1" xfId="340" applyNumberFormat="1" applyFont="1" applyFill="1" applyBorder="1" applyAlignment="1" applyProtection="1">
      <alignment horizontal="center" vertical="center" wrapText="1"/>
      <protection locked="0"/>
    </xf>
    <xf numFmtId="0" fontId="6" fillId="0" borderId="5" xfId="342" applyNumberFormat="1" applyFont="1" applyFill="1" applyBorder="1" applyAlignment="1" applyProtection="1">
      <alignment horizontal="center" vertical="center" wrapText="1"/>
      <protection locked="0"/>
    </xf>
    <xf numFmtId="0" fontId="6" fillId="0" borderId="34" xfId="613" applyNumberFormat="1" applyFont="1" applyBorder="1" applyAlignment="1" applyProtection="1">
      <alignment horizontal="center" vertical="center"/>
      <protection locked="0"/>
    </xf>
    <xf numFmtId="0" fontId="6" fillId="0" borderId="30" xfId="340" applyNumberFormat="1" applyFont="1" applyFill="1" applyBorder="1" applyAlignment="1" applyProtection="1">
      <alignment horizontal="center" vertical="center"/>
      <protection locked="0"/>
    </xf>
    <xf numFmtId="0" fontId="6" fillId="0" borderId="21" xfId="613" applyNumberFormat="1" applyFont="1" applyBorder="1" applyAlignment="1" applyProtection="1">
      <alignment horizontal="left" vertical="center" wrapText="1"/>
      <protection locked="0"/>
    </xf>
    <xf numFmtId="0" fontId="6" fillId="0" borderId="21" xfId="613" applyNumberFormat="1" applyFont="1" applyBorder="1" applyAlignment="1" applyProtection="1">
      <alignment horizontal="center" vertical="center" wrapText="1"/>
      <protection locked="0"/>
    </xf>
    <xf numFmtId="0" fontId="6" fillId="0" borderId="21" xfId="342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340" applyNumberFormat="1" applyFont="1" applyFill="1" applyBorder="1" applyAlignment="1" applyProtection="1">
      <alignment horizontal="center" vertical="center"/>
      <protection locked="0"/>
    </xf>
    <xf numFmtId="0" fontId="6" fillId="0" borderId="20" xfId="342" applyNumberFormat="1" applyFont="1" applyFill="1" applyBorder="1" applyAlignment="1" applyProtection="1">
      <alignment horizontal="center" vertical="center"/>
      <protection locked="0"/>
    </xf>
    <xf numFmtId="0" fontId="10" fillId="0" borderId="5" xfId="613" applyNumberFormat="1" applyFont="1" applyBorder="1" applyAlignment="1" applyProtection="1">
      <alignment horizontal="left" vertical="center" wrapText="1"/>
      <protection locked="0"/>
    </xf>
    <xf numFmtId="0" fontId="10" fillId="0" borderId="21" xfId="613" applyNumberFormat="1" applyFont="1" applyBorder="1" applyAlignment="1" applyProtection="1">
      <alignment horizontal="left" vertical="center" wrapText="1"/>
      <protection locked="0"/>
    </xf>
    <xf numFmtId="0" fontId="6" fillId="0" borderId="35" xfId="613" applyNumberFormat="1" applyFont="1" applyBorder="1" applyAlignment="1" applyProtection="1">
      <alignment horizontal="center" vertical="center"/>
      <protection locked="0"/>
    </xf>
    <xf numFmtId="0" fontId="10" fillId="0" borderId="20" xfId="613" applyNumberFormat="1" applyFont="1" applyBorder="1" applyAlignment="1" applyProtection="1">
      <alignment horizontal="left" vertical="center" wrapText="1"/>
      <protection locked="0"/>
    </xf>
    <xf numFmtId="0" fontId="6" fillId="0" borderId="20" xfId="613" applyNumberFormat="1" applyFont="1" applyBorder="1" applyAlignment="1" applyProtection="1">
      <alignment horizontal="center" vertical="center" wrapText="1"/>
      <protection locked="0"/>
    </xf>
    <xf numFmtId="0" fontId="6" fillId="0" borderId="20" xfId="342" applyNumberFormat="1" applyFont="1" applyFill="1" applyBorder="1" applyAlignment="1" applyProtection="1">
      <alignment horizontal="center" vertical="center" wrapText="1"/>
      <protection locked="0"/>
    </xf>
    <xf numFmtId="0" fontId="6" fillId="0" borderId="20" xfId="340" applyNumberFormat="1" applyFont="1" applyFill="1" applyBorder="1" applyAlignment="1" applyProtection="1">
      <alignment horizontal="center" vertical="center"/>
      <protection locked="0"/>
    </xf>
    <xf numFmtId="0" fontId="6" fillId="0" borderId="20" xfId="613" applyNumberFormat="1" applyFont="1" applyBorder="1" applyAlignment="1" applyProtection="1">
      <alignment horizontal="left" vertical="center" wrapText="1"/>
      <protection locked="0"/>
    </xf>
    <xf numFmtId="0" fontId="6" fillId="0" borderId="1" xfId="342" applyNumberFormat="1" applyFont="1" applyFill="1" applyBorder="1" applyAlignment="1" applyProtection="1">
      <alignment horizontal="center" vertical="center" wrapText="1"/>
      <protection locked="0"/>
    </xf>
    <xf numFmtId="0" fontId="6" fillId="0" borderId="0" xfId="613" applyNumberFormat="1" applyFont="1" applyBorder="1" applyAlignment="1" applyProtection="1">
      <alignment horizontal="center" vertical="center"/>
      <protection locked="0"/>
    </xf>
    <xf numFmtId="0" fontId="6" fillId="0" borderId="0" xfId="340" applyNumberFormat="1" applyFont="1" applyFill="1" applyBorder="1" applyAlignment="1" applyProtection="1">
      <alignment horizontal="center" vertical="center"/>
      <protection locked="0"/>
    </xf>
    <xf numFmtId="0" fontId="20" fillId="3" borderId="0" xfId="613" applyNumberFormat="1" applyFont="1" applyFill="1" applyBorder="1" applyAlignment="1" applyProtection="1">
      <alignment horizontal="center" vertical="center"/>
      <protection locked="0"/>
    </xf>
    <xf numFmtId="0" fontId="20" fillId="3" borderId="0" xfId="340" applyNumberFormat="1" applyFont="1" applyFill="1" applyBorder="1" applyAlignment="1" applyProtection="1">
      <alignment horizontal="center" vertical="center"/>
      <protection locked="0"/>
    </xf>
    <xf numFmtId="0" fontId="20" fillId="3" borderId="1" xfId="340" applyNumberFormat="1" applyFont="1" applyFill="1" applyBorder="1" applyAlignment="1" applyProtection="1">
      <alignment horizontal="center" vertical="center"/>
      <protection locked="0"/>
    </xf>
    <xf numFmtId="0" fontId="20" fillId="3" borderId="1" xfId="340" applyNumberFormat="1" applyFont="1" applyFill="1" applyBorder="1" applyAlignment="1" applyProtection="1">
      <alignment horizontal="center" vertical="center" wrapText="1"/>
      <protection locked="0"/>
    </xf>
    <xf numFmtId="0" fontId="12" fillId="0" borderId="0" xfId="605" applyNumberFormat="1" applyFont="1" applyAlignment="1" applyProtection="1">
      <alignment horizontal="left" vertical="center"/>
      <protection locked="0"/>
    </xf>
    <xf numFmtId="0" fontId="12" fillId="2" borderId="0" xfId="605" applyNumberFormat="1" applyFont="1" applyFill="1" applyAlignment="1" applyProtection="1">
      <alignment horizontal="left" vertical="center"/>
      <protection locked="0"/>
    </xf>
    <xf numFmtId="0" fontId="12" fillId="0" borderId="0" xfId="605" applyNumberFormat="1" applyFont="1" applyAlignment="1" applyProtection="1">
      <alignment vertical="center"/>
      <protection locked="0"/>
    </xf>
    <xf numFmtId="0" fontId="21" fillId="2" borderId="0" xfId="605" applyNumberFormat="1" applyFont="1" applyFill="1" applyAlignment="1" applyProtection="1">
      <alignment horizontal="left" vertical="center"/>
      <protection locked="0"/>
    </xf>
    <xf numFmtId="0" fontId="22" fillId="2" borderId="0" xfId="605" applyNumberFormat="1" applyFont="1" applyFill="1" applyAlignment="1" applyProtection="1">
      <alignment horizontal="left" vertical="center"/>
      <protection locked="0"/>
    </xf>
    <xf numFmtId="0" fontId="18" fillId="2" borderId="6" xfId="605" applyNumberFormat="1" applyFont="1" applyFill="1" applyBorder="1" applyAlignment="1">
      <alignment horizontal="center" vertical="center"/>
    </xf>
    <xf numFmtId="0" fontId="23" fillId="0" borderId="25" xfId="605" applyNumberFormat="1" applyFont="1" applyBorder="1" applyAlignment="1" applyProtection="1">
      <alignment horizontal="center" vertical="center"/>
      <protection locked="0"/>
    </xf>
    <xf numFmtId="0" fontId="23" fillId="0" borderId="1" xfId="605" applyNumberFormat="1" applyFont="1" applyBorder="1" applyAlignment="1" applyProtection="1">
      <alignment horizontal="center" vertical="center"/>
      <protection locked="0"/>
    </xf>
    <xf numFmtId="0" fontId="23" fillId="0" borderId="26" xfId="605" applyNumberFormat="1" applyFont="1" applyBorder="1" applyAlignment="1" applyProtection="1">
      <alignment horizontal="center" vertical="center"/>
      <protection locked="0"/>
    </xf>
    <xf numFmtId="0" fontId="23" fillId="0" borderId="6" xfId="605" applyNumberFormat="1" applyFont="1" applyBorder="1" applyAlignment="1" applyProtection="1">
      <alignment horizontal="center" vertical="center"/>
      <protection locked="0"/>
    </xf>
    <xf numFmtId="0" fontId="17" fillId="0" borderId="25" xfId="342" applyNumberFormat="1" applyFont="1" applyFill="1" applyBorder="1" applyAlignment="1" applyProtection="1">
      <alignment horizontal="center" vertical="center"/>
      <protection locked="0"/>
    </xf>
    <xf numFmtId="0" fontId="17" fillId="0" borderId="25" xfId="605" applyNumberFormat="1" applyFont="1" applyBorder="1" applyAlignment="1" applyProtection="1">
      <alignment horizontal="center" vertical="center"/>
      <protection locked="0"/>
    </xf>
    <xf numFmtId="0" fontId="17" fillId="0" borderId="1" xfId="605" applyNumberFormat="1" applyFont="1" applyBorder="1" applyAlignment="1" applyProtection="1">
      <alignment horizontal="center" vertical="center"/>
      <protection locked="0"/>
    </xf>
    <xf numFmtId="0" fontId="18" fillId="6" borderId="7" xfId="605" applyNumberFormat="1" applyFont="1" applyFill="1" applyBorder="1" applyAlignment="1">
      <alignment horizontal="center" vertical="center"/>
    </xf>
    <xf numFmtId="0" fontId="18" fillId="6" borderId="28" xfId="605" applyNumberFormat="1" applyFont="1" applyFill="1" applyBorder="1" applyAlignment="1">
      <alignment horizontal="center" vertical="center"/>
    </xf>
    <xf numFmtId="0" fontId="18" fillId="2" borderId="28" xfId="605" applyNumberFormat="1" applyFont="1" applyFill="1" applyBorder="1" applyAlignment="1">
      <alignment horizontal="center" vertical="center"/>
    </xf>
    <xf numFmtId="0" fontId="17" fillId="0" borderId="25" xfId="605" applyNumberFormat="1" applyFont="1" applyBorder="1" applyAlignment="1" applyProtection="1">
      <alignment vertical="center"/>
      <protection locked="0"/>
    </xf>
    <xf numFmtId="0" fontId="17" fillId="0" borderId="1" xfId="605" applyNumberFormat="1" applyFont="1" applyBorder="1" applyAlignment="1" applyProtection="1">
      <alignment vertical="center"/>
      <protection locked="0"/>
    </xf>
    <xf numFmtId="0" fontId="17" fillId="0" borderId="26" xfId="605" applyNumberFormat="1" applyFont="1" applyBorder="1" applyAlignment="1" applyProtection="1">
      <alignment vertical="center"/>
      <protection locked="0"/>
    </xf>
    <xf numFmtId="0" fontId="17" fillId="0" borderId="7" xfId="605" applyNumberFormat="1" applyFont="1" applyBorder="1" applyAlignment="1" applyProtection="1">
      <alignment horizontal="center" vertical="center"/>
      <protection locked="0"/>
    </xf>
    <xf numFmtId="0" fontId="24" fillId="3" borderId="1" xfId="605" applyNumberFormat="1" applyFont="1" applyFill="1" applyBorder="1" applyAlignment="1" applyProtection="1">
      <alignment horizontal="center" vertical="center"/>
      <protection locked="0"/>
    </xf>
    <xf numFmtId="0" fontId="25" fillId="2" borderId="0" xfId="605" applyNumberFormat="1" applyFont="1" applyFill="1" applyAlignment="1" applyProtection="1">
      <alignment vertical="center"/>
      <protection locked="0"/>
    </xf>
    <xf numFmtId="0" fontId="26" fillId="2" borderId="0" xfId="605" applyNumberFormat="1" applyFont="1" applyFill="1" applyAlignment="1" applyProtection="1">
      <alignment vertical="center"/>
      <protection locked="0"/>
    </xf>
    <xf numFmtId="0" fontId="17" fillId="0" borderId="28" xfId="605" applyNumberFormat="1" applyFont="1" applyBorder="1" applyAlignment="1" applyProtection="1">
      <alignment horizontal="center" vertical="center"/>
      <protection locked="0"/>
    </xf>
    <xf numFmtId="0" fontId="17" fillId="0" borderId="28" xfId="605" applyNumberFormat="1" applyFont="1" applyBorder="1" applyAlignment="1" applyProtection="1">
      <alignment vertical="center"/>
      <protection locked="0"/>
    </xf>
    <xf numFmtId="0" fontId="27" fillId="0" borderId="0" xfId="605" applyNumberFormat="1" applyFont="1" applyAlignment="1" applyProtection="1">
      <alignment vertical="center"/>
      <protection locked="0"/>
    </xf>
    <xf numFmtId="0" fontId="28" fillId="3" borderId="0" xfId="605" applyNumberFormat="1" applyFont="1" applyFill="1" applyAlignment="1" applyProtection="1">
      <alignment vertical="center"/>
      <protection locked="0"/>
    </xf>
    <xf numFmtId="0" fontId="29" fillId="0" borderId="1" xfId="613" applyNumberFormat="1" applyFont="1" applyFill="1" applyBorder="1" applyAlignment="1" applyProtection="1">
      <alignment horizontal="left" vertical="center" wrapText="1"/>
      <protection locked="0"/>
    </xf>
    <xf numFmtId="0" fontId="6" fillId="0" borderId="1" xfId="613" applyNumberFormat="1" applyFont="1" applyFill="1" applyBorder="1" applyAlignment="1" applyProtection="1">
      <alignment horizontal="left" vertical="center" wrapText="1"/>
      <protection locked="0"/>
    </xf>
    <xf numFmtId="0" fontId="30" fillId="0" borderId="0" xfId="605" applyNumberFormat="1" applyFont="1" applyFill="1" applyProtection="1">
      <protection locked="0"/>
    </xf>
    <xf numFmtId="0" fontId="7" fillId="0" borderId="0" xfId="605" applyNumberFormat="1" applyFont="1" applyFill="1" applyProtection="1">
      <protection locked="0"/>
    </xf>
    <xf numFmtId="0" fontId="31" fillId="0" borderId="0" xfId="605" applyNumberFormat="1" applyFont="1" applyAlignment="1" applyProtection="1">
      <alignment vertical="center"/>
      <protection locked="0"/>
    </xf>
    <xf numFmtId="0" fontId="32" fillId="0" borderId="0" xfId="605" applyNumberFormat="1" applyFont="1" applyAlignment="1" applyProtection="1">
      <alignment vertical="center"/>
      <protection locked="0"/>
    </xf>
    <xf numFmtId="0" fontId="0" fillId="0" borderId="0" xfId="605" applyNumberFormat="1" applyFont="1" applyFill="1" applyAlignment="1" applyProtection="1">
      <alignment vertical="center"/>
      <protection locked="0"/>
    </xf>
    <xf numFmtId="0" fontId="12" fillId="0" borderId="0" xfId="605" applyNumberFormat="1" applyFont="1" applyFill="1" applyAlignment="1" applyProtection="1">
      <alignment vertical="center"/>
      <protection locked="0"/>
    </xf>
    <xf numFmtId="0" fontId="12" fillId="0" borderId="0" xfId="605" applyNumberFormat="1" applyFont="1" applyFill="1" applyProtection="1">
      <protection locked="0"/>
    </xf>
    <xf numFmtId="0" fontId="8" fillId="0" borderId="0" xfId="605" applyNumberFormat="1" applyFont="1" applyFill="1" applyAlignment="1" applyProtection="1">
      <alignment horizontal="center" vertical="center"/>
      <protection locked="0"/>
    </xf>
    <xf numFmtId="0" fontId="12" fillId="0" borderId="0" xfId="605" applyNumberFormat="1" applyFont="1" applyFill="1" applyAlignment="1" applyProtection="1">
      <alignment horizontal="left"/>
      <protection locked="0"/>
    </xf>
    <xf numFmtId="49" fontId="12" fillId="0" borderId="0" xfId="605" applyNumberFormat="1" applyFont="1" applyFill="1" applyAlignment="1" applyProtection="1">
      <alignment horizontal="center" vertical="center"/>
      <protection locked="0"/>
    </xf>
    <xf numFmtId="49" fontId="12" fillId="0" borderId="0" xfId="605" applyNumberFormat="1" applyFont="1" applyFill="1" applyAlignment="1" applyProtection="1">
      <alignment horizontal="left"/>
      <protection locked="0"/>
    </xf>
    <xf numFmtId="0" fontId="12" fillId="0" borderId="0" xfId="605" applyNumberFormat="1" applyFont="1" applyFill="1" applyAlignment="1" applyProtection="1">
      <alignment horizontal="center" vertical="center"/>
      <protection locked="0"/>
    </xf>
    <xf numFmtId="348" fontId="12" fillId="0" borderId="0" xfId="605" applyNumberFormat="1" applyFont="1" applyFill="1" applyAlignment="1" applyProtection="1">
      <alignment horizontal="center" vertical="center"/>
      <protection locked="0"/>
    </xf>
    <xf numFmtId="49" fontId="12" fillId="0" borderId="0" xfId="605" applyNumberFormat="1" applyFont="1" applyFill="1" applyProtection="1">
      <protection locked="0"/>
    </xf>
    <xf numFmtId="0" fontId="12" fillId="7" borderId="0" xfId="605" applyNumberFormat="1" applyFont="1" applyFill="1" applyProtection="1">
      <protection locked="0"/>
    </xf>
    <xf numFmtId="349" fontId="12" fillId="0" borderId="0" xfId="605" applyNumberFormat="1" applyFont="1" applyFill="1" applyProtection="1">
      <protection locked="0"/>
    </xf>
    <xf numFmtId="350" fontId="12" fillId="0" borderId="0" xfId="605" applyNumberFormat="1" applyFont="1" applyFill="1" applyProtection="1">
      <protection locked="0"/>
    </xf>
    <xf numFmtId="0" fontId="30" fillId="0" borderId="0" xfId="605" applyNumberFormat="1" applyFont="1" applyFill="1" applyAlignment="1" applyProtection="1">
      <alignment horizontal="center" vertical="center"/>
      <protection locked="0"/>
    </xf>
    <xf numFmtId="0" fontId="7" fillId="0" borderId="8" xfId="613" applyNumberFormat="1" applyFont="1" applyFill="1" applyBorder="1" applyAlignment="1" applyProtection="1">
      <alignment horizontal="left" vertical="center" wrapText="1" indent="1"/>
      <protection locked="0"/>
    </xf>
    <xf numFmtId="0" fontId="7" fillId="0" borderId="9" xfId="613" applyNumberFormat="1" applyFont="1" applyFill="1" applyBorder="1" applyAlignment="1" applyProtection="1">
      <alignment horizontal="left" vertical="center" wrapText="1" indent="1"/>
      <protection locked="0"/>
    </xf>
    <xf numFmtId="0" fontId="7" fillId="0" borderId="11" xfId="613" applyNumberFormat="1" applyFont="1" applyFill="1" applyBorder="1" applyAlignment="1" applyProtection="1">
      <alignment horizontal="left" vertical="center" wrapText="1" indent="1"/>
      <protection locked="0"/>
    </xf>
    <xf numFmtId="0" fontId="7" fillId="0" borderId="0" xfId="613" applyNumberFormat="1" applyFont="1" applyFill="1" applyBorder="1" applyAlignment="1" applyProtection="1">
      <alignment horizontal="left" vertical="center" wrapText="1" indent="1"/>
      <protection locked="0"/>
    </xf>
    <xf numFmtId="0" fontId="7" fillId="0" borderId="15" xfId="674" applyNumberFormat="1" applyFont="1" applyFill="1" applyBorder="1" applyAlignment="1" applyProtection="1">
      <alignment horizontal="center" vertical="center"/>
      <protection locked="0"/>
    </xf>
    <xf numFmtId="0" fontId="7" fillId="0" borderId="36" xfId="674" applyNumberFormat="1" applyFont="1" applyFill="1" applyBorder="1" applyAlignment="1" applyProtection="1">
      <alignment horizontal="center" vertical="center"/>
      <protection locked="0"/>
    </xf>
    <xf numFmtId="0" fontId="7" fillId="0" borderId="17" xfId="613" applyNumberFormat="1" applyFont="1" applyFill="1" applyBorder="1" applyAlignment="1" applyProtection="1">
      <alignment horizontal="center" vertical="center"/>
      <protection locked="0"/>
    </xf>
    <xf numFmtId="0" fontId="7" fillId="0" borderId="37" xfId="613" applyNumberFormat="1" applyFont="1" applyFill="1" applyBorder="1" applyAlignment="1" applyProtection="1">
      <alignment horizontal="center" vertical="center"/>
      <protection locked="0"/>
    </xf>
    <xf numFmtId="0" fontId="7" fillId="0" borderId="18" xfId="613" applyNumberFormat="1" applyFont="1" applyFill="1" applyBorder="1" applyAlignment="1" applyProtection="1">
      <alignment horizontal="center" vertical="center"/>
      <protection locked="0"/>
    </xf>
    <xf numFmtId="0" fontId="6" fillId="0" borderId="38" xfId="613" applyNumberFormat="1" applyFont="1" applyBorder="1" applyAlignment="1" applyProtection="1">
      <alignment horizontal="center" vertical="center"/>
      <protection locked="0"/>
    </xf>
    <xf numFmtId="0" fontId="6" fillId="0" borderId="39" xfId="342" applyNumberFormat="1" applyFont="1" applyFill="1" applyBorder="1" applyAlignment="1" applyProtection="1">
      <alignment horizontal="center" vertical="center"/>
      <protection locked="0"/>
    </xf>
    <xf numFmtId="0" fontId="6" fillId="0" borderId="1" xfId="342" applyNumberFormat="1" applyFont="1" applyFill="1" applyBorder="1" applyAlignment="1" applyProtection="1">
      <alignment horizontal="center" vertical="center"/>
      <protection locked="0"/>
    </xf>
    <xf numFmtId="0" fontId="33" fillId="0" borderId="39" xfId="342" applyNumberFormat="1" applyFont="1" applyFill="1" applyBorder="1" applyAlignment="1" applyProtection="1">
      <alignment horizontal="center" vertical="center"/>
      <protection locked="0"/>
    </xf>
    <xf numFmtId="0" fontId="33" fillId="0" borderId="1" xfId="342" applyNumberFormat="1" applyFont="1" applyFill="1" applyBorder="1" applyAlignment="1" applyProtection="1">
      <alignment horizontal="center" vertical="center"/>
      <protection locked="0"/>
    </xf>
    <xf numFmtId="0" fontId="6" fillId="0" borderId="7" xfId="342" applyNumberFormat="1" applyFont="1" applyFill="1" applyBorder="1" applyAlignment="1" applyProtection="1">
      <alignment horizontal="center" vertical="center"/>
      <protection locked="0"/>
    </xf>
    <xf numFmtId="0" fontId="34" fillId="0" borderId="39" xfId="342" applyNumberFormat="1" applyFont="1" applyFill="1" applyBorder="1" applyAlignment="1" applyProtection="1">
      <alignment horizontal="center" vertical="center"/>
      <protection locked="0"/>
    </xf>
    <xf numFmtId="0" fontId="34" fillId="0" borderId="1" xfId="342" applyNumberFormat="1" applyFont="1" applyFill="1" applyBorder="1" applyAlignment="1" applyProtection="1">
      <alignment horizontal="center" vertical="center"/>
      <protection locked="0"/>
    </xf>
    <xf numFmtId="0" fontId="34" fillId="0" borderId="38" xfId="613" applyNumberFormat="1" applyFont="1" applyBorder="1" applyAlignment="1" applyProtection="1">
      <alignment horizontal="center" vertical="center"/>
      <protection locked="0"/>
    </xf>
    <xf numFmtId="0" fontId="15" fillId="0" borderId="19" xfId="613" applyNumberFormat="1" applyFont="1" applyFill="1" applyBorder="1" applyAlignment="1" applyProtection="1">
      <alignment vertical="center"/>
      <protection locked="0"/>
    </xf>
    <xf numFmtId="0" fontId="15" fillId="0" borderId="28" xfId="613" applyNumberFormat="1" applyFont="1" applyFill="1" applyBorder="1" applyAlignment="1" applyProtection="1">
      <alignment vertical="center"/>
      <protection locked="0"/>
    </xf>
    <xf numFmtId="0" fontId="30" fillId="0" borderId="0" xfId="605" applyNumberFormat="1" applyFont="1" applyFill="1" applyAlignment="1" applyProtection="1">
      <alignment horizontal="left"/>
      <protection locked="0"/>
    </xf>
    <xf numFmtId="49" fontId="30" fillId="0" borderId="0" xfId="605" applyNumberFormat="1" applyFont="1" applyFill="1" applyAlignment="1" applyProtection="1">
      <alignment horizontal="center" vertical="center"/>
      <protection locked="0"/>
    </xf>
    <xf numFmtId="49" fontId="30" fillId="0" borderId="0" xfId="605" applyNumberFormat="1" applyFont="1" applyFill="1" applyAlignment="1" applyProtection="1">
      <alignment horizontal="left"/>
      <protection locked="0"/>
    </xf>
    <xf numFmtId="0" fontId="7" fillId="0" borderId="40" xfId="613" applyNumberFormat="1" applyFont="1" applyFill="1" applyBorder="1" applyAlignment="1" applyProtection="1">
      <alignment horizontal="left" vertical="center" wrapText="1" indent="1"/>
      <protection locked="0"/>
    </xf>
    <xf numFmtId="0" fontId="13" fillId="0" borderId="41" xfId="613" applyNumberFormat="1" applyFont="1" applyFill="1" applyBorder="1" applyAlignment="1" applyProtection="1">
      <alignment horizontal="center" vertical="center" wrapText="1"/>
      <protection locked="0"/>
    </xf>
    <xf numFmtId="0" fontId="13" fillId="0" borderId="9" xfId="613" applyNumberFormat="1" applyFont="1" applyFill="1" applyBorder="1" applyAlignment="1" applyProtection="1">
      <alignment horizontal="center" vertical="center" wrapText="1"/>
      <protection locked="0"/>
    </xf>
    <xf numFmtId="0" fontId="7" fillId="0" borderId="42" xfId="613" applyNumberFormat="1" applyFont="1" applyFill="1" applyBorder="1" applyAlignment="1" applyProtection="1">
      <alignment horizontal="left" vertical="center" wrapText="1" indent="1"/>
      <protection locked="0"/>
    </xf>
    <xf numFmtId="0" fontId="13" fillId="0" borderId="43" xfId="613" applyNumberFormat="1" applyFont="1" applyFill="1" applyBorder="1" applyAlignment="1" applyProtection="1">
      <alignment horizontal="center" vertical="center" wrapText="1"/>
      <protection locked="0"/>
    </xf>
    <xf numFmtId="0" fontId="13" fillId="0" borderId="0" xfId="613" applyNumberFormat="1" applyFont="1" applyFill="1" applyBorder="1" applyAlignment="1" applyProtection="1">
      <alignment horizontal="center" vertical="center" wrapText="1"/>
      <protection locked="0"/>
    </xf>
    <xf numFmtId="0" fontId="13" fillId="0" borderId="44" xfId="613" applyNumberFormat="1" applyFont="1" applyFill="1" applyBorder="1" applyAlignment="1" applyProtection="1">
      <alignment horizontal="center" vertical="center" wrapText="1"/>
      <protection locked="0"/>
    </xf>
    <xf numFmtId="0" fontId="13" fillId="0" borderId="13" xfId="613" applyNumberFormat="1" applyFont="1" applyFill="1" applyBorder="1" applyAlignment="1" applyProtection="1">
      <alignment horizontal="center" vertical="center" wrapText="1"/>
      <protection locked="0"/>
    </xf>
    <xf numFmtId="49" fontId="7" fillId="0" borderId="16" xfId="674" applyNumberFormat="1" applyFont="1" applyFill="1" applyBorder="1" applyAlignment="1" applyProtection="1">
      <alignment horizontal="center" vertical="center"/>
      <protection locked="0"/>
    </xf>
    <xf numFmtId="0" fontId="7" fillId="0" borderId="18" xfId="613" applyNumberFormat="1" applyFont="1" applyFill="1" applyBorder="1" applyAlignment="1" applyProtection="1">
      <alignment horizontal="center" vertical="center" wrapText="1"/>
      <protection locked="0"/>
    </xf>
    <xf numFmtId="49" fontId="7" fillId="0" borderId="18" xfId="613" applyNumberFormat="1" applyFont="1" applyFill="1" applyBorder="1" applyAlignment="1" applyProtection="1">
      <alignment horizontal="center" vertical="center"/>
      <protection locked="0"/>
    </xf>
    <xf numFmtId="49" fontId="15" fillId="0" borderId="28" xfId="613" applyNumberFormat="1" applyFont="1" applyBorder="1" applyAlignment="1" applyProtection="1">
      <alignment horizontal="center" vertical="center"/>
      <protection locked="0"/>
    </xf>
    <xf numFmtId="49" fontId="15" fillId="0" borderId="28" xfId="613" applyNumberFormat="1" applyFont="1" applyBorder="1" applyAlignment="1" applyProtection="1">
      <alignment vertical="center"/>
      <protection locked="0"/>
    </xf>
    <xf numFmtId="0" fontId="3" fillId="8" borderId="1" xfId="673" applyNumberFormat="1" applyFill="1" applyBorder="1" applyAlignment="1" applyProtection="1">
      <alignment horizontal="center" vertical="center"/>
      <protection locked="0"/>
    </xf>
    <xf numFmtId="49" fontId="6" fillId="0" borderId="1" xfId="342" applyNumberFormat="1" applyFont="1" applyFill="1" applyBorder="1" applyAlignment="1" applyProtection="1">
      <alignment horizontal="center" vertical="center"/>
      <protection locked="0"/>
    </xf>
    <xf numFmtId="0" fontId="6" fillId="8" borderId="1" xfId="342" applyNumberFormat="1" applyFont="1" applyFill="1" applyBorder="1" applyAlignment="1" applyProtection="1">
      <alignment horizontal="center" vertical="center"/>
      <protection locked="0"/>
    </xf>
    <xf numFmtId="0" fontId="6" fillId="2" borderId="1" xfId="342" applyNumberFormat="1" applyFont="1" applyFill="1" applyBorder="1" applyAlignment="1" applyProtection="1">
      <alignment horizontal="center" vertical="center"/>
      <protection locked="0"/>
    </xf>
    <xf numFmtId="0" fontId="35" fillId="2" borderId="1" xfId="342" applyNumberFormat="1" applyFont="1" applyFill="1" applyBorder="1" applyAlignment="1" applyProtection="1">
      <alignment horizontal="center" vertical="center"/>
      <protection locked="0"/>
    </xf>
    <xf numFmtId="0" fontId="3" fillId="0" borderId="1" xfId="342" applyNumberFormat="1" applyFont="1" applyFill="1" applyBorder="1" applyAlignment="1" applyProtection="1">
      <alignment horizontal="center" vertical="center"/>
      <protection locked="0"/>
    </xf>
    <xf numFmtId="49" fontId="15" fillId="0" borderId="28" xfId="613" applyNumberFormat="1" applyFont="1" applyFill="1" applyBorder="1" applyAlignment="1" applyProtection="1">
      <alignment horizontal="center" vertical="center"/>
      <protection locked="0"/>
    </xf>
    <xf numFmtId="49" fontId="15" fillId="0" borderId="28" xfId="613" applyNumberFormat="1" applyFont="1" applyFill="1" applyBorder="1" applyAlignment="1" applyProtection="1">
      <alignment vertical="center"/>
      <protection locked="0"/>
    </xf>
    <xf numFmtId="0" fontId="13" fillId="0" borderId="9" xfId="613" applyNumberFormat="1" applyFont="1" applyFill="1" applyBorder="1" applyAlignment="1" applyProtection="1">
      <alignment vertical="center" wrapText="1"/>
      <protection locked="0"/>
    </xf>
    <xf numFmtId="0" fontId="13" fillId="0" borderId="0" xfId="613" applyNumberFormat="1" applyFont="1" applyFill="1" applyBorder="1" applyAlignment="1" applyProtection="1">
      <alignment vertical="center" wrapText="1"/>
      <protection locked="0"/>
    </xf>
    <xf numFmtId="0" fontId="13" fillId="0" borderId="13" xfId="613" applyNumberFormat="1" applyFont="1" applyFill="1" applyBorder="1" applyAlignment="1" applyProtection="1">
      <alignment vertical="center" wrapText="1"/>
      <protection locked="0"/>
    </xf>
    <xf numFmtId="0" fontId="7" fillId="0" borderId="16" xfId="674" applyNumberFormat="1" applyFont="1" applyFill="1" applyBorder="1" applyAlignment="1" applyProtection="1">
      <alignment horizontal="center" vertical="center" wrapText="1"/>
      <protection locked="0"/>
    </xf>
    <xf numFmtId="0" fontId="15" fillId="0" borderId="28" xfId="613" applyNumberFormat="1" applyFont="1" applyBorder="1" applyAlignment="1" applyProtection="1">
      <alignment horizontal="center" vertical="center"/>
      <protection locked="0"/>
    </xf>
    <xf numFmtId="0" fontId="6" fillId="0" borderId="1" xfId="613" applyNumberFormat="1" applyFont="1" applyBorder="1" applyAlignment="1" applyProtection="1">
      <alignment horizontal="left" vertical="center" wrapText="1"/>
      <protection locked="0"/>
    </xf>
    <xf numFmtId="0" fontId="3" fillId="0" borderId="1" xfId="673" applyNumberFormat="1" applyFont="1" applyFill="1" applyBorder="1" applyAlignment="1" applyProtection="1">
      <alignment horizontal="center" vertical="center"/>
      <protection locked="0"/>
    </xf>
    <xf numFmtId="177" fontId="6" fillId="0" borderId="1" xfId="605" applyNumberFormat="1" applyFont="1" applyBorder="1" applyAlignment="1">
      <alignment horizontal="center" vertical="center" wrapText="1"/>
    </xf>
    <xf numFmtId="0" fontId="3" fillId="0" borderId="1" xfId="343" applyNumberFormat="1" applyFont="1" applyFill="1" applyBorder="1" applyAlignment="1" applyProtection="1">
      <alignment horizontal="center" vertical="center"/>
      <protection locked="0"/>
    </xf>
    <xf numFmtId="176" fontId="6" fillId="0" borderId="1" xfId="612" applyFont="1" applyBorder="1" applyAlignment="1" applyProtection="1">
      <alignment horizontal="left" vertical="center" wrapText="1"/>
      <protection locked="0"/>
    </xf>
    <xf numFmtId="0" fontId="36" fillId="2" borderId="1" xfId="343" applyNumberFormat="1" applyFont="1" applyFill="1" applyBorder="1" applyAlignment="1" applyProtection="1">
      <alignment horizontal="center" vertical="center"/>
      <protection locked="0"/>
    </xf>
    <xf numFmtId="0" fontId="33" fillId="0" borderId="1" xfId="342" applyNumberFormat="1" applyFont="1" applyFill="1" applyBorder="1" applyAlignment="1" applyProtection="1">
      <alignment horizontal="center" vertical="center" wrapText="1"/>
      <protection locked="0"/>
    </xf>
    <xf numFmtId="0" fontId="22" fillId="0" borderId="1" xfId="612" applyNumberFormat="1" applyFont="1" applyBorder="1" applyAlignment="1" applyProtection="1">
      <alignment horizontal="left" vertical="center" wrapText="1"/>
      <protection locked="0"/>
    </xf>
    <xf numFmtId="0" fontId="33" fillId="0" borderId="1" xfId="613" applyNumberFormat="1" applyFont="1" applyBorder="1" applyAlignment="1" applyProtection="1">
      <alignment horizontal="left" vertical="center" wrapText="1"/>
      <protection locked="0"/>
    </xf>
    <xf numFmtId="0" fontId="33" fillId="0" borderId="20" xfId="342" applyNumberFormat="1" applyFont="1" applyFill="1" applyBorder="1" applyAlignment="1" applyProtection="1">
      <alignment horizontal="center" vertical="center"/>
      <protection locked="0"/>
    </xf>
    <xf numFmtId="0" fontId="22" fillId="2" borderId="1" xfId="612" applyNumberFormat="1" applyFont="1" applyFill="1" applyBorder="1" applyAlignment="1" applyProtection="1">
      <alignment horizontal="left" vertical="center" wrapText="1"/>
      <protection locked="0"/>
    </xf>
    <xf numFmtId="0" fontId="3" fillId="2" borderId="1" xfId="343" applyNumberFormat="1" applyFont="1" applyFill="1" applyBorder="1" applyAlignment="1" applyProtection="1">
      <alignment horizontal="center" vertical="center"/>
      <protection locked="0"/>
    </xf>
    <xf numFmtId="176" fontId="3" fillId="0" borderId="1" xfId="612" applyBorder="1" applyAlignment="1" applyProtection="1">
      <alignment horizontal="left" vertical="center" wrapText="1"/>
      <protection locked="0"/>
    </xf>
    <xf numFmtId="0" fontId="3" fillId="0" borderId="1" xfId="612" applyNumberFormat="1" applyBorder="1" applyAlignment="1" applyProtection="1">
      <alignment horizontal="left" vertical="center" wrapText="1"/>
      <protection locked="0"/>
    </xf>
    <xf numFmtId="0" fontId="3" fillId="0" borderId="1" xfId="344" applyNumberFormat="1" applyFill="1" applyBorder="1" applyAlignment="1" applyProtection="1">
      <alignment horizontal="left" vertical="center" wrapText="1"/>
      <protection locked="0"/>
    </xf>
    <xf numFmtId="0" fontId="34" fillId="0" borderId="1" xfId="342" applyNumberFormat="1" applyFont="1" applyFill="1" applyBorder="1" applyAlignment="1" applyProtection="1">
      <alignment horizontal="center" vertical="center" wrapText="1"/>
      <protection locked="0"/>
    </xf>
    <xf numFmtId="0" fontId="32" fillId="0" borderId="1" xfId="344" applyNumberFormat="1" applyFont="1" applyFill="1" applyBorder="1" applyAlignment="1" applyProtection="1">
      <alignment horizontal="left" vertical="center" wrapText="1"/>
      <protection locked="0"/>
    </xf>
    <xf numFmtId="0" fontId="34" fillId="0" borderId="20" xfId="342" applyNumberFormat="1" applyFont="1" applyFill="1" applyBorder="1" applyAlignment="1" applyProtection="1">
      <alignment horizontal="center" vertical="center"/>
      <protection locked="0"/>
    </xf>
    <xf numFmtId="176" fontId="34" fillId="0" borderId="1" xfId="612" applyFont="1" applyBorder="1" applyAlignment="1" applyProtection="1">
      <alignment horizontal="left" vertical="center" wrapText="1"/>
      <protection locked="0"/>
    </xf>
    <xf numFmtId="0" fontId="27" fillId="0" borderId="1" xfId="344" applyNumberFormat="1" applyFont="1" applyFill="1" applyBorder="1" applyAlignment="1" applyProtection="1">
      <alignment horizontal="left" vertical="center" wrapText="1"/>
      <protection locked="0"/>
    </xf>
    <xf numFmtId="0" fontId="1" fillId="0" borderId="1" xfId="0" applyNumberFormat="1" applyFont="1" applyBorder="1" applyAlignment="1" applyProtection="1">
      <alignment horizontal="center" vertical="center"/>
      <protection locked="0"/>
    </xf>
    <xf numFmtId="176" fontId="3" fillId="0" borderId="1" xfId="673" applyNumberFormat="1" applyBorder="1" applyAlignment="1" applyProtection="1">
      <alignment horizontal="left" vertical="center" wrapText="1"/>
      <protection locked="0"/>
    </xf>
    <xf numFmtId="177" fontId="34" fillId="0" borderId="1" xfId="605" applyNumberFormat="1" applyFont="1" applyBorder="1" applyAlignment="1">
      <alignment horizontal="center" vertical="center" wrapText="1"/>
    </xf>
    <xf numFmtId="0" fontId="15" fillId="0" borderId="28" xfId="613" applyNumberFormat="1" applyFont="1" applyFill="1" applyBorder="1" applyAlignment="1" applyProtection="1">
      <alignment horizontal="center" vertical="center"/>
      <protection locked="0"/>
    </xf>
    <xf numFmtId="348" fontId="30" fillId="0" borderId="0" xfId="605" applyNumberFormat="1" applyFont="1" applyFill="1" applyAlignment="1" applyProtection="1">
      <alignment horizontal="center" vertical="center"/>
      <protection locked="0"/>
    </xf>
    <xf numFmtId="49" fontId="30" fillId="0" borderId="0" xfId="605" applyNumberFormat="1" applyFont="1" applyFill="1" applyProtection="1">
      <protection locked="0"/>
    </xf>
    <xf numFmtId="0" fontId="37" fillId="0" borderId="9" xfId="613" applyNumberFormat="1" applyFont="1" applyFill="1" applyBorder="1" applyAlignment="1" applyProtection="1">
      <alignment vertical="center" wrapText="1"/>
      <protection locked="0"/>
    </xf>
    <xf numFmtId="348" fontId="13" fillId="0" borderId="9" xfId="613" applyNumberFormat="1" applyFont="1" applyFill="1" applyBorder="1" applyAlignment="1" applyProtection="1">
      <alignment horizontal="center" vertical="center" wrapText="1"/>
      <protection locked="0"/>
    </xf>
    <xf numFmtId="49" fontId="13" fillId="0" borderId="9" xfId="613" applyNumberFormat="1" applyFont="1" applyFill="1" applyBorder="1" applyAlignment="1" applyProtection="1">
      <alignment vertical="center" wrapText="1"/>
      <protection locked="0"/>
    </xf>
    <xf numFmtId="0" fontId="37" fillId="0" borderId="0" xfId="613" applyNumberFormat="1" applyFont="1" applyFill="1" applyBorder="1" applyAlignment="1" applyProtection="1">
      <alignment vertical="center" wrapText="1"/>
      <protection locked="0"/>
    </xf>
    <xf numFmtId="348" fontId="13" fillId="0" borderId="0" xfId="613" applyNumberFormat="1" applyFont="1" applyFill="1" applyBorder="1" applyAlignment="1" applyProtection="1">
      <alignment horizontal="center" vertical="center" wrapText="1"/>
      <protection locked="0"/>
    </xf>
    <xf numFmtId="49" fontId="13" fillId="0" borderId="0" xfId="613" applyNumberFormat="1" applyFont="1" applyFill="1" applyBorder="1" applyAlignment="1" applyProtection="1">
      <alignment vertical="center" wrapText="1"/>
      <protection locked="0"/>
    </xf>
    <xf numFmtId="0" fontId="37" fillId="0" borderId="13" xfId="613" applyNumberFormat="1" applyFont="1" applyFill="1" applyBorder="1" applyAlignment="1" applyProtection="1">
      <alignment vertical="center" wrapText="1"/>
      <protection locked="0"/>
    </xf>
    <xf numFmtId="348" fontId="13" fillId="0" borderId="13" xfId="613" applyNumberFormat="1" applyFont="1" applyFill="1" applyBorder="1" applyAlignment="1" applyProtection="1">
      <alignment horizontal="center" vertical="center" wrapText="1"/>
      <protection locked="0"/>
    </xf>
    <xf numFmtId="49" fontId="7" fillId="0" borderId="23" xfId="674" applyNumberFormat="1" applyFont="1" applyFill="1" applyBorder="1" applyAlignment="1" applyProtection="1">
      <alignment horizontal="center" vertical="center" wrapText="1"/>
      <protection locked="0"/>
    </xf>
    <xf numFmtId="49" fontId="15" fillId="0" borderId="28" xfId="613" applyNumberFormat="1" applyFont="1" applyBorder="1" applyAlignment="1" applyProtection="1">
      <alignment horizontal="left" vertical="center"/>
      <protection locked="0"/>
    </xf>
    <xf numFmtId="0" fontId="3" fillId="0" borderId="20" xfId="673" applyNumberFormat="1" applyFill="1" applyBorder="1" applyAlignment="1" applyProtection="1">
      <alignment horizontal="center" vertical="center" wrapText="1"/>
      <protection locked="0"/>
    </xf>
    <xf numFmtId="0" fontId="29" fillId="0" borderId="1" xfId="342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673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342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613" applyNumberFormat="1" applyFont="1" applyBorder="1" applyAlignment="1" applyProtection="1">
      <alignment horizontal="center" vertical="center" wrapText="1"/>
      <protection locked="0"/>
    </xf>
    <xf numFmtId="0" fontId="0" fillId="0" borderId="0" xfId="0" applyNumberFormat="1" applyAlignment="1">
      <alignment horizontal="center" vertical="center"/>
    </xf>
    <xf numFmtId="0" fontId="3" fillId="0" borderId="1" xfId="342" applyNumberFormat="1" applyFont="1" applyFill="1" applyBorder="1" applyAlignment="1" applyProtection="1">
      <alignment horizontal="center" vertical="center" wrapText="1"/>
      <protection locked="0"/>
    </xf>
    <xf numFmtId="0" fontId="6" fillId="2" borderId="1" xfId="342" applyNumberFormat="1" applyFont="1" applyFill="1" applyBorder="1" applyAlignment="1" applyProtection="1">
      <alignment horizontal="center" vertical="center" wrapText="1"/>
      <protection locked="0"/>
    </xf>
    <xf numFmtId="230" fontId="6" fillId="0" borderId="1" xfId="317" applyFont="1" applyBorder="1" applyAlignment="1">
      <alignment horizontal="center" vertical="center" wrapText="1"/>
    </xf>
    <xf numFmtId="0" fontId="35" fillId="2" borderId="20" xfId="342" applyNumberFormat="1" applyFont="1" applyFill="1" applyBorder="1" applyAlignment="1" applyProtection="1">
      <alignment horizontal="center" vertical="center" wrapText="1"/>
      <protection locked="0"/>
    </xf>
    <xf numFmtId="0" fontId="32" fillId="0" borderId="1" xfId="342" applyNumberFormat="1" applyFont="1" applyFill="1" applyBorder="1" applyAlignment="1" applyProtection="1">
      <alignment horizontal="center" vertical="center" wrapText="1"/>
      <protection locked="0"/>
    </xf>
    <xf numFmtId="0" fontId="38" fillId="0" borderId="1" xfId="342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418" applyNumberFormat="1" applyFont="1" applyFill="1" applyBorder="1" applyAlignment="1" applyProtection="1">
      <alignment horizontal="center" vertical="center" wrapText="1"/>
      <protection locked="0"/>
    </xf>
    <xf numFmtId="49" fontId="38" fillId="0" borderId="1" xfId="342" applyNumberFormat="1" applyFont="1" applyFill="1" applyBorder="1" applyAlignment="1" applyProtection="1">
      <alignment horizontal="center" vertical="center" wrapText="1"/>
      <protection locked="0"/>
    </xf>
    <xf numFmtId="230" fontId="38" fillId="0" borderId="1" xfId="317" applyFont="1" applyBorder="1" applyAlignment="1">
      <alignment horizontal="center" vertical="center" wrapText="1"/>
    </xf>
    <xf numFmtId="0" fontId="6" fillId="2" borderId="20" xfId="342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NumberFormat="1"/>
    <xf numFmtId="230" fontId="6" fillId="0" borderId="20" xfId="317" applyFont="1" applyBorder="1" applyAlignment="1">
      <alignment horizontal="center" vertical="center" wrapText="1"/>
    </xf>
    <xf numFmtId="176" fontId="6" fillId="0" borderId="20" xfId="612" applyFont="1" applyBorder="1" applyAlignment="1" applyProtection="1">
      <alignment horizontal="center" vertical="center" wrapText="1"/>
      <protection locked="0"/>
    </xf>
    <xf numFmtId="49" fontId="34" fillId="0" borderId="1" xfId="342" applyNumberFormat="1" applyFont="1" applyFill="1" applyBorder="1" applyAlignment="1" applyProtection="1">
      <alignment horizontal="center" vertical="center" wrapText="1"/>
      <protection locked="0"/>
    </xf>
    <xf numFmtId="0" fontId="34" fillId="0" borderId="20" xfId="613" applyNumberFormat="1" applyFont="1" applyBorder="1" applyAlignment="1" applyProtection="1">
      <alignment horizontal="center" vertical="center" wrapText="1"/>
      <protection locked="0"/>
    </xf>
    <xf numFmtId="0" fontId="3" fillId="0" borderId="1" xfId="673" applyNumberFormat="1" applyFill="1" applyBorder="1" applyAlignment="1" applyProtection="1">
      <alignment horizontal="center" vertical="center" wrapText="1"/>
      <protection locked="0"/>
    </xf>
    <xf numFmtId="49" fontId="15" fillId="0" borderId="28" xfId="613" applyNumberFormat="1" applyFont="1" applyFill="1" applyBorder="1" applyAlignment="1" applyProtection="1">
      <alignment horizontal="left" vertical="center"/>
      <protection locked="0"/>
    </xf>
    <xf numFmtId="0" fontId="39" fillId="0" borderId="22" xfId="605" applyNumberFormat="1" applyFont="1" applyFill="1" applyBorder="1" applyAlignment="1" applyProtection="1">
      <alignment horizontal="center" vertical="center"/>
      <protection locked="0"/>
    </xf>
    <xf numFmtId="0" fontId="39" fillId="0" borderId="16" xfId="605" applyNumberFormat="1" applyFont="1" applyFill="1" applyBorder="1" applyAlignment="1" applyProtection="1">
      <alignment horizontal="center" vertical="center"/>
      <protection locked="0"/>
    </xf>
    <xf numFmtId="0" fontId="39" fillId="0" borderId="23" xfId="605" applyNumberFormat="1" applyFont="1" applyFill="1" applyBorder="1" applyAlignment="1" applyProtection="1">
      <alignment horizontal="center" vertical="center"/>
      <protection locked="0"/>
    </xf>
    <xf numFmtId="0" fontId="39" fillId="0" borderId="1" xfId="605" applyNumberFormat="1" applyFont="1" applyFill="1" applyBorder="1" applyAlignment="1" applyProtection="1">
      <alignment horizontal="center" vertical="center"/>
      <protection locked="0"/>
    </xf>
    <xf numFmtId="0" fontId="30" fillId="0" borderId="1" xfId="605" applyNumberFormat="1" applyFont="1" applyFill="1" applyBorder="1" applyAlignment="1" applyProtection="1">
      <alignment vertical="center"/>
      <protection locked="0"/>
    </xf>
    <xf numFmtId="9" fontId="30" fillId="0" borderId="45" xfId="605" applyNumberFormat="1" applyFont="1" applyFill="1" applyBorder="1" applyAlignment="1" applyProtection="1">
      <alignment horizontal="center" vertical="center" wrapText="1"/>
      <protection locked="0"/>
    </xf>
    <xf numFmtId="9" fontId="30" fillId="0" borderId="28" xfId="605" applyNumberFormat="1" applyFont="1" applyFill="1" applyBorder="1" applyAlignment="1" applyProtection="1">
      <alignment horizontal="center" vertical="center" wrapText="1"/>
      <protection locked="0"/>
    </xf>
    <xf numFmtId="9" fontId="40" fillId="0" borderId="45" xfId="605" applyNumberFormat="1" applyFont="1" applyFill="1" applyBorder="1" applyAlignment="1" applyProtection="1">
      <alignment horizontal="center" vertical="center" wrapText="1"/>
      <protection locked="0"/>
    </xf>
    <xf numFmtId="9" fontId="40" fillId="0" borderId="28" xfId="605" applyNumberFormat="1" applyFont="1" applyFill="1" applyBorder="1" applyAlignment="1" applyProtection="1">
      <alignment horizontal="center" vertical="center" wrapText="1"/>
      <protection locked="0"/>
    </xf>
    <xf numFmtId="0" fontId="30" fillId="0" borderId="6" xfId="605" applyNumberFormat="1" applyFont="1" applyFill="1" applyBorder="1" applyAlignment="1" applyProtection="1">
      <alignment horizontal="center" vertical="center"/>
      <protection locked="0"/>
    </xf>
    <xf numFmtId="0" fontId="30" fillId="0" borderId="28" xfId="605" applyNumberFormat="1" applyFont="1" applyFill="1" applyBorder="1" applyAlignment="1" applyProtection="1">
      <alignment horizontal="center" vertical="center"/>
      <protection locked="0"/>
    </xf>
    <xf numFmtId="0" fontId="14" fillId="0" borderId="22" xfId="605" applyNumberFormat="1" applyFont="1" applyFill="1" applyBorder="1" applyAlignment="1" applyProtection="1">
      <alignment horizontal="center" vertical="center"/>
      <protection locked="0"/>
    </xf>
    <xf numFmtId="0" fontId="7" fillId="0" borderId="16" xfId="605" applyNumberFormat="1" applyFont="1" applyFill="1" applyBorder="1" applyAlignment="1" applyProtection="1">
      <alignment horizontal="center" vertical="center"/>
      <protection locked="0"/>
    </xf>
    <xf numFmtId="0" fontId="7" fillId="0" borderId="23" xfId="605" applyNumberFormat="1" applyFont="1" applyFill="1" applyBorder="1" applyAlignment="1" applyProtection="1">
      <alignment horizontal="center" vertical="center"/>
      <protection locked="0"/>
    </xf>
    <xf numFmtId="0" fontId="16" fillId="0" borderId="6" xfId="605" applyNumberFormat="1" applyFont="1" applyFill="1" applyBorder="1" applyAlignment="1" applyProtection="1">
      <alignment horizontal="center" vertical="center"/>
      <protection locked="0"/>
    </xf>
    <xf numFmtId="0" fontId="16" fillId="0" borderId="28" xfId="605" applyNumberFormat="1" applyFont="1" applyFill="1" applyBorder="1" applyAlignment="1" applyProtection="1">
      <alignment horizontal="center" vertical="center"/>
      <protection locked="0"/>
    </xf>
    <xf numFmtId="0" fontId="7" fillId="0" borderId="24" xfId="605" applyNumberFormat="1" applyFont="1" applyFill="1" applyBorder="1" applyAlignment="1" applyProtection="1">
      <alignment horizontal="center" vertical="center"/>
      <protection locked="0"/>
    </xf>
    <xf numFmtId="0" fontId="14" fillId="0" borderId="46" xfId="605" applyNumberFormat="1" applyFont="1" applyFill="1" applyBorder="1" applyAlignment="1" applyProtection="1">
      <alignment horizontal="center" vertical="center"/>
      <protection locked="0"/>
    </xf>
    <xf numFmtId="0" fontId="7" fillId="0" borderId="20" xfId="605" applyNumberFormat="1" applyFont="1" applyFill="1" applyBorder="1" applyAlignment="1" applyProtection="1">
      <alignment horizontal="center" vertical="center"/>
      <protection locked="0"/>
    </xf>
    <xf numFmtId="0" fontId="7" fillId="0" borderId="31" xfId="605" applyNumberFormat="1" applyFont="1" applyFill="1" applyBorder="1" applyAlignment="1" applyProtection="1">
      <alignment horizontal="center" vertical="center"/>
      <protection locked="0"/>
    </xf>
    <xf numFmtId="0" fontId="3" fillId="0" borderId="25" xfId="605" applyNumberFormat="1" applyFont="1" applyFill="1" applyBorder="1" applyAlignment="1" applyProtection="1">
      <alignment horizontal="center" textRotation="90" wrapText="1"/>
      <protection locked="0"/>
    </xf>
    <xf numFmtId="0" fontId="3" fillId="0" borderId="1" xfId="605" applyNumberFormat="1" applyFont="1" applyFill="1" applyBorder="1" applyAlignment="1" applyProtection="1">
      <alignment horizontal="center" textRotation="90" wrapText="1"/>
      <protection locked="0"/>
    </xf>
    <xf numFmtId="0" fontId="3" fillId="0" borderId="7" xfId="605" applyNumberFormat="1" applyFont="1" applyFill="1" applyBorder="1" applyAlignment="1" applyProtection="1">
      <alignment horizontal="center" textRotation="90" wrapText="1"/>
      <protection locked="0"/>
    </xf>
    <xf numFmtId="0" fontId="7" fillId="0" borderId="47" xfId="674" applyNumberFormat="1" applyFont="1" applyFill="1" applyBorder="1" applyAlignment="1" applyProtection="1">
      <alignment horizontal="center" vertical="center" wrapText="1"/>
      <protection locked="0"/>
    </xf>
    <xf numFmtId="345" fontId="21" fillId="0" borderId="25" xfId="674" applyNumberFormat="1" applyFont="1" applyFill="1" applyBorder="1" applyAlignment="1" applyProtection="1">
      <alignment horizontal="center" vertical="center"/>
      <protection locked="0"/>
    </xf>
    <xf numFmtId="0" fontId="7" fillId="0" borderId="2" xfId="613" applyNumberFormat="1" applyFont="1" applyFill="1" applyBorder="1" applyAlignment="1" applyProtection="1">
      <alignment horizontal="center" vertical="center" wrapText="1"/>
      <protection locked="0"/>
    </xf>
    <xf numFmtId="0" fontId="41" fillId="0" borderId="1" xfId="611" applyNumberFormat="1" applyFont="1" applyFill="1" applyBorder="1" applyAlignment="1" applyProtection="1">
      <alignment horizontal="center" vertical="center"/>
      <protection locked="0"/>
    </xf>
    <xf numFmtId="0" fontId="41" fillId="0" borderId="1" xfId="611" applyNumberFormat="1" applyFont="1" applyFill="1" applyBorder="1" applyAlignment="1" applyProtection="1">
      <alignment horizontal="center" vertical="center" wrapText="1"/>
      <protection locked="0"/>
    </xf>
    <xf numFmtId="0" fontId="41" fillId="0" borderId="6" xfId="611" applyNumberFormat="1" applyFont="1" applyFill="1" applyBorder="1" applyAlignment="1" applyProtection="1">
      <alignment horizontal="center" vertical="center"/>
      <protection locked="0"/>
    </xf>
    <xf numFmtId="0" fontId="15" fillId="0" borderId="28" xfId="613" applyNumberFormat="1" applyFont="1" applyBorder="1" applyAlignment="1" applyProtection="1">
      <alignment horizontal="left" vertical="center"/>
      <protection locked="0"/>
    </xf>
    <xf numFmtId="0" fontId="37" fillId="0" borderId="25" xfId="605" applyNumberFormat="1" applyFont="1" applyBorder="1" applyAlignment="1" applyProtection="1">
      <alignment horizontal="center" vertical="center"/>
      <protection locked="0"/>
    </xf>
    <xf numFmtId="0" fontId="37" fillId="0" borderId="1" xfId="605" applyNumberFormat="1" applyFont="1" applyBorder="1" applyAlignment="1" applyProtection="1">
      <alignment horizontal="center" vertical="center"/>
      <protection locked="0"/>
    </xf>
    <xf numFmtId="0" fontId="37" fillId="0" borderId="6" xfId="605" applyNumberFormat="1" applyFont="1" applyBorder="1" applyAlignment="1" applyProtection="1">
      <alignment horizontal="center" vertical="center"/>
      <protection locked="0"/>
    </xf>
    <xf numFmtId="0" fontId="37" fillId="0" borderId="26" xfId="605" applyNumberFormat="1" applyFont="1" applyBorder="1" applyAlignment="1" applyProtection="1">
      <alignment horizontal="center" vertical="center"/>
      <protection locked="0"/>
    </xf>
    <xf numFmtId="0" fontId="37" fillId="0" borderId="7" xfId="342" applyNumberFormat="1" applyFont="1" applyFill="1" applyBorder="1" applyAlignment="1" applyProtection="1">
      <alignment horizontal="center" vertical="center"/>
      <protection locked="0"/>
    </xf>
    <xf numFmtId="0" fontId="37" fillId="0" borderId="1" xfId="342" applyNumberFormat="1" applyFont="1" applyFill="1" applyBorder="1" applyAlignment="1" applyProtection="1">
      <alignment horizontal="center" vertical="center"/>
      <protection locked="0"/>
    </xf>
    <xf numFmtId="0" fontId="37" fillId="0" borderId="6" xfId="342" applyNumberFormat="1" applyFont="1" applyFill="1" applyBorder="1" applyAlignment="1" applyProtection="1">
      <alignment horizontal="center" vertical="center"/>
      <protection locked="0"/>
    </xf>
    <xf numFmtId="0" fontId="6" fillId="0" borderId="6" xfId="342" applyNumberFormat="1" applyFont="1" applyFill="1" applyBorder="1" applyAlignment="1" applyProtection="1">
      <alignment horizontal="center" vertical="center" wrapText="1"/>
      <protection locked="0"/>
    </xf>
    <xf numFmtId="0" fontId="37" fillId="0" borderId="25" xfId="342" applyNumberFormat="1" applyFont="1" applyFill="1" applyBorder="1" applyAlignment="1" applyProtection="1">
      <alignment horizontal="center" vertical="center"/>
      <protection locked="0"/>
    </xf>
    <xf numFmtId="0" fontId="37" fillId="0" borderId="25" xfId="342" applyNumberFormat="1" applyFont="1" applyFill="1" applyBorder="1" applyAlignment="1" applyProtection="1">
      <alignment horizontal="center" vertical="center" wrapText="1"/>
      <protection locked="0"/>
    </xf>
    <xf numFmtId="0" fontId="38" fillId="0" borderId="6" xfId="342" applyNumberFormat="1" applyFont="1" applyFill="1" applyBorder="1" applyAlignment="1" applyProtection="1">
      <alignment horizontal="center" vertical="center" wrapText="1"/>
      <protection locked="0"/>
    </xf>
    <xf numFmtId="0" fontId="37" fillId="0" borderId="28" xfId="342" applyNumberFormat="1" applyFont="1" applyFill="1" applyBorder="1" applyAlignment="1" applyProtection="1">
      <alignment horizontal="center" vertical="center"/>
      <protection locked="0"/>
    </xf>
    <xf numFmtId="0" fontId="37" fillId="0" borderId="1" xfId="605" applyNumberFormat="1" applyFont="1" applyBorder="1" applyAlignment="1" applyProtection="1">
      <alignment horizontal="center" vertical="center" wrapText="1"/>
      <protection locked="0"/>
    </xf>
    <xf numFmtId="0" fontId="37" fillId="0" borderId="6" xfId="605" applyNumberFormat="1" applyFont="1" applyBorder="1" applyAlignment="1" applyProtection="1">
      <alignment horizontal="center" vertical="center" wrapText="1"/>
      <protection locked="0"/>
    </xf>
    <xf numFmtId="0" fontId="37" fillId="0" borderId="7" xfId="342" applyNumberFormat="1" applyFont="1" applyFill="1" applyBorder="1" applyAlignment="1" applyProtection="1">
      <alignment horizontal="center" vertical="center" wrapText="1"/>
      <protection locked="0"/>
    </xf>
    <xf numFmtId="0" fontId="37" fillId="0" borderId="28" xfId="342" applyNumberFormat="1" applyFont="1" applyFill="1" applyBorder="1" applyAlignment="1" applyProtection="1">
      <alignment horizontal="center" vertical="center" wrapText="1"/>
      <protection locked="0"/>
    </xf>
    <xf numFmtId="0" fontId="37" fillId="0" borderId="26" xfId="342" applyNumberFormat="1" applyFont="1" applyFill="1" applyBorder="1" applyAlignment="1" applyProtection="1">
      <alignment horizontal="center" vertical="center"/>
      <protection locked="0"/>
    </xf>
    <xf numFmtId="0" fontId="37" fillId="0" borderId="26" xfId="342" applyNumberFormat="1" applyFont="1" applyFill="1" applyBorder="1" applyAlignment="1" applyProtection="1">
      <alignment horizontal="center" vertical="center" wrapText="1"/>
      <protection locked="0"/>
    </xf>
    <xf numFmtId="0" fontId="34" fillId="0" borderId="6" xfId="342" applyNumberFormat="1" applyFont="1" applyFill="1" applyBorder="1" applyAlignment="1" applyProtection="1">
      <alignment horizontal="center" vertical="center" wrapText="1"/>
      <protection locked="0"/>
    </xf>
    <xf numFmtId="0" fontId="42" fillId="0" borderId="25" xfId="342" applyNumberFormat="1" applyFont="1" applyFill="1" applyBorder="1" applyAlignment="1" applyProtection="1">
      <alignment horizontal="center" vertical="center"/>
      <protection locked="0"/>
    </xf>
    <xf numFmtId="0" fontId="42" fillId="0" borderId="1" xfId="342" applyNumberFormat="1" applyFont="1" applyFill="1" applyBorder="1" applyAlignment="1" applyProtection="1">
      <alignment horizontal="center" vertical="center"/>
      <protection locked="0"/>
    </xf>
    <xf numFmtId="0" fontId="42" fillId="0" borderId="6" xfId="342" applyNumberFormat="1" applyFont="1" applyFill="1" applyBorder="1" applyAlignment="1" applyProtection="1">
      <alignment horizontal="center" vertical="center"/>
      <protection locked="0"/>
    </xf>
    <xf numFmtId="0" fontId="42" fillId="0" borderId="26" xfId="342" applyNumberFormat="1" applyFont="1" applyFill="1" applyBorder="1" applyAlignment="1" applyProtection="1">
      <alignment horizontal="center" vertical="center"/>
      <protection locked="0"/>
    </xf>
    <xf numFmtId="0" fontId="42" fillId="0" borderId="7" xfId="342" applyNumberFormat="1" applyFont="1" applyFill="1" applyBorder="1" applyAlignment="1" applyProtection="1">
      <alignment horizontal="center" vertical="center"/>
      <protection locked="0"/>
    </xf>
    <xf numFmtId="0" fontId="15" fillId="0" borderId="28" xfId="613" applyNumberFormat="1" applyFont="1" applyFill="1" applyBorder="1" applyAlignment="1" applyProtection="1">
      <alignment horizontal="left" vertical="center"/>
      <protection locked="0"/>
    </xf>
    <xf numFmtId="0" fontId="37" fillId="0" borderId="25" xfId="340" applyNumberFormat="1" applyFont="1" applyFill="1" applyBorder="1" applyAlignment="1" applyProtection="1">
      <alignment horizontal="center" vertical="center"/>
      <protection locked="0"/>
    </xf>
    <xf numFmtId="0" fontId="37" fillId="0" borderId="1" xfId="340" applyNumberFormat="1" applyFont="1" applyFill="1" applyBorder="1" applyAlignment="1" applyProtection="1">
      <alignment horizontal="center" vertical="center"/>
      <protection locked="0"/>
    </xf>
    <xf numFmtId="0" fontId="37" fillId="0" borderId="6" xfId="340" applyNumberFormat="1" applyFont="1" applyFill="1" applyBorder="1" applyAlignment="1" applyProtection="1">
      <alignment horizontal="center" vertical="center"/>
      <protection locked="0"/>
    </xf>
    <xf numFmtId="0" fontId="37" fillId="0" borderId="26" xfId="340" applyNumberFormat="1" applyFont="1" applyFill="1" applyBorder="1" applyAlignment="1" applyProtection="1">
      <alignment horizontal="center" vertical="center"/>
      <protection locked="0"/>
    </xf>
    <xf numFmtId="0" fontId="37" fillId="0" borderId="7" xfId="340" applyNumberFormat="1" applyFont="1" applyFill="1" applyBorder="1" applyAlignment="1" applyProtection="1">
      <alignment horizontal="center" vertical="center"/>
      <protection locked="0"/>
    </xf>
    <xf numFmtId="0" fontId="39" fillId="0" borderId="6" xfId="605" applyNumberFormat="1" applyFont="1" applyFill="1" applyBorder="1" applyAlignment="1" applyProtection="1">
      <alignment horizontal="center" vertical="center"/>
      <protection locked="0"/>
    </xf>
    <xf numFmtId="0" fontId="39" fillId="0" borderId="28" xfId="605" applyNumberFormat="1" applyFont="1" applyFill="1" applyBorder="1" applyAlignment="1" applyProtection="1">
      <alignment horizontal="center" vertical="center"/>
      <protection locked="0"/>
    </xf>
    <xf numFmtId="0" fontId="39" fillId="0" borderId="7" xfId="605" applyNumberFormat="1" applyFont="1" applyFill="1" applyBorder="1" applyAlignment="1" applyProtection="1">
      <alignment horizontal="center" vertical="center"/>
      <protection locked="0"/>
    </xf>
    <xf numFmtId="0" fontId="30" fillId="0" borderId="7" xfId="605" applyNumberFormat="1" applyFont="1" applyFill="1" applyBorder="1" applyAlignment="1" applyProtection="1">
      <alignment horizontal="center" vertical="center"/>
      <protection locked="0"/>
    </xf>
    <xf numFmtId="0" fontId="16" fillId="0" borderId="7" xfId="605" applyNumberFormat="1" applyFont="1" applyFill="1" applyBorder="1" applyAlignment="1" applyProtection="1">
      <alignment horizontal="center" vertical="center"/>
      <protection locked="0"/>
    </xf>
    <xf numFmtId="0" fontId="7" fillId="0" borderId="48" xfId="605" applyNumberFormat="1" applyFont="1" applyFill="1" applyBorder="1" applyAlignment="1" applyProtection="1">
      <alignment horizontal="center" vertical="center"/>
      <protection locked="0"/>
    </xf>
    <xf numFmtId="345" fontId="21" fillId="0" borderId="7" xfId="674" applyNumberFormat="1" applyFont="1" applyFill="1" applyBorder="1" applyAlignment="1" applyProtection="1">
      <alignment horizontal="center" vertical="center"/>
      <protection locked="0"/>
    </xf>
    <xf numFmtId="0" fontId="41" fillId="0" borderId="26" xfId="611" applyNumberFormat="1" applyFont="1" applyFill="1" applyBorder="1" applyAlignment="1" applyProtection="1">
      <alignment horizontal="center" vertical="center"/>
      <protection locked="0"/>
    </xf>
    <xf numFmtId="0" fontId="41" fillId="0" borderId="7" xfId="611" applyNumberFormat="1" applyFont="1" applyFill="1" applyBorder="1" applyAlignment="1" applyProtection="1">
      <alignment horizontal="center" vertical="center"/>
      <protection locked="0"/>
    </xf>
    <xf numFmtId="176" fontId="3" fillId="0" borderId="1" xfId="0" applyFont="1" applyFill="1" applyBorder="1" applyAlignment="1" applyProtection="1">
      <alignment vertical="center"/>
      <protection locked="0"/>
    </xf>
    <xf numFmtId="0" fontId="37" fillId="0" borderId="49" xfId="605" applyNumberFormat="1" applyFont="1" applyBorder="1" applyAlignment="1" applyProtection="1">
      <alignment horizontal="center" vertical="center"/>
      <protection locked="0"/>
    </xf>
    <xf numFmtId="0" fontId="37" fillId="0" borderId="49" xfId="342" applyNumberFormat="1" applyFont="1" applyFill="1" applyBorder="1" applyAlignment="1" applyProtection="1">
      <alignment horizontal="center" vertical="center"/>
      <protection locked="0"/>
    </xf>
    <xf numFmtId="0" fontId="37" fillId="0" borderId="49" xfId="342" applyNumberFormat="1" applyFont="1" applyFill="1" applyBorder="1" applyAlignment="1" applyProtection="1">
      <alignment horizontal="center" vertical="center" wrapText="1"/>
      <protection locked="0"/>
    </xf>
    <xf numFmtId="0" fontId="42" fillId="0" borderId="49" xfId="342" applyNumberFormat="1" applyFont="1" applyFill="1" applyBorder="1" applyAlignment="1" applyProtection="1">
      <alignment horizontal="center" vertical="center"/>
      <protection locked="0"/>
    </xf>
    <xf numFmtId="0" fontId="37" fillId="0" borderId="49" xfId="340" applyNumberFormat="1" applyFont="1" applyFill="1" applyBorder="1" applyAlignment="1" applyProtection="1">
      <alignment horizontal="center" vertical="center"/>
      <protection locked="0"/>
    </xf>
    <xf numFmtId="176" fontId="22" fillId="0" borderId="1" xfId="0" applyFont="1" applyFill="1" applyBorder="1" applyAlignment="1" applyProtection="1">
      <alignment vertical="center"/>
      <protection locked="0"/>
    </xf>
    <xf numFmtId="0" fontId="30" fillId="7" borderId="0" xfId="605" applyNumberFormat="1" applyFont="1" applyFill="1" applyProtection="1">
      <protection locked="0"/>
    </xf>
    <xf numFmtId="0" fontId="14" fillId="7" borderId="50" xfId="605" applyNumberFormat="1" applyFont="1" applyFill="1" applyBorder="1" applyAlignment="1" applyProtection="1">
      <alignment horizontal="center" vertical="center"/>
      <protection locked="0"/>
    </xf>
    <xf numFmtId="0" fontId="7" fillId="7" borderId="20" xfId="605" applyNumberFormat="1" applyFont="1" applyFill="1" applyBorder="1" applyAlignment="1" applyProtection="1">
      <alignment horizontal="center" vertical="center"/>
      <protection locked="0"/>
    </xf>
    <xf numFmtId="0" fontId="7" fillId="7" borderId="31" xfId="605" applyNumberFormat="1" applyFont="1" applyFill="1" applyBorder="1" applyAlignment="1" applyProtection="1">
      <alignment horizontal="center" vertical="center"/>
      <protection locked="0"/>
    </xf>
    <xf numFmtId="0" fontId="7" fillId="7" borderId="48" xfId="605" applyNumberFormat="1" applyFont="1" applyFill="1" applyBorder="1" applyAlignment="1" applyProtection="1">
      <alignment horizontal="center" vertical="center"/>
      <protection locked="0"/>
    </xf>
    <xf numFmtId="0" fontId="14" fillId="7" borderId="46" xfId="605" applyNumberFormat="1" applyFont="1" applyFill="1" applyBorder="1" applyAlignment="1" applyProtection="1">
      <alignment horizontal="center" vertical="center"/>
      <protection locked="0"/>
    </xf>
    <xf numFmtId="9" fontId="40" fillId="7" borderId="28" xfId="605" applyNumberFormat="1" applyFont="1" applyFill="1" applyBorder="1" applyAlignment="1" applyProtection="1">
      <alignment horizontal="center" vertical="center" wrapText="1"/>
      <protection locked="0"/>
    </xf>
    <xf numFmtId="9" fontId="40" fillId="7" borderId="19" xfId="605" applyNumberFormat="1" applyFont="1" applyFill="1" applyBorder="1" applyAlignment="1" applyProtection="1">
      <alignment horizontal="center" vertical="center" wrapText="1"/>
      <protection locked="0"/>
    </xf>
    <xf numFmtId="0" fontId="14" fillId="7" borderId="22" xfId="605" applyNumberFormat="1" applyFont="1" applyFill="1" applyBorder="1" applyAlignment="1" applyProtection="1">
      <alignment horizontal="center" vertical="center"/>
      <protection locked="0"/>
    </xf>
    <xf numFmtId="0" fontId="7" fillId="7" borderId="16" xfId="605" applyNumberFormat="1" applyFont="1" applyFill="1" applyBorder="1" applyAlignment="1" applyProtection="1">
      <alignment horizontal="center" vertical="center"/>
      <protection locked="0"/>
    </xf>
    <xf numFmtId="0" fontId="7" fillId="7" borderId="23" xfId="605" applyNumberFormat="1" applyFont="1" applyFill="1" applyBorder="1" applyAlignment="1" applyProtection="1">
      <alignment horizontal="center" vertical="center"/>
      <protection locked="0"/>
    </xf>
    <xf numFmtId="0" fontId="7" fillId="7" borderId="24" xfId="605" applyNumberFormat="1" applyFont="1" applyFill="1" applyBorder="1" applyAlignment="1" applyProtection="1">
      <alignment horizontal="center" vertical="center"/>
      <protection locked="0"/>
    </xf>
    <xf numFmtId="9" fontId="40" fillId="7" borderId="28" xfId="605" applyNumberFormat="1" applyFont="1" applyFill="1" applyBorder="1" applyAlignment="1" applyProtection="1">
      <alignment vertical="center" wrapText="1"/>
      <protection locked="0"/>
    </xf>
    <xf numFmtId="0" fontId="3" fillId="7" borderId="25" xfId="605" applyNumberFormat="1" applyFont="1" applyFill="1" applyBorder="1" applyAlignment="1" applyProtection="1">
      <alignment horizontal="center" textRotation="90" wrapText="1"/>
      <protection locked="0"/>
    </xf>
    <xf numFmtId="0" fontId="3" fillId="7" borderId="1" xfId="605" applyNumberFormat="1" applyFont="1" applyFill="1" applyBorder="1" applyAlignment="1" applyProtection="1">
      <alignment horizontal="center" textRotation="90" wrapText="1"/>
      <protection locked="0"/>
    </xf>
    <xf numFmtId="0" fontId="3" fillId="7" borderId="7" xfId="605" applyNumberFormat="1" applyFont="1" applyFill="1" applyBorder="1" applyAlignment="1" applyProtection="1">
      <alignment horizontal="center" textRotation="90" wrapText="1"/>
      <protection locked="0"/>
    </xf>
    <xf numFmtId="345" fontId="21" fillId="7" borderId="25" xfId="674" applyNumberFormat="1" applyFont="1" applyFill="1" applyBorder="1" applyAlignment="1" applyProtection="1">
      <alignment horizontal="center" vertical="center"/>
      <protection locked="0"/>
    </xf>
    <xf numFmtId="0" fontId="43" fillId="7" borderId="1" xfId="611" applyNumberFormat="1" applyFont="1" applyFill="1" applyBorder="1" applyAlignment="1" applyProtection="1">
      <alignment horizontal="center" vertical="center"/>
      <protection locked="0"/>
    </xf>
    <xf numFmtId="0" fontId="43" fillId="7" borderId="1" xfId="611" applyNumberFormat="1" applyFont="1" applyFill="1" applyBorder="1" applyAlignment="1" applyProtection="1">
      <alignment horizontal="center" vertical="center" wrapText="1"/>
      <protection locked="0"/>
    </xf>
    <xf numFmtId="176" fontId="22" fillId="7" borderId="1" xfId="0" applyFont="1" applyFill="1" applyBorder="1" applyAlignment="1" applyProtection="1">
      <alignment vertical="center" wrapText="1"/>
      <protection locked="0"/>
    </xf>
    <xf numFmtId="0" fontId="37" fillId="7" borderId="25" xfId="605" applyNumberFormat="1" applyFont="1" applyFill="1" applyBorder="1" applyAlignment="1" applyProtection="1">
      <alignment horizontal="center" vertical="center"/>
      <protection locked="0"/>
    </xf>
    <xf numFmtId="0" fontId="37" fillId="7" borderId="1" xfId="605" applyNumberFormat="1" applyFont="1" applyFill="1" applyBorder="1" applyAlignment="1" applyProtection="1">
      <alignment horizontal="center" vertical="center"/>
      <protection locked="0"/>
    </xf>
    <xf numFmtId="0" fontId="37" fillId="7" borderId="6" xfId="605" applyNumberFormat="1" applyFont="1" applyFill="1" applyBorder="1" applyAlignment="1" applyProtection="1">
      <alignment horizontal="center" vertical="center"/>
      <protection locked="0"/>
    </xf>
    <xf numFmtId="0" fontId="37" fillId="7" borderId="26" xfId="605" applyNumberFormat="1" applyFont="1" applyFill="1" applyBorder="1" applyAlignment="1" applyProtection="1">
      <alignment horizontal="center" vertical="center"/>
      <protection locked="0"/>
    </xf>
    <xf numFmtId="0" fontId="37" fillId="7" borderId="7" xfId="342" applyNumberFormat="1" applyFont="1" applyFill="1" applyBorder="1" applyAlignment="1" applyProtection="1">
      <alignment horizontal="center" vertical="center"/>
      <protection locked="0"/>
    </xf>
    <xf numFmtId="0" fontId="37" fillId="7" borderId="1" xfId="342" applyNumberFormat="1" applyFont="1" applyFill="1" applyBorder="1" applyAlignment="1" applyProtection="1">
      <alignment horizontal="center" vertical="center"/>
      <protection locked="0"/>
    </xf>
    <xf numFmtId="0" fontId="37" fillId="7" borderId="6" xfId="342" applyNumberFormat="1" applyFont="1" applyFill="1" applyBorder="1" applyAlignment="1" applyProtection="1">
      <alignment horizontal="center" vertical="center"/>
      <protection locked="0"/>
    </xf>
    <xf numFmtId="0" fontId="37" fillId="7" borderId="25" xfId="342" applyNumberFormat="1" applyFont="1" applyFill="1" applyBorder="1" applyAlignment="1" applyProtection="1">
      <alignment horizontal="center" vertical="center"/>
      <protection locked="0"/>
    </xf>
    <xf numFmtId="0" fontId="37" fillId="7" borderId="25" xfId="342" applyNumberFormat="1" applyFont="1" applyFill="1" applyBorder="1" applyAlignment="1" applyProtection="1">
      <alignment horizontal="center" vertical="center" wrapText="1"/>
      <protection locked="0"/>
    </xf>
    <xf numFmtId="0" fontId="37" fillId="7" borderId="28" xfId="342" applyNumberFormat="1" applyFont="1" applyFill="1" applyBorder="1" applyAlignment="1" applyProtection="1">
      <alignment horizontal="center" vertical="center"/>
      <protection locked="0"/>
    </xf>
    <xf numFmtId="0" fontId="37" fillId="7" borderId="1" xfId="605" applyNumberFormat="1" applyFont="1" applyFill="1" applyBorder="1" applyAlignment="1" applyProtection="1">
      <alignment horizontal="center" vertical="center" wrapText="1"/>
      <protection locked="0"/>
    </xf>
    <xf numFmtId="0" fontId="37" fillId="7" borderId="6" xfId="605" applyNumberFormat="1" applyFont="1" applyFill="1" applyBorder="1" applyAlignment="1" applyProtection="1">
      <alignment horizontal="center" vertical="center" wrapText="1"/>
      <protection locked="0"/>
    </xf>
    <xf numFmtId="0" fontId="37" fillId="7" borderId="7" xfId="342" applyNumberFormat="1" applyFont="1" applyFill="1" applyBorder="1" applyAlignment="1" applyProtection="1">
      <alignment horizontal="center" vertical="center" wrapText="1"/>
      <protection locked="0"/>
    </xf>
    <xf numFmtId="0" fontId="37" fillId="7" borderId="28" xfId="342" applyNumberFormat="1" applyFont="1" applyFill="1" applyBorder="1" applyAlignment="1" applyProtection="1">
      <alignment horizontal="center" vertical="center" wrapText="1"/>
      <protection locked="0"/>
    </xf>
    <xf numFmtId="0" fontId="37" fillId="7" borderId="26" xfId="342" applyNumberFormat="1" applyFont="1" applyFill="1" applyBorder="1" applyAlignment="1" applyProtection="1">
      <alignment horizontal="center" vertical="center"/>
      <protection locked="0"/>
    </xf>
    <xf numFmtId="0" fontId="37" fillId="7" borderId="26" xfId="342" applyNumberFormat="1" applyFont="1" applyFill="1" applyBorder="1" applyAlignment="1" applyProtection="1">
      <alignment horizontal="center" vertical="center" wrapText="1"/>
      <protection locked="0"/>
    </xf>
    <xf numFmtId="0" fontId="42" fillId="7" borderId="25" xfId="342" applyNumberFormat="1" applyFont="1" applyFill="1" applyBorder="1" applyAlignment="1" applyProtection="1">
      <alignment horizontal="center" vertical="center"/>
      <protection locked="0"/>
    </xf>
    <xf numFmtId="0" fontId="42" fillId="7" borderId="1" xfId="342" applyNumberFormat="1" applyFont="1" applyFill="1" applyBorder="1" applyAlignment="1" applyProtection="1">
      <alignment horizontal="center" vertical="center"/>
      <protection locked="0"/>
    </xf>
    <xf numFmtId="0" fontId="42" fillId="7" borderId="6" xfId="342" applyNumberFormat="1" applyFont="1" applyFill="1" applyBorder="1" applyAlignment="1" applyProtection="1">
      <alignment horizontal="center" vertical="center"/>
      <protection locked="0"/>
    </xf>
    <xf numFmtId="0" fontId="42" fillId="7" borderId="26" xfId="342" applyNumberFormat="1" applyFont="1" applyFill="1" applyBorder="1" applyAlignment="1" applyProtection="1">
      <alignment horizontal="center" vertical="center"/>
      <protection locked="0"/>
    </xf>
    <xf numFmtId="0" fontId="42" fillId="7" borderId="7" xfId="342" applyNumberFormat="1" applyFont="1" applyFill="1" applyBorder="1" applyAlignment="1" applyProtection="1">
      <alignment horizontal="center" vertical="center"/>
      <protection locked="0"/>
    </xf>
    <xf numFmtId="0" fontId="37" fillId="7" borderId="25" xfId="340" applyNumberFormat="1" applyFont="1" applyFill="1" applyBorder="1" applyAlignment="1" applyProtection="1">
      <alignment horizontal="center" vertical="center"/>
      <protection locked="0"/>
    </xf>
    <xf numFmtId="0" fontId="37" fillId="7" borderId="1" xfId="340" applyNumberFormat="1" applyFont="1" applyFill="1" applyBorder="1" applyAlignment="1" applyProtection="1">
      <alignment horizontal="center" vertical="center"/>
      <protection locked="0"/>
    </xf>
    <xf numFmtId="0" fontId="37" fillId="7" borderId="6" xfId="340" applyNumberFormat="1" applyFont="1" applyFill="1" applyBorder="1" applyAlignment="1" applyProtection="1">
      <alignment horizontal="center" vertical="center"/>
      <protection locked="0"/>
    </xf>
    <xf numFmtId="0" fontId="37" fillId="7" borderId="26" xfId="340" applyNumberFormat="1" applyFont="1" applyFill="1" applyBorder="1" applyAlignment="1" applyProtection="1">
      <alignment horizontal="center" vertical="center"/>
      <protection locked="0"/>
    </xf>
    <xf numFmtId="0" fontId="37" fillId="7" borderId="7" xfId="340" applyNumberFormat="1" applyFont="1" applyFill="1" applyBorder="1" applyAlignment="1" applyProtection="1">
      <alignment horizontal="center" vertical="center"/>
      <protection locked="0"/>
    </xf>
    <xf numFmtId="345" fontId="21" fillId="7" borderId="7" xfId="674" applyNumberFormat="1" applyFont="1" applyFill="1" applyBorder="1" applyAlignment="1" applyProtection="1">
      <alignment horizontal="center" vertical="center"/>
      <protection locked="0"/>
    </xf>
    <xf numFmtId="0" fontId="37" fillId="7" borderId="49" xfId="605" applyNumberFormat="1" applyFont="1" applyFill="1" applyBorder="1" applyAlignment="1" applyProtection="1">
      <alignment horizontal="center" vertical="center"/>
      <protection locked="0"/>
    </xf>
    <xf numFmtId="0" fontId="37" fillId="7" borderId="49" xfId="342" applyNumberFormat="1" applyFont="1" applyFill="1" applyBorder="1" applyAlignment="1" applyProtection="1">
      <alignment horizontal="center" vertical="center"/>
      <protection locked="0"/>
    </xf>
    <xf numFmtId="0" fontId="37" fillId="7" borderId="49" xfId="342" applyNumberFormat="1" applyFont="1" applyFill="1" applyBorder="1" applyAlignment="1" applyProtection="1">
      <alignment horizontal="center" vertical="center" wrapText="1"/>
      <protection locked="0"/>
    </xf>
    <xf numFmtId="0" fontId="42" fillId="7" borderId="49" xfId="342" applyNumberFormat="1" applyFont="1" applyFill="1" applyBorder="1" applyAlignment="1" applyProtection="1">
      <alignment horizontal="center" vertical="center"/>
      <protection locked="0"/>
    </xf>
    <xf numFmtId="0" fontId="37" fillId="7" borderId="49" xfId="340" applyNumberFormat="1" applyFont="1" applyFill="1" applyBorder="1" applyAlignment="1" applyProtection="1">
      <alignment horizontal="center" vertical="center"/>
      <protection locked="0"/>
    </xf>
    <xf numFmtId="9" fontId="40" fillId="7" borderId="1" xfId="605" applyNumberFormat="1" applyFont="1" applyFill="1" applyBorder="1" applyAlignment="1" applyProtection="1">
      <alignment horizontal="center" vertical="center" wrapText="1"/>
      <protection locked="0"/>
    </xf>
    <xf numFmtId="349" fontId="30" fillId="0" borderId="0" xfId="605" applyNumberFormat="1" applyFont="1" applyFill="1" applyProtection="1">
      <protection locked="0"/>
    </xf>
    <xf numFmtId="350" fontId="30" fillId="0" borderId="0" xfId="605" applyNumberFormat="1" applyFont="1" applyFill="1" applyProtection="1">
      <protection locked="0"/>
    </xf>
    <xf numFmtId="349" fontId="7" fillId="0" borderId="0" xfId="605" applyNumberFormat="1" applyFont="1" applyFill="1" applyProtection="1">
      <protection locked="0"/>
    </xf>
    <xf numFmtId="350" fontId="7" fillId="0" borderId="0" xfId="605" applyNumberFormat="1" applyFont="1" applyFill="1" applyProtection="1">
      <protection locked="0"/>
    </xf>
    <xf numFmtId="176" fontId="22" fillId="7" borderId="6" xfId="0" applyFont="1" applyFill="1" applyBorder="1" applyAlignment="1" applyProtection="1">
      <alignment vertical="center" wrapText="1"/>
      <protection locked="0"/>
    </xf>
    <xf numFmtId="349" fontId="14" fillId="0" borderId="6" xfId="605" applyNumberFormat="1" applyFont="1" applyFill="1" applyBorder="1" applyAlignment="1" applyProtection="1">
      <alignment horizontal="center" vertical="center"/>
      <protection locked="0"/>
    </xf>
    <xf numFmtId="349" fontId="7" fillId="0" borderId="7" xfId="605" applyNumberFormat="1" applyFont="1" applyFill="1" applyBorder="1" applyAlignment="1" applyProtection="1">
      <alignment horizontal="center" vertical="center"/>
      <protection locked="0"/>
    </xf>
    <xf numFmtId="350" fontId="7" fillId="0" borderId="1" xfId="605" applyNumberFormat="1" applyFont="1" applyFill="1" applyBorder="1" applyProtection="1">
      <protection locked="0"/>
    </xf>
    <xf numFmtId="349" fontId="14" fillId="0" borderId="1" xfId="605" applyNumberFormat="1" applyFont="1" applyFill="1" applyBorder="1" applyProtection="1">
      <protection locked="0"/>
    </xf>
    <xf numFmtId="349" fontId="14" fillId="0" borderId="1" xfId="605" applyNumberFormat="1" applyFont="1" applyFill="1" applyBorder="1" applyAlignment="1" applyProtection="1">
      <alignment horizontal="center" vertical="center"/>
      <protection locked="0"/>
    </xf>
    <xf numFmtId="350" fontId="14" fillId="0" borderId="1" xfId="605" applyNumberFormat="1" applyFont="1" applyFill="1" applyBorder="1" applyAlignment="1" applyProtection="1">
      <alignment horizontal="center" vertical="center"/>
      <protection locked="0"/>
    </xf>
    <xf numFmtId="349" fontId="3" fillId="6" borderId="1" xfId="605" applyNumberFormat="1" applyFont="1" applyFill="1" applyBorder="1" applyAlignment="1" applyProtection="1">
      <alignment vertical="center"/>
      <protection locked="0"/>
    </xf>
    <xf numFmtId="349" fontId="3" fillId="0" borderId="1" xfId="605" applyNumberFormat="1" applyFont="1" applyBorder="1" applyAlignment="1" applyProtection="1">
      <alignment vertical="center"/>
      <protection locked="0"/>
    </xf>
    <xf numFmtId="350" fontId="3" fillId="6" borderId="1" xfId="605" applyNumberFormat="1" applyFont="1" applyFill="1" applyBorder="1" applyAlignment="1" applyProtection="1">
      <alignment vertical="center"/>
      <protection locked="0"/>
    </xf>
    <xf numFmtId="350" fontId="3" fillId="7" borderId="1" xfId="605" applyNumberFormat="1" applyFont="1" applyFill="1" applyBorder="1" applyAlignment="1" applyProtection="1">
      <alignment vertical="center"/>
      <protection locked="0"/>
    </xf>
    <xf numFmtId="350" fontId="3" fillId="3" borderId="1" xfId="605" applyNumberFormat="1" applyFont="1" applyFill="1" applyBorder="1" applyAlignment="1" applyProtection="1">
      <alignment vertical="center"/>
      <protection locked="0"/>
    </xf>
    <xf numFmtId="350" fontId="3" fillId="8" borderId="1" xfId="605" applyNumberFormat="1" applyFont="1" applyFill="1" applyBorder="1" applyAlignment="1" applyProtection="1">
      <alignment vertical="center"/>
      <protection locked="0"/>
    </xf>
    <xf numFmtId="0" fontId="37" fillId="7" borderId="6" xfId="342" applyNumberFormat="1" applyFont="1" applyFill="1" applyBorder="1" applyAlignment="1" applyProtection="1">
      <alignment horizontal="center" vertical="center" wrapText="1"/>
      <protection locked="0"/>
    </xf>
    <xf numFmtId="350" fontId="32" fillId="8" borderId="1" xfId="605" applyNumberFormat="1" applyFont="1" applyFill="1" applyBorder="1" applyAlignment="1" applyProtection="1">
      <alignment vertical="center"/>
      <protection locked="0"/>
    </xf>
    <xf numFmtId="350" fontId="3" fillId="9" borderId="1" xfId="605" applyNumberFormat="1" applyFont="1" applyFill="1" applyBorder="1" applyAlignment="1" applyProtection="1">
      <alignment vertical="center"/>
      <protection locked="0"/>
    </xf>
    <xf numFmtId="350" fontId="32" fillId="9" borderId="1" xfId="605" applyNumberFormat="1" applyFont="1" applyFill="1" applyBorder="1" applyAlignment="1" applyProtection="1">
      <alignment vertical="center"/>
      <protection locked="0"/>
    </xf>
    <xf numFmtId="0" fontId="37" fillId="0" borderId="6" xfId="342" applyNumberFormat="1" applyFont="1" applyFill="1" applyBorder="1" applyAlignment="1" applyProtection="1">
      <alignment horizontal="center" vertical="center" wrapText="1"/>
      <protection locked="0"/>
    </xf>
    <xf numFmtId="349" fontId="27" fillId="0" borderId="0" xfId="605" applyNumberFormat="1" applyFont="1" applyFill="1" applyAlignment="1" applyProtection="1">
      <alignment vertical="center"/>
      <protection locked="0"/>
    </xf>
    <xf numFmtId="350" fontId="27" fillId="0" borderId="0" xfId="605" applyNumberFormat="1" applyFont="1" applyFill="1" applyAlignment="1" applyProtection="1">
      <alignment vertical="center"/>
      <protection locked="0"/>
    </xf>
    <xf numFmtId="349" fontId="7" fillId="0" borderId="1" xfId="605" applyNumberFormat="1" applyFont="1" applyFill="1" applyBorder="1" applyProtection="1">
      <protection locked="0"/>
    </xf>
    <xf numFmtId="0" fontId="14" fillId="0" borderId="1" xfId="605" applyNumberFormat="1" applyFont="1" applyFill="1" applyBorder="1" applyAlignment="1" applyProtection="1">
      <alignment horizontal="center" vertical="center"/>
      <protection locked="0"/>
    </xf>
    <xf numFmtId="0" fontId="3" fillId="0" borderId="1" xfId="605" applyNumberFormat="1" applyFont="1" applyBorder="1" applyAlignment="1" applyProtection="1">
      <alignment horizontal="center" vertical="center"/>
      <protection locked="0"/>
    </xf>
    <xf numFmtId="351" fontId="3" fillId="0" borderId="1" xfId="605" applyNumberFormat="1" applyFont="1" applyBorder="1" applyAlignment="1" applyProtection="1">
      <alignment horizontal="center" vertical="center"/>
      <protection locked="0"/>
    </xf>
    <xf numFmtId="0" fontId="3" fillId="0" borderId="1" xfId="605" applyNumberFormat="1" applyFont="1" applyBorder="1" applyAlignment="1" applyProtection="1">
      <alignment vertical="center"/>
      <protection locked="0"/>
    </xf>
    <xf numFmtId="9" fontId="3" fillId="0" borderId="1" xfId="3" applyFont="1" applyFill="1" applyBorder="1" applyAlignment="1" applyProtection="1">
      <alignment vertical="center"/>
      <protection locked="0"/>
    </xf>
    <xf numFmtId="0" fontId="3" fillId="8" borderId="1" xfId="605" applyNumberFormat="1" applyFont="1" applyFill="1" applyBorder="1" applyAlignment="1" applyProtection="1">
      <alignment vertical="center"/>
      <protection locked="0"/>
    </xf>
    <xf numFmtId="351" fontId="3" fillId="8" borderId="1" xfId="605" applyNumberFormat="1" applyFont="1" applyFill="1" applyBorder="1" applyAlignment="1" applyProtection="1">
      <alignment horizontal="center" vertical="center"/>
      <protection locked="0"/>
    </xf>
    <xf numFmtId="0" fontId="31" fillId="0" borderId="1" xfId="605" applyNumberFormat="1" applyFont="1" applyBorder="1" applyAlignment="1" applyProtection="1">
      <alignment vertical="center"/>
      <protection locked="0"/>
    </xf>
    <xf numFmtId="0" fontId="3" fillId="0" borderId="1" xfId="605" applyNumberFormat="1" applyFont="1" applyFill="1" applyBorder="1" applyAlignment="1" applyProtection="1">
      <alignment vertical="center"/>
      <protection locked="0"/>
    </xf>
    <xf numFmtId="0" fontId="3" fillId="0" borderId="1" xfId="605" applyNumberFormat="1" applyFont="1" applyFill="1" applyBorder="1" applyAlignment="1" applyProtection="1">
      <alignment horizontal="right" vertical="center"/>
      <protection locked="0"/>
    </xf>
    <xf numFmtId="347" fontId="3" fillId="0" borderId="1" xfId="605" applyNumberFormat="1" applyFont="1" applyBorder="1" applyAlignment="1" applyProtection="1">
      <alignment vertical="center"/>
      <protection locked="0"/>
    </xf>
    <xf numFmtId="0" fontId="32" fillId="0" borderId="1" xfId="605" applyNumberFormat="1" applyFont="1" applyBorder="1" applyAlignment="1" applyProtection="1">
      <alignment vertical="center"/>
      <protection locked="0"/>
    </xf>
    <xf numFmtId="347" fontId="32" fillId="0" borderId="1" xfId="605" applyNumberFormat="1" applyFont="1" applyBorder="1" applyAlignment="1" applyProtection="1">
      <alignment vertical="center"/>
      <protection locked="0"/>
    </xf>
    <xf numFmtId="0" fontId="32" fillId="0" borderId="1" xfId="605" applyNumberFormat="1" applyFont="1" applyFill="1" applyBorder="1" applyAlignment="1" applyProtection="1">
      <alignment vertical="center"/>
      <protection locked="0"/>
    </xf>
    <xf numFmtId="10" fontId="3" fillId="0" borderId="1" xfId="3" applyNumberFormat="1" applyFont="1" applyFill="1" applyBorder="1" applyAlignment="1" applyProtection="1">
      <alignment vertical="center"/>
      <protection locked="0"/>
    </xf>
    <xf numFmtId="352" fontId="32" fillId="0" borderId="1" xfId="605" applyNumberFormat="1" applyFont="1" applyBorder="1" applyAlignment="1" applyProtection="1">
      <alignment horizontal="center" vertical="center"/>
      <protection locked="0"/>
    </xf>
    <xf numFmtId="0" fontId="3" fillId="8" borderId="1" xfId="605" applyNumberFormat="1" applyFont="1" applyFill="1" applyBorder="1" applyAlignment="1" applyProtection="1">
      <alignment horizontal="center" vertical="center"/>
      <protection locked="0"/>
    </xf>
    <xf numFmtId="0" fontId="3" fillId="0" borderId="0" xfId="605" applyNumberFormat="1" applyFont="1" applyBorder="1" applyAlignment="1" applyProtection="1">
      <alignment horizontal="center" vertical="center"/>
      <protection locked="0"/>
    </xf>
    <xf numFmtId="0" fontId="27" fillId="0" borderId="0" xfId="605" applyNumberFormat="1" applyFont="1" applyFill="1" applyAlignment="1" applyProtection="1">
      <alignment vertical="center"/>
      <protection locked="0"/>
    </xf>
    <xf numFmtId="0" fontId="32" fillId="8" borderId="1" xfId="605" applyNumberFormat="1" applyFont="1" applyFill="1" applyBorder="1" applyAlignment="1" applyProtection="1">
      <alignment vertical="center"/>
      <protection locked="0"/>
    </xf>
    <xf numFmtId="0" fontId="12" fillId="0" borderId="0" xfId="605" applyNumberFormat="1" applyFont="1" applyFill="1" applyAlignment="1" applyProtection="1">
      <alignment horizontal="left" vertical="center"/>
      <protection locked="0"/>
    </xf>
    <xf numFmtId="49" fontId="12" fillId="0" borderId="0" xfId="605" applyNumberFormat="1" applyFont="1" applyFill="1" applyAlignment="1" applyProtection="1">
      <alignment horizontal="left" vertical="center"/>
      <protection locked="0"/>
    </xf>
    <xf numFmtId="49" fontId="12" fillId="0" borderId="0" xfId="605" applyNumberFormat="1" applyFont="1" applyFill="1" applyAlignment="1" applyProtection="1">
      <alignment vertical="center"/>
      <protection locked="0"/>
    </xf>
    <xf numFmtId="0" fontId="12" fillId="7" borderId="0" xfId="605" applyNumberFormat="1" applyFont="1" applyFill="1" applyAlignment="1" applyProtection="1">
      <alignment vertical="center"/>
      <protection locked="0"/>
    </xf>
    <xf numFmtId="349" fontId="12" fillId="0" borderId="0" xfId="605" applyNumberFormat="1" applyFont="1" applyFill="1" applyAlignment="1" applyProtection="1">
      <alignment vertical="center"/>
      <protection locked="0"/>
    </xf>
    <xf numFmtId="350" fontId="12" fillId="0" borderId="0" xfId="605" applyNumberFormat="1" applyFont="1" applyFill="1" applyAlignment="1" applyProtection="1">
      <alignment vertical="center"/>
      <protection locked="0"/>
    </xf>
    <xf numFmtId="176" fontId="22" fillId="0" borderId="0" xfId="0" applyFont="1" applyAlignment="1" applyProtection="1">
      <alignment vertical="center"/>
      <protection locked="0"/>
    </xf>
    <xf numFmtId="176" fontId="22" fillId="0" borderId="0" xfId="0" applyFont="1" applyAlignment="1" applyProtection="1">
      <alignment vertical="center" wrapText="1"/>
      <protection locked="0"/>
    </xf>
    <xf numFmtId="176" fontId="0" fillId="7" borderId="0" xfId="0" applyFill="1" applyAlignment="1" applyProtection="1">
      <alignment vertical="center"/>
      <protection locked="0"/>
    </xf>
    <xf numFmtId="176" fontId="0" fillId="0" borderId="0" xfId="0" applyFill="1" applyAlignment="1" applyProtection="1">
      <alignment vertical="center"/>
      <protection locked="0"/>
    </xf>
    <xf numFmtId="176" fontId="12" fillId="0" borderId="0" xfId="0" applyFont="1" applyProtection="1">
      <protection locked="0"/>
    </xf>
    <xf numFmtId="176" fontId="12" fillId="0" borderId="0" xfId="0" applyFont="1" applyAlignment="1" applyProtection="1">
      <alignment horizontal="left" indent="1"/>
      <protection locked="0"/>
    </xf>
    <xf numFmtId="176" fontId="12" fillId="0" borderId="0" xfId="0" applyFont="1" applyAlignment="1" applyProtection="1">
      <alignment horizontal="center"/>
      <protection locked="0"/>
    </xf>
    <xf numFmtId="176" fontId="44" fillId="0" borderId="0" xfId="0" applyFont="1" applyFill="1" applyProtection="1">
      <protection locked="0"/>
    </xf>
    <xf numFmtId="176" fontId="12" fillId="0" borderId="0" xfId="0" applyFont="1" applyFill="1" applyProtection="1">
      <protection locked="0"/>
    </xf>
    <xf numFmtId="176" fontId="0" fillId="0" borderId="0" xfId="0" applyAlignment="1" applyProtection="1">
      <alignment vertical="center"/>
      <protection locked="0"/>
    </xf>
    <xf numFmtId="0" fontId="7" fillId="0" borderId="1" xfId="611" applyNumberFormat="1" applyFont="1" applyBorder="1" applyAlignment="1" applyProtection="1">
      <alignment horizontal="left" vertical="center" wrapText="1" indent="1"/>
      <protection locked="0"/>
    </xf>
    <xf numFmtId="0" fontId="7" fillId="0" borderId="5" xfId="611" applyNumberFormat="1" applyFont="1" applyBorder="1" applyAlignment="1" applyProtection="1">
      <alignment horizontal="left" vertical="center" wrapText="1" indent="1"/>
      <protection locked="0"/>
    </xf>
    <xf numFmtId="0" fontId="7" fillId="0" borderId="18" xfId="611" applyNumberFormat="1" applyFont="1" applyBorder="1" applyAlignment="1" applyProtection="1">
      <alignment horizontal="left" vertical="center" wrapText="1" indent="1"/>
      <protection locked="0"/>
    </xf>
    <xf numFmtId="0" fontId="7" fillId="0" borderId="36" xfId="673" applyNumberFormat="1" applyFont="1" applyFill="1" applyBorder="1" applyAlignment="1" applyProtection="1">
      <alignment horizontal="center" vertical="center"/>
      <protection locked="0"/>
    </xf>
    <xf numFmtId="0" fontId="7" fillId="0" borderId="16" xfId="673" applyNumberFormat="1" applyFont="1" applyFill="1" applyBorder="1" applyAlignment="1" applyProtection="1">
      <alignment horizontal="center" vertical="center"/>
      <protection locked="0"/>
    </xf>
    <xf numFmtId="0" fontId="7" fillId="0" borderId="29" xfId="611" applyNumberFormat="1" applyFont="1" applyBorder="1" applyAlignment="1" applyProtection="1">
      <alignment horizontal="center" vertical="center" wrapText="1"/>
      <protection locked="0"/>
    </xf>
    <xf numFmtId="0" fontId="7" fillId="0" borderId="5" xfId="611" applyNumberFormat="1" applyFont="1" applyBorder="1" applyAlignment="1" applyProtection="1">
      <alignment horizontal="center" vertical="center" wrapText="1"/>
      <protection locked="0"/>
    </xf>
    <xf numFmtId="0" fontId="3" fillId="0" borderId="20" xfId="611" applyNumberFormat="1" applyBorder="1" applyAlignment="1" applyProtection="1">
      <alignment horizontal="center" vertical="center"/>
      <protection locked="0"/>
    </xf>
    <xf numFmtId="0" fontId="3" fillId="0" borderId="1" xfId="339" applyNumberFormat="1" applyFont="1" applyFill="1" applyBorder="1" applyAlignment="1" applyProtection="1">
      <alignment horizontal="center" vertical="center"/>
      <protection locked="0"/>
    </xf>
    <xf numFmtId="0" fontId="3" fillId="0" borderId="20" xfId="339" applyNumberFormat="1" applyFont="1" applyFill="1" applyBorder="1" applyAlignment="1" applyProtection="1">
      <alignment horizontal="center" vertical="center"/>
      <protection locked="0"/>
    </xf>
    <xf numFmtId="0" fontId="3" fillId="7" borderId="20" xfId="611" applyNumberFormat="1" applyFill="1" applyBorder="1" applyAlignment="1" applyProtection="1">
      <alignment horizontal="center" vertical="center"/>
      <protection locked="0"/>
    </xf>
    <xf numFmtId="0" fontId="3" fillId="7" borderId="1" xfId="339" applyNumberFormat="1" applyFont="1" applyFill="1" applyBorder="1" applyAlignment="1" applyProtection="1">
      <alignment horizontal="center" vertical="center"/>
      <protection locked="0"/>
    </xf>
    <xf numFmtId="0" fontId="3" fillId="7" borderId="20" xfId="339" applyNumberFormat="1" applyFont="1" applyFill="1" applyBorder="1" applyAlignment="1" applyProtection="1">
      <alignment horizontal="center" vertical="center"/>
      <protection locked="0"/>
    </xf>
    <xf numFmtId="0" fontId="27" fillId="0" borderId="20" xfId="611" applyNumberFormat="1" applyFont="1" applyBorder="1" applyAlignment="1" applyProtection="1">
      <alignment horizontal="center" vertical="center" wrapText="1"/>
      <protection locked="0"/>
    </xf>
    <xf numFmtId="0" fontId="27" fillId="0" borderId="1" xfId="339" applyNumberFormat="1" applyFont="1" applyFill="1" applyBorder="1" applyAlignment="1" applyProtection="1">
      <alignment horizontal="center" vertical="center" wrapText="1"/>
      <protection locked="0"/>
    </xf>
    <xf numFmtId="0" fontId="27" fillId="7" borderId="20" xfId="611" applyNumberFormat="1" applyFont="1" applyFill="1" applyBorder="1" applyAlignment="1" applyProtection="1">
      <alignment horizontal="center" vertical="center" wrapText="1"/>
      <protection locked="0"/>
    </xf>
    <xf numFmtId="0" fontId="27" fillId="7" borderId="1" xfId="339" applyNumberFormat="1" applyFont="1" applyFill="1" applyBorder="1" applyAlignment="1" applyProtection="1">
      <alignment horizontal="center" vertical="center" wrapText="1"/>
      <protection locked="0"/>
    </xf>
    <xf numFmtId="0" fontId="13" fillId="0" borderId="3" xfId="611" applyNumberFormat="1" applyFont="1" applyBorder="1" applyAlignment="1" applyProtection="1">
      <alignment horizontal="center" vertical="center" wrapText="1"/>
      <protection locked="0"/>
    </xf>
    <xf numFmtId="0" fontId="13" fillId="0" borderId="0" xfId="611" applyNumberFormat="1" applyFont="1" applyAlignment="1" applyProtection="1">
      <alignment horizontal="center" vertical="center" wrapText="1"/>
      <protection locked="0"/>
    </xf>
    <xf numFmtId="0" fontId="13" fillId="0" borderId="13" xfId="611" applyNumberFormat="1" applyFont="1" applyBorder="1" applyAlignment="1" applyProtection="1">
      <alignment horizontal="center" vertical="center" wrapText="1"/>
      <protection locked="0"/>
    </xf>
    <xf numFmtId="0" fontId="3" fillId="0" borderId="20" xfId="611" applyNumberFormat="1" applyBorder="1" applyAlignment="1" applyProtection="1">
      <alignment horizontal="center" vertical="center" wrapText="1"/>
      <protection locked="0"/>
    </xf>
    <xf numFmtId="0" fontId="3" fillId="0" borderId="20" xfId="339" applyNumberFormat="1" applyFont="1" applyFill="1" applyBorder="1" applyAlignment="1" applyProtection="1">
      <alignment horizontal="left" vertical="center" indent="1"/>
      <protection locked="0"/>
    </xf>
    <xf numFmtId="176" fontId="0" fillId="0" borderId="1" xfId="0" applyFont="1" applyFill="1" applyBorder="1" applyAlignment="1">
      <alignment vertical="center"/>
    </xf>
    <xf numFmtId="176" fontId="0" fillId="6" borderId="1" xfId="0" applyFont="1" applyFill="1" applyBorder="1" applyAlignment="1">
      <alignment vertical="center"/>
    </xf>
    <xf numFmtId="0" fontId="3" fillId="7" borderId="20" xfId="611" applyNumberFormat="1" applyFill="1" applyBorder="1" applyAlignment="1" applyProtection="1">
      <alignment horizontal="center" vertical="center" wrapText="1"/>
      <protection locked="0"/>
    </xf>
    <xf numFmtId="0" fontId="3" fillId="7" borderId="20" xfId="339" applyNumberFormat="1" applyFont="1" applyFill="1" applyBorder="1" applyAlignment="1" applyProtection="1">
      <alignment horizontal="left" vertical="center" indent="1"/>
      <protection locked="0"/>
    </xf>
    <xf numFmtId="176" fontId="0" fillId="7" borderId="1" xfId="0" applyFont="1" applyFill="1" applyBorder="1" applyAlignment="1">
      <alignment vertical="center"/>
    </xf>
    <xf numFmtId="0" fontId="3" fillId="0" borderId="1" xfId="339" applyNumberFormat="1" applyFont="1" applyFill="1" applyBorder="1" applyAlignment="1" applyProtection="1">
      <alignment horizontal="left" vertical="center" indent="1"/>
      <protection locked="0"/>
    </xf>
    <xf numFmtId="176" fontId="0" fillId="0" borderId="1" xfId="0" applyFill="1" applyBorder="1" applyAlignment="1">
      <alignment horizontal="left" vertical="center" wrapText="1"/>
    </xf>
    <xf numFmtId="0" fontId="27" fillId="0" borderId="1" xfId="339" applyNumberFormat="1" applyFont="1" applyFill="1" applyBorder="1" applyAlignment="1" applyProtection="1">
      <alignment horizontal="left" vertical="center" wrapText="1"/>
      <protection locked="0"/>
    </xf>
    <xf numFmtId="176" fontId="0" fillId="0" borderId="1" xfId="0" applyFill="1" applyBorder="1" applyAlignment="1">
      <alignment vertical="center"/>
    </xf>
    <xf numFmtId="0" fontId="27" fillId="7" borderId="1" xfId="339" applyNumberFormat="1" applyFont="1" applyFill="1" applyBorder="1" applyAlignment="1" applyProtection="1">
      <alignment horizontal="left" vertical="center" wrapText="1"/>
      <protection locked="0"/>
    </xf>
    <xf numFmtId="176" fontId="0" fillId="7" borderId="1" xfId="0" applyFill="1" applyBorder="1" applyAlignment="1">
      <alignment horizontal="left" vertical="center" wrapText="1"/>
    </xf>
    <xf numFmtId="0" fontId="3" fillId="7" borderId="1" xfId="339" applyNumberFormat="1" applyFont="1" applyFill="1" applyBorder="1" applyAlignment="1" applyProtection="1">
      <alignment horizontal="left" vertical="center" indent="1"/>
      <protection locked="0"/>
    </xf>
    <xf numFmtId="0" fontId="13" fillId="0" borderId="3" xfId="611" applyNumberFormat="1" applyFont="1" applyBorder="1" applyAlignment="1" applyProtection="1">
      <alignment vertical="center" wrapText="1"/>
      <protection locked="0"/>
    </xf>
    <xf numFmtId="0" fontId="13" fillId="0" borderId="0" xfId="611" applyNumberFormat="1" applyFont="1" applyAlignment="1" applyProtection="1">
      <alignment vertical="center" wrapText="1"/>
      <protection locked="0"/>
    </xf>
    <xf numFmtId="0" fontId="13" fillId="0" borderId="13" xfId="611" applyNumberFormat="1" applyFont="1" applyBorder="1" applyAlignment="1" applyProtection="1">
      <alignment vertical="center" wrapText="1"/>
      <protection locked="0"/>
    </xf>
    <xf numFmtId="0" fontId="7" fillId="0" borderId="16" xfId="673" applyNumberFormat="1" applyFont="1" applyFill="1" applyBorder="1" applyAlignment="1" applyProtection="1">
      <alignment horizontal="left" vertical="center" wrapText="1" indent="1"/>
      <protection locked="0"/>
    </xf>
    <xf numFmtId="0" fontId="7" fillId="0" borderId="16" xfId="673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611" applyNumberFormat="1" applyFont="1" applyBorder="1" applyAlignment="1" applyProtection="1">
      <alignment horizontal="left" vertical="center" wrapText="1"/>
      <protection locked="0"/>
    </xf>
    <xf numFmtId="0" fontId="3" fillId="0" borderId="20" xfId="611" applyNumberFormat="1" applyFill="1" applyBorder="1" applyAlignment="1" applyProtection="1">
      <alignment horizontal="center" vertical="center" wrapText="1"/>
      <protection locked="0"/>
    </xf>
    <xf numFmtId="0" fontId="3" fillId="0" borderId="1" xfId="611" applyNumberFormat="1" applyFont="1" applyFill="1" applyBorder="1" applyAlignment="1" applyProtection="1">
      <alignment horizontal="left" vertical="center" wrapText="1"/>
      <protection locked="0"/>
    </xf>
    <xf numFmtId="0" fontId="3" fillId="0" borderId="20" xfId="611" applyNumberFormat="1" applyBorder="1" applyAlignment="1" applyProtection="1">
      <alignment horizontal="left" vertical="center" wrapText="1"/>
      <protection locked="0"/>
    </xf>
    <xf numFmtId="0" fontId="3" fillId="0" borderId="20" xfId="339" applyNumberFormat="1" applyFont="1" applyFill="1" applyBorder="1" applyAlignment="1" applyProtection="1">
      <alignment horizontal="center" vertical="center" wrapText="1"/>
      <protection locked="0"/>
    </xf>
    <xf numFmtId="0" fontId="3" fillId="0" borderId="20" xfId="339" applyNumberFormat="1" applyFont="1" applyFill="1" applyBorder="1" applyAlignment="1" applyProtection="1">
      <alignment vertical="center" wrapText="1"/>
      <protection locked="0"/>
    </xf>
    <xf numFmtId="0" fontId="3" fillId="0" borderId="20" xfId="339" applyNumberFormat="1" applyFont="1" applyFill="1" applyBorder="1" applyAlignment="1" applyProtection="1">
      <alignment horizontal="left" vertical="center" wrapText="1"/>
      <protection locked="0"/>
    </xf>
    <xf numFmtId="0" fontId="45" fillId="0" borderId="1" xfId="339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611" applyNumberFormat="1" applyFill="1" applyBorder="1" applyAlignment="1" applyProtection="1">
      <alignment horizontal="left" vertical="center" wrapText="1"/>
      <protection locked="0"/>
    </xf>
    <xf numFmtId="0" fontId="3" fillId="7" borderId="1" xfId="611" applyNumberFormat="1" applyFill="1" applyBorder="1" applyAlignment="1" applyProtection="1">
      <alignment horizontal="left" vertical="center" wrapText="1"/>
      <protection locked="0"/>
    </xf>
    <xf numFmtId="0" fontId="3" fillId="7" borderId="20" xfId="611" applyNumberFormat="1" applyFill="1" applyBorder="1" applyAlignment="1" applyProtection="1">
      <alignment horizontal="left" vertical="center" wrapText="1"/>
      <protection locked="0"/>
    </xf>
    <xf numFmtId="0" fontId="3" fillId="7" borderId="20" xfId="339" applyNumberFormat="1" applyFont="1" applyFill="1" applyBorder="1" applyAlignment="1" applyProtection="1">
      <alignment horizontal="center" vertical="center" wrapText="1"/>
      <protection locked="0"/>
    </xf>
    <xf numFmtId="0" fontId="3" fillId="7" borderId="20" xfId="339" applyNumberFormat="1" applyFont="1" applyFill="1" applyBorder="1" applyAlignment="1" applyProtection="1">
      <alignment vertical="center" wrapText="1"/>
      <protection locked="0"/>
    </xf>
    <xf numFmtId="0" fontId="3" fillId="7" borderId="20" xfId="339" applyNumberFormat="1" applyFont="1" applyFill="1" applyBorder="1" applyAlignment="1" applyProtection="1">
      <alignment horizontal="left" vertical="center" wrapText="1"/>
      <protection locked="0"/>
    </xf>
    <xf numFmtId="0" fontId="45" fillId="7" borderId="1" xfId="339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611" applyNumberFormat="1" applyBorder="1" applyAlignment="1" applyProtection="1">
      <alignment horizontal="left" vertical="center" wrapText="1"/>
      <protection locked="0"/>
    </xf>
    <xf numFmtId="0" fontId="3" fillId="0" borderId="1" xfId="339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339" applyNumberFormat="1" applyFont="1" applyFill="1" applyBorder="1" applyAlignment="1" applyProtection="1">
      <alignment vertical="center" wrapText="1"/>
      <protection locked="0"/>
    </xf>
    <xf numFmtId="0" fontId="3" fillId="0" borderId="1" xfId="339" applyNumberFormat="1" applyFont="1" applyFill="1" applyBorder="1" applyAlignment="1" applyProtection="1">
      <alignment horizontal="left" vertical="center" wrapText="1"/>
      <protection locked="0"/>
    </xf>
    <xf numFmtId="0" fontId="27" fillId="0" borderId="20" xfId="611" applyNumberFormat="1" applyFont="1" applyFill="1" applyBorder="1" applyAlignment="1" applyProtection="1">
      <alignment horizontal="center" vertical="center" wrapText="1"/>
      <protection locked="0"/>
    </xf>
    <xf numFmtId="0" fontId="27" fillId="0" borderId="1" xfId="611" applyNumberFormat="1" applyFont="1" applyBorder="1" applyAlignment="1" applyProtection="1">
      <alignment horizontal="left" vertical="center" wrapText="1"/>
      <protection locked="0"/>
    </xf>
    <xf numFmtId="0" fontId="27" fillId="0" borderId="1" xfId="339" applyNumberFormat="1" applyFont="1" applyFill="1" applyBorder="1" applyAlignment="1" applyProtection="1">
      <alignment vertical="center" wrapText="1"/>
      <protection locked="0"/>
    </xf>
    <xf numFmtId="0" fontId="3" fillId="7" borderId="1" xfId="611" applyNumberFormat="1" applyFont="1" applyFill="1" applyBorder="1" applyAlignment="1" applyProtection="1">
      <alignment horizontal="left" vertical="center" wrapText="1"/>
      <protection locked="0"/>
    </xf>
    <xf numFmtId="0" fontId="27" fillId="7" borderId="1" xfId="611" applyNumberFormat="1" applyFont="1" applyFill="1" applyBorder="1" applyAlignment="1" applyProtection="1">
      <alignment horizontal="left" vertical="center" wrapText="1"/>
      <protection locked="0"/>
    </xf>
    <xf numFmtId="0" fontId="27" fillId="7" borderId="1" xfId="339" applyNumberFormat="1" applyFont="1" applyFill="1" applyBorder="1" applyAlignment="1" applyProtection="1">
      <alignment vertical="center" wrapText="1"/>
      <protection locked="0"/>
    </xf>
    <xf numFmtId="0" fontId="27" fillId="7" borderId="20" xfId="339" applyNumberFormat="1" applyFont="1" applyFill="1" applyBorder="1" applyAlignment="1" applyProtection="1">
      <alignment horizontal="left" vertical="center" wrapText="1"/>
      <protection locked="0"/>
    </xf>
    <xf numFmtId="0" fontId="3" fillId="7" borderId="1" xfId="339" applyNumberFormat="1" applyFont="1" applyFill="1" applyBorder="1" applyAlignment="1" applyProtection="1">
      <alignment horizontal="center" vertical="center" wrapText="1"/>
      <protection locked="0"/>
    </xf>
    <xf numFmtId="0" fontId="3" fillId="7" borderId="1" xfId="339" applyNumberFormat="1" applyFont="1" applyFill="1" applyBorder="1" applyAlignment="1" applyProtection="1">
      <alignment vertical="center" wrapText="1"/>
      <protection locked="0"/>
    </xf>
    <xf numFmtId="0" fontId="46" fillId="0" borderId="0" xfId="0" applyNumberFormat="1" applyFont="1" applyFill="1" applyAlignment="1" applyProtection="1">
      <alignment vertical="center"/>
      <protection locked="0"/>
    </xf>
    <xf numFmtId="0" fontId="7" fillId="0" borderId="1" xfId="605" applyNumberFormat="1" applyFont="1" applyFill="1" applyBorder="1" applyAlignment="1" applyProtection="1">
      <alignment horizontal="center" vertical="center"/>
      <protection locked="0"/>
    </xf>
    <xf numFmtId="0" fontId="47" fillId="0" borderId="1" xfId="605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605" applyNumberFormat="1" applyFont="1" applyFill="1" applyBorder="1" applyAlignment="1" applyProtection="1">
      <alignment horizontal="center" vertical="center" wrapText="1"/>
      <protection locked="0"/>
    </xf>
    <xf numFmtId="0" fontId="13" fillId="0" borderId="32" xfId="611" applyNumberFormat="1" applyFont="1" applyBorder="1" applyAlignment="1" applyProtection="1">
      <alignment vertical="center" wrapText="1"/>
      <protection locked="0"/>
    </xf>
    <xf numFmtId="0" fontId="46" fillId="0" borderId="6" xfId="0" applyNumberFormat="1" applyFont="1" applyFill="1" applyBorder="1" applyAlignment="1" applyProtection="1">
      <alignment horizontal="center" vertical="center"/>
      <protection locked="0"/>
    </xf>
    <xf numFmtId="0" fontId="46" fillId="0" borderId="28" xfId="0" applyNumberFormat="1" applyFont="1" applyFill="1" applyBorder="1" applyAlignment="1" applyProtection="1">
      <alignment horizontal="center" vertical="center"/>
      <protection locked="0"/>
    </xf>
    <xf numFmtId="0" fontId="13" fillId="0" borderId="1" xfId="611" applyNumberFormat="1" applyFont="1" applyBorder="1" applyAlignment="1" applyProtection="1">
      <alignment vertical="center" wrapText="1"/>
      <protection locked="0"/>
    </xf>
    <xf numFmtId="0" fontId="13" fillId="0" borderId="6" xfId="611" applyNumberFormat="1" applyFont="1" applyBorder="1" applyAlignment="1" applyProtection="1">
      <alignment vertical="center" wrapText="1"/>
      <protection locked="0"/>
    </xf>
    <xf numFmtId="0" fontId="48" fillId="0" borderId="1" xfId="611" applyNumberFormat="1" applyFont="1" applyBorder="1" applyAlignment="1" applyProtection="1">
      <alignment horizontal="center" vertical="center" wrapText="1"/>
      <protection locked="0"/>
    </xf>
    <xf numFmtId="0" fontId="48" fillId="0" borderId="6" xfId="611" applyNumberFormat="1" applyFont="1" applyBorder="1" applyAlignment="1" applyProtection="1">
      <alignment horizontal="center" vertical="center" wrapText="1"/>
      <protection locked="0"/>
    </xf>
    <xf numFmtId="0" fontId="47" fillId="0" borderId="20" xfId="605" applyNumberFormat="1" applyFont="1" applyFill="1" applyBorder="1" applyAlignment="1" applyProtection="1">
      <alignment horizontal="center" vertical="center" wrapText="1"/>
      <protection locked="0"/>
    </xf>
    <xf numFmtId="0" fontId="10" fillId="0" borderId="20" xfId="605" applyNumberFormat="1" applyFont="1" applyFill="1" applyBorder="1" applyAlignment="1" applyProtection="1">
      <alignment horizontal="center" vertical="center" wrapText="1"/>
      <protection locked="0"/>
    </xf>
    <xf numFmtId="0" fontId="49" fillId="0" borderId="1" xfId="611" applyNumberFormat="1" applyFont="1" applyBorder="1" applyAlignment="1" applyProtection="1">
      <alignment horizontal="center" vertical="center" wrapText="1"/>
      <protection locked="0"/>
    </xf>
    <xf numFmtId="0" fontId="49" fillId="0" borderId="6" xfId="611" applyNumberFormat="1" applyFont="1" applyBorder="1" applyAlignment="1" applyProtection="1">
      <alignment horizontal="center" vertical="center" wrapText="1"/>
      <protection locked="0"/>
    </xf>
    <xf numFmtId="0" fontId="3" fillId="0" borderId="51" xfId="605" applyNumberFormat="1" applyFont="1" applyFill="1" applyBorder="1" applyAlignment="1" applyProtection="1">
      <alignment horizontal="center" textRotation="90" wrapText="1"/>
      <protection locked="0"/>
    </xf>
    <xf numFmtId="0" fontId="3" fillId="0" borderId="5" xfId="605" applyNumberFormat="1" applyFont="1" applyFill="1" applyBorder="1" applyAlignment="1" applyProtection="1">
      <alignment horizontal="center" textRotation="90" wrapText="1"/>
      <protection locked="0"/>
    </xf>
    <xf numFmtId="0" fontId="7" fillId="0" borderId="20" xfId="673" applyNumberFormat="1" applyFont="1" applyFill="1" applyBorder="1" applyAlignment="1" applyProtection="1">
      <alignment horizontal="center" vertical="center" wrapText="1"/>
      <protection locked="0"/>
    </xf>
    <xf numFmtId="0" fontId="7" fillId="0" borderId="6" xfId="673" applyNumberFormat="1" applyFont="1" applyFill="1" applyBorder="1" applyAlignment="1" applyProtection="1">
      <alignment horizontal="center" vertical="center" wrapText="1"/>
      <protection locked="0"/>
    </xf>
    <xf numFmtId="0" fontId="32" fillId="0" borderId="1" xfId="673" applyNumberFormat="1" applyFont="1" applyFill="1" applyBorder="1" applyAlignment="1" applyProtection="1">
      <alignment horizontal="center" vertical="center"/>
      <protection locked="0"/>
    </xf>
    <xf numFmtId="0" fontId="7" fillId="0" borderId="2" xfId="611" applyNumberFormat="1" applyFont="1" applyBorder="1" applyAlignment="1" applyProtection="1">
      <alignment horizontal="center" vertical="center" wrapText="1"/>
      <protection locked="0"/>
    </xf>
    <xf numFmtId="0" fontId="50" fillId="0" borderId="5" xfId="605" applyNumberFormat="1" applyFont="1" applyFill="1" applyBorder="1" applyAlignment="1" applyProtection="1">
      <alignment horizontal="center" textRotation="90" wrapText="1"/>
      <protection locked="0"/>
    </xf>
    <xf numFmtId="0" fontId="3" fillId="0" borderId="31" xfId="339" applyNumberFormat="1" applyFont="1" applyFill="1" applyBorder="1" applyAlignment="1" applyProtection="1">
      <alignment horizontal="center" vertical="center" wrapText="1"/>
      <protection locked="0"/>
    </xf>
    <xf numFmtId="0" fontId="51" fillId="0" borderId="1" xfId="339" applyNumberFormat="1" applyFont="1" applyFill="1" applyBorder="1" applyAlignment="1" applyProtection="1">
      <alignment horizontal="center" vertical="center"/>
      <protection locked="0"/>
    </xf>
    <xf numFmtId="176" fontId="52" fillId="0" borderId="1" xfId="0" applyFont="1" applyFill="1" applyBorder="1" applyAlignment="1">
      <alignment horizontal="center" vertical="center" wrapText="1" readingOrder="1"/>
    </xf>
    <xf numFmtId="0" fontId="51" fillId="0" borderId="1" xfId="0" applyNumberFormat="1" applyFont="1" applyFill="1" applyBorder="1" applyAlignment="1" applyProtection="1">
      <alignment horizontal="center" vertical="center"/>
      <protection locked="0"/>
    </xf>
    <xf numFmtId="0" fontId="3" fillId="7" borderId="31" xfId="339" applyNumberFormat="1" applyFont="1" applyFill="1" applyBorder="1" applyAlignment="1" applyProtection="1">
      <alignment horizontal="center" vertical="center" wrapText="1"/>
      <protection locked="0"/>
    </xf>
    <xf numFmtId="0" fontId="3" fillId="0" borderId="6" xfId="339" applyNumberFormat="1" applyFont="1" applyFill="1" applyBorder="1" applyAlignment="1" applyProtection="1">
      <alignment horizontal="center" vertical="center" wrapText="1"/>
      <protection locked="0"/>
    </xf>
    <xf numFmtId="0" fontId="27" fillId="0" borderId="6" xfId="339" applyNumberFormat="1" applyFont="1" applyFill="1" applyBorder="1" applyAlignment="1" applyProtection="1">
      <alignment horizontal="center" vertical="center" wrapText="1"/>
      <protection locked="0"/>
    </xf>
    <xf numFmtId="0" fontId="53" fillId="0" borderId="1" xfId="339" applyNumberFormat="1" applyFont="1" applyFill="1" applyBorder="1" applyAlignment="1" applyProtection="1">
      <alignment horizontal="center" vertical="center" wrapText="1"/>
      <protection locked="0"/>
    </xf>
    <xf numFmtId="0" fontId="5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27" fillId="7" borderId="6" xfId="339" applyNumberFormat="1" applyFont="1" applyFill="1" applyBorder="1" applyAlignment="1" applyProtection="1">
      <alignment horizontal="center" vertical="center" wrapText="1"/>
      <protection locked="0"/>
    </xf>
    <xf numFmtId="0" fontId="3" fillId="7" borderId="6" xfId="339" applyNumberFormat="1" applyFont="1" applyFill="1" applyBorder="1" applyAlignment="1" applyProtection="1">
      <alignment horizontal="center" vertical="center" wrapText="1"/>
      <protection locked="0"/>
    </xf>
    <xf numFmtId="0" fontId="14" fillId="0" borderId="1" xfId="0" applyNumberFormat="1" applyFont="1" applyFill="1" applyBorder="1" applyAlignment="1" applyProtection="1">
      <alignment horizontal="center" vertical="center"/>
      <protection locked="0"/>
    </xf>
    <xf numFmtId="0" fontId="14" fillId="0" borderId="50" xfId="605" applyNumberFormat="1" applyFont="1" applyFill="1" applyBorder="1" applyAlignment="1" applyProtection="1">
      <alignment horizontal="center" vertical="center" wrapText="1"/>
      <protection locked="0"/>
    </xf>
    <xf numFmtId="0" fontId="14" fillId="0" borderId="6" xfId="605" applyNumberFormat="1" applyFont="1" applyFill="1" applyBorder="1" applyAlignment="1" applyProtection="1">
      <alignment horizontal="center" vertical="center"/>
      <protection locked="0"/>
    </xf>
    <xf numFmtId="0" fontId="7" fillId="0" borderId="52" xfId="605" applyNumberFormat="1" applyFont="1" applyFill="1" applyBorder="1" applyAlignment="1" applyProtection="1">
      <alignment horizontal="center" vertical="center"/>
      <protection locked="0"/>
    </xf>
    <xf numFmtId="9" fontId="10" fillId="0" borderId="32" xfId="605" applyNumberFormat="1" applyFont="1" applyFill="1" applyBorder="1" applyAlignment="1" applyProtection="1">
      <alignment horizontal="center" vertical="center" wrapText="1"/>
      <protection locked="0"/>
    </xf>
    <xf numFmtId="176" fontId="12" fillId="0" borderId="1" xfId="0" applyFont="1" applyFill="1" applyBorder="1" applyProtection="1">
      <protection locked="0"/>
    </xf>
    <xf numFmtId="0" fontId="14" fillId="0" borderId="28" xfId="605" applyNumberFormat="1" applyFont="1" applyFill="1" applyBorder="1" applyAlignment="1" applyProtection="1">
      <alignment horizontal="center" vertical="center"/>
      <protection locked="0"/>
    </xf>
    <xf numFmtId="0" fontId="14" fillId="0" borderId="7" xfId="605" applyNumberFormat="1" applyFont="1" applyFill="1" applyBorder="1" applyAlignment="1" applyProtection="1">
      <alignment horizontal="center" vertical="center"/>
      <protection locked="0"/>
    </xf>
    <xf numFmtId="0" fontId="46" fillId="0" borderId="7" xfId="0" applyNumberFormat="1" applyFont="1" applyFill="1" applyBorder="1" applyAlignment="1" applyProtection="1">
      <alignment horizontal="center" vertical="center"/>
      <protection locked="0"/>
    </xf>
    <xf numFmtId="176" fontId="54" fillId="0" borderId="6" xfId="0" applyFont="1" applyBorder="1" applyAlignment="1" applyProtection="1">
      <alignment horizontal="center" vertical="center"/>
      <protection locked="0"/>
    </xf>
    <xf numFmtId="0" fontId="14" fillId="2" borderId="50" xfId="605" applyNumberFormat="1" applyFont="1" applyFill="1" applyBorder="1" applyAlignment="1" applyProtection="1">
      <alignment horizontal="center" vertical="center" wrapText="1"/>
      <protection locked="0"/>
    </xf>
    <xf numFmtId="0" fontId="10" fillId="0" borderId="32" xfId="605" applyNumberFormat="1" applyFont="1" applyFill="1" applyBorder="1" applyAlignment="1" applyProtection="1">
      <alignment horizontal="center" vertical="center" wrapText="1"/>
      <protection locked="0"/>
    </xf>
    <xf numFmtId="0" fontId="10" fillId="0" borderId="53" xfId="605" applyNumberFormat="1" applyFont="1" applyFill="1" applyBorder="1" applyAlignment="1" applyProtection="1">
      <alignment horizontal="center" vertical="center" wrapText="1"/>
      <protection locked="0"/>
    </xf>
    <xf numFmtId="0" fontId="10" fillId="0" borderId="20" xfId="605" applyNumberFormat="1" applyFont="1" applyBorder="1" applyAlignment="1" applyProtection="1">
      <alignment horizontal="center" vertical="center" wrapText="1"/>
      <protection locked="0"/>
    </xf>
    <xf numFmtId="0" fontId="3" fillId="0" borderId="51" xfId="605" applyNumberFormat="1" applyFont="1" applyBorder="1" applyAlignment="1" applyProtection="1">
      <alignment horizontal="center" textRotation="90" wrapText="1"/>
      <protection locked="0"/>
    </xf>
    <xf numFmtId="0" fontId="50" fillId="0" borderId="5" xfId="605" applyNumberFormat="1" applyFont="1" applyBorder="1" applyAlignment="1" applyProtection="1">
      <alignment horizontal="center" textRotation="90" wrapText="1"/>
      <protection locked="0"/>
    </xf>
    <xf numFmtId="0" fontId="51" fillId="0" borderId="1" xfId="0" applyNumberFormat="1" applyFont="1" applyBorder="1" applyAlignment="1" applyProtection="1">
      <alignment horizontal="center" vertical="center"/>
      <protection locked="0"/>
    </xf>
    <xf numFmtId="0" fontId="51" fillId="7" borderId="1" xfId="0" applyNumberFormat="1" applyFont="1" applyFill="1" applyBorder="1" applyAlignment="1" applyProtection="1">
      <alignment horizontal="center" vertical="center"/>
      <protection locked="0"/>
    </xf>
    <xf numFmtId="0" fontId="53" fillId="0" borderId="1" xfId="0" applyNumberFormat="1" applyFont="1" applyBorder="1" applyAlignment="1" applyProtection="1">
      <alignment horizontal="center" vertical="center" wrapText="1"/>
      <protection locked="0"/>
    </xf>
    <xf numFmtId="0" fontId="53" fillId="7" borderId="1" xfId="0" applyNumberFormat="1" applyFont="1" applyFill="1" applyBorder="1" applyAlignment="1" applyProtection="1">
      <alignment horizontal="center" vertical="center" wrapText="1"/>
      <protection locked="0"/>
    </xf>
    <xf numFmtId="176" fontId="44" fillId="0" borderId="0" xfId="0" applyFont="1" applyProtection="1">
      <protection locked="0"/>
    </xf>
    <xf numFmtId="0" fontId="46" fillId="0" borderId="0" xfId="0" applyNumberFormat="1" applyFont="1" applyAlignment="1" applyProtection="1">
      <alignment vertical="center"/>
      <protection locked="0"/>
    </xf>
    <xf numFmtId="176" fontId="54" fillId="0" borderId="28" xfId="0" applyFont="1" applyBorder="1" applyAlignment="1" applyProtection="1">
      <alignment horizontal="center" vertical="center"/>
      <protection locked="0"/>
    </xf>
    <xf numFmtId="0" fontId="7" fillId="2" borderId="20" xfId="605" applyNumberFormat="1" applyFont="1" applyFill="1" applyBorder="1" applyAlignment="1" applyProtection="1">
      <alignment horizontal="center" vertical="center"/>
      <protection locked="0"/>
    </xf>
    <xf numFmtId="0" fontId="7" fillId="2" borderId="31" xfId="605" applyNumberFormat="1" applyFont="1" applyFill="1" applyBorder="1" applyAlignment="1" applyProtection="1">
      <alignment horizontal="center" vertical="center"/>
      <protection locked="0"/>
    </xf>
    <xf numFmtId="0" fontId="7" fillId="2" borderId="52" xfId="605" applyNumberFormat="1" applyFont="1" applyFill="1" applyBorder="1" applyAlignment="1" applyProtection="1">
      <alignment horizontal="center" vertical="center"/>
      <protection locked="0"/>
    </xf>
    <xf numFmtId="0" fontId="3" fillId="0" borderId="5" xfId="605" applyNumberFormat="1" applyFont="1" applyBorder="1" applyAlignment="1" applyProtection="1">
      <alignment horizontal="center" textRotation="90" wrapText="1"/>
      <protection locked="0"/>
    </xf>
    <xf numFmtId="176" fontId="52" fillId="0" borderId="1" xfId="0" applyFont="1" applyBorder="1" applyAlignment="1">
      <alignment horizontal="center" vertical="center" wrapText="1" readingOrder="1"/>
    </xf>
    <xf numFmtId="176" fontId="52" fillId="7" borderId="1" xfId="0" applyFont="1" applyFill="1" applyBorder="1" applyAlignment="1">
      <alignment horizontal="center" vertical="center" wrapText="1" readingOrder="1"/>
    </xf>
    <xf numFmtId="176" fontId="0" fillId="0" borderId="6" xfId="0" applyFont="1" applyBorder="1" applyAlignment="1" applyProtection="1">
      <alignment horizontal="center" vertical="center"/>
      <protection locked="0"/>
    </xf>
    <xf numFmtId="0" fontId="10" fillId="0" borderId="6" xfId="605" applyNumberFormat="1" applyFont="1" applyBorder="1" applyAlignment="1" applyProtection="1">
      <alignment horizontal="center" vertical="center" wrapText="1"/>
      <protection locked="0"/>
    </xf>
    <xf numFmtId="176" fontId="54" fillId="0" borderId="7" xfId="0" applyFont="1" applyBorder="1" applyAlignment="1" applyProtection="1">
      <alignment horizontal="center" vertical="center"/>
      <protection locked="0"/>
    </xf>
    <xf numFmtId="176" fontId="54" fillId="0" borderId="0" xfId="0" applyFont="1" applyBorder="1" applyAlignment="1" applyProtection="1">
      <alignment vertical="center"/>
      <protection locked="0"/>
    </xf>
    <xf numFmtId="0" fontId="14" fillId="2" borderId="1" xfId="605" applyNumberFormat="1" applyFont="1" applyFill="1" applyBorder="1" applyAlignment="1" applyProtection="1">
      <alignment horizontal="center" vertical="center" wrapText="1"/>
      <protection locked="0"/>
    </xf>
    <xf numFmtId="0" fontId="7" fillId="2" borderId="1" xfId="605" applyNumberFormat="1" applyFont="1" applyFill="1" applyBorder="1" applyAlignment="1" applyProtection="1">
      <alignment horizontal="center" vertical="center"/>
      <protection locked="0"/>
    </xf>
    <xf numFmtId="176" fontId="0" fillId="0" borderId="0" xfId="0" applyFont="1" applyBorder="1" applyAlignment="1" applyProtection="1">
      <alignment horizontal="center" vertical="center"/>
      <protection locked="0"/>
    </xf>
    <xf numFmtId="0" fontId="10" fillId="0" borderId="32" xfId="605" applyNumberFormat="1" applyFont="1" applyBorder="1" applyAlignment="1" applyProtection="1">
      <alignment horizontal="center" vertical="center" wrapText="1"/>
      <protection locked="0"/>
    </xf>
    <xf numFmtId="0" fontId="3" fillId="0" borderId="54" xfId="605" applyNumberFormat="1" applyFont="1" applyBorder="1" applyAlignment="1" applyProtection="1">
      <alignment horizontal="center" textRotation="90" wrapText="1"/>
      <protection locked="0"/>
    </xf>
    <xf numFmtId="176" fontId="0" fillId="0" borderId="28" xfId="0" applyBorder="1" applyAlignment="1" applyProtection="1">
      <alignment horizontal="center" vertical="center"/>
      <protection locked="0"/>
    </xf>
    <xf numFmtId="0" fontId="10" fillId="0" borderId="28" xfId="605" applyNumberFormat="1" applyFont="1" applyBorder="1" applyAlignment="1" applyProtection="1">
      <alignment horizontal="center" vertical="center" wrapText="1"/>
      <protection locked="0"/>
    </xf>
    <xf numFmtId="0" fontId="10" fillId="0" borderId="7" xfId="605" applyNumberFormat="1" applyFont="1" applyBorder="1" applyAlignment="1" applyProtection="1">
      <alignment horizontal="center" vertical="center" wrapText="1"/>
      <protection locked="0"/>
    </xf>
    <xf numFmtId="176" fontId="0" fillId="0" borderId="6" xfId="0" applyBorder="1" applyAlignment="1" applyProtection="1">
      <alignment horizontal="center" vertical="center"/>
      <protection locked="0"/>
    </xf>
    <xf numFmtId="176" fontId="0" fillId="0" borderId="7" xfId="0" applyBorder="1" applyAlignment="1" applyProtection="1">
      <alignment horizontal="center" vertical="center"/>
      <protection locked="0"/>
    </xf>
    <xf numFmtId="176" fontId="0" fillId="0" borderId="0" xfId="0" applyBorder="1" applyAlignment="1" applyProtection="1">
      <alignment horizontal="center" vertical="center"/>
      <protection locked="0"/>
    </xf>
    <xf numFmtId="176" fontId="0" fillId="0" borderId="32" xfId="0" applyBorder="1" applyAlignment="1" applyProtection="1">
      <alignment horizontal="center" vertical="center"/>
      <protection locked="0"/>
    </xf>
    <xf numFmtId="0" fontId="3" fillId="0" borderId="21" xfId="605" applyNumberFormat="1" applyFont="1" applyBorder="1" applyAlignment="1" applyProtection="1">
      <alignment horizontal="center" textRotation="90" wrapText="1"/>
      <protection locked="0"/>
    </xf>
    <xf numFmtId="176" fontId="22" fillId="0" borderId="1" xfId="0" applyFont="1" applyBorder="1" applyAlignment="1" applyProtection="1">
      <alignment vertical="center"/>
      <protection locked="0"/>
    </xf>
    <xf numFmtId="176" fontId="0" fillId="0" borderId="1" xfId="0" applyFont="1" applyBorder="1" applyAlignment="1" applyProtection="1">
      <alignment horizontal="center" vertical="center"/>
      <protection locked="0"/>
    </xf>
    <xf numFmtId="176" fontId="0" fillId="0" borderId="1" xfId="0" applyBorder="1" applyAlignment="1" applyProtection="1">
      <alignment horizontal="center" vertical="center"/>
      <protection locked="0"/>
    </xf>
    <xf numFmtId="176" fontId="54" fillId="0" borderId="0" xfId="0" applyFont="1" applyBorder="1" applyAlignment="1" applyProtection="1">
      <alignment horizontal="center" vertical="center"/>
      <protection locked="0"/>
    </xf>
    <xf numFmtId="176" fontId="0" fillId="0" borderId="43" xfId="0" applyBorder="1" applyAlignment="1" applyProtection="1">
      <alignment vertical="center"/>
      <protection locked="0"/>
    </xf>
    <xf numFmtId="176" fontId="0" fillId="0" borderId="50" xfId="0" applyBorder="1" applyAlignment="1" applyProtection="1">
      <alignment horizontal="center" vertical="center"/>
      <protection locked="0"/>
    </xf>
    <xf numFmtId="0" fontId="3" fillId="0" borderId="20" xfId="611" applyNumberFormat="1" applyFill="1" applyBorder="1" applyAlignment="1" applyProtection="1">
      <alignment horizontal="center" vertical="center"/>
      <protection locked="0"/>
    </xf>
    <xf numFmtId="0" fontId="3" fillId="7" borderId="0" xfId="339" applyNumberFormat="1" applyFont="1" applyFill="1" applyBorder="1" applyAlignment="1" applyProtection="1">
      <alignment horizontal="center" vertical="center"/>
      <protection locked="0"/>
    </xf>
    <xf numFmtId="176" fontId="0" fillId="0" borderId="1" xfId="0" applyBorder="1" applyAlignment="1">
      <alignment horizontal="center" vertical="center"/>
    </xf>
    <xf numFmtId="176" fontId="55" fillId="0" borderId="1" xfId="0" applyFont="1" applyBorder="1" applyAlignment="1">
      <alignment horizontal="center" vertical="center"/>
    </xf>
    <xf numFmtId="176" fontId="21" fillId="0" borderId="0" xfId="339" applyNumberFormat="1" applyFont="1" applyFill="1" applyBorder="1" applyAlignment="1" applyProtection="1">
      <alignment horizontal="center" vertical="center"/>
      <protection locked="0"/>
    </xf>
    <xf numFmtId="176" fontId="3" fillId="0" borderId="0" xfId="339" applyNumberFormat="1" applyFont="1" applyFill="1" applyBorder="1" applyAlignment="1" applyProtection="1">
      <alignment horizontal="center" vertical="center"/>
      <protection locked="0"/>
    </xf>
    <xf numFmtId="176" fontId="3" fillId="0" borderId="0" xfId="611" applyAlignment="1" applyProtection="1">
      <alignment horizontal="center" vertical="center"/>
      <protection locked="0"/>
    </xf>
    <xf numFmtId="176" fontId="21" fillId="0" borderId="0" xfId="0" applyFont="1" applyAlignment="1" applyProtection="1">
      <alignment horizontal="center" vertical="center"/>
      <protection locked="0"/>
    </xf>
    <xf numFmtId="176" fontId="22" fillId="0" borderId="0" xfId="0" applyFont="1" applyAlignment="1" applyProtection="1">
      <alignment horizontal="center" vertical="center"/>
      <protection locked="0"/>
    </xf>
    <xf numFmtId="176" fontId="0" fillId="6" borderId="1" xfId="0" applyFont="1" applyFill="1" applyBorder="1" applyAlignment="1">
      <alignment horizontal="left" vertical="center" wrapText="1"/>
    </xf>
    <xf numFmtId="0" fontId="3" fillId="0" borderId="1" xfId="611" applyNumberFormat="1" applyBorder="1" applyAlignment="1" applyProtection="1">
      <alignment horizontal="left" vertical="center" wrapText="1" indent="1"/>
      <protection locked="0"/>
    </xf>
    <xf numFmtId="176" fontId="0" fillId="0" borderId="1" xfId="0" applyFont="1" applyFill="1" applyBorder="1" applyAlignment="1">
      <alignment horizontal="left" vertical="center" wrapText="1"/>
    </xf>
    <xf numFmtId="0" fontId="3" fillId="7" borderId="1" xfId="611" applyNumberFormat="1" applyFill="1" applyBorder="1" applyAlignment="1" applyProtection="1">
      <alignment horizontal="left" vertical="center" wrapText="1" indent="1"/>
      <protection locked="0"/>
    </xf>
    <xf numFmtId="176" fontId="0" fillId="7" borderId="1" xfId="0" applyFont="1" applyFill="1" applyBorder="1" applyAlignment="1">
      <alignment horizontal="left" vertical="center" wrapText="1"/>
    </xf>
    <xf numFmtId="0" fontId="3" fillId="0" borderId="1" xfId="611" applyNumberFormat="1" applyFill="1" applyBorder="1" applyAlignment="1" applyProtection="1">
      <alignment horizontal="left" vertical="center" wrapText="1" indent="1"/>
      <protection locked="0"/>
    </xf>
    <xf numFmtId="0" fontId="3" fillId="7" borderId="1" xfId="611" applyNumberFormat="1" applyFill="1" applyBorder="1" applyAlignment="1" applyProtection="1">
      <alignment horizontal="center" vertical="center" wrapText="1"/>
      <protection locked="0"/>
    </xf>
    <xf numFmtId="176" fontId="21" fillId="0" borderId="0" xfId="611" applyFont="1" applyAlignment="1" applyProtection="1">
      <alignment horizontal="left" vertical="center" wrapText="1" indent="1"/>
      <protection locked="0"/>
    </xf>
    <xf numFmtId="176" fontId="21" fillId="0" borderId="0" xfId="339" applyNumberFormat="1" applyFont="1" applyFill="1" applyBorder="1" applyAlignment="1" applyProtection="1">
      <alignment horizontal="left" vertical="center" indent="1"/>
      <protection locked="0"/>
    </xf>
    <xf numFmtId="176" fontId="3" fillId="0" borderId="0" xfId="611" applyAlignment="1" applyProtection="1">
      <alignment horizontal="center" vertical="center" wrapText="1"/>
      <protection locked="0"/>
    </xf>
    <xf numFmtId="176" fontId="3" fillId="0" borderId="0" xfId="339" applyNumberFormat="1" applyFont="1" applyFill="1" applyBorder="1" applyAlignment="1" applyProtection="1">
      <alignment horizontal="left" vertical="center" indent="1"/>
      <protection locked="0"/>
    </xf>
    <xf numFmtId="176" fontId="3" fillId="0" borderId="0" xfId="611" applyAlignment="1" applyProtection="1">
      <alignment horizontal="left" vertical="center" wrapText="1" indent="1"/>
      <protection locked="0"/>
    </xf>
    <xf numFmtId="0" fontId="3" fillId="0" borderId="1" xfId="611" applyNumberFormat="1" applyFont="1" applyBorder="1" applyAlignment="1" applyProtection="1">
      <alignment horizontal="left" vertical="center" wrapText="1"/>
      <protection locked="0"/>
    </xf>
    <xf numFmtId="176" fontId="3" fillId="0" borderId="0" xfId="611" applyAlignment="1" applyProtection="1">
      <alignment horizontal="left" vertical="center" wrapText="1"/>
      <protection locked="0"/>
    </xf>
    <xf numFmtId="176" fontId="21" fillId="0" borderId="0" xfId="339" applyNumberFormat="1" applyFont="1" applyFill="1" applyBorder="1" applyAlignment="1" applyProtection="1">
      <alignment horizontal="center" vertical="center" wrapText="1"/>
      <protection locked="0"/>
    </xf>
    <xf numFmtId="176" fontId="21" fillId="0" borderId="0" xfId="339" applyNumberFormat="1" applyFont="1" applyFill="1" applyBorder="1" applyAlignment="1" applyProtection="1">
      <alignment vertical="center" wrapText="1"/>
      <protection locked="0"/>
    </xf>
    <xf numFmtId="176" fontId="21" fillId="0" borderId="0" xfId="339" applyNumberFormat="1" applyFont="1" applyFill="1" applyBorder="1" applyAlignment="1" applyProtection="1">
      <alignment horizontal="left" vertical="center" wrapText="1"/>
      <protection locked="0"/>
    </xf>
    <xf numFmtId="176" fontId="3" fillId="0" borderId="0" xfId="339" applyNumberFormat="1" applyFont="1" applyFill="1" applyBorder="1" applyAlignment="1" applyProtection="1">
      <alignment horizontal="left" vertical="center" wrapText="1"/>
      <protection locked="0"/>
    </xf>
    <xf numFmtId="176" fontId="3" fillId="0" borderId="0" xfId="339" applyNumberFormat="1" applyFont="1" applyFill="1" applyBorder="1" applyAlignment="1" applyProtection="1">
      <alignment horizontal="center" vertical="center" wrapText="1"/>
      <protection locked="0"/>
    </xf>
    <xf numFmtId="176" fontId="3" fillId="0" borderId="0" xfId="339" applyNumberFormat="1" applyFont="1" applyFill="1" applyBorder="1" applyAlignment="1" applyProtection="1">
      <alignment vertical="center" wrapText="1"/>
      <protection locked="0"/>
    </xf>
    <xf numFmtId="176" fontId="56" fillId="0" borderId="0" xfId="339" applyNumberFormat="1" applyFont="1" applyFill="1" applyBorder="1" applyAlignment="1" applyProtection="1">
      <alignment horizontal="left" vertical="center"/>
      <protection locked="0"/>
    </xf>
    <xf numFmtId="176" fontId="57" fillId="0" borderId="0" xfId="700" applyFont="1" applyFill="1" applyBorder="1" applyAlignment="1">
      <alignment vertical="center" wrapText="1"/>
    </xf>
    <xf numFmtId="176" fontId="57" fillId="0" borderId="0" xfId="700" applyFont="1" applyFill="1" applyBorder="1" applyAlignment="1">
      <alignment horizontal="center" vertical="top"/>
    </xf>
    <xf numFmtId="176" fontId="57" fillId="0" borderId="0" xfId="700" applyFont="1" applyFill="1" applyBorder="1">
      <alignment vertical="center"/>
    </xf>
    <xf numFmtId="176" fontId="58" fillId="0" borderId="0" xfId="700" applyFont="1" applyFill="1" applyBorder="1" applyAlignment="1">
      <alignment vertical="center" wrapText="1"/>
    </xf>
    <xf numFmtId="176" fontId="59" fillId="0" borderId="0" xfId="700" applyFont="1" applyFill="1" applyBorder="1" applyAlignment="1">
      <alignment vertical="center" wrapText="1"/>
    </xf>
    <xf numFmtId="176" fontId="58" fillId="0" borderId="0" xfId="700" applyFont="1" applyFill="1" applyBorder="1" applyAlignment="1">
      <alignment horizontal="left" vertical="center"/>
    </xf>
    <xf numFmtId="176" fontId="57" fillId="0" borderId="0" xfId="700" applyFont="1" applyFill="1" applyBorder="1" applyAlignment="1">
      <alignment horizontal="left" vertical="center"/>
    </xf>
    <xf numFmtId="176" fontId="60" fillId="0" borderId="0" xfId="700" applyFont="1" applyFill="1" applyBorder="1">
      <alignment vertical="center"/>
    </xf>
    <xf numFmtId="176" fontId="58" fillId="0" borderId="0" xfId="700" applyFont="1" applyFill="1" applyBorder="1" applyAlignment="1">
      <alignment horizontal="right" vertical="center"/>
    </xf>
    <xf numFmtId="176" fontId="59" fillId="0" borderId="0" xfId="700" applyFont="1" applyFill="1" applyBorder="1" applyAlignment="1">
      <alignment horizontal="right" vertical="center"/>
    </xf>
    <xf numFmtId="176" fontId="61" fillId="0" borderId="0" xfId="700" applyFont="1" applyFill="1" applyBorder="1">
      <alignment vertical="center"/>
    </xf>
    <xf numFmtId="176" fontId="62" fillId="0" borderId="2" xfId="602" applyFont="1" applyFill="1" applyBorder="1" applyAlignment="1">
      <alignment horizontal="center" vertical="center" wrapText="1"/>
    </xf>
    <xf numFmtId="176" fontId="62" fillId="0" borderId="4" xfId="602" applyFont="1" applyFill="1" applyBorder="1" applyAlignment="1">
      <alignment horizontal="center" vertical="center" wrapText="1"/>
    </xf>
    <xf numFmtId="176" fontId="62" fillId="0" borderId="1" xfId="602" applyFont="1" applyBorder="1" applyAlignment="1">
      <alignment horizontal="center" vertical="center"/>
    </xf>
    <xf numFmtId="176" fontId="62" fillId="0" borderId="43" xfId="602" applyFont="1" applyFill="1" applyBorder="1" applyAlignment="1">
      <alignment horizontal="center" vertical="center" wrapText="1"/>
    </xf>
    <xf numFmtId="176" fontId="62" fillId="0" borderId="42" xfId="602" applyFont="1" applyFill="1" applyBorder="1" applyAlignment="1">
      <alignment horizontal="center" vertical="center" wrapText="1"/>
    </xf>
    <xf numFmtId="176" fontId="57" fillId="0" borderId="1" xfId="700" applyFont="1" applyFill="1" applyBorder="1" applyAlignment="1">
      <alignment horizontal="center" vertical="center" wrapText="1"/>
    </xf>
    <xf numFmtId="9" fontId="62" fillId="0" borderId="1" xfId="602" applyNumberFormat="1" applyFont="1" applyBorder="1" applyAlignment="1">
      <alignment horizontal="center" vertical="center"/>
    </xf>
    <xf numFmtId="9" fontId="62" fillId="0" borderId="1" xfId="602" applyNumberFormat="1" applyFont="1" applyFill="1" applyBorder="1" applyAlignment="1">
      <alignment horizontal="center" vertical="center"/>
    </xf>
    <xf numFmtId="176" fontId="57" fillId="0" borderId="1" xfId="700" applyFont="1" applyFill="1" applyBorder="1" applyAlignment="1">
      <alignment vertical="center" wrapText="1"/>
    </xf>
    <xf numFmtId="353" fontId="63" fillId="0" borderId="1" xfId="602" applyNumberFormat="1" applyFont="1" applyFill="1" applyBorder="1" applyAlignment="1">
      <alignment horizontal="center" vertical="center"/>
    </xf>
    <xf numFmtId="176" fontId="63" fillId="0" borderId="1" xfId="602" applyFont="1" applyFill="1" applyBorder="1" applyAlignment="1">
      <alignment horizontal="left" vertical="center" wrapText="1"/>
    </xf>
    <xf numFmtId="176" fontId="63" fillId="0" borderId="1" xfId="602" applyFont="1" applyFill="1" applyBorder="1" applyAlignment="1">
      <alignment horizontal="center" vertical="center" wrapText="1"/>
    </xf>
    <xf numFmtId="176" fontId="63" fillId="2" borderId="1" xfId="602" applyFont="1" applyFill="1" applyBorder="1" applyAlignment="1">
      <alignment horizontal="center" vertical="center" wrapText="1"/>
    </xf>
    <xf numFmtId="176" fontId="63" fillId="0" borderId="1" xfId="602" applyFont="1" applyFill="1" applyBorder="1" applyAlignment="1">
      <alignment horizontal="left" vertical="center"/>
    </xf>
    <xf numFmtId="176" fontId="61" fillId="0" borderId="0" xfId="700" applyFont="1" applyFill="1" applyBorder="1" applyAlignment="1">
      <alignment horizontal="center" vertical="top"/>
    </xf>
    <xf numFmtId="176" fontId="64" fillId="0" borderId="43" xfId="700" applyFont="1" applyFill="1" applyBorder="1" applyAlignment="1">
      <alignment horizontal="center" vertical="center" wrapText="1"/>
    </xf>
    <xf numFmtId="176" fontId="64" fillId="0" borderId="0" xfId="700" applyFont="1" applyFill="1" applyBorder="1" applyAlignment="1">
      <alignment horizontal="center" vertical="center" wrapText="1"/>
    </xf>
    <xf numFmtId="0" fontId="3" fillId="0" borderId="0" xfId="609" applyNumberFormat="1" applyAlignment="1">
      <alignment horizontal="center" vertical="center"/>
    </xf>
    <xf numFmtId="49" fontId="3" fillId="0" borderId="0" xfId="609" applyNumberFormat="1" applyAlignment="1">
      <alignment horizontal="center" vertical="center"/>
    </xf>
    <xf numFmtId="0" fontId="40" fillId="0" borderId="1" xfId="609" applyNumberFormat="1" applyFont="1" applyBorder="1" applyAlignment="1">
      <alignment horizontal="center" vertical="center"/>
    </xf>
    <xf numFmtId="0" fontId="3" fillId="0" borderId="1" xfId="609" applyNumberFormat="1" applyBorder="1" applyAlignment="1">
      <alignment horizontal="center" vertical="center"/>
    </xf>
    <xf numFmtId="49" fontId="3" fillId="0" borderId="1" xfId="609" applyNumberFormat="1" applyBorder="1" applyAlignment="1">
      <alignment horizontal="center" vertical="center"/>
    </xf>
    <xf numFmtId="14" fontId="3" fillId="0" borderId="1" xfId="609" applyNumberFormat="1" applyBorder="1" applyAlignment="1">
      <alignment horizontal="center" vertical="center"/>
    </xf>
    <xf numFmtId="0" fontId="3" fillId="0" borderId="1" xfId="610" applyNumberFormat="1" applyFont="1" applyBorder="1" applyAlignment="1">
      <alignment horizontal="left" vertical="center" wrapText="1"/>
    </xf>
    <xf numFmtId="0" fontId="3" fillId="0" borderId="1" xfId="609" applyNumberFormat="1" applyBorder="1" applyAlignment="1">
      <alignment horizontal="left" vertical="center" wrapText="1"/>
    </xf>
    <xf numFmtId="0" fontId="3" fillId="0" borderId="1" xfId="609" applyNumberFormat="1" applyBorder="1" applyAlignment="1">
      <alignment horizontal="left" vertical="top" wrapText="1"/>
    </xf>
    <xf numFmtId="0" fontId="3" fillId="0" borderId="1" xfId="609" applyNumberFormat="1" applyBorder="1" applyAlignment="1">
      <alignment horizontal="center" vertical="center" wrapText="1"/>
    </xf>
    <xf numFmtId="0" fontId="3" fillId="0" borderId="1" xfId="609" applyNumberFormat="1" applyFont="1" applyBorder="1" applyAlignment="1">
      <alignment horizontal="left" vertical="top" wrapText="1"/>
    </xf>
    <xf numFmtId="0" fontId="27" fillId="0" borderId="1" xfId="609" applyNumberFormat="1" applyFont="1" applyBorder="1" applyAlignment="1">
      <alignment horizontal="left" vertical="top" wrapText="1"/>
    </xf>
    <xf numFmtId="49" fontId="3" fillId="0" borderId="1" xfId="609" applyNumberFormat="1" applyBorder="1" applyAlignment="1">
      <alignment horizontal="center" vertical="center" wrapText="1"/>
    </xf>
    <xf numFmtId="176" fontId="65" fillId="0" borderId="0" xfId="0" applyFont="1" applyAlignment="1">
      <alignment horizontal="center" vertical="center" wrapText="1"/>
    </xf>
    <xf numFmtId="176" fontId="0" fillId="0" borderId="0" xfId="0" applyAlignment="1">
      <alignment horizontal="center" vertical="center"/>
    </xf>
    <xf numFmtId="176" fontId="66" fillId="0" borderId="13" xfId="0" applyFont="1" applyBorder="1" applyAlignment="1">
      <alignment horizontal="center" vertical="center"/>
    </xf>
    <xf numFmtId="176" fontId="0" fillId="0" borderId="13" xfId="0" applyBorder="1" applyAlignment="1">
      <alignment horizontal="center" vertical="center"/>
    </xf>
    <xf numFmtId="49" fontId="0" fillId="0" borderId="13" xfId="0" applyNumberFormat="1" applyBorder="1" applyAlignment="1">
      <alignment horizontal="center" vertical="center"/>
    </xf>
    <xf numFmtId="176" fontId="67" fillId="0" borderId="0" xfId="0" applyFont="1" applyAlignment="1">
      <alignment horizontal="center" vertical="center"/>
    </xf>
    <xf numFmtId="176" fontId="68" fillId="0" borderId="0" xfId="0" applyFont="1" applyAlignment="1">
      <alignment horizontal="center" vertical="center"/>
    </xf>
    <xf numFmtId="176" fontId="12" fillId="0" borderId="0" xfId="0" applyFont="1"/>
    <xf numFmtId="176" fontId="69" fillId="0" borderId="0" xfId="0" applyFont="1"/>
    <xf numFmtId="0" fontId="7" fillId="0" borderId="16" xfId="673" applyNumberFormat="1" applyFont="1" applyFill="1" applyBorder="1" applyAlignment="1" applyProtection="1" quotePrefix="1">
      <alignment horizontal="center" vertical="center" wrapText="1"/>
      <protection locked="0"/>
    </xf>
    <xf numFmtId="0" fontId="7" fillId="0" borderId="5" xfId="611" applyNumberFormat="1" applyFont="1" applyBorder="1" applyAlignment="1" applyProtection="1" quotePrefix="1">
      <alignment horizontal="center" vertical="center" wrapText="1"/>
      <protection locked="0"/>
    </xf>
    <xf numFmtId="0" fontId="7" fillId="0" borderId="16" xfId="674" applyNumberFormat="1" applyFont="1" applyFill="1" applyBorder="1" applyAlignment="1" applyProtection="1" quotePrefix="1">
      <alignment horizontal="center" vertical="center" wrapText="1"/>
      <protection locked="0"/>
    </xf>
    <xf numFmtId="0" fontId="7" fillId="0" borderId="18" xfId="613" applyNumberFormat="1" applyFont="1" applyFill="1" applyBorder="1" applyAlignment="1" applyProtection="1" quotePrefix="1">
      <alignment horizontal="center" vertical="center" wrapText="1"/>
      <protection locked="0"/>
    </xf>
    <xf numFmtId="0" fontId="7" fillId="2" borderId="16" xfId="674" applyNumberFormat="1" applyFont="1" applyFill="1" applyBorder="1" applyAlignment="1" applyProtection="1" quotePrefix="1">
      <alignment horizontal="center" vertical="center" wrapText="1"/>
      <protection locked="0"/>
    </xf>
    <xf numFmtId="0" fontId="7" fillId="2" borderId="5" xfId="613" applyNumberFormat="1" applyFont="1" applyFill="1" applyBorder="1" applyAlignment="1" applyProtection="1" quotePrefix="1">
      <alignment horizontal="center" vertical="center" wrapText="1"/>
      <protection locked="0"/>
    </xf>
    <xf numFmtId="0" fontId="7" fillId="2" borderId="21" xfId="613" applyNumberFormat="1" applyFont="1" applyFill="1" applyBorder="1" applyAlignment="1" applyProtection="1" quotePrefix="1">
      <alignment horizontal="center" vertical="center" wrapText="1"/>
      <protection locked="0"/>
    </xf>
    <xf numFmtId="0" fontId="7" fillId="2" borderId="1" xfId="613" applyNumberFormat="1" applyFont="1" applyFill="1" applyBorder="1" applyAlignment="1" applyProtection="1" quotePrefix="1">
      <alignment horizontal="center" vertical="center" wrapText="1"/>
      <protection locked="0"/>
    </xf>
    <xf numFmtId="0" fontId="7" fillId="2" borderId="2" xfId="613" applyNumberFormat="1" applyFont="1" applyFill="1" applyBorder="1" applyAlignment="1" applyProtection="1" quotePrefix="1">
      <alignment horizontal="center" vertical="center" wrapText="1"/>
      <protection locked="0"/>
    </xf>
  </cellXfs>
  <cellStyles count="894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          _x000d__x000a_mouse.drv=lmouse.drv" xfId="49"/>
    <cellStyle name=" 1" xfId="50"/>
    <cellStyle name=" FY96" xfId="51"/>
    <cellStyle name="#.0" xfId="52"/>
    <cellStyle name="$" xfId="53"/>
    <cellStyle name="$ 2 2" xfId="54"/>
    <cellStyle name="$ 5" xfId="55"/>
    <cellStyle name="$ w/o $" xfId="56"/>
    <cellStyle name="$_#624_PMM Finance Slides Excel Backup_v15 " xfId="57"/>
    <cellStyle name="$0" xfId="58"/>
    <cellStyle name="$0 2 2" xfId="59"/>
    <cellStyle name="$0.0" xfId="60"/>
    <cellStyle name="$0.00" xfId="61"/>
    <cellStyle name="$0.00 2 2" xfId="62"/>
    <cellStyle name="$one" xfId="63"/>
    <cellStyle name="$one 3" xfId="64"/>
    <cellStyle name="$two" xfId="65"/>
    <cellStyle name="$two 3" xfId="66"/>
    <cellStyle name="%" xfId="67"/>
    <cellStyle name="% 3" xfId="68"/>
    <cellStyle name="%_CD391 Global Quote file - Round II Q4 09" xfId="69"/>
    <cellStyle name="%_FSB 2002" xfId="70"/>
    <cellStyle name="%0" xfId="71"/>
    <cellStyle name="%0 2 2" xfId="72"/>
    <cellStyle name="%0.0" xfId="73"/>
    <cellStyle name="%0.0 2 2" xfId="74"/>
    <cellStyle name="%0_!!!GO" xfId="75"/>
    <cellStyle name="%one" xfId="76"/>
    <cellStyle name="%one 3" xfId="77"/>
    <cellStyle name="%two" xfId="78"/>
    <cellStyle name="%two 3" xfId="79"/>
    <cellStyle name=")" xfId="80"/>
    <cellStyle name="?? [0.00]_DENSO___" xfId="81"/>
    <cellStyle name="?? [0]_CODE (2)BU" xfId="82"/>
    <cellStyle name="??&amp;O?&amp;H?_x0008__x000f__x0007_?_x0007__x0001__x0001_ 2" xfId="83"/>
    <cellStyle name="??&amp;O?&amp;H?_x0008_??_x0007__x0001__x0001_ 2" xfId="84"/>
    <cellStyle name="????" xfId="85"/>
    <cellStyle name="???? [0.00]_laroux" xfId="86"/>
    <cellStyle name="???????" xfId="87"/>
    <cellStyle name="????????????" xfId="88"/>
    <cellStyle name="????????????_3 ???? ???" xfId="89"/>
    <cellStyle name="????????????NOTEWINNOTET" xfId="90"/>
    <cellStyle name="????????ﾀWINNO" xfId="91"/>
    <cellStyle name="???????_3 ???? ???" xfId="92"/>
    <cellStyle name="?????18" xfId="93"/>
    <cellStyle name="????_currentKC GLntKC" xfId="94"/>
    <cellStyle name="???10" xfId="95"/>
    <cellStyle name="???12" xfId="96"/>
    <cellStyle name="??_??" xfId="97"/>
    <cellStyle name="??1" xfId="98"/>
    <cellStyle name="??2" xfId="99"/>
    <cellStyle name="??3" xfId="100"/>
    <cellStyle name="_CAPEX 21 May '10" xfId="101"/>
    <cellStyle name="_CD391 Global Quote file - Round II Q4 09" xfId="102"/>
    <cellStyle name="_DVP_ CD391_  SDS V14 Test Matrix" xfId="103"/>
    <cellStyle name="_ET_STYLE_NoName_00__CD391 Purchasing Master" xfId="104"/>
    <cellStyle name="_Non Top 122 Commodities-tracking file" xfId="105"/>
    <cellStyle name="_Q396 SBU" xfId="106"/>
    <cellStyle name="_북경 NEGO표준 종합" xfId="107"/>
    <cellStyle name="_업무분장안0427_2" xfId="108"/>
    <cellStyle name="’Ê‰Ý [0.00]_!!!GO" xfId="109"/>
    <cellStyle name="’Ê‰Ý_!!!GO" xfId="110"/>
    <cellStyle name="¥" xfId="111"/>
    <cellStyle name="¥_98aust4" xfId="112"/>
    <cellStyle name="¥_99ADR" xfId="113"/>
    <cellStyle name="¥_JANPRIC2_1" xfId="114"/>
    <cellStyle name="=C:\WINDOWS\SYSTEM32\COMMAND.COM" xfId="115"/>
    <cellStyle name="°iA¤Aa·A1_10¿u2WA¸ºI " xfId="116"/>
    <cellStyle name="°iA¤Aa·A2_10¿u2WA¸ºI " xfId="117"/>
    <cellStyle name="•\Ž¦Ï‚Ý‚ÌƒnƒCƒp[ƒŠƒ“ƒN" xfId="118"/>
    <cellStyle name="•W?_BOOKSHIP" xfId="119"/>
    <cellStyle name="•W_mscprice" xfId="120"/>
    <cellStyle name="\¦ÏÝÌnCp[N" xfId="121"/>
    <cellStyle name="æØè [0.00]_PRODUCT DETAIL Q1" xfId="122"/>
    <cellStyle name="æØè_PRODUCT DETAIL Q1" xfId="123"/>
    <cellStyle name="ÊÝ [0.00]_#13 7.4.97 " xfId="124"/>
    <cellStyle name="ÊÝ_#13 7.4.97 " xfId="125"/>
    <cellStyle name="nCp[N" xfId="126"/>
    <cellStyle name="W?_BOOKSHIP" xfId="127"/>
    <cellStyle name="W_#13 7.4.97 " xfId="128"/>
    <cellStyle name="0" xfId="129"/>
    <cellStyle name="0 2 3 4" xfId="130"/>
    <cellStyle name="0 4 2" xfId="131"/>
    <cellStyle name="0.0 2 3" xfId="132"/>
    <cellStyle name="0.00" xfId="133"/>
    <cellStyle name="0.00 2 2" xfId="134"/>
    <cellStyle name="0_!!!GO 4 2" xfId="135"/>
    <cellStyle name="0_!!!GO_CD132 Health actual " xfId="136"/>
    <cellStyle name="0_!!!GO_DVP_ CD391_  SDS V14 Test Matrix" xfId="137"/>
    <cellStyle name="0_!!!GO_PMM Finance Slides Excel Backup_v15 " xfId="138"/>
    <cellStyle name="0_0+12 Forecast Final OCM 2" xfId="139"/>
    <cellStyle name="0_02_01 NACBGTotal" xfId="140"/>
    <cellStyle name="0_0815 OCM" xfId="141"/>
    <cellStyle name="0_2001 NAC Functional Headcount Commitment Levels Annual Avg as of 7_19_01_Other Detail" xfId="142"/>
    <cellStyle name="0_2001 NAC Functional Headcount Commitment Levels Annual Avg as of 7_19_01_Other Detail 2 2" xfId="143"/>
    <cellStyle name="0_2001A Program Input_aligned_4drfeb05" xfId="144"/>
    <cellStyle name="0_2001Forecast_LM IncomeStatement5p7v2 " xfId="145"/>
    <cellStyle name="0_2002 Pers Target 8_1_01" xfId="146"/>
    <cellStyle name="0_21-11 Brief de Funès 3" xfId="147"/>
    <cellStyle name="0_21F" xfId="148"/>
    <cellStyle name="0_22-04 KA 2003 MY" xfId="149"/>
    <cellStyle name="0_B226 2004.5-2005MY Tracking Page version V1.0" xfId="150"/>
    <cellStyle name="0_C307 UPP" xfId="151"/>
    <cellStyle name="0_DEF_FACT (2)" xfId="152"/>
    <cellStyle name="0_DieselStV for MT Review Mar 14" xfId="153"/>
    <cellStyle name="0_F236 SC 1-15-03 Matrix " xfId="154"/>
    <cellStyle name="0_FP2000_LM IncomeStatement5p7v2 " xfId="155"/>
    <cellStyle name="0_Salary Headcount_2007 Concern tracker 05-02-2005 " xfId="156"/>
    <cellStyle name="0_Salary Headcount_U377 MBO PA - Study Response MP&amp;L 9-3-04 " xfId="157"/>
    <cellStyle name="0_Volume &amp; Var. Marketing Details" xfId="158"/>
    <cellStyle name="0_XX98CALB" xfId="159"/>
    <cellStyle name="1" xfId="160"/>
    <cellStyle name="1_1_1" xfId="161"/>
    <cellStyle name="1_1_1_D&amp;A" xfId="162"/>
    <cellStyle name="1_1_D&amp;A" xfId="163"/>
    <cellStyle name="1_1127PHM (2)" xfId="164"/>
    <cellStyle name="1_BKL" xfId="165"/>
    <cellStyle name="¹eºÐA²_±aA¸" xfId="166"/>
    <cellStyle name="20 % - Akzent1" xfId="167"/>
    <cellStyle name="20 % - Akzent2" xfId="168"/>
    <cellStyle name="20 % - Akzent3" xfId="169"/>
    <cellStyle name="20 % - Akzent4" xfId="170"/>
    <cellStyle name="20 % - Akzent5" xfId="171"/>
    <cellStyle name="20% - Accent1 10" xfId="172"/>
    <cellStyle name="20% - Accent1 2 3" xfId="173"/>
    <cellStyle name="20% - Accent2 10" xfId="174"/>
    <cellStyle name="20% - Accent2 2 3" xfId="175"/>
    <cellStyle name="20% - Accent3 10" xfId="176"/>
    <cellStyle name="20% - Accent3 2 3" xfId="177"/>
    <cellStyle name="20% - Accent4 10" xfId="178"/>
    <cellStyle name="20% - Accent4 2 3" xfId="179"/>
    <cellStyle name="20% - Accent5 10" xfId="180"/>
    <cellStyle name="20% - Accent5 2 3" xfId="181"/>
    <cellStyle name="20% - Accent6 10" xfId="182"/>
    <cellStyle name="20% - Accent6 2 3" xfId="183"/>
    <cellStyle name="20% - Accent6 25" xfId="184"/>
    <cellStyle name="20% - 강조색1" xfId="185"/>
    <cellStyle name="20% - 강조색1 2 2" xfId="186"/>
    <cellStyle name="20% - 강조색2" xfId="187"/>
    <cellStyle name="20% - 강조색2 2 2" xfId="188"/>
    <cellStyle name="20% - 강조색3" xfId="189"/>
    <cellStyle name="20% - 강조색3 2 2" xfId="190"/>
    <cellStyle name="20% - 강조색4" xfId="191"/>
    <cellStyle name="20% - 강조색4 2 2" xfId="192"/>
    <cellStyle name="20% - 강조색5" xfId="193"/>
    <cellStyle name="20% - 강조색5 2 2" xfId="194"/>
    <cellStyle name="20% - 强调文字颜色 1 2 2" xfId="195"/>
    <cellStyle name="20% - 强调文字颜色 2 2 2" xfId="196"/>
    <cellStyle name="20% - 强调文字颜色 3 2 2" xfId="197"/>
    <cellStyle name="20% - 强调文字颜色 4 2 2" xfId="198"/>
    <cellStyle name="20% - 强调文字颜色 5 2 2" xfId="199"/>
    <cellStyle name="20% - 强调文字颜色 6 2 2" xfId="200"/>
    <cellStyle name="³f¹ô[0]_6_6 R&amp;O " xfId="201"/>
    <cellStyle name="³f¹ô_6_6 R&amp;O " xfId="202"/>
    <cellStyle name="40 % - Akzent2" xfId="203"/>
    <cellStyle name="40 % - Akzent3" xfId="204"/>
    <cellStyle name="40 % - Akzent4" xfId="205"/>
    <cellStyle name="40% - Accent1 10" xfId="206"/>
    <cellStyle name="40% - Accent1 2 3" xfId="207"/>
    <cellStyle name="40% - Accent2 10" xfId="208"/>
    <cellStyle name="40% - Accent2 2 3" xfId="209"/>
    <cellStyle name="40% - Accent3 10" xfId="210"/>
    <cellStyle name="40% - Accent3 2 3" xfId="211"/>
    <cellStyle name="40% - Accent6 10" xfId="212"/>
    <cellStyle name="40% - Accent6 2 3" xfId="213"/>
    <cellStyle name="40% - 강조색3" xfId="214"/>
    <cellStyle name="40% - 강조색3 2 2" xfId="215"/>
    <cellStyle name="40% - 강조색4" xfId="216"/>
    <cellStyle name="40% - 강조색4 2 2" xfId="217"/>
    <cellStyle name="40% - 强调文字颜色 1 2 2" xfId="218"/>
    <cellStyle name="40% - 强调文字颜色 2 2 2" xfId="219"/>
    <cellStyle name="40% - 强调文字颜色 3 2 2" xfId="220"/>
    <cellStyle name="40% - 强调文字颜色 4 2 2" xfId="221"/>
    <cellStyle name="40% - 强调文字颜色 5 2 2" xfId="222"/>
    <cellStyle name="40% - 强调文字颜色 6 2 2" xfId="223"/>
    <cellStyle name="60 % - Akzent1" xfId="224"/>
    <cellStyle name="60 % - Akzent2" xfId="225"/>
    <cellStyle name="60 % - Akzent3" xfId="226"/>
    <cellStyle name="60 % - Akzent4" xfId="227"/>
    <cellStyle name="60 % - Akzent6" xfId="228"/>
    <cellStyle name="60% - Accent1 10" xfId="229"/>
    <cellStyle name="60% - Accent1 2 3" xfId="230"/>
    <cellStyle name="60% - Accent2 10" xfId="231"/>
    <cellStyle name="60% - Accent2 2 3" xfId="232"/>
    <cellStyle name="60% - Accent3 10" xfId="233"/>
    <cellStyle name="60% - Accent3 2 3" xfId="234"/>
    <cellStyle name="60% - Accent4 10" xfId="235"/>
    <cellStyle name="60% - Accent4 2 3" xfId="236"/>
    <cellStyle name="60% - Accent5 10" xfId="237"/>
    <cellStyle name="60% - Accent5 2 3" xfId="238"/>
    <cellStyle name="60% - Accent6 10" xfId="239"/>
    <cellStyle name="60% - Accent6 2 3" xfId="240"/>
    <cellStyle name="60% - 강조색1" xfId="241"/>
    <cellStyle name="60% - 강조색1 2 2" xfId="242"/>
    <cellStyle name="60% - 강조색2" xfId="243"/>
    <cellStyle name="60% - 강조색2 2 2" xfId="244"/>
    <cellStyle name="60% - 강조색3" xfId="245"/>
    <cellStyle name="60% - 강조색3 2 2" xfId="246"/>
    <cellStyle name="60% - 강조색4" xfId="247"/>
    <cellStyle name="60% - 강조색4 2 2" xfId="248"/>
    <cellStyle name="60% - 강조색6" xfId="249"/>
    <cellStyle name="60% - 강조색6 2 2" xfId="250"/>
    <cellStyle name="60% - 强调文字颜色 1 2 2" xfId="251"/>
    <cellStyle name="60% - 强调文字颜色 2 2 2" xfId="252"/>
    <cellStyle name="60% - 强调文字颜色 3 2 2" xfId="253"/>
    <cellStyle name="60% - 强调文字颜色 4 2 2" xfId="254"/>
    <cellStyle name="60% - 强调文字颜色 5 2 2" xfId="255"/>
    <cellStyle name="60% - 强调文字颜色 6 2" xfId="256"/>
    <cellStyle name="60% - 强调文字颜色 6 2 2" xfId="257"/>
    <cellStyle name="a_rev_LM IncomeStatement5p7v2 " xfId="258"/>
    <cellStyle name="A¨­￠￢￠O [0]_¨uoAOCaA￠´¨oA¡io " xfId="259"/>
    <cellStyle name="ac" xfId="260"/>
    <cellStyle name="ac 2 2" xfId="261"/>
    <cellStyle name="Accent1 10" xfId="262"/>
    <cellStyle name="Accent1 2" xfId="263"/>
    <cellStyle name="Accent1 2 2 3" xfId="264"/>
    <cellStyle name="Accent1 2 3" xfId="265"/>
    <cellStyle name="Accent1 3 2" xfId="266"/>
    <cellStyle name="Accent2 10" xfId="267"/>
    <cellStyle name="Accent2 2 3" xfId="268"/>
    <cellStyle name="Accent3 10" xfId="269"/>
    <cellStyle name="Accent3 2 3" xfId="270"/>
    <cellStyle name="Accent6 10" xfId="271"/>
    <cellStyle name="Accent6 2 3" xfId="272"/>
    <cellStyle name="Accounting" xfId="273"/>
    <cellStyle name="AeE­ [0]_¡U¾EU￢ A¾COºn±³ " xfId="274"/>
    <cellStyle name="AeE­ [0]_¡U¾EU￢ A¾COºn±³  2" xfId="275"/>
    <cellStyle name="AeE­ [0]_´a´cAß¿ªº¸°i" xfId="276"/>
    <cellStyle name="ÅëÈ­ [0]_´Ü°èº° ±¸Ãà¾È" xfId="277"/>
    <cellStyle name="AeE­ [0]_¸i¿¹E¸Aa°EAa " xfId="278"/>
    <cellStyle name="ÅëÈ­ [0]_¿ä¾àµµ" xfId="279"/>
    <cellStyle name="ÅëÈ­ [0]_¼öÀÔÇàÁ¤½Å»ó " xfId="280"/>
    <cellStyle name="AeE­ [0]_¼oAOCaA¤½A≫o " xfId="281"/>
    <cellStyle name="ÅëÈ­ [0]_6-3°æÀï·Â " xfId="282"/>
    <cellStyle name="ÅëÈ­ [0]_96°èÈ¹ " xfId="283"/>
    <cellStyle name="ÅëÈ­ [0]_BUF184" xfId="284"/>
    <cellStyle name="ÅëÈ­ [0]_lx-taxi " xfId="285"/>
    <cellStyle name="AeE­_´a´cAß¿ªº¸°i" xfId="286"/>
    <cellStyle name="ÅëÈ­_´Ü°èº° ±¸Ãà¾È" xfId="287"/>
    <cellStyle name="ÅëÈ­_¿ä¾àµµ" xfId="288"/>
    <cellStyle name="AeE­_¿i¿μ¾E " xfId="289"/>
    <cellStyle name="ÅëÈ­_BUF184" xfId="290"/>
    <cellStyle name="AeE¡ⓒ [0]_¨￢¨￠¡¤u¡¾a01_AoAO¡ÆeEⓒo " xfId="291"/>
    <cellStyle name="Akzent1" xfId="292"/>
    <cellStyle name="Akzent4" xfId="293"/>
    <cellStyle name="Akzent5" xfId="294"/>
    <cellStyle name="Akzent6" xfId="295"/>
    <cellStyle name="ALIGNMENT" xfId="296"/>
    <cellStyle name="Area in^2" xfId="297"/>
    <cellStyle name="args.style" xfId="298"/>
    <cellStyle name="AÞ¸¶ [0]_´a´cAß¿ªº¸°i" xfId="299"/>
    <cellStyle name="ÄÞ¸¶ [0]_´Ü°èº° ±¸Ãà¾È" xfId="300"/>
    <cellStyle name="ÄÞ¸¶ [0]_¿ä¾àµµ" xfId="301"/>
    <cellStyle name="AÞ¸¶ [0]_°æAi≫cAc°i " xfId="302"/>
    <cellStyle name="ÄÞ¸¶ [0]_1-3¿ù " xfId="303"/>
    <cellStyle name="AÞ¸¶ [0]_3¿u´ⓒ°e " xfId="304"/>
    <cellStyle name="ÄÞ¸¶ [0]_96°èÈ¹ " xfId="305"/>
    <cellStyle name="AÞ¸¶ [0]_A÷A¼¼³°e " xfId="306"/>
    <cellStyle name="ÄÞ¸¶ [0]_BUF184" xfId="307"/>
    <cellStyle name="AÞ¸¶ [0]_CuA¶Au_96°eE¹ " xfId="308"/>
    <cellStyle name="AÞ¸¶_´a´cAß¿ªº¸°i" xfId="309"/>
    <cellStyle name="ÄÞ¸¶_´Ü°èº° ±¸Ãà¾È" xfId="310"/>
    <cellStyle name="ÄÞ¸¶_¿ä¾àµµ" xfId="311"/>
    <cellStyle name="AÞ¸¶_°æAi≫cAc°i " xfId="312"/>
    <cellStyle name="ÄÞ¸¶_96°èÈ¹ " xfId="313"/>
    <cellStyle name="ÄÞ¸¶_BUF184" xfId="314"/>
    <cellStyle name="Ausgabe" xfId="315"/>
    <cellStyle name="AutoFormat-Optionen 10" xfId="316"/>
    <cellStyle name="AutoFormat-Optionen_2012 - Eng BOM - GMXTSS Cadillac Front Row - 071410 2" xfId="317"/>
    <cellStyle name="Background" xfId="318"/>
    <cellStyle name="Bad 10" xfId="319"/>
    <cellStyle name="Bad 2" xfId="320"/>
    <cellStyle name="Bad 2 3" xfId="321"/>
    <cellStyle name="BC형구비조사서" xfId="322"/>
    <cellStyle name="Berechnung" xfId="323"/>
    <cellStyle name="Besuchter Hyperlink" xfId="324"/>
    <cellStyle name="Besuchter Hyperlink 3" xfId="325"/>
    <cellStyle name="Block.Entry" xfId="326"/>
    <cellStyle name="blue" xfId="327"/>
    <cellStyle name="Blue Dollars" xfId="328"/>
    <cellStyle name="Blue Numbers" xfId="329"/>
    <cellStyle name="BMU001" xfId="330"/>
    <cellStyle name="Body" xfId="331"/>
    <cellStyle name="Body 2" xfId="332"/>
    <cellStyle name="BodyText" xfId="333"/>
    <cellStyle name="BodyText 4" xfId="334"/>
    <cellStyle name="Bold" xfId="335"/>
    <cellStyle name="Bold 11" xfId="336"/>
    <cellStyle name="Bolivars" xfId="337"/>
    <cellStyle name="Bolivars 4" xfId="338"/>
    <cellStyle name="BOM_Level_0" xfId="339"/>
    <cellStyle name="BOM_Level_0 2 2" xfId="340"/>
    <cellStyle name="BOM_Level_0 2 2 2" xfId="341"/>
    <cellStyle name="BOM_Level_0 2 2 3" xfId="342"/>
    <cellStyle name="BOM_Level_0 3" xfId="343"/>
    <cellStyle name="BOM_Level_2 2" xfId="344"/>
    <cellStyle name="Bottom Row" xfId="345"/>
    <cellStyle name="Box" xfId="346"/>
    <cellStyle name="BoxedTotal" xfId="347"/>
    <cellStyle name="BuiltOpt_Content" xfId="348"/>
    <cellStyle name="BuiltOption_Content" xfId="349"/>
    <cellStyle name="C?AØ_¿?¾÷CoE² " xfId="350"/>
    <cellStyle name="C¡IA¨ª_¡¾a¨uE " xfId="351"/>
    <cellStyle name="C￠RIA¡§¨￡_21851-4A000   " xfId="352"/>
    <cellStyle name="C￥AØ_ 10AE " xfId="353"/>
    <cellStyle name="Ç¥ÁØ_!!!GO" xfId="354"/>
    <cellStyle name="C￥AØ_¸i¿¹E¸Aa°EAa " xfId="355"/>
    <cellStyle name="Ç¥ÁØ_¿ø´ÜÀ§ " xfId="356"/>
    <cellStyle name="Ç¥ÁØ_±â¾È " xfId="357"/>
    <cellStyle name="C￥AØ_±aAØ " xfId="358"/>
    <cellStyle name="Ç¥ÁØ_°³¹ßÀÏÁ¤ " xfId="359"/>
    <cellStyle name="C￥AØ_°³¹ßAIA¤  (2)_°³¹ßAIA¤ " xfId="360"/>
    <cellStyle name="Ç¥ÁØ_¼öÀÔÇàÁ¤½Å»ó " xfId="361"/>
    <cellStyle name="C￥AØ_¼oAOCaA¤½A≫o " xfId="362"/>
    <cellStyle name="C￥AØ_2¿uA¶¸³ " xfId="363"/>
    <cellStyle name="Ç¥ÁØ_Á¶Á÷µµ(12.31) " xfId="364"/>
    <cellStyle name="C￥AØ_A¶A÷μμ(12.31) " xfId="365"/>
    <cellStyle name="C￥AØ_A1A¤A¡ " xfId="366"/>
    <cellStyle name="Ç¥ÁØ_BRK¿ø´Ü.XLS " xfId="367"/>
    <cellStyle name="C￥AØ_C￥1_¿ø´UA§ " xfId="368"/>
    <cellStyle name="C￥AØ_CuA¶Au_1_10¿u2WA¸ºI " xfId="369"/>
    <cellStyle name="Ç¥ÁØ_ÇùÁ¶Àü_96°èÈ¹ " xfId="370"/>
    <cellStyle name="Ç¥ÁØ_Sheet1(2)_¿ø´ÜÀ§ " xfId="371"/>
    <cellStyle name="C￥AØ_SMG-CKD-d1.1 " xfId="372"/>
    <cellStyle name="C￥AØ_V10 VARIATION MODEL SOP TIMING " xfId="373"/>
    <cellStyle name="Cabecera 1" xfId="374"/>
    <cellStyle name="Cabecera 2" xfId="375"/>
    <cellStyle name="Calc Currency (0)" xfId="376"/>
    <cellStyle name="Calc Currency (0) 3" xfId="377"/>
    <cellStyle name="Calc Currency (2)" xfId="378"/>
    <cellStyle name="Calc Units (0)" xfId="379"/>
    <cellStyle name="Calc Units (1)" xfId="380"/>
    <cellStyle name="Calc Units (2)" xfId="381"/>
    <cellStyle name="Calc Units (2) 2 3" xfId="382"/>
    <cellStyle name="Calc Units (2) 4" xfId="383"/>
    <cellStyle name="Calculation 10" xfId="384"/>
    <cellStyle name="Calculation 2 3" xfId="385"/>
    <cellStyle name="category" xfId="386"/>
    <cellStyle name="category 2 2" xfId="387"/>
    <cellStyle name="Cgmma [0]_Focus History" xfId="388"/>
    <cellStyle name="Check Cell 10" xfId="389"/>
    <cellStyle name="Check Cell 2 3" xfId="390"/>
    <cellStyle name="checkbox" xfId="391"/>
    <cellStyle name="Code" xfId="392"/>
    <cellStyle name="ColLevel_1 2" xfId="393"/>
    <cellStyle name="COLONY" xfId="394"/>
    <cellStyle name="Column_Title" xfId="395"/>
    <cellStyle name="CombinedVol_Data" xfId="396"/>
    <cellStyle name="Comma  - Style1" xfId="397"/>
    <cellStyle name="Comma (0,0)" xfId="398"/>
    <cellStyle name="Comma (0,0) incl." xfId="399"/>
    <cellStyle name="Comma (0,0) TBD-_2005.5 Escape Package Strategy 1.52" xfId="400"/>
    <cellStyle name="Comma (0,0) TBD_RevenueRecon_EscapeSep9" xfId="401"/>
    <cellStyle name="Comma (0,0)_2005.5 Escape Package Strategy 1.52" xfId="402"/>
    <cellStyle name="Comma (0,00) TBD_2005.5 Escape Package Strategy 1.52" xfId="403"/>
    <cellStyle name="Comma (0,00)_2005.5 Escape Package Strategy 1.52" xfId="404"/>
    <cellStyle name="Comma (00)" xfId="405"/>
    <cellStyle name="Comma (1)" xfId="406"/>
    <cellStyle name="Comma (2)" xfId="407"/>
    <cellStyle name="Comma [0] TBD_2005.5 Escape Package Strategy 1.52" xfId="408"/>
    <cellStyle name="Comma [0] TBD-_2005.5 Escape Package Strategy 1.52" xfId="409"/>
    <cellStyle name="Comma [0] TBD_r&amp;o" xfId="410"/>
    <cellStyle name="Comma [00]" xfId="411"/>
    <cellStyle name="Comma [00] 10" xfId="412"/>
    <cellStyle name="Comma 10" xfId="413"/>
    <cellStyle name="Comma 100" xfId="414"/>
    <cellStyle name="Comma 19" xfId="415"/>
    <cellStyle name="Comma 2" xfId="416"/>
    <cellStyle name="Comma 2 10" xfId="417"/>
    <cellStyle name="Comma 2 13" xfId="418"/>
    <cellStyle name="Comma 2 2 3 2" xfId="419"/>
    <cellStyle name="Comma 21" xfId="420"/>
    <cellStyle name="Comma 22" xfId="421"/>
    <cellStyle name="Comma 3" xfId="422"/>
    <cellStyle name="Comma 4 5" xfId="423"/>
    <cellStyle name="Comma 6" xfId="424"/>
    <cellStyle name="comma zerodec" xfId="425"/>
    <cellStyle name="Comma, 0" xfId="426"/>
    <cellStyle name="Comma, 0 4" xfId="427"/>
    <cellStyle name="Comma[2]" xfId="428"/>
    <cellStyle name="Comma0" xfId="429"/>
    <cellStyle name="Comma0 - Style2" xfId="430"/>
    <cellStyle name="Comment" xfId="431"/>
    <cellStyle name="Comment 2" xfId="432"/>
    <cellStyle name="Contrôle" xfId="433"/>
    <cellStyle name="Copied" xfId="434"/>
    <cellStyle name="COPYRIGHT" xfId="435"/>
    <cellStyle name="Cost" xfId="436"/>
    <cellStyle name="COST1" xfId="437"/>
    <cellStyle name="Curren - Style2" xfId="438"/>
    <cellStyle name="Currency $" xfId="439"/>
    <cellStyle name="Currency $ 2 2" xfId="440"/>
    <cellStyle name="Currency $ 2 2 2" xfId="441"/>
    <cellStyle name="Currency (0) TBD_2005.5 Escape Package Strategy 1.52" xfId="442"/>
    <cellStyle name="Currency (0) TBD-_2005.5 Escape Package Strategy 1.52" xfId="443"/>
    <cellStyle name="Currency (0)_!!!GO" xfId="444"/>
    <cellStyle name="Currency (00)" xfId="445"/>
    <cellStyle name="Currency (1)" xfId="446"/>
    <cellStyle name="Currency (2)" xfId="447"/>
    <cellStyle name="Currency [0,0] TBD_!!!GO" xfId="448"/>
    <cellStyle name="Currency [0,0] TBD-_!!!GO" xfId="449"/>
    <cellStyle name="Currency [0,0] TBD_1" xfId="450"/>
    <cellStyle name="Currency [0,0] TBD-_1" xfId="451"/>
    <cellStyle name="Currency [0,0]_!!!GO" xfId="452"/>
    <cellStyle name="Currency [0,000] TBD_Page 2f (2) 13 7" xfId="453"/>
    <cellStyle name="Currency [00]" xfId="454"/>
    <cellStyle name="Currency [00] 4 2" xfId="455"/>
    <cellStyle name="Currency [1]" xfId="456"/>
    <cellStyle name="Currency [2]" xfId="457"/>
    <cellStyle name="Currency 10" xfId="458"/>
    <cellStyle name="Currency 10 3" xfId="459"/>
    <cellStyle name="Currency 100" xfId="460"/>
    <cellStyle name="Currency 100 2" xfId="461"/>
    <cellStyle name="Currency 12 3" xfId="462"/>
    <cellStyle name="Currency 166 2" xfId="463"/>
    <cellStyle name="Currency 4 5" xfId="464"/>
    <cellStyle name="Currency[2]" xfId="465"/>
    <cellStyle name="Currency[2] 10" xfId="466"/>
    <cellStyle name="Currency0" xfId="467"/>
    <cellStyle name="Currency1" xfId="468"/>
    <cellStyle name="CurreP" xfId="469"/>
    <cellStyle name="custom" xfId="470"/>
    <cellStyle name="custom 10" xfId="471"/>
    <cellStyle name="Date" xfId="472"/>
    <cellStyle name="Date 10" xfId="473"/>
    <cellStyle name="Date 10 2" xfId="474"/>
    <cellStyle name="Date 10 3" xfId="475"/>
    <cellStyle name="Date Short" xfId="476"/>
    <cellStyle name="Date_03-03-04 Roadmap vs CD340 PA Roadmap Variance" xfId="477"/>
    <cellStyle name="Decimal (0)" xfId="478"/>
    <cellStyle name="Decimal (1)" xfId="479"/>
    <cellStyle name="Decimal (2)" xfId="480"/>
    <cellStyle name="Decimal 1" xfId="481"/>
    <cellStyle name="Decimal 2" xfId="482"/>
    <cellStyle name="Decimal 3" xfId="483"/>
    <cellStyle name="DELTA" xfId="484"/>
    <cellStyle name="Dia" xfId="485"/>
    <cellStyle name="dlrs_no_decimal" xfId="486"/>
    <cellStyle name="Dollar (zero dec)" xfId="487"/>
    <cellStyle name="Dollars" xfId="488"/>
    <cellStyle name="Durchschnitt average traffic" xfId="489"/>
    <cellStyle name="Durchschnitt in Yen" xfId="490"/>
    <cellStyle name="Edited_Data" xfId="491"/>
    <cellStyle name="Eingabe" xfId="492"/>
    <cellStyle name="Enter Currency (0)" xfId="493"/>
    <cellStyle name="Enter Currency (0) 10" xfId="494"/>
    <cellStyle name="Enter Units (1)" xfId="495"/>
    <cellStyle name="Enter Units (1) 4 2" xfId="496"/>
    <cellStyle name="Entered" xfId="497"/>
    <cellStyle name="entry" xfId="498"/>
    <cellStyle name="Entry Line" xfId="499"/>
    <cellStyle name="Ergebnis" xfId="500"/>
    <cellStyle name="Erklärender Text" xfId="501"/>
    <cellStyle name="Estimated_Data" xfId="502"/>
    <cellStyle name="Explanatory Text 10" xfId="503"/>
    <cellStyle name="Ezres_STÜCKZAH" xfId="504"/>
    <cellStyle name="FAPbody" xfId="505"/>
    <cellStyle name="FAPbold" xfId="506"/>
    <cellStyle name="FAPheader" xfId="507"/>
    <cellStyle name="Fijo" xfId="508"/>
    <cellStyle name="Fill" xfId="509"/>
    <cellStyle name="Financiero" xfId="510"/>
    <cellStyle name="Fine Print" xfId="511"/>
    <cellStyle name="Fixed" xfId="512"/>
    <cellStyle name="ƒnƒCƒp[ƒŠƒ“ƒN" xfId="513"/>
    <cellStyle name="Footer" xfId="514"/>
    <cellStyle name="Footer 4" xfId="515"/>
    <cellStyle name="Footer&amp;Line" xfId="516"/>
    <cellStyle name="Footer&amp;Line 10" xfId="517"/>
    <cellStyle name="Forecast_Data" xfId="518"/>
    <cellStyle name="Formula.Cell" xfId="519"/>
    <cellStyle name="FürSumme" xfId="520"/>
    <cellStyle name="g per cc" xfId="521"/>
    <cellStyle name="General" xfId="522"/>
    <cellStyle name="Good 10" xfId="523"/>
    <cellStyle name="grams" xfId="524"/>
    <cellStyle name="Grand Total" xfId="525"/>
    <cellStyle name="Grey" xfId="526"/>
    <cellStyle name="Gut" xfId="527"/>
    <cellStyle name="HD_BLD_UL" xfId="528"/>
    <cellStyle name="HDG_BOLD" xfId="529"/>
    <cellStyle name="HEADER" xfId="530"/>
    <cellStyle name="HEADER 2 2" xfId="531"/>
    <cellStyle name="Header1" xfId="532"/>
    <cellStyle name="Header2" xfId="533"/>
    <cellStyle name="HEAD'G - BOLD,FONT14,UNDERLINED" xfId="534"/>
    <cellStyle name="Heading" xfId="535"/>
    <cellStyle name="Heading 1 10" xfId="536"/>
    <cellStyle name="Heading 1 2 2 2" xfId="537"/>
    <cellStyle name="Heading 2 10" xfId="538"/>
    <cellStyle name="Heading 2 2 2 2" xfId="539"/>
    <cellStyle name="Heading 3 10" xfId="540"/>
    <cellStyle name="Heading 4 10" xfId="541"/>
    <cellStyle name="Heading 7" xfId="542"/>
    <cellStyle name="HEADING1" xfId="543"/>
    <cellStyle name="HEADING2" xfId="544"/>
    <cellStyle name="HEADINGS 2" xfId="545"/>
    <cellStyle name="HEADINGSTOP 2" xfId="546"/>
    <cellStyle name="hidden" xfId="547"/>
    <cellStyle name="Hipervínculo" xfId="548"/>
    <cellStyle name="Hipervínculo visitado" xfId="549"/>
    <cellStyle name="Hyperlink 2 3" xfId="550"/>
    <cellStyle name="Hyperlink 2 4" xfId="551"/>
    <cellStyle name="i" xfId="552"/>
    <cellStyle name="iles|_x0005_h" xfId="553"/>
    <cellStyle name="Incentive_Added_Cont_Desc" xfId="554"/>
    <cellStyle name="Input %" xfId="555"/>
    <cellStyle name="Input [yellow]" xfId="556"/>
    <cellStyle name="Input 1" xfId="557"/>
    <cellStyle name="Input 10" xfId="558"/>
    <cellStyle name="Input 10 3" xfId="559"/>
    <cellStyle name="Input 3" xfId="560"/>
    <cellStyle name="instructions" xfId="561"/>
    <cellStyle name="Item_Current" xfId="562"/>
    <cellStyle name="KAGE" xfId="563"/>
    <cellStyle name="Komma0" xfId="564"/>
    <cellStyle name="lbs" xfId="565"/>
    <cellStyle name="Lien hypertexte" xfId="566"/>
    <cellStyle name="Lien hypertexte visité" xfId="567"/>
    <cellStyle name="Linked Cell 10" xfId="568"/>
    <cellStyle name="mdspezi" xfId="569"/>
    <cellStyle name="měny_Vypocet prac. sily" xfId="570"/>
    <cellStyle name="Migliaia (0)_199_4400 - Development Cost Estimation" xfId="571"/>
    <cellStyle name="Migliaia_199_4400 - Development Cost Estimation" xfId="572"/>
    <cellStyle name="Millares [0]_!!!GO" xfId="573"/>
    <cellStyle name="Millares_!!!GO" xfId="574"/>
    <cellStyle name="Milliers [0]_!!!GO" xfId="575"/>
    <cellStyle name="Model" xfId="576"/>
    <cellStyle name="Model 2 2" xfId="577"/>
    <cellStyle name="Moeda [0]_9dt2wjiVVQ9t0XMQzKugXRJd1" xfId="578"/>
    <cellStyle name="Moneda [0]_!!!GO" xfId="579"/>
    <cellStyle name="Moneda_!!!GO" xfId="580"/>
    <cellStyle name="Monetario" xfId="581"/>
    <cellStyle name="Month" xfId="582"/>
    <cellStyle name="Neutral 10" xfId="583"/>
    <cellStyle name="no dec" xfId="584"/>
    <cellStyle name="No-definido" xfId="585"/>
    <cellStyle name="NoPermission" xfId="586"/>
    <cellStyle name="Normal - Formatvorlage1" xfId="587"/>
    <cellStyle name="Normal - Style1" xfId="588"/>
    <cellStyle name="Normal - Style1 2 3" xfId="589"/>
    <cellStyle name="Normal - Style1 3" xfId="590"/>
    <cellStyle name="Normal - Style1 3 2 2" xfId="591"/>
    <cellStyle name="Normal 10 4 3" xfId="592"/>
    <cellStyle name="Normal 11" xfId="593"/>
    <cellStyle name="Normal 11 2 4" xfId="594"/>
    <cellStyle name="Normal 12 4 2" xfId="595"/>
    <cellStyle name="Normal 12 4 4" xfId="596"/>
    <cellStyle name="Normal 2 2 3 3" xfId="597"/>
    <cellStyle name="Normal 2 2 5" xfId="598"/>
    <cellStyle name="Normal 24" xfId="599"/>
    <cellStyle name="Normal 3" xfId="600"/>
    <cellStyle name="Normal 4 2 4" xfId="601"/>
    <cellStyle name="Normal 5" xfId="602"/>
    <cellStyle name="Normal 5 14" xfId="603"/>
    <cellStyle name="Normal 7 3 3 4" xfId="604"/>
    <cellStyle name="Normal 8 2" xfId="605"/>
    <cellStyle name="Normal 9" xfId="606"/>
    <cellStyle name="Normal Summary" xfId="607"/>
    <cellStyle name="Normal_GE JIT Rear Seat B1 21-Sep-05 2" xfId="608"/>
    <cellStyle name="Normal_LCEC_DPM5.1 F2 - Class “A” Surface Checklist" xfId="609"/>
    <cellStyle name="Normal_LCEC_DPM6.4 F3 - Document Borrow Records" xfId="610"/>
    <cellStyle name="Normal_Sheet1" xfId="611"/>
    <cellStyle name="Normal_Sheet1 2" xfId="612"/>
    <cellStyle name="Normal_Sheet1 3" xfId="613"/>
    <cellStyle name="Not done yet" xfId="614"/>
    <cellStyle name="Note 10" xfId="615"/>
    <cellStyle name="Note 2" xfId="616"/>
    <cellStyle name="Note 2 10" xfId="617"/>
    <cellStyle name="Note 3 3 3" xfId="618"/>
    <cellStyle name="Number" xfId="619"/>
    <cellStyle name="Number0" xfId="620"/>
    <cellStyle name="Number0 3" xfId="621"/>
    <cellStyle name="Number1" xfId="622"/>
    <cellStyle name="Number1 4" xfId="623"/>
    <cellStyle name="Number2" xfId="624"/>
    <cellStyle name="Number2 3" xfId="625"/>
    <cellStyle name="o??귟 [0.00]_PRODUCT DETAIL Q1" xfId="626"/>
    <cellStyle name="Œ…‹æØ‚è [0.00]_!!!GO" xfId="627"/>
    <cellStyle name="Œ…‹æØ‚è_!!!GO" xfId="628"/>
    <cellStyle name="one" xfId="629"/>
    <cellStyle name="one 3" xfId="630"/>
    <cellStyle name="Output 10" xfId="631"/>
    <cellStyle name="paint" xfId="632"/>
    <cellStyle name="Pct w/ Pts" xfId="633"/>
    <cellStyle name="Pct w/o Pts" xfId="634"/>
    <cellStyle name="per.style" xfId="635"/>
    <cellStyle name="Percen - Style1" xfId="636"/>
    <cellStyle name="Percent ()" xfId="637"/>
    <cellStyle name="Percent [0]" xfId="638"/>
    <cellStyle name="Percent [0] 4 2" xfId="639"/>
    <cellStyle name="Percent [00]" xfId="640"/>
    <cellStyle name="Percent [00] 10" xfId="641"/>
    <cellStyle name="Percent [2]" xfId="642"/>
    <cellStyle name="Percent 1" xfId="643"/>
    <cellStyle name="Percent 10" xfId="644"/>
    <cellStyle name="Percent 10 3" xfId="645"/>
    <cellStyle name="Percent 100" xfId="646"/>
    <cellStyle name="Percent 105 3" xfId="647"/>
    <cellStyle name="Percent 14 3" xfId="648"/>
    <cellStyle name="Percent 2" xfId="649"/>
    <cellStyle name="Percent 2 10" xfId="650"/>
    <cellStyle name="Percent 2 2 5" xfId="651"/>
    <cellStyle name="Percent 5 3" xfId="652"/>
    <cellStyle name="Percent w/o%" xfId="653"/>
    <cellStyle name="Percent%" xfId="654"/>
    <cellStyle name="Percent[2]" xfId="655"/>
    <cellStyle name="PERCENTAGE" xfId="656"/>
    <cellStyle name="Porcentaje" xfId="657"/>
    <cellStyle name="Porcentual_DIM" xfId="658"/>
    <cellStyle name="Pounds" xfId="659"/>
    <cellStyle name="Preliminary_Data" xfId="660"/>
    <cellStyle name="price" xfId="661"/>
    <cellStyle name="Prices_Data" xfId="662"/>
    <cellStyle name="Prozent 2" xfId="663"/>
    <cellStyle name="PSChar" xfId="664"/>
    <cellStyle name="PSDate" xfId="665"/>
    <cellStyle name="PSDec" xfId="666"/>
    <cellStyle name="PSHeading" xfId="667"/>
    <cellStyle name="PSInt" xfId="668"/>
    <cellStyle name="PSSpacer" xfId="669"/>
    <cellStyle name="reg_no_decimal" xfId="670"/>
    <cellStyle name="revised" xfId="671"/>
    <cellStyle name="RevList" xfId="672"/>
    <cellStyle name="RowLevel_1" xfId="673"/>
    <cellStyle name="RowLevel_1 3" xfId="674"/>
    <cellStyle name="RQDcells" xfId="675"/>
    <cellStyle name="RQDheading" xfId="676"/>
    <cellStyle name="RQDserial" xfId="677"/>
    <cellStyle name="RQDtop" xfId="678"/>
    <cellStyle name="sche|_x0005_" xfId="679"/>
    <cellStyle name="Schlecht" xfId="680"/>
    <cellStyle name="section" xfId="681"/>
    <cellStyle name="shade" xfId="682"/>
    <cellStyle name="Shader" xfId="683"/>
    <cellStyle name="SideHeader" xfId="684"/>
    <cellStyle name="SideHeader 4" xfId="685"/>
    <cellStyle name="SideText" xfId="686"/>
    <cellStyle name="SideText 4" xfId="687"/>
    <cellStyle name="SIGMA_Abschnittsueberschriften" xfId="688"/>
    <cellStyle name="Size(in)" xfId="689"/>
    <cellStyle name="Size(mm)" xfId="690"/>
    <cellStyle name="small" xfId="691"/>
    <cellStyle name="smaller" xfId="692"/>
    <cellStyle name="Standaard_Blad1" xfId="693"/>
    <cellStyle name="STANDARD" xfId="694"/>
    <cellStyle name="Standard 19" xfId="695"/>
    <cellStyle name="STANDARD 2 2 2" xfId="696"/>
    <cellStyle name="Standard 2 2 2 2" xfId="697"/>
    <cellStyle name="Standard 2 3 2 2" xfId="698"/>
    <cellStyle name="STANDARD 4 2 2" xfId="699"/>
    <cellStyle name="Standard 9" xfId="700"/>
    <cellStyle name="Std_Values" xfId="701"/>
    <cellStyle name="Style 2" xfId="702"/>
    <cellStyle name="subhead" xfId="703"/>
    <cellStyle name="subhead 2 2" xfId="704"/>
    <cellStyle name="Subtotal" xfId="705"/>
    <cellStyle name="Suivi ABC" xfId="706"/>
    <cellStyle name="Suivi EFGH" xfId="707"/>
    <cellStyle name="Suivi libellé" xfId="708"/>
    <cellStyle name="Sum" xfId="709"/>
    <cellStyle name="Sum %of HV" xfId="710"/>
    <cellStyle name="symbols" xfId="711"/>
    <cellStyle name="Template" xfId="712"/>
    <cellStyle name="Template 8" xfId="713"/>
    <cellStyle name="Text Indent A" xfId="714"/>
    <cellStyle name="Text Indent B" xfId="715"/>
    <cellStyle name="Text Indent B 4 2" xfId="716"/>
    <cellStyle name="time" xfId="717"/>
    <cellStyle name="Title 10" xfId="718"/>
    <cellStyle name="Title 2 2 2 4" xfId="719"/>
    <cellStyle name="Title 25" xfId="720"/>
    <cellStyle name="Title 3" xfId="721"/>
    <cellStyle name="Title1" xfId="722"/>
    <cellStyle name="Title2" xfId="723"/>
    <cellStyle name="Top Row" xfId="724"/>
    <cellStyle name="Total 10" xfId="725"/>
    <cellStyle name="Total 2 2 2" xfId="726"/>
    <cellStyle name="Tusental (0)_MRD 06" xfId="727"/>
    <cellStyle name="Tusental_MRD 06" xfId="728"/>
    <cellStyle name="two" xfId="729"/>
    <cellStyle name="two 3" xfId="730"/>
    <cellStyle name="Überschrift" xfId="731"/>
    <cellStyle name="Überschrift 1" xfId="732"/>
    <cellStyle name="Überschrift 2" xfId="733"/>
    <cellStyle name="Überschrift 3" xfId="734"/>
    <cellStyle name="Überschrift 4" xfId="735"/>
    <cellStyle name="Überschrift 5" xfId="736"/>
    <cellStyle name="Underline" xfId="737"/>
    <cellStyle name="Underline 2" xfId="738"/>
    <cellStyle name="User_data" xfId="739"/>
    <cellStyle name="Valuta (0)_199_4400 - Development Cost Estimation" xfId="740"/>
    <cellStyle name="Vehicle_Benchmark" xfId="741"/>
    <cellStyle name="Verknüpfte Zelle" xfId="742"/>
    <cellStyle name="Version_Header" xfId="743"/>
    <cellStyle name="Vol(gal/ft^2)" xfId="744"/>
    <cellStyle name="Volumes_Data" xfId="745"/>
    <cellStyle name="Warnender Text" xfId="746"/>
    <cellStyle name="Warning Text 10" xfId="747"/>
    <cellStyle name="weekly" xfId="748"/>
    <cellStyle name="Wingding" xfId="749"/>
    <cellStyle name="Wrap" xfId="750"/>
    <cellStyle name="Xspot" xfId="751"/>
    <cellStyle name="Year" xfId="752"/>
    <cellStyle name="Yen" xfId="753"/>
    <cellStyle name="Zelle überprüfen" xfId="754"/>
    <cellStyle name="ｹ鮗ﾐﾀｲ_ｰ豼ｵﾁ･" xfId="755"/>
    <cellStyle name="ﾄﾞｸｶ [0]_ｰ霾ｹ" xfId="756"/>
    <cellStyle name="ﾄﾞｸｶ_ｰ霾ｹ" xfId="757"/>
    <cellStyle name="ﾅ・ｭ [0]_ｰ霾ｹ" xfId="758"/>
    <cellStyle name="ﾅ・ｭ_ｰ霾ｹ" xfId="759"/>
    <cellStyle name="ﾇ･ﾁﾘ_ｰ霾ｹ" xfId="760"/>
    <cellStyle name="ハイパーリンク" xfId="761"/>
    <cellStyle name="ハイパーリンク 2" xfId="762"/>
    <cellStyle name="" xfId="763"/>
    <cellStyle name="강조색1" xfId="764"/>
    <cellStyle name="강조색1 2 2" xfId="765"/>
    <cellStyle name="강조색4" xfId="766"/>
    <cellStyle name="강조색4 2 2" xfId="767"/>
    <cellStyle name="강조색5" xfId="768"/>
    <cellStyle name="강조색5 2 2" xfId="769"/>
    <cellStyle name="강조색6" xfId="770"/>
    <cellStyle name="강조색6 2 2" xfId="771"/>
    <cellStyle name="捠壿 [0.00]_!!!GO" xfId="772"/>
    <cellStyle name="捠壿_!!!GO" xfId="773"/>
    <cellStyle name="标题 1 2 2" xfId="774"/>
    <cellStyle name="标题 2 2 2" xfId="775"/>
    <cellStyle name="标题 3 2 2" xfId="776"/>
    <cellStyle name="标题 4 2 2" xfId="777"/>
    <cellStyle name="标题 5 2" xfId="778"/>
    <cellStyle name="標準_ 歩留まり" xfId="779"/>
    <cellStyle name="標準明朝" xfId="780"/>
    <cellStyle name="경고문" xfId="781"/>
    <cellStyle name="경고문 2 2" xfId="782"/>
    <cellStyle name="表示済みのハイパーリンク" xfId="783"/>
    <cellStyle name="表示済みのハイパーリンク 2" xfId="784"/>
    <cellStyle name="表头" xfId="785"/>
    <cellStyle name="계산" xfId="786"/>
    <cellStyle name="계산 2 2" xfId="787"/>
    <cellStyle name="고정소숫점" xfId="788"/>
    <cellStyle name="고정출력1_10월2W타부 " xfId="789"/>
    <cellStyle name="고정출력2_10월2W타부 " xfId="790"/>
    <cellStyle name="差 2 2" xfId="791"/>
    <cellStyle name="常规 2 2 2 4" xfId="792"/>
    <cellStyle name="常规 2 2 5" xfId="793"/>
    <cellStyle name="常规 2 3 2 3" xfId="794"/>
    <cellStyle name="常规 5 4" xfId="795"/>
    <cellStyle name="常规 90" xfId="796"/>
    <cellStyle name="나쁨" xfId="797"/>
    <cellStyle name="나쁨 2 2" xfId="798"/>
    <cellStyle name="好 2 2" xfId="799"/>
    <cellStyle name="桁蟻唇Ｆ [0.00]_Attachment 2 (2)" xfId="800"/>
    <cellStyle name="桁蟻唇Ｆ_Attachment 2 (2)" xfId="801"/>
    <cellStyle name="汇总 2 2" xfId="802"/>
    <cellStyle name="貨幣 [0]_Book1" xfId="803"/>
    <cellStyle name="貨幣_Book1" xfId="804"/>
    <cellStyle name="计算 2 2" xfId="805"/>
    <cellStyle name="检查单元格 2 2" xfId="806"/>
    <cellStyle name="解释性文本 2 2" xfId="807"/>
    <cellStyle name="警告文本 2 2" xfId="808"/>
    <cellStyle name="链接单元格 2 2" xfId="809"/>
    <cellStyle name="뒤에 오는 하이퍼링크" xfId="810"/>
    <cellStyle name="霓付 [0]_97MBO" xfId="811"/>
    <cellStyle name="霓付_97MBO" xfId="812"/>
    <cellStyle name="똿떓죶Ø괻 [0.00]_PRODUCT DETAIL Q1" xfId="813"/>
    <cellStyle name="똿떓죶Ø괻_PRODUCT DETAIL Q1" xfId="814"/>
    <cellStyle name="똿뗦먛귟 [0.00]_PRODUCT DETAIL Q1" xfId="815"/>
    <cellStyle name="똿뗦먛귟_PRODUCT DETAIL Q1" xfId="816"/>
    <cellStyle name="烹拳 [0]_97MBO" xfId="817"/>
    <cellStyle name="烹拳_97MBO" xfId="818"/>
    <cellStyle name="千分位[0]_ 白土" xfId="819"/>
    <cellStyle name="千分位_ 白土" xfId="820"/>
    <cellStyle name="千位[0]_GetDateDialog" xfId="821"/>
    <cellStyle name="千位_GetDateDialog" xfId="822"/>
    <cellStyle name="钎霖_laroux" xfId="823"/>
    <cellStyle name="強調1" xfId="824"/>
    <cellStyle name="強調1 2 2" xfId="825"/>
    <cellStyle name="強調2" xfId="826"/>
    <cellStyle name="強調2 2 2" xfId="827"/>
    <cellStyle name="強調3" xfId="828"/>
    <cellStyle name="強調3 2 2" xfId="829"/>
    <cellStyle name="强调文字颜色 1 2 2 5" xfId="830"/>
    <cellStyle name="强调文字颜色 2 2 2" xfId="831"/>
    <cellStyle name="强调文字颜色 3 2 2" xfId="832"/>
    <cellStyle name="强调文字颜色 4 2 2" xfId="833"/>
    <cellStyle name="强调文字颜色 5 2 2" xfId="834"/>
    <cellStyle name="强调文字颜色 6 2 2" xfId="835"/>
    <cellStyle name="适中 2 2" xfId="836"/>
    <cellStyle name="输出 2 2" xfId="837"/>
    <cellStyle name="输入 2 2" xfId="838"/>
    <cellStyle name="输入 3" xfId="839"/>
    <cellStyle name="脱浦" xfId="840"/>
    <cellStyle name="脱浦 [0.00]" xfId="841"/>
    <cellStyle name="메모" xfId="842"/>
    <cellStyle name="未定義" xfId="843"/>
    <cellStyle name="細明朝10" xfId="844"/>
    <cellStyle name="細明朝12" xfId="845"/>
    <cellStyle name="細明朝12 2 4" xfId="846"/>
    <cellStyle name="묮뎋 [0.00]_PRODUCT DETAIL Q1" xfId="847"/>
    <cellStyle name="僷乕僙儞僩_!!!GO" xfId="848"/>
    <cellStyle name="一般_Book1" xfId="849"/>
    <cellStyle name="믅됞 [0.00]_PRODUCT DETAIL Q1" xfId="850"/>
    <cellStyle name="寘嬫愗傝 [0.00]_!!!GO" xfId="851"/>
    <cellStyle name="寘嬫愗傝_!!!GO" xfId="852"/>
    <cellStyle name="中ゴシック18" xfId="853"/>
    <cellStyle name="보통" xfId="854"/>
    <cellStyle name="보통 2 2" xfId="855"/>
    <cellStyle name="注释 2 2" xfId="856"/>
    <cellStyle name="뷭?" xfId="857"/>
    <cellStyle name="뷭? 2" xfId="858"/>
    <cellStyle name="설명 텍스트" xfId="859"/>
    <cellStyle name="설명 텍스트 2 2" xfId="860"/>
    <cellStyle name="셀 확인" xfId="861"/>
    <cellStyle name="셀 확인 2 2" xfId="862"/>
    <cellStyle name="연결된 셀" xfId="863"/>
    <cellStyle name="연결된 셀 2 2" xfId="864"/>
    <cellStyle name="요약" xfId="865"/>
    <cellStyle name="요약 2 2" xfId="866"/>
    <cellStyle name="입력" xfId="867"/>
    <cellStyle name="입력 2 2" xfId="868"/>
    <cellStyle name="자리수" xfId="869"/>
    <cellStyle name="자리수0" xfId="870"/>
    <cellStyle name="전용" xfId="871"/>
    <cellStyle name="제목" xfId="872"/>
    <cellStyle name="제목 1" xfId="873"/>
    <cellStyle name="제목 1 2 2" xfId="874"/>
    <cellStyle name="제목 2" xfId="875"/>
    <cellStyle name="제목 2 2 2" xfId="876"/>
    <cellStyle name="제목 3" xfId="877"/>
    <cellStyle name="제목 3 2 2" xfId="878"/>
    <cellStyle name="제목 4" xfId="879"/>
    <cellStyle name="제목 4 2 2" xfId="880"/>
    <cellStyle name="제목 5 2" xfId="881"/>
    <cellStyle name="좋음" xfId="882"/>
    <cellStyle name="좋음 2 2" xfId="883"/>
    <cellStyle name="주" xfId="884"/>
    <cellStyle name="출력" xfId="885"/>
    <cellStyle name="출력 2 2" xfId="886"/>
    <cellStyle name="콤마 [0]_ - 0807" xfId="887"/>
    <cellStyle name="콤마_ - 0807" xfId="888"/>
    <cellStyle name="통화 [0]_1202" xfId="889"/>
    <cellStyle name="통화_1202" xfId="890"/>
    <cellStyle name="표준_(정보부문)월별인원계획" xfId="891"/>
    <cellStyle name="합산" xfId="892"/>
    <cellStyle name="常规 7" xfId="893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768A85"/>
      <color rgb="0066FF33"/>
      <color rgb="0000FF00"/>
      <color rgb="00904406"/>
      <color rgb="00FB05E9"/>
      <color rgb="00CCCC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0" Type="http://schemas.openxmlformats.org/officeDocument/2006/relationships/styles" Target="styles.xml"/><Relationship Id="rId2" Type="http://schemas.openxmlformats.org/officeDocument/2006/relationships/worksheet" Target="worksheets/sheet2.xml"/><Relationship Id="rId19" Type="http://schemas.openxmlformats.org/officeDocument/2006/relationships/sharedStrings" Target="sharedStrings.xml"/><Relationship Id="rId18" Type="http://schemas.openxmlformats.org/officeDocument/2006/relationships/theme" Target="theme/theme1.xml"/><Relationship Id="rId17" Type="http://schemas.openxmlformats.org/officeDocument/2006/relationships/externalLink" Target="externalLinks/externalLink7.xml"/><Relationship Id="rId16" Type="http://schemas.openxmlformats.org/officeDocument/2006/relationships/externalLink" Target="externalLinks/externalLink6.xml"/><Relationship Id="rId15" Type="http://schemas.openxmlformats.org/officeDocument/2006/relationships/externalLink" Target="externalLinks/externalLink5.xml"/><Relationship Id="rId14" Type="http://schemas.openxmlformats.org/officeDocument/2006/relationships/externalLink" Target="externalLinks/externalLink4.xml"/><Relationship Id="rId13" Type="http://schemas.openxmlformats.org/officeDocument/2006/relationships/externalLink" Target="externalLinks/externalLink3.xml"/><Relationship Id="rId12" Type="http://schemas.openxmlformats.org/officeDocument/2006/relationships/externalLink" Target="externalLinks/externalLink2.xml"/><Relationship Id="rId11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4" Type="http://schemas.openxmlformats.org/officeDocument/2006/relationships/image" Target="../media/image5.emf"/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9" Type="http://schemas.openxmlformats.org/officeDocument/2006/relationships/image" Target="../media/image13.png"/><Relationship Id="rId8" Type="http://schemas.openxmlformats.org/officeDocument/2006/relationships/image" Target="../media/image12.png"/><Relationship Id="rId7" Type="http://schemas.openxmlformats.org/officeDocument/2006/relationships/image" Target="../media/image11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0" Type="http://schemas.openxmlformats.org/officeDocument/2006/relationships/image" Target="../media/image44.png"/><Relationship Id="rId4" Type="http://schemas.openxmlformats.org/officeDocument/2006/relationships/image" Target="../media/image8.png"/><Relationship Id="rId39" Type="http://schemas.openxmlformats.org/officeDocument/2006/relationships/image" Target="../media/image43.emf"/><Relationship Id="rId38" Type="http://schemas.openxmlformats.org/officeDocument/2006/relationships/image" Target="../media/image42.png"/><Relationship Id="rId37" Type="http://schemas.openxmlformats.org/officeDocument/2006/relationships/image" Target="../media/image41.png"/><Relationship Id="rId36" Type="http://schemas.openxmlformats.org/officeDocument/2006/relationships/image" Target="../media/image40.png"/><Relationship Id="rId35" Type="http://schemas.openxmlformats.org/officeDocument/2006/relationships/image" Target="../media/image39.png"/><Relationship Id="rId34" Type="http://schemas.openxmlformats.org/officeDocument/2006/relationships/image" Target="../media/image38.png"/><Relationship Id="rId33" Type="http://schemas.openxmlformats.org/officeDocument/2006/relationships/image" Target="../media/image37.png"/><Relationship Id="rId32" Type="http://schemas.openxmlformats.org/officeDocument/2006/relationships/image" Target="../media/image36.png"/><Relationship Id="rId31" Type="http://schemas.openxmlformats.org/officeDocument/2006/relationships/image" Target="../media/image35.png"/><Relationship Id="rId30" Type="http://schemas.openxmlformats.org/officeDocument/2006/relationships/image" Target="../media/image34.png"/><Relationship Id="rId3" Type="http://schemas.openxmlformats.org/officeDocument/2006/relationships/image" Target="../media/image7.png"/><Relationship Id="rId29" Type="http://schemas.openxmlformats.org/officeDocument/2006/relationships/image" Target="../media/image33.png"/><Relationship Id="rId28" Type="http://schemas.openxmlformats.org/officeDocument/2006/relationships/image" Target="../media/image32.png"/><Relationship Id="rId27" Type="http://schemas.openxmlformats.org/officeDocument/2006/relationships/image" Target="../media/image31.png"/><Relationship Id="rId26" Type="http://schemas.openxmlformats.org/officeDocument/2006/relationships/image" Target="../media/image30.png"/><Relationship Id="rId25" Type="http://schemas.openxmlformats.org/officeDocument/2006/relationships/image" Target="../media/image29.png"/><Relationship Id="rId24" Type="http://schemas.openxmlformats.org/officeDocument/2006/relationships/image" Target="../media/image28.png"/><Relationship Id="rId23" Type="http://schemas.openxmlformats.org/officeDocument/2006/relationships/image" Target="../media/image27.png"/><Relationship Id="rId22" Type="http://schemas.openxmlformats.org/officeDocument/2006/relationships/image" Target="../media/image26.png"/><Relationship Id="rId21" Type="http://schemas.openxmlformats.org/officeDocument/2006/relationships/image" Target="../media/image25.png"/><Relationship Id="rId20" Type="http://schemas.openxmlformats.org/officeDocument/2006/relationships/image" Target="../media/image24.png"/><Relationship Id="rId2" Type="http://schemas.openxmlformats.org/officeDocument/2006/relationships/image" Target="../media/image6.png"/><Relationship Id="rId19" Type="http://schemas.openxmlformats.org/officeDocument/2006/relationships/image" Target="../media/image23.png"/><Relationship Id="rId18" Type="http://schemas.openxmlformats.org/officeDocument/2006/relationships/image" Target="../media/image22.png"/><Relationship Id="rId17" Type="http://schemas.openxmlformats.org/officeDocument/2006/relationships/image" Target="../media/image21.png"/><Relationship Id="rId16" Type="http://schemas.openxmlformats.org/officeDocument/2006/relationships/image" Target="../media/image20.png"/><Relationship Id="rId15" Type="http://schemas.openxmlformats.org/officeDocument/2006/relationships/image" Target="../media/image19.png"/><Relationship Id="rId14" Type="http://schemas.openxmlformats.org/officeDocument/2006/relationships/image" Target="../media/image18.png"/><Relationship Id="rId13" Type="http://schemas.openxmlformats.org/officeDocument/2006/relationships/image" Target="../media/image17.png"/><Relationship Id="rId12" Type="http://schemas.openxmlformats.org/officeDocument/2006/relationships/image" Target="../media/image16.png"/><Relationship Id="rId11" Type="http://schemas.openxmlformats.org/officeDocument/2006/relationships/image" Target="../media/image15.png"/><Relationship Id="rId10" Type="http://schemas.openxmlformats.org/officeDocument/2006/relationships/image" Target="../media/image14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9" Type="http://schemas.openxmlformats.org/officeDocument/2006/relationships/image" Target="../media/image51.emf"/><Relationship Id="rId8" Type="http://schemas.openxmlformats.org/officeDocument/2006/relationships/image" Target="../media/image50.emf"/><Relationship Id="rId7" Type="http://schemas.openxmlformats.org/officeDocument/2006/relationships/image" Target="../media/image49.emf"/><Relationship Id="rId6" Type="http://schemas.openxmlformats.org/officeDocument/2006/relationships/image" Target="../media/image48.emf"/><Relationship Id="rId5" Type="http://schemas.openxmlformats.org/officeDocument/2006/relationships/image" Target="../media/image47.emf"/><Relationship Id="rId47" Type="http://schemas.openxmlformats.org/officeDocument/2006/relationships/image" Target="../media/image89.emf"/><Relationship Id="rId46" Type="http://schemas.openxmlformats.org/officeDocument/2006/relationships/image" Target="../media/image88.png"/><Relationship Id="rId45" Type="http://schemas.openxmlformats.org/officeDocument/2006/relationships/image" Target="../media/image87.png"/><Relationship Id="rId44" Type="http://schemas.openxmlformats.org/officeDocument/2006/relationships/image" Target="../media/image86.png"/><Relationship Id="rId43" Type="http://schemas.openxmlformats.org/officeDocument/2006/relationships/image" Target="../media/image85.png"/><Relationship Id="rId42" Type="http://schemas.openxmlformats.org/officeDocument/2006/relationships/image" Target="../media/image84.png"/><Relationship Id="rId41" Type="http://schemas.openxmlformats.org/officeDocument/2006/relationships/image" Target="../media/image83.png"/><Relationship Id="rId40" Type="http://schemas.openxmlformats.org/officeDocument/2006/relationships/image" Target="../media/image82.png"/><Relationship Id="rId4" Type="http://schemas.openxmlformats.org/officeDocument/2006/relationships/image" Target="../media/image46.emf"/><Relationship Id="rId39" Type="http://schemas.openxmlformats.org/officeDocument/2006/relationships/image" Target="../media/image81.png"/><Relationship Id="rId38" Type="http://schemas.openxmlformats.org/officeDocument/2006/relationships/image" Target="../media/image80.png"/><Relationship Id="rId37" Type="http://schemas.openxmlformats.org/officeDocument/2006/relationships/image" Target="../media/image79.png"/><Relationship Id="rId36" Type="http://schemas.openxmlformats.org/officeDocument/2006/relationships/image" Target="../media/image78.png"/><Relationship Id="rId35" Type="http://schemas.openxmlformats.org/officeDocument/2006/relationships/image" Target="../media/image77.png"/><Relationship Id="rId34" Type="http://schemas.openxmlformats.org/officeDocument/2006/relationships/image" Target="../media/image76.png"/><Relationship Id="rId33" Type="http://schemas.openxmlformats.org/officeDocument/2006/relationships/image" Target="../media/image75.png"/><Relationship Id="rId32" Type="http://schemas.openxmlformats.org/officeDocument/2006/relationships/image" Target="../media/image74.png"/><Relationship Id="rId31" Type="http://schemas.openxmlformats.org/officeDocument/2006/relationships/image" Target="../media/image73.png"/><Relationship Id="rId30" Type="http://schemas.openxmlformats.org/officeDocument/2006/relationships/image" Target="../media/image72.png"/><Relationship Id="rId3" Type="http://schemas.openxmlformats.org/officeDocument/2006/relationships/image" Target="../media/image45.emf"/><Relationship Id="rId29" Type="http://schemas.openxmlformats.org/officeDocument/2006/relationships/image" Target="../media/image71.png"/><Relationship Id="rId28" Type="http://schemas.openxmlformats.org/officeDocument/2006/relationships/image" Target="../media/image70.png"/><Relationship Id="rId27" Type="http://schemas.openxmlformats.org/officeDocument/2006/relationships/image" Target="../media/image69.png"/><Relationship Id="rId26" Type="http://schemas.openxmlformats.org/officeDocument/2006/relationships/image" Target="../media/image68.png"/><Relationship Id="rId25" Type="http://schemas.openxmlformats.org/officeDocument/2006/relationships/image" Target="../media/image67.png"/><Relationship Id="rId24" Type="http://schemas.openxmlformats.org/officeDocument/2006/relationships/image" Target="../media/image66.png"/><Relationship Id="rId23" Type="http://schemas.openxmlformats.org/officeDocument/2006/relationships/image" Target="../media/image65.png"/><Relationship Id="rId22" Type="http://schemas.openxmlformats.org/officeDocument/2006/relationships/image" Target="../media/image64.png"/><Relationship Id="rId21" Type="http://schemas.openxmlformats.org/officeDocument/2006/relationships/image" Target="../media/image63.png"/><Relationship Id="rId20" Type="http://schemas.openxmlformats.org/officeDocument/2006/relationships/image" Target="../media/image62.png"/><Relationship Id="rId2" Type="http://schemas.openxmlformats.org/officeDocument/2006/relationships/image" Target="../media/image2.png"/><Relationship Id="rId19" Type="http://schemas.openxmlformats.org/officeDocument/2006/relationships/image" Target="../media/image61.png"/><Relationship Id="rId18" Type="http://schemas.openxmlformats.org/officeDocument/2006/relationships/image" Target="../media/image60.png"/><Relationship Id="rId17" Type="http://schemas.openxmlformats.org/officeDocument/2006/relationships/image" Target="../media/image59.emf"/><Relationship Id="rId16" Type="http://schemas.openxmlformats.org/officeDocument/2006/relationships/image" Target="../media/image58.emf"/><Relationship Id="rId15" Type="http://schemas.openxmlformats.org/officeDocument/2006/relationships/image" Target="../media/image57.emf"/><Relationship Id="rId14" Type="http://schemas.openxmlformats.org/officeDocument/2006/relationships/image" Target="../media/image56.emf"/><Relationship Id="rId13" Type="http://schemas.openxmlformats.org/officeDocument/2006/relationships/image" Target="../media/image55.png"/><Relationship Id="rId12" Type="http://schemas.openxmlformats.org/officeDocument/2006/relationships/image" Target="../media/image54.png"/><Relationship Id="rId11" Type="http://schemas.openxmlformats.org/officeDocument/2006/relationships/image" Target="../media/image53.png"/><Relationship Id="rId10" Type="http://schemas.openxmlformats.org/officeDocument/2006/relationships/image" Target="../media/image52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4" Type="http://schemas.openxmlformats.org/officeDocument/2006/relationships/image" Target="../media/image36.png"/><Relationship Id="rId3" Type="http://schemas.openxmlformats.org/officeDocument/2006/relationships/image" Target="../media/image25.png"/><Relationship Id="rId2" Type="http://schemas.openxmlformats.org/officeDocument/2006/relationships/image" Target="../media/image21.png"/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4" Type="http://schemas.openxmlformats.org/officeDocument/2006/relationships/image" Target="../media/image36.png"/><Relationship Id="rId3" Type="http://schemas.openxmlformats.org/officeDocument/2006/relationships/image" Target="../media/image25.png"/><Relationship Id="rId2" Type="http://schemas.openxmlformats.org/officeDocument/2006/relationships/image" Target="../media/image21.png"/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0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120650</xdr:colOff>
      <xdr:row>2</xdr:row>
      <xdr:rowOff>152400</xdr:rowOff>
    </xdr:from>
    <xdr:to>
      <xdr:col>2</xdr:col>
      <xdr:colOff>12700</xdr:colOff>
      <xdr:row>4</xdr:row>
      <xdr:rowOff>88900</xdr:rowOff>
    </xdr:to>
    <xdr:pic>
      <xdr:nvPicPr>
        <xdr:cNvPr id="23553" name="Picture 1" descr="LEAR"/>
        <xdr:cNvPicPr>
          <a:picLocks noChangeAspect="1" noChangeArrowheads="1"/>
        </xdr:cNvPicPr>
      </xdr:nvPicPr>
      <xdr:blipFill>
        <a:blip r:embed="rId1" cstate="print"/>
        <a:srcRect/>
        <a:stretch>
          <a:fillRect/>
        </a:stretch>
      </xdr:blipFill>
      <xdr:spPr>
        <a:xfrm>
          <a:off x="120650" y="548640"/>
          <a:ext cx="1244600" cy="33274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22</xdr:col>
      <xdr:colOff>1221118</xdr:colOff>
      <xdr:row>13</xdr:row>
      <xdr:rowOff>335584</xdr:rowOff>
    </xdr:from>
    <xdr:to>
      <xdr:col>24</xdr:col>
      <xdr:colOff>0</xdr:colOff>
      <xdr:row>15</xdr:row>
      <xdr:rowOff>683560</xdr:rowOff>
    </xdr:to>
    <xdr:pic>
      <xdr:nvPicPr>
        <xdr:cNvPr id="2" name="Picture 1"/>
        <xdr:cNvPicPr>
          <a:picLocks noChangeAspect="1" noChangeArrowheads="1"/>
        </xdr:cNvPicPr>
      </xdr:nvPicPr>
      <xdr:blipFill>
        <a:blip r:embed="rId1" cstate="print"/>
        <a:srcRect/>
        <a:stretch>
          <a:fillRect/>
        </a:stretch>
      </xdr:blipFill>
      <xdr:spPr>
        <a:xfrm>
          <a:off x="10155555" y="3573780"/>
          <a:ext cx="26670" cy="93853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18</xdr:col>
      <xdr:colOff>424843</xdr:colOff>
      <xdr:row>18</xdr:row>
      <xdr:rowOff>99872</xdr:rowOff>
    </xdr:from>
    <xdr:to>
      <xdr:col>18</xdr:col>
      <xdr:colOff>975500</xdr:colOff>
      <xdr:row>18</xdr:row>
      <xdr:rowOff>614222</xdr:rowOff>
    </xdr:to>
    <xdr:pic>
      <xdr:nvPicPr>
        <xdr:cNvPr id="3" name="Picture 1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6701790" y="6712585"/>
          <a:ext cx="550545" cy="514350"/>
        </a:xfrm>
        <a:prstGeom prst="rect">
          <a:avLst/>
        </a:prstGeom>
        <a:noFill/>
      </xdr:spPr>
    </xdr:pic>
    <xdr:clientData/>
  </xdr:twoCellAnchor>
  <xdr:twoCellAnchor>
    <xdr:from>
      <xdr:col>18</xdr:col>
      <xdr:colOff>409575</xdr:colOff>
      <xdr:row>21</xdr:row>
      <xdr:rowOff>76200</xdr:rowOff>
    </xdr:from>
    <xdr:to>
      <xdr:col>18</xdr:col>
      <xdr:colOff>960232</xdr:colOff>
      <xdr:row>21</xdr:row>
      <xdr:rowOff>590550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6686550" y="8597900"/>
          <a:ext cx="550545" cy="514350"/>
        </a:xfrm>
        <a:prstGeom prst="rect">
          <a:avLst/>
        </a:prstGeom>
        <a:noFill/>
      </xdr:spPr>
    </xdr:pic>
    <xdr:clientData/>
  </xdr:twoCellAnchor>
  <xdr:twoCellAnchor>
    <xdr:from>
      <xdr:col>18</xdr:col>
      <xdr:colOff>415178</xdr:colOff>
      <xdr:row>22</xdr:row>
      <xdr:rowOff>58830</xdr:rowOff>
    </xdr:from>
    <xdr:to>
      <xdr:col>18</xdr:col>
      <xdr:colOff>959223</xdr:colOff>
      <xdr:row>22</xdr:row>
      <xdr:rowOff>573180</xdr:rowOff>
    </xdr:to>
    <xdr:pic>
      <xdr:nvPicPr>
        <xdr:cNvPr id="7" name="Picture 1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6691630" y="9216390"/>
          <a:ext cx="544195" cy="514350"/>
        </a:xfrm>
        <a:prstGeom prst="rect">
          <a:avLst/>
        </a:prstGeom>
        <a:noFill/>
      </xdr:spPr>
    </xdr:pic>
    <xdr:clientData/>
  </xdr:twoCellAnchor>
  <xdr:twoCellAnchor>
    <xdr:from>
      <xdr:col>18</xdr:col>
      <xdr:colOff>302559</xdr:colOff>
      <xdr:row>41</xdr:row>
      <xdr:rowOff>112058</xdr:rowOff>
    </xdr:from>
    <xdr:to>
      <xdr:col>18</xdr:col>
      <xdr:colOff>873365</xdr:colOff>
      <xdr:row>42</xdr:row>
      <xdr:rowOff>11206</xdr:rowOff>
    </xdr:to>
    <xdr:pic>
      <xdr:nvPicPr>
        <xdr:cNvPr id="8" name="Picture 23"/>
        <xdr:cNvPicPr>
          <a:picLocks noChangeAspect="1" noChangeArrowheads="1"/>
        </xdr:cNvPicPr>
      </xdr:nvPicPr>
      <xdr:blipFill>
        <a:blip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579235" y="21358860"/>
          <a:ext cx="570865" cy="5353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257735</xdr:colOff>
      <xdr:row>42</xdr:row>
      <xdr:rowOff>56030</xdr:rowOff>
    </xdr:from>
    <xdr:to>
      <xdr:col>18</xdr:col>
      <xdr:colOff>828541</xdr:colOff>
      <xdr:row>42</xdr:row>
      <xdr:rowOff>582707</xdr:rowOff>
    </xdr:to>
    <xdr:pic>
      <xdr:nvPicPr>
        <xdr:cNvPr id="9" name="Picture 25"/>
        <xdr:cNvPicPr>
          <a:picLocks noChangeAspect="1" noChangeArrowheads="1"/>
        </xdr:cNvPicPr>
      </xdr:nvPicPr>
      <xdr:blipFill>
        <a:blip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534150" y="21939250"/>
          <a:ext cx="570865" cy="526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336177</xdr:colOff>
      <xdr:row>44</xdr:row>
      <xdr:rowOff>78442</xdr:rowOff>
    </xdr:from>
    <xdr:to>
      <xdr:col>18</xdr:col>
      <xdr:colOff>906983</xdr:colOff>
      <xdr:row>44</xdr:row>
      <xdr:rowOff>605119</xdr:rowOff>
    </xdr:to>
    <xdr:pic>
      <xdr:nvPicPr>
        <xdr:cNvPr id="10" name="Picture 26"/>
        <xdr:cNvPicPr>
          <a:picLocks noChangeAspect="1" noChangeArrowheads="1"/>
        </xdr:cNvPicPr>
      </xdr:nvPicPr>
      <xdr:blipFill>
        <a:blip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612890" y="23234015"/>
          <a:ext cx="570865" cy="526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347383</xdr:colOff>
      <xdr:row>47</xdr:row>
      <xdr:rowOff>67235</xdr:rowOff>
    </xdr:from>
    <xdr:to>
      <xdr:col>18</xdr:col>
      <xdr:colOff>918189</xdr:colOff>
      <xdr:row>47</xdr:row>
      <xdr:rowOff>593912</xdr:rowOff>
    </xdr:to>
    <xdr:pic>
      <xdr:nvPicPr>
        <xdr:cNvPr id="11" name="Picture 27"/>
        <xdr:cNvPicPr>
          <a:picLocks noChangeAspect="1" noChangeArrowheads="1"/>
        </xdr:cNvPicPr>
      </xdr:nvPicPr>
      <xdr:blipFill>
        <a:blip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624320" y="25131395"/>
          <a:ext cx="570230" cy="527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336176</xdr:colOff>
      <xdr:row>24</xdr:row>
      <xdr:rowOff>89647</xdr:rowOff>
    </xdr:from>
    <xdr:to>
      <xdr:col>18</xdr:col>
      <xdr:colOff>886833</xdr:colOff>
      <xdr:row>24</xdr:row>
      <xdr:rowOff>603997</xdr:rowOff>
    </xdr:to>
    <xdr:pic>
      <xdr:nvPicPr>
        <xdr:cNvPr id="12" name="Picture 1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6612890" y="10520045"/>
          <a:ext cx="550545" cy="514350"/>
        </a:xfrm>
        <a:prstGeom prst="rect">
          <a:avLst/>
        </a:prstGeom>
        <a:noFill/>
      </xdr:spPr>
    </xdr:pic>
    <xdr:clientData/>
  </xdr:twoCellAnchor>
  <xdr:twoCellAnchor>
    <xdr:from>
      <xdr:col>18</xdr:col>
      <xdr:colOff>336176</xdr:colOff>
      <xdr:row>23</xdr:row>
      <xdr:rowOff>89647</xdr:rowOff>
    </xdr:from>
    <xdr:to>
      <xdr:col>18</xdr:col>
      <xdr:colOff>886833</xdr:colOff>
      <xdr:row>23</xdr:row>
      <xdr:rowOff>603997</xdr:rowOff>
    </xdr:to>
    <xdr:pic>
      <xdr:nvPicPr>
        <xdr:cNvPr id="15" name="Picture 1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6612890" y="9883775"/>
          <a:ext cx="550545" cy="514350"/>
        </a:xfrm>
        <a:prstGeom prst="rect">
          <a:avLst/>
        </a:prstGeom>
        <a:noFill/>
      </xdr:spPr>
    </xdr:pic>
    <xdr:clientData/>
  </xdr:twoCellAnchor>
  <xdr:twoCellAnchor>
    <xdr:from>
      <xdr:col>18</xdr:col>
      <xdr:colOff>347383</xdr:colOff>
      <xdr:row>45</xdr:row>
      <xdr:rowOff>67235</xdr:rowOff>
    </xdr:from>
    <xdr:to>
      <xdr:col>18</xdr:col>
      <xdr:colOff>918189</xdr:colOff>
      <xdr:row>45</xdr:row>
      <xdr:rowOff>593912</xdr:rowOff>
    </xdr:to>
    <xdr:pic>
      <xdr:nvPicPr>
        <xdr:cNvPr id="16" name="Picture 27"/>
        <xdr:cNvPicPr>
          <a:picLocks noChangeAspect="1" noChangeArrowheads="1"/>
        </xdr:cNvPicPr>
      </xdr:nvPicPr>
      <xdr:blipFill>
        <a:blip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624320" y="23858855"/>
          <a:ext cx="570230" cy="527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334709</xdr:colOff>
      <xdr:row>64</xdr:row>
      <xdr:rowOff>78442</xdr:rowOff>
    </xdr:from>
    <xdr:to>
      <xdr:col>18</xdr:col>
      <xdr:colOff>896471</xdr:colOff>
      <xdr:row>64</xdr:row>
      <xdr:rowOff>511155</xdr:rowOff>
    </xdr:to>
    <xdr:pic>
      <xdr:nvPicPr>
        <xdr:cNvPr id="17" name="图片 16"/>
        <xdr:cNvPicPr>
          <a:picLocks noChangeAspect="1" noChangeArrowheads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446"/>
        <a:stretch>
          <a:fillRect/>
        </a:stretch>
      </xdr:blipFill>
      <xdr:spPr>
        <a:xfrm>
          <a:off x="6611620" y="35959415"/>
          <a:ext cx="561340" cy="4324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323503</xdr:colOff>
      <xdr:row>65</xdr:row>
      <xdr:rowOff>100853</xdr:rowOff>
    </xdr:from>
    <xdr:to>
      <xdr:col>18</xdr:col>
      <xdr:colOff>885265</xdr:colOff>
      <xdr:row>65</xdr:row>
      <xdr:rowOff>533566</xdr:rowOff>
    </xdr:to>
    <xdr:pic>
      <xdr:nvPicPr>
        <xdr:cNvPr id="20" name="图片 19"/>
        <xdr:cNvPicPr>
          <a:picLocks noChangeAspect="1" noChangeArrowheads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446"/>
        <a:stretch>
          <a:fillRect/>
        </a:stretch>
      </xdr:blipFill>
      <xdr:spPr>
        <a:xfrm>
          <a:off x="6600190" y="36617910"/>
          <a:ext cx="561975" cy="433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334708</xdr:colOff>
      <xdr:row>67</xdr:row>
      <xdr:rowOff>112059</xdr:rowOff>
    </xdr:from>
    <xdr:to>
      <xdr:col>18</xdr:col>
      <xdr:colOff>896470</xdr:colOff>
      <xdr:row>67</xdr:row>
      <xdr:rowOff>544772</xdr:rowOff>
    </xdr:to>
    <xdr:pic>
      <xdr:nvPicPr>
        <xdr:cNvPr id="21" name="图片 20"/>
        <xdr:cNvPicPr>
          <a:picLocks noChangeAspect="1" noChangeArrowheads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446"/>
        <a:stretch>
          <a:fillRect/>
        </a:stretch>
      </xdr:blipFill>
      <xdr:spPr>
        <a:xfrm>
          <a:off x="6611620" y="37901880"/>
          <a:ext cx="561340" cy="4324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323502</xdr:colOff>
      <xdr:row>70</xdr:row>
      <xdr:rowOff>89648</xdr:rowOff>
    </xdr:from>
    <xdr:to>
      <xdr:col>18</xdr:col>
      <xdr:colOff>885264</xdr:colOff>
      <xdr:row>70</xdr:row>
      <xdr:rowOff>522361</xdr:rowOff>
    </xdr:to>
    <xdr:pic>
      <xdr:nvPicPr>
        <xdr:cNvPr id="22" name="图片 21"/>
        <xdr:cNvPicPr>
          <a:picLocks noChangeAspect="1" noChangeArrowheads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446"/>
        <a:stretch>
          <a:fillRect/>
        </a:stretch>
      </xdr:blipFill>
      <xdr:spPr>
        <a:xfrm>
          <a:off x="6600190" y="39788465"/>
          <a:ext cx="561975" cy="4324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302559</xdr:colOff>
      <xdr:row>85</xdr:row>
      <xdr:rowOff>78441</xdr:rowOff>
    </xdr:from>
    <xdr:to>
      <xdr:col>18</xdr:col>
      <xdr:colOff>762000</xdr:colOff>
      <xdr:row>85</xdr:row>
      <xdr:rowOff>578416</xdr:rowOff>
    </xdr:to>
    <xdr:pic>
      <xdr:nvPicPr>
        <xdr:cNvPr id="29" name="图片 28"/>
        <xdr:cNvPicPr>
          <a:picLocks noChangeAspect="1" noChangeArrowheads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8554"/>
        <a:stretch>
          <a:fillRect/>
        </a:stretch>
      </xdr:blipFill>
      <xdr:spPr>
        <a:xfrm>
          <a:off x="6579235" y="49321085"/>
          <a:ext cx="459740" cy="4997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336177</xdr:colOff>
      <xdr:row>87</xdr:row>
      <xdr:rowOff>67234</xdr:rowOff>
    </xdr:from>
    <xdr:to>
      <xdr:col>18</xdr:col>
      <xdr:colOff>795618</xdr:colOff>
      <xdr:row>87</xdr:row>
      <xdr:rowOff>567209</xdr:rowOff>
    </xdr:to>
    <xdr:pic>
      <xdr:nvPicPr>
        <xdr:cNvPr id="30" name="图片 29"/>
        <xdr:cNvPicPr>
          <a:picLocks noChangeAspect="1" noChangeArrowheads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8554"/>
        <a:stretch>
          <a:fillRect/>
        </a:stretch>
      </xdr:blipFill>
      <xdr:spPr>
        <a:xfrm>
          <a:off x="6612890" y="50582195"/>
          <a:ext cx="459105" cy="500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381001</xdr:colOff>
      <xdr:row>88</xdr:row>
      <xdr:rowOff>78441</xdr:rowOff>
    </xdr:from>
    <xdr:to>
      <xdr:col>18</xdr:col>
      <xdr:colOff>840442</xdr:colOff>
      <xdr:row>88</xdr:row>
      <xdr:rowOff>578416</xdr:rowOff>
    </xdr:to>
    <xdr:pic>
      <xdr:nvPicPr>
        <xdr:cNvPr id="31" name="图片 30"/>
        <xdr:cNvPicPr>
          <a:picLocks noChangeAspect="1" noChangeArrowheads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8554"/>
        <a:stretch>
          <a:fillRect/>
        </a:stretch>
      </xdr:blipFill>
      <xdr:spPr>
        <a:xfrm>
          <a:off x="6657975" y="51229895"/>
          <a:ext cx="459105" cy="4997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381001</xdr:colOff>
      <xdr:row>91</xdr:row>
      <xdr:rowOff>78441</xdr:rowOff>
    </xdr:from>
    <xdr:to>
      <xdr:col>18</xdr:col>
      <xdr:colOff>840442</xdr:colOff>
      <xdr:row>91</xdr:row>
      <xdr:rowOff>578416</xdr:rowOff>
    </xdr:to>
    <xdr:pic>
      <xdr:nvPicPr>
        <xdr:cNvPr id="32" name="图片 31"/>
        <xdr:cNvPicPr>
          <a:picLocks noChangeAspect="1" noChangeArrowheads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8554"/>
        <a:stretch>
          <a:fillRect/>
        </a:stretch>
      </xdr:blipFill>
      <xdr:spPr>
        <a:xfrm>
          <a:off x="6657975" y="53138705"/>
          <a:ext cx="459105" cy="4997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403412</xdr:colOff>
      <xdr:row>93</xdr:row>
      <xdr:rowOff>67235</xdr:rowOff>
    </xdr:from>
    <xdr:to>
      <xdr:col>18</xdr:col>
      <xdr:colOff>862853</xdr:colOff>
      <xdr:row>93</xdr:row>
      <xdr:rowOff>567210</xdr:rowOff>
    </xdr:to>
    <xdr:pic>
      <xdr:nvPicPr>
        <xdr:cNvPr id="33" name="图片 32"/>
        <xdr:cNvPicPr>
          <a:picLocks noChangeAspect="1" noChangeArrowheads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8554"/>
        <a:stretch>
          <a:fillRect/>
        </a:stretch>
      </xdr:blipFill>
      <xdr:spPr>
        <a:xfrm>
          <a:off x="6680200" y="54399815"/>
          <a:ext cx="459105" cy="500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397949</xdr:colOff>
      <xdr:row>19</xdr:row>
      <xdr:rowOff>72978</xdr:rowOff>
    </xdr:from>
    <xdr:to>
      <xdr:col>18</xdr:col>
      <xdr:colOff>948606</xdr:colOff>
      <xdr:row>19</xdr:row>
      <xdr:rowOff>587328</xdr:rowOff>
    </xdr:to>
    <xdr:pic>
      <xdr:nvPicPr>
        <xdr:cNvPr id="24" name="Picture 1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6674485" y="7321550"/>
          <a:ext cx="550545" cy="514350"/>
        </a:xfrm>
        <a:prstGeom prst="rect">
          <a:avLst/>
        </a:prstGeom>
        <a:noFill/>
      </xdr:spPr>
    </xdr:pic>
    <xdr:clientData/>
  </xdr:twoCellAnchor>
  <xdr:twoCellAnchor>
    <xdr:from>
      <xdr:col>18</xdr:col>
      <xdr:colOff>424843</xdr:colOff>
      <xdr:row>25</xdr:row>
      <xdr:rowOff>99872</xdr:rowOff>
    </xdr:from>
    <xdr:to>
      <xdr:col>18</xdr:col>
      <xdr:colOff>975500</xdr:colOff>
      <xdr:row>25</xdr:row>
      <xdr:rowOff>614222</xdr:rowOff>
    </xdr:to>
    <xdr:pic>
      <xdr:nvPicPr>
        <xdr:cNvPr id="26" name="Picture 1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6701790" y="11166475"/>
          <a:ext cx="550545" cy="514350"/>
        </a:xfrm>
        <a:prstGeom prst="rect">
          <a:avLst/>
        </a:prstGeom>
        <a:noFill/>
      </xdr:spPr>
    </xdr:pic>
    <xdr:clientData/>
  </xdr:twoCellAnchor>
  <xdr:twoCellAnchor>
    <xdr:from>
      <xdr:col>18</xdr:col>
      <xdr:colOff>409575</xdr:colOff>
      <xdr:row>27</xdr:row>
      <xdr:rowOff>76200</xdr:rowOff>
    </xdr:from>
    <xdr:to>
      <xdr:col>18</xdr:col>
      <xdr:colOff>960232</xdr:colOff>
      <xdr:row>27</xdr:row>
      <xdr:rowOff>590550</xdr:rowOff>
    </xdr:to>
    <xdr:pic>
      <xdr:nvPicPr>
        <xdr:cNvPr id="27" name="Picture 1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6686550" y="12415520"/>
          <a:ext cx="550545" cy="514350"/>
        </a:xfrm>
        <a:prstGeom prst="rect">
          <a:avLst/>
        </a:prstGeom>
        <a:noFill/>
      </xdr:spPr>
    </xdr:pic>
    <xdr:clientData/>
  </xdr:twoCellAnchor>
  <xdr:twoCellAnchor>
    <xdr:from>
      <xdr:col>18</xdr:col>
      <xdr:colOff>415178</xdr:colOff>
      <xdr:row>28</xdr:row>
      <xdr:rowOff>58830</xdr:rowOff>
    </xdr:from>
    <xdr:to>
      <xdr:col>18</xdr:col>
      <xdr:colOff>959223</xdr:colOff>
      <xdr:row>28</xdr:row>
      <xdr:rowOff>573180</xdr:rowOff>
    </xdr:to>
    <xdr:pic>
      <xdr:nvPicPr>
        <xdr:cNvPr id="28" name="Picture 1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6691630" y="13034010"/>
          <a:ext cx="544195" cy="514350"/>
        </a:xfrm>
        <a:prstGeom prst="rect">
          <a:avLst/>
        </a:prstGeom>
        <a:noFill/>
      </xdr:spPr>
    </xdr:pic>
    <xdr:clientData/>
  </xdr:twoCellAnchor>
  <xdr:twoCellAnchor>
    <xdr:from>
      <xdr:col>18</xdr:col>
      <xdr:colOff>397949</xdr:colOff>
      <xdr:row>26</xdr:row>
      <xdr:rowOff>72978</xdr:rowOff>
    </xdr:from>
    <xdr:to>
      <xdr:col>18</xdr:col>
      <xdr:colOff>948606</xdr:colOff>
      <xdr:row>26</xdr:row>
      <xdr:rowOff>587328</xdr:rowOff>
    </xdr:to>
    <xdr:pic>
      <xdr:nvPicPr>
        <xdr:cNvPr id="34" name="Picture 1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6674485" y="11775440"/>
          <a:ext cx="550545" cy="514350"/>
        </a:xfrm>
        <a:prstGeom prst="rect">
          <a:avLst/>
        </a:prstGeom>
        <a:noFill/>
      </xdr:spPr>
    </xdr:pic>
    <xdr:clientData/>
  </xdr:twoCellAnchor>
  <xdr:twoCellAnchor>
    <xdr:from>
      <xdr:col>18</xdr:col>
      <xdr:colOff>302559</xdr:colOff>
      <xdr:row>46</xdr:row>
      <xdr:rowOff>112058</xdr:rowOff>
    </xdr:from>
    <xdr:to>
      <xdr:col>18</xdr:col>
      <xdr:colOff>873365</xdr:colOff>
      <xdr:row>47</xdr:row>
      <xdr:rowOff>11206</xdr:rowOff>
    </xdr:to>
    <xdr:pic>
      <xdr:nvPicPr>
        <xdr:cNvPr id="35" name="Picture 23"/>
        <xdr:cNvPicPr>
          <a:picLocks noChangeAspect="1" noChangeArrowheads="1"/>
        </xdr:cNvPicPr>
      </xdr:nvPicPr>
      <xdr:blipFill>
        <a:blip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579235" y="24540210"/>
          <a:ext cx="570865" cy="5353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257735</xdr:colOff>
      <xdr:row>49</xdr:row>
      <xdr:rowOff>56030</xdr:rowOff>
    </xdr:from>
    <xdr:to>
      <xdr:col>18</xdr:col>
      <xdr:colOff>828541</xdr:colOff>
      <xdr:row>49</xdr:row>
      <xdr:rowOff>582707</xdr:rowOff>
    </xdr:to>
    <xdr:pic>
      <xdr:nvPicPr>
        <xdr:cNvPr id="37" name="Picture 25"/>
        <xdr:cNvPicPr>
          <a:picLocks noChangeAspect="1" noChangeArrowheads="1"/>
        </xdr:cNvPicPr>
      </xdr:nvPicPr>
      <xdr:blipFill>
        <a:blip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534150" y="26393140"/>
          <a:ext cx="570865" cy="526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336177</xdr:colOff>
      <xdr:row>50</xdr:row>
      <xdr:rowOff>78442</xdr:rowOff>
    </xdr:from>
    <xdr:to>
      <xdr:col>18</xdr:col>
      <xdr:colOff>906983</xdr:colOff>
      <xdr:row>50</xdr:row>
      <xdr:rowOff>605119</xdr:rowOff>
    </xdr:to>
    <xdr:pic>
      <xdr:nvPicPr>
        <xdr:cNvPr id="38" name="Picture 26"/>
        <xdr:cNvPicPr>
          <a:picLocks noChangeAspect="1" noChangeArrowheads="1"/>
        </xdr:cNvPicPr>
      </xdr:nvPicPr>
      <xdr:blipFill>
        <a:blip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612890" y="27051635"/>
          <a:ext cx="570865" cy="526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347383</xdr:colOff>
      <xdr:row>51</xdr:row>
      <xdr:rowOff>67235</xdr:rowOff>
    </xdr:from>
    <xdr:to>
      <xdr:col>18</xdr:col>
      <xdr:colOff>918189</xdr:colOff>
      <xdr:row>51</xdr:row>
      <xdr:rowOff>593912</xdr:rowOff>
    </xdr:to>
    <xdr:pic>
      <xdr:nvPicPr>
        <xdr:cNvPr id="39" name="Picture 27"/>
        <xdr:cNvPicPr>
          <a:picLocks noChangeAspect="1" noChangeArrowheads="1"/>
        </xdr:cNvPicPr>
      </xdr:nvPicPr>
      <xdr:blipFill>
        <a:blip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624320" y="27676475"/>
          <a:ext cx="570230" cy="527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323502</xdr:colOff>
      <xdr:row>68</xdr:row>
      <xdr:rowOff>89648</xdr:rowOff>
    </xdr:from>
    <xdr:to>
      <xdr:col>18</xdr:col>
      <xdr:colOff>885264</xdr:colOff>
      <xdr:row>68</xdr:row>
      <xdr:rowOff>522361</xdr:rowOff>
    </xdr:to>
    <xdr:pic>
      <xdr:nvPicPr>
        <xdr:cNvPr id="40" name="图片 39"/>
        <xdr:cNvPicPr>
          <a:picLocks noChangeAspect="1" noChangeArrowheads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446"/>
        <a:stretch>
          <a:fillRect/>
        </a:stretch>
      </xdr:blipFill>
      <xdr:spPr>
        <a:xfrm>
          <a:off x="6600190" y="38515925"/>
          <a:ext cx="561975" cy="4324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323502</xdr:colOff>
      <xdr:row>69</xdr:row>
      <xdr:rowOff>89648</xdr:rowOff>
    </xdr:from>
    <xdr:to>
      <xdr:col>18</xdr:col>
      <xdr:colOff>885264</xdr:colOff>
      <xdr:row>69</xdr:row>
      <xdr:rowOff>522361</xdr:rowOff>
    </xdr:to>
    <xdr:pic>
      <xdr:nvPicPr>
        <xdr:cNvPr id="41" name="图片 40"/>
        <xdr:cNvPicPr>
          <a:picLocks noChangeAspect="1" noChangeArrowheads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446"/>
        <a:stretch>
          <a:fillRect/>
        </a:stretch>
      </xdr:blipFill>
      <xdr:spPr>
        <a:xfrm>
          <a:off x="6600190" y="39152195"/>
          <a:ext cx="561975" cy="4324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381001</xdr:colOff>
      <xdr:row>89</xdr:row>
      <xdr:rowOff>78441</xdr:rowOff>
    </xdr:from>
    <xdr:to>
      <xdr:col>18</xdr:col>
      <xdr:colOff>840442</xdr:colOff>
      <xdr:row>89</xdr:row>
      <xdr:rowOff>578416</xdr:rowOff>
    </xdr:to>
    <xdr:pic>
      <xdr:nvPicPr>
        <xdr:cNvPr id="42" name="图片 41"/>
        <xdr:cNvPicPr>
          <a:picLocks noChangeAspect="1" noChangeArrowheads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8554"/>
        <a:stretch>
          <a:fillRect/>
        </a:stretch>
      </xdr:blipFill>
      <xdr:spPr>
        <a:xfrm>
          <a:off x="6657975" y="51866165"/>
          <a:ext cx="459105" cy="4997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403412</xdr:colOff>
      <xdr:row>90</xdr:row>
      <xdr:rowOff>67235</xdr:rowOff>
    </xdr:from>
    <xdr:to>
      <xdr:col>18</xdr:col>
      <xdr:colOff>862853</xdr:colOff>
      <xdr:row>90</xdr:row>
      <xdr:rowOff>567210</xdr:rowOff>
    </xdr:to>
    <xdr:pic>
      <xdr:nvPicPr>
        <xdr:cNvPr id="43" name="图片 42"/>
        <xdr:cNvPicPr>
          <a:picLocks noChangeAspect="1" noChangeArrowheads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8554"/>
        <a:stretch>
          <a:fillRect/>
        </a:stretch>
      </xdr:blipFill>
      <xdr:spPr>
        <a:xfrm>
          <a:off x="6680200" y="52491005"/>
          <a:ext cx="459105" cy="500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323502</xdr:colOff>
      <xdr:row>71</xdr:row>
      <xdr:rowOff>89648</xdr:rowOff>
    </xdr:from>
    <xdr:to>
      <xdr:col>18</xdr:col>
      <xdr:colOff>885264</xdr:colOff>
      <xdr:row>71</xdr:row>
      <xdr:rowOff>522361</xdr:rowOff>
    </xdr:to>
    <xdr:pic>
      <xdr:nvPicPr>
        <xdr:cNvPr id="44" name="图片 43"/>
        <xdr:cNvPicPr>
          <a:picLocks noChangeAspect="1" noChangeArrowheads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446"/>
        <a:stretch>
          <a:fillRect/>
        </a:stretch>
      </xdr:blipFill>
      <xdr:spPr>
        <a:xfrm>
          <a:off x="6600190" y="40424735"/>
          <a:ext cx="561975" cy="4324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403412</xdr:colOff>
      <xdr:row>92</xdr:row>
      <xdr:rowOff>67235</xdr:rowOff>
    </xdr:from>
    <xdr:to>
      <xdr:col>18</xdr:col>
      <xdr:colOff>862853</xdr:colOff>
      <xdr:row>92</xdr:row>
      <xdr:rowOff>567210</xdr:rowOff>
    </xdr:to>
    <xdr:pic>
      <xdr:nvPicPr>
        <xdr:cNvPr id="45" name="图片 44"/>
        <xdr:cNvPicPr>
          <a:picLocks noChangeAspect="1" noChangeArrowheads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8554"/>
        <a:stretch>
          <a:fillRect/>
        </a:stretch>
      </xdr:blipFill>
      <xdr:spPr>
        <a:xfrm>
          <a:off x="6680200" y="53763545"/>
          <a:ext cx="459105" cy="500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381560</xdr:colOff>
      <xdr:row>29</xdr:row>
      <xdr:rowOff>47624</xdr:rowOff>
    </xdr:from>
    <xdr:to>
      <xdr:col>18</xdr:col>
      <xdr:colOff>925605</xdr:colOff>
      <xdr:row>29</xdr:row>
      <xdr:rowOff>561974</xdr:rowOff>
    </xdr:to>
    <xdr:pic>
      <xdr:nvPicPr>
        <xdr:cNvPr id="46" name="Picture 1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6657975" y="13658850"/>
          <a:ext cx="544195" cy="514350"/>
        </a:xfrm>
        <a:prstGeom prst="rect">
          <a:avLst/>
        </a:prstGeom>
        <a:noFill/>
      </xdr:spPr>
    </xdr:pic>
    <xdr:clientData/>
  </xdr:twoCellAnchor>
  <xdr:twoCellAnchor>
    <xdr:from>
      <xdr:col>18</xdr:col>
      <xdr:colOff>381560</xdr:colOff>
      <xdr:row>31</xdr:row>
      <xdr:rowOff>81242</xdr:rowOff>
    </xdr:from>
    <xdr:to>
      <xdr:col>18</xdr:col>
      <xdr:colOff>925605</xdr:colOff>
      <xdr:row>31</xdr:row>
      <xdr:rowOff>595592</xdr:rowOff>
    </xdr:to>
    <xdr:pic>
      <xdr:nvPicPr>
        <xdr:cNvPr id="47" name="Picture 1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6657975" y="14965045"/>
          <a:ext cx="544195" cy="514350"/>
        </a:xfrm>
        <a:prstGeom prst="rect">
          <a:avLst/>
        </a:prstGeom>
        <a:noFill/>
      </xdr:spPr>
    </xdr:pic>
    <xdr:clientData/>
  </xdr:twoCellAnchor>
  <xdr:twoCellAnchor>
    <xdr:from>
      <xdr:col>18</xdr:col>
      <xdr:colOff>392766</xdr:colOff>
      <xdr:row>32</xdr:row>
      <xdr:rowOff>58830</xdr:rowOff>
    </xdr:from>
    <xdr:to>
      <xdr:col>18</xdr:col>
      <xdr:colOff>936811</xdr:colOff>
      <xdr:row>32</xdr:row>
      <xdr:rowOff>573180</xdr:rowOff>
    </xdr:to>
    <xdr:pic>
      <xdr:nvPicPr>
        <xdr:cNvPr id="48" name="Picture 1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6669405" y="15579090"/>
          <a:ext cx="544195" cy="514350"/>
        </a:xfrm>
        <a:prstGeom prst="rect">
          <a:avLst/>
        </a:prstGeom>
        <a:noFill/>
      </xdr:spPr>
    </xdr:pic>
    <xdr:clientData/>
  </xdr:twoCellAnchor>
  <xdr:twoCellAnchor>
    <xdr:from>
      <xdr:col>18</xdr:col>
      <xdr:colOff>448796</xdr:colOff>
      <xdr:row>34</xdr:row>
      <xdr:rowOff>92447</xdr:rowOff>
    </xdr:from>
    <xdr:to>
      <xdr:col>18</xdr:col>
      <xdr:colOff>992841</xdr:colOff>
      <xdr:row>34</xdr:row>
      <xdr:rowOff>606797</xdr:rowOff>
    </xdr:to>
    <xdr:pic>
      <xdr:nvPicPr>
        <xdr:cNvPr id="49" name="Picture 1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6725285" y="16885285"/>
          <a:ext cx="544195" cy="514350"/>
        </a:xfrm>
        <a:prstGeom prst="rect">
          <a:avLst/>
        </a:prstGeom>
        <a:noFill/>
      </xdr:spPr>
    </xdr:pic>
    <xdr:clientData/>
  </xdr:twoCellAnchor>
  <xdr:twoCellAnchor>
    <xdr:from>
      <xdr:col>18</xdr:col>
      <xdr:colOff>415178</xdr:colOff>
      <xdr:row>35</xdr:row>
      <xdr:rowOff>70036</xdr:rowOff>
    </xdr:from>
    <xdr:to>
      <xdr:col>18</xdr:col>
      <xdr:colOff>959223</xdr:colOff>
      <xdr:row>35</xdr:row>
      <xdr:rowOff>584386</xdr:rowOff>
    </xdr:to>
    <xdr:pic>
      <xdr:nvPicPr>
        <xdr:cNvPr id="50" name="Picture 1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6691630" y="17499330"/>
          <a:ext cx="544195" cy="514350"/>
        </a:xfrm>
        <a:prstGeom prst="rect">
          <a:avLst/>
        </a:prstGeom>
        <a:noFill/>
      </xdr:spPr>
    </xdr:pic>
    <xdr:clientData/>
  </xdr:twoCellAnchor>
  <xdr:twoCellAnchor>
    <xdr:from>
      <xdr:col>18</xdr:col>
      <xdr:colOff>392767</xdr:colOff>
      <xdr:row>37</xdr:row>
      <xdr:rowOff>58829</xdr:rowOff>
    </xdr:from>
    <xdr:to>
      <xdr:col>18</xdr:col>
      <xdr:colOff>936812</xdr:colOff>
      <xdr:row>37</xdr:row>
      <xdr:rowOff>573179</xdr:rowOff>
    </xdr:to>
    <xdr:pic>
      <xdr:nvPicPr>
        <xdr:cNvPr id="51" name="Picture 1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6669405" y="18760440"/>
          <a:ext cx="544195" cy="514350"/>
        </a:xfrm>
        <a:prstGeom prst="rect">
          <a:avLst/>
        </a:prstGeom>
        <a:noFill/>
      </xdr:spPr>
    </xdr:pic>
    <xdr:clientData/>
  </xdr:twoCellAnchor>
  <xdr:twoCellAnchor>
    <xdr:from>
      <xdr:col>18</xdr:col>
      <xdr:colOff>403972</xdr:colOff>
      <xdr:row>38</xdr:row>
      <xdr:rowOff>92447</xdr:rowOff>
    </xdr:from>
    <xdr:to>
      <xdr:col>18</xdr:col>
      <xdr:colOff>948017</xdr:colOff>
      <xdr:row>38</xdr:row>
      <xdr:rowOff>606797</xdr:rowOff>
    </xdr:to>
    <xdr:pic>
      <xdr:nvPicPr>
        <xdr:cNvPr id="52" name="Picture 1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6680835" y="19430365"/>
          <a:ext cx="543560" cy="514350"/>
        </a:xfrm>
        <a:prstGeom prst="rect">
          <a:avLst/>
        </a:prstGeom>
        <a:noFill/>
      </xdr:spPr>
    </xdr:pic>
    <xdr:clientData/>
  </xdr:twoCellAnchor>
  <xdr:twoCellAnchor>
    <xdr:from>
      <xdr:col>18</xdr:col>
      <xdr:colOff>426384</xdr:colOff>
      <xdr:row>40</xdr:row>
      <xdr:rowOff>70036</xdr:rowOff>
    </xdr:from>
    <xdr:to>
      <xdr:col>18</xdr:col>
      <xdr:colOff>970429</xdr:colOff>
      <xdr:row>40</xdr:row>
      <xdr:rowOff>584386</xdr:rowOff>
    </xdr:to>
    <xdr:pic>
      <xdr:nvPicPr>
        <xdr:cNvPr id="53" name="Picture 1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6703060" y="20680680"/>
          <a:ext cx="544195" cy="514350"/>
        </a:xfrm>
        <a:prstGeom prst="rect">
          <a:avLst/>
        </a:prstGeom>
        <a:noFill/>
      </xdr:spPr>
    </xdr:pic>
    <xdr:clientData/>
  </xdr:twoCellAnchor>
  <xdr:twoCellAnchor>
    <xdr:from>
      <xdr:col>18</xdr:col>
      <xdr:colOff>324971</xdr:colOff>
      <xdr:row>52</xdr:row>
      <xdr:rowOff>67236</xdr:rowOff>
    </xdr:from>
    <xdr:to>
      <xdr:col>18</xdr:col>
      <xdr:colOff>895777</xdr:colOff>
      <xdr:row>52</xdr:row>
      <xdr:rowOff>593913</xdr:rowOff>
    </xdr:to>
    <xdr:pic>
      <xdr:nvPicPr>
        <xdr:cNvPr id="56" name="Picture 26"/>
        <xdr:cNvPicPr>
          <a:picLocks noChangeAspect="1" noChangeArrowheads="1"/>
        </xdr:cNvPicPr>
      </xdr:nvPicPr>
      <xdr:blipFill>
        <a:blip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601460" y="28312745"/>
          <a:ext cx="570865" cy="527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336177</xdr:colOff>
      <xdr:row>54</xdr:row>
      <xdr:rowOff>56030</xdr:rowOff>
    </xdr:from>
    <xdr:to>
      <xdr:col>18</xdr:col>
      <xdr:colOff>906983</xdr:colOff>
      <xdr:row>54</xdr:row>
      <xdr:rowOff>582707</xdr:rowOff>
    </xdr:to>
    <xdr:pic>
      <xdr:nvPicPr>
        <xdr:cNvPr id="57" name="Picture 27"/>
        <xdr:cNvPicPr>
          <a:picLocks noChangeAspect="1" noChangeArrowheads="1"/>
        </xdr:cNvPicPr>
      </xdr:nvPicPr>
      <xdr:blipFill>
        <a:blip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612890" y="29574490"/>
          <a:ext cx="570865" cy="526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324971</xdr:colOff>
      <xdr:row>61</xdr:row>
      <xdr:rowOff>67236</xdr:rowOff>
    </xdr:from>
    <xdr:to>
      <xdr:col>18</xdr:col>
      <xdr:colOff>895777</xdr:colOff>
      <xdr:row>61</xdr:row>
      <xdr:rowOff>593913</xdr:rowOff>
    </xdr:to>
    <xdr:pic>
      <xdr:nvPicPr>
        <xdr:cNvPr id="62" name="Picture 26"/>
        <xdr:cNvPicPr>
          <a:picLocks noChangeAspect="1" noChangeArrowheads="1"/>
        </xdr:cNvPicPr>
      </xdr:nvPicPr>
      <xdr:blipFill>
        <a:blip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601460" y="34039175"/>
          <a:ext cx="570865" cy="527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336177</xdr:colOff>
      <xdr:row>63</xdr:row>
      <xdr:rowOff>56030</xdr:rowOff>
    </xdr:from>
    <xdr:to>
      <xdr:col>18</xdr:col>
      <xdr:colOff>906983</xdr:colOff>
      <xdr:row>63</xdr:row>
      <xdr:rowOff>582707</xdr:rowOff>
    </xdr:to>
    <xdr:pic>
      <xdr:nvPicPr>
        <xdr:cNvPr id="63" name="Picture 27"/>
        <xdr:cNvPicPr>
          <a:picLocks noChangeAspect="1" noChangeArrowheads="1"/>
        </xdr:cNvPicPr>
      </xdr:nvPicPr>
      <xdr:blipFill>
        <a:blip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612890" y="35300920"/>
          <a:ext cx="570865" cy="526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345914</xdr:colOff>
      <xdr:row>75</xdr:row>
      <xdr:rowOff>112059</xdr:rowOff>
    </xdr:from>
    <xdr:to>
      <xdr:col>18</xdr:col>
      <xdr:colOff>907676</xdr:colOff>
      <xdr:row>75</xdr:row>
      <xdr:rowOff>544772</xdr:rowOff>
    </xdr:to>
    <xdr:pic>
      <xdr:nvPicPr>
        <xdr:cNvPr id="55" name="图片 54"/>
        <xdr:cNvPicPr>
          <a:picLocks noChangeAspect="1" noChangeArrowheads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446"/>
        <a:stretch>
          <a:fillRect/>
        </a:stretch>
      </xdr:blipFill>
      <xdr:spPr>
        <a:xfrm>
          <a:off x="6622415" y="42992040"/>
          <a:ext cx="561975" cy="4324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345914</xdr:colOff>
      <xdr:row>73</xdr:row>
      <xdr:rowOff>112059</xdr:rowOff>
    </xdr:from>
    <xdr:to>
      <xdr:col>18</xdr:col>
      <xdr:colOff>907676</xdr:colOff>
      <xdr:row>73</xdr:row>
      <xdr:rowOff>544772</xdr:rowOff>
    </xdr:to>
    <xdr:pic>
      <xdr:nvPicPr>
        <xdr:cNvPr id="64" name="图片 63"/>
        <xdr:cNvPicPr>
          <a:picLocks noChangeAspect="1" noChangeArrowheads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446"/>
        <a:stretch>
          <a:fillRect/>
        </a:stretch>
      </xdr:blipFill>
      <xdr:spPr>
        <a:xfrm>
          <a:off x="6622415" y="41719500"/>
          <a:ext cx="561975" cy="4324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345914</xdr:colOff>
      <xdr:row>80</xdr:row>
      <xdr:rowOff>112059</xdr:rowOff>
    </xdr:from>
    <xdr:to>
      <xdr:col>18</xdr:col>
      <xdr:colOff>907676</xdr:colOff>
      <xdr:row>80</xdr:row>
      <xdr:rowOff>544772</xdr:rowOff>
    </xdr:to>
    <xdr:pic>
      <xdr:nvPicPr>
        <xdr:cNvPr id="67" name="图片 66"/>
        <xdr:cNvPicPr>
          <a:picLocks noChangeAspect="1" noChangeArrowheads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446"/>
        <a:stretch>
          <a:fillRect/>
        </a:stretch>
      </xdr:blipFill>
      <xdr:spPr>
        <a:xfrm>
          <a:off x="6622415" y="46173390"/>
          <a:ext cx="561975" cy="4324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345914</xdr:colOff>
      <xdr:row>79</xdr:row>
      <xdr:rowOff>112059</xdr:rowOff>
    </xdr:from>
    <xdr:to>
      <xdr:col>18</xdr:col>
      <xdr:colOff>907676</xdr:colOff>
      <xdr:row>79</xdr:row>
      <xdr:rowOff>544772</xdr:rowOff>
    </xdr:to>
    <xdr:pic>
      <xdr:nvPicPr>
        <xdr:cNvPr id="68" name="图片 67"/>
        <xdr:cNvPicPr>
          <a:picLocks noChangeAspect="1" noChangeArrowheads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446"/>
        <a:stretch>
          <a:fillRect/>
        </a:stretch>
      </xdr:blipFill>
      <xdr:spPr>
        <a:xfrm>
          <a:off x="6622415" y="45537120"/>
          <a:ext cx="561975" cy="4324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345914</xdr:colOff>
      <xdr:row>84</xdr:row>
      <xdr:rowOff>112059</xdr:rowOff>
    </xdr:from>
    <xdr:to>
      <xdr:col>18</xdr:col>
      <xdr:colOff>907676</xdr:colOff>
      <xdr:row>84</xdr:row>
      <xdr:rowOff>544772</xdr:rowOff>
    </xdr:to>
    <xdr:pic>
      <xdr:nvPicPr>
        <xdr:cNvPr id="69" name="图片 68"/>
        <xdr:cNvPicPr>
          <a:picLocks noChangeAspect="1" noChangeArrowheads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446"/>
        <a:stretch>
          <a:fillRect/>
        </a:stretch>
      </xdr:blipFill>
      <xdr:spPr>
        <a:xfrm>
          <a:off x="6622415" y="48718470"/>
          <a:ext cx="561975" cy="4324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345914</xdr:colOff>
      <xdr:row>82</xdr:row>
      <xdr:rowOff>112059</xdr:rowOff>
    </xdr:from>
    <xdr:to>
      <xdr:col>18</xdr:col>
      <xdr:colOff>907676</xdr:colOff>
      <xdr:row>82</xdr:row>
      <xdr:rowOff>544772</xdr:rowOff>
    </xdr:to>
    <xdr:pic>
      <xdr:nvPicPr>
        <xdr:cNvPr id="70" name="图片 69"/>
        <xdr:cNvPicPr>
          <a:picLocks noChangeAspect="1" noChangeArrowheads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446"/>
        <a:stretch>
          <a:fillRect/>
        </a:stretch>
      </xdr:blipFill>
      <xdr:spPr>
        <a:xfrm>
          <a:off x="6622415" y="47445930"/>
          <a:ext cx="561975" cy="4324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345914</xdr:colOff>
      <xdr:row>77</xdr:row>
      <xdr:rowOff>112059</xdr:rowOff>
    </xdr:from>
    <xdr:to>
      <xdr:col>18</xdr:col>
      <xdr:colOff>907676</xdr:colOff>
      <xdr:row>77</xdr:row>
      <xdr:rowOff>544772</xdr:rowOff>
    </xdr:to>
    <xdr:pic>
      <xdr:nvPicPr>
        <xdr:cNvPr id="86" name="图片 85"/>
        <xdr:cNvPicPr>
          <a:picLocks noChangeAspect="1" noChangeArrowheads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446"/>
        <a:stretch>
          <a:fillRect/>
        </a:stretch>
      </xdr:blipFill>
      <xdr:spPr>
        <a:xfrm>
          <a:off x="6622415" y="44264580"/>
          <a:ext cx="561975" cy="4324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345914</xdr:colOff>
      <xdr:row>80</xdr:row>
      <xdr:rowOff>112059</xdr:rowOff>
    </xdr:from>
    <xdr:to>
      <xdr:col>18</xdr:col>
      <xdr:colOff>907676</xdr:colOff>
      <xdr:row>80</xdr:row>
      <xdr:rowOff>544772</xdr:rowOff>
    </xdr:to>
    <xdr:pic>
      <xdr:nvPicPr>
        <xdr:cNvPr id="87" name="图片 86"/>
        <xdr:cNvPicPr>
          <a:picLocks noChangeAspect="1" noChangeArrowheads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446"/>
        <a:stretch>
          <a:fillRect/>
        </a:stretch>
      </xdr:blipFill>
      <xdr:spPr>
        <a:xfrm>
          <a:off x="6622415" y="46173390"/>
          <a:ext cx="561975" cy="4324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345914</xdr:colOff>
      <xdr:row>81</xdr:row>
      <xdr:rowOff>112059</xdr:rowOff>
    </xdr:from>
    <xdr:to>
      <xdr:col>18</xdr:col>
      <xdr:colOff>907676</xdr:colOff>
      <xdr:row>81</xdr:row>
      <xdr:rowOff>544772</xdr:rowOff>
    </xdr:to>
    <xdr:pic>
      <xdr:nvPicPr>
        <xdr:cNvPr id="88" name="图片 87"/>
        <xdr:cNvPicPr>
          <a:picLocks noChangeAspect="1" noChangeArrowheads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446"/>
        <a:stretch>
          <a:fillRect/>
        </a:stretch>
      </xdr:blipFill>
      <xdr:spPr>
        <a:xfrm>
          <a:off x="6622415" y="46809660"/>
          <a:ext cx="561975" cy="4324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345914</xdr:colOff>
      <xdr:row>83</xdr:row>
      <xdr:rowOff>112059</xdr:rowOff>
    </xdr:from>
    <xdr:to>
      <xdr:col>18</xdr:col>
      <xdr:colOff>907676</xdr:colOff>
      <xdr:row>83</xdr:row>
      <xdr:rowOff>544772</xdr:rowOff>
    </xdr:to>
    <xdr:pic>
      <xdr:nvPicPr>
        <xdr:cNvPr id="89" name="图片 88"/>
        <xdr:cNvPicPr>
          <a:picLocks noChangeAspect="1" noChangeArrowheads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446"/>
        <a:stretch>
          <a:fillRect/>
        </a:stretch>
      </xdr:blipFill>
      <xdr:spPr>
        <a:xfrm>
          <a:off x="6622415" y="48082200"/>
          <a:ext cx="561975" cy="4324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324971</xdr:colOff>
      <xdr:row>56</xdr:row>
      <xdr:rowOff>67236</xdr:rowOff>
    </xdr:from>
    <xdr:to>
      <xdr:col>18</xdr:col>
      <xdr:colOff>895777</xdr:colOff>
      <xdr:row>56</xdr:row>
      <xdr:rowOff>593913</xdr:rowOff>
    </xdr:to>
    <xdr:pic>
      <xdr:nvPicPr>
        <xdr:cNvPr id="92" name="Picture 26"/>
        <xdr:cNvPicPr>
          <a:picLocks noChangeAspect="1" noChangeArrowheads="1"/>
        </xdr:cNvPicPr>
      </xdr:nvPicPr>
      <xdr:blipFill>
        <a:blip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601460" y="30857825"/>
          <a:ext cx="570865" cy="527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324971</xdr:colOff>
      <xdr:row>59</xdr:row>
      <xdr:rowOff>67236</xdr:rowOff>
    </xdr:from>
    <xdr:to>
      <xdr:col>18</xdr:col>
      <xdr:colOff>895777</xdr:colOff>
      <xdr:row>59</xdr:row>
      <xdr:rowOff>593913</xdr:rowOff>
    </xdr:to>
    <xdr:pic>
      <xdr:nvPicPr>
        <xdr:cNvPr id="93" name="Picture 26"/>
        <xdr:cNvPicPr>
          <a:picLocks noChangeAspect="1" noChangeArrowheads="1"/>
        </xdr:cNvPicPr>
      </xdr:nvPicPr>
      <xdr:blipFill>
        <a:blip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601460" y="32766635"/>
          <a:ext cx="570865" cy="527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324971</xdr:colOff>
      <xdr:row>62</xdr:row>
      <xdr:rowOff>67236</xdr:rowOff>
    </xdr:from>
    <xdr:to>
      <xdr:col>18</xdr:col>
      <xdr:colOff>895777</xdr:colOff>
      <xdr:row>62</xdr:row>
      <xdr:rowOff>593913</xdr:rowOff>
    </xdr:to>
    <xdr:pic>
      <xdr:nvPicPr>
        <xdr:cNvPr id="94" name="Picture 26"/>
        <xdr:cNvPicPr>
          <a:picLocks noChangeAspect="1" noChangeArrowheads="1"/>
        </xdr:cNvPicPr>
      </xdr:nvPicPr>
      <xdr:blipFill>
        <a:blip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601460" y="34675445"/>
          <a:ext cx="570865" cy="527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392766</xdr:colOff>
      <xdr:row>33</xdr:row>
      <xdr:rowOff>58830</xdr:rowOff>
    </xdr:from>
    <xdr:to>
      <xdr:col>18</xdr:col>
      <xdr:colOff>936811</xdr:colOff>
      <xdr:row>33</xdr:row>
      <xdr:rowOff>573180</xdr:rowOff>
    </xdr:to>
    <xdr:pic>
      <xdr:nvPicPr>
        <xdr:cNvPr id="96" name="Picture 1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6669405" y="16215360"/>
          <a:ext cx="544195" cy="514350"/>
        </a:xfrm>
        <a:prstGeom prst="rect">
          <a:avLst/>
        </a:prstGeom>
        <a:noFill/>
      </xdr:spPr>
    </xdr:pic>
    <xdr:clientData/>
  </xdr:twoCellAnchor>
  <xdr:twoCellAnchor>
    <xdr:from>
      <xdr:col>18</xdr:col>
      <xdr:colOff>415178</xdr:colOff>
      <xdr:row>36</xdr:row>
      <xdr:rowOff>70036</xdr:rowOff>
    </xdr:from>
    <xdr:to>
      <xdr:col>18</xdr:col>
      <xdr:colOff>959223</xdr:colOff>
      <xdr:row>36</xdr:row>
      <xdr:rowOff>584386</xdr:rowOff>
    </xdr:to>
    <xdr:pic>
      <xdr:nvPicPr>
        <xdr:cNvPr id="97" name="Picture 1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6691630" y="18135600"/>
          <a:ext cx="544195" cy="514350"/>
        </a:xfrm>
        <a:prstGeom prst="rect">
          <a:avLst/>
        </a:prstGeom>
        <a:noFill/>
      </xdr:spPr>
    </xdr:pic>
    <xdr:clientData/>
  </xdr:twoCellAnchor>
  <xdr:twoCellAnchor>
    <xdr:from>
      <xdr:col>18</xdr:col>
      <xdr:colOff>403972</xdr:colOff>
      <xdr:row>39</xdr:row>
      <xdr:rowOff>92447</xdr:rowOff>
    </xdr:from>
    <xdr:to>
      <xdr:col>18</xdr:col>
      <xdr:colOff>948017</xdr:colOff>
      <xdr:row>39</xdr:row>
      <xdr:rowOff>606797</xdr:rowOff>
    </xdr:to>
    <xdr:pic>
      <xdr:nvPicPr>
        <xdr:cNvPr id="98" name="Picture 1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6680835" y="20066635"/>
          <a:ext cx="543560" cy="514350"/>
        </a:xfrm>
        <a:prstGeom prst="rect">
          <a:avLst/>
        </a:prstGeom>
        <a:noFill/>
      </xdr:spPr>
    </xdr:pic>
    <xdr:clientData/>
  </xdr:twoCellAnchor>
  <xdr:twoCellAnchor>
    <xdr:from>
      <xdr:col>18</xdr:col>
      <xdr:colOff>394609</xdr:colOff>
      <xdr:row>94</xdr:row>
      <xdr:rowOff>78442</xdr:rowOff>
    </xdr:from>
    <xdr:to>
      <xdr:col>18</xdr:col>
      <xdr:colOff>854050</xdr:colOff>
      <xdr:row>94</xdr:row>
      <xdr:rowOff>578417</xdr:rowOff>
    </xdr:to>
    <xdr:pic>
      <xdr:nvPicPr>
        <xdr:cNvPr id="99" name="图片 98"/>
        <xdr:cNvPicPr>
          <a:picLocks noChangeAspect="1" noChangeArrowheads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8554"/>
        <a:stretch>
          <a:fillRect/>
        </a:stretch>
      </xdr:blipFill>
      <xdr:spPr>
        <a:xfrm>
          <a:off x="6671310" y="55047515"/>
          <a:ext cx="459105" cy="4997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394609</xdr:colOff>
      <xdr:row>97</xdr:row>
      <xdr:rowOff>78442</xdr:rowOff>
    </xdr:from>
    <xdr:to>
      <xdr:col>18</xdr:col>
      <xdr:colOff>854050</xdr:colOff>
      <xdr:row>97</xdr:row>
      <xdr:rowOff>578417</xdr:rowOff>
    </xdr:to>
    <xdr:pic>
      <xdr:nvPicPr>
        <xdr:cNvPr id="100" name="图片 99"/>
        <xdr:cNvPicPr>
          <a:picLocks noChangeAspect="1" noChangeArrowheads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8554"/>
        <a:stretch>
          <a:fillRect/>
        </a:stretch>
      </xdr:blipFill>
      <xdr:spPr>
        <a:xfrm>
          <a:off x="6671310" y="56956325"/>
          <a:ext cx="459105" cy="4997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417020</xdr:colOff>
      <xdr:row>99</xdr:row>
      <xdr:rowOff>67236</xdr:rowOff>
    </xdr:from>
    <xdr:to>
      <xdr:col>18</xdr:col>
      <xdr:colOff>876461</xdr:colOff>
      <xdr:row>99</xdr:row>
      <xdr:rowOff>567211</xdr:rowOff>
    </xdr:to>
    <xdr:pic>
      <xdr:nvPicPr>
        <xdr:cNvPr id="101" name="图片 100"/>
        <xdr:cNvPicPr>
          <a:picLocks noChangeAspect="1" noChangeArrowheads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8554"/>
        <a:stretch>
          <a:fillRect/>
        </a:stretch>
      </xdr:blipFill>
      <xdr:spPr>
        <a:xfrm>
          <a:off x="6693535" y="58217435"/>
          <a:ext cx="459740" cy="500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394609</xdr:colOff>
      <xdr:row>95</xdr:row>
      <xdr:rowOff>78442</xdr:rowOff>
    </xdr:from>
    <xdr:to>
      <xdr:col>18</xdr:col>
      <xdr:colOff>854050</xdr:colOff>
      <xdr:row>95</xdr:row>
      <xdr:rowOff>578417</xdr:rowOff>
    </xdr:to>
    <xdr:pic>
      <xdr:nvPicPr>
        <xdr:cNvPr id="102" name="图片 101"/>
        <xdr:cNvPicPr>
          <a:picLocks noChangeAspect="1" noChangeArrowheads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8554"/>
        <a:stretch>
          <a:fillRect/>
        </a:stretch>
      </xdr:blipFill>
      <xdr:spPr>
        <a:xfrm>
          <a:off x="6671310" y="55683785"/>
          <a:ext cx="459105" cy="4997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417020</xdr:colOff>
      <xdr:row>96</xdr:row>
      <xdr:rowOff>67235</xdr:rowOff>
    </xdr:from>
    <xdr:to>
      <xdr:col>18</xdr:col>
      <xdr:colOff>876461</xdr:colOff>
      <xdr:row>96</xdr:row>
      <xdr:rowOff>567210</xdr:rowOff>
    </xdr:to>
    <xdr:pic>
      <xdr:nvPicPr>
        <xdr:cNvPr id="103" name="图片 102"/>
        <xdr:cNvPicPr>
          <a:picLocks noChangeAspect="1" noChangeArrowheads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8554"/>
        <a:stretch>
          <a:fillRect/>
        </a:stretch>
      </xdr:blipFill>
      <xdr:spPr>
        <a:xfrm>
          <a:off x="6693535" y="56308625"/>
          <a:ext cx="459740" cy="500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417020</xdr:colOff>
      <xdr:row>98</xdr:row>
      <xdr:rowOff>67235</xdr:rowOff>
    </xdr:from>
    <xdr:to>
      <xdr:col>18</xdr:col>
      <xdr:colOff>876461</xdr:colOff>
      <xdr:row>98</xdr:row>
      <xdr:rowOff>567210</xdr:rowOff>
    </xdr:to>
    <xdr:pic>
      <xdr:nvPicPr>
        <xdr:cNvPr id="104" name="图片 103"/>
        <xdr:cNvPicPr>
          <a:picLocks noChangeAspect="1" noChangeArrowheads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8554"/>
        <a:stretch>
          <a:fillRect/>
        </a:stretch>
      </xdr:blipFill>
      <xdr:spPr>
        <a:xfrm>
          <a:off x="6693535" y="57581165"/>
          <a:ext cx="459740" cy="500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435431</xdr:colOff>
      <xdr:row>100</xdr:row>
      <xdr:rowOff>64834</xdr:rowOff>
    </xdr:from>
    <xdr:to>
      <xdr:col>18</xdr:col>
      <xdr:colOff>894872</xdr:colOff>
      <xdr:row>100</xdr:row>
      <xdr:rowOff>564809</xdr:rowOff>
    </xdr:to>
    <xdr:pic>
      <xdr:nvPicPr>
        <xdr:cNvPr id="105" name="图片 104"/>
        <xdr:cNvPicPr>
          <a:picLocks noChangeAspect="1" noChangeArrowheads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8554"/>
        <a:stretch>
          <a:fillRect/>
        </a:stretch>
      </xdr:blipFill>
      <xdr:spPr>
        <a:xfrm>
          <a:off x="6711950" y="58851800"/>
          <a:ext cx="459740" cy="4997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435431</xdr:colOff>
      <xdr:row>103</xdr:row>
      <xdr:rowOff>64834</xdr:rowOff>
    </xdr:from>
    <xdr:to>
      <xdr:col>18</xdr:col>
      <xdr:colOff>894872</xdr:colOff>
      <xdr:row>103</xdr:row>
      <xdr:rowOff>564809</xdr:rowOff>
    </xdr:to>
    <xdr:pic>
      <xdr:nvPicPr>
        <xdr:cNvPr id="106" name="图片 105"/>
        <xdr:cNvPicPr>
          <a:picLocks noChangeAspect="1" noChangeArrowheads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8554"/>
        <a:stretch>
          <a:fillRect/>
        </a:stretch>
      </xdr:blipFill>
      <xdr:spPr>
        <a:xfrm>
          <a:off x="6711950" y="60760610"/>
          <a:ext cx="459740" cy="4997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457842</xdr:colOff>
      <xdr:row>105</xdr:row>
      <xdr:rowOff>53628</xdr:rowOff>
    </xdr:from>
    <xdr:to>
      <xdr:col>18</xdr:col>
      <xdr:colOff>917283</xdr:colOff>
      <xdr:row>105</xdr:row>
      <xdr:rowOff>553603</xdr:rowOff>
    </xdr:to>
    <xdr:pic>
      <xdr:nvPicPr>
        <xdr:cNvPr id="107" name="图片 106"/>
        <xdr:cNvPicPr>
          <a:picLocks noChangeAspect="1" noChangeArrowheads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8554"/>
        <a:stretch>
          <a:fillRect/>
        </a:stretch>
      </xdr:blipFill>
      <xdr:spPr>
        <a:xfrm>
          <a:off x="6734810" y="62021720"/>
          <a:ext cx="459105" cy="4997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435431</xdr:colOff>
      <xdr:row>101</xdr:row>
      <xdr:rowOff>64835</xdr:rowOff>
    </xdr:from>
    <xdr:to>
      <xdr:col>18</xdr:col>
      <xdr:colOff>894872</xdr:colOff>
      <xdr:row>101</xdr:row>
      <xdr:rowOff>564810</xdr:rowOff>
    </xdr:to>
    <xdr:pic>
      <xdr:nvPicPr>
        <xdr:cNvPr id="108" name="图片 107"/>
        <xdr:cNvPicPr>
          <a:picLocks noChangeAspect="1" noChangeArrowheads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8554"/>
        <a:stretch>
          <a:fillRect/>
        </a:stretch>
      </xdr:blipFill>
      <xdr:spPr>
        <a:xfrm>
          <a:off x="6711950" y="59488070"/>
          <a:ext cx="459740" cy="4997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457842</xdr:colOff>
      <xdr:row>102</xdr:row>
      <xdr:rowOff>53628</xdr:rowOff>
    </xdr:from>
    <xdr:to>
      <xdr:col>18</xdr:col>
      <xdr:colOff>917283</xdr:colOff>
      <xdr:row>102</xdr:row>
      <xdr:rowOff>553603</xdr:rowOff>
    </xdr:to>
    <xdr:pic>
      <xdr:nvPicPr>
        <xdr:cNvPr id="109" name="图片 108"/>
        <xdr:cNvPicPr>
          <a:picLocks noChangeAspect="1" noChangeArrowheads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8554"/>
        <a:stretch>
          <a:fillRect/>
        </a:stretch>
      </xdr:blipFill>
      <xdr:spPr>
        <a:xfrm>
          <a:off x="6734810" y="60112910"/>
          <a:ext cx="459105" cy="4997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457842</xdr:colOff>
      <xdr:row>104</xdr:row>
      <xdr:rowOff>53628</xdr:rowOff>
    </xdr:from>
    <xdr:to>
      <xdr:col>18</xdr:col>
      <xdr:colOff>917283</xdr:colOff>
      <xdr:row>104</xdr:row>
      <xdr:rowOff>553603</xdr:rowOff>
    </xdr:to>
    <xdr:pic>
      <xdr:nvPicPr>
        <xdr:cNvPr id="110" name="图片 109"/>
        <xdr:cNvPicPr>
          <a:picLocks noChangeAspect="1" noChangeArrowheads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8554"/>
        <a:stretch>
          <a:fillRect/>
        </a:stretch>
      </xdr:blipFill>
      <xdr:spPr>
        <a:xfrm>
          <a:off x="6734810" y="61385450"/>
          <a:ext cx="459105" cy="4997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397949</xdr:colOff>
      <xdr:row>20</xdr:row>
      <xdr:rowOff>72978</xdr:rowOff>
    </xdr:from>
    <xdr:to>
      <xdr:col>18</xdr:col>
      <xdr:colOff>948606</xdr:colOff>
      <xdr:row>20</xdr:row>
      <xdr:rowOff>587328</xdr:rowOff>
    </xdr:to>
    <xdr:pic>
      <xdr:nvPicPr>
        <xdr:cNvPr id="111" name="Picture 1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6674485" y="7957820"/>
          <a:ext cx="550545" cy="514350"/>
        </a:xfrm>
        <a:prstGeom prst="rect">
          <a:avLst/>
        </a:prstGeom>
        <a:noFill/>
      </xdr:spPr>
    </xdr:pic>
    <xdr:clientData/>
  </xdr:twoCellAnchor>
  <xdr:twoCellAnchor>
    <xdr:from>
      <xdr:col>18</xdr:col>
      <xdr:colOff>257735</xdr:colOff>
      <xdr:row>43</xdr:row>
      <xdr:rowOff>56030</xdr:rowOff>
    </xdr:from>
    <xdr:to>
      <xdr:col>18</xdr:col>
      <xdr:colOff>828541</xdr:colOff>
      <xdr:row>43</xdr:row>
      <xdr:rowOff>582707</xdr:rowOff>
    </xdr:to>
    <xdr:pic>
      <xdr:nvPicPr>
        <xdr:cNvPr id="113" name="Picture 25"/>
        <xdr:cNvPicPr>
          <a:picLocks noChangeAspect="1" noChangeArrowheads="1"/>
        </xdr:cNvPicPr>
      </xdr:nvPicPr>
      <xdr:blipFill>
        <a:blip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534150" y="22575520"/>
          <a:ext cx="570865" cy="526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323503</xdr:colOff>
      <xdr:row>66</xdr:row>
      <xdr:rowOff>100853</xdr:rowOff>
    </xdr:from>
    <xdr:to>
      <xdr:col>18</xdr:col>
      <xdr:colOff>885265</xdr:colOff>
      <xdr:row>66</xdr:row>
      <xdr:rowOff>533566</xdr:rowOff>
    </xdr:to>
    <xdr:pic>
      <xdr:nvPicPr>
        <xdr:cNvPr id="114" name="图片 113"/>
        <xdr:cNvPicPr>
          <a:picLocks noChangeAspect="1" noChangeArrowheads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446"/>
        <a:stretch>
          <a:fillRect/>
        </a:stretch>
      </xdr:blipFill>
      <xdr:spPr>
        <a:xfrm>
          <a:off x="6600190" y="37254180"/>
          <a:ext cx="561975" cy="433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336177</xdr:colOff>
      <xdr:row>86</xdr:row>
      <xdr:rowOff>67234</xdr:rowOff>
    </xdr:from>
    <xdr:to>
      <xdr:col>18</xdr:col>
      <xdr:colOff>795618</xdr:colOff>
      <xdr:row>86</xdr:row>
      <xdr:rowOff>567209</xdr:rowOff>
    </xdr:to>
    <xdr:pic>
      <xdr:nvPicPr>
        <xdr:cNvPr id="112" name="图片 111"/>
        <xdr:cNvPicPr>
          <a:picLocks noChangeAspect="1" noChangeArrowheads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8554"/>
        <a:stretch>
          <a:fillRect/>
        </a:stretch>
      </xdr:blipFill>
      <xdr:spPr>
        <a:xfrm>
          <a:off x="6612890" y="49945925"/>
          <a:ext cx="459105" cy="500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19</xdr:col>
      <xdr:colOff>211890</xdr:colOff>
      <xdr:row>11</xdr:row>
      <xdr:rowOff>212491</xdr:rowOff>
    </xdr:from>
    <xdr:to>
      <xdr:col>19</xdr:col>
      <xdr:colOff>1416846</xdr:colOff>
      <xdr:row>12</xdr:row>
      <xdr:rowOff>627019</xdr:rowOff>
    </xdr:to>
    <xdr:pic>
      <xdr:nvPicPr>
        <xdr:cNvPr id="19" name="Picture 1"/>
        <xdr:cNvPicPr preferRelativeResize="0">
          <a:picLocks noChangeAspect="1" noChangeArrowheads="1"/>
        </xdr:cNvPicPr>
      </xdr:nvPicPr>
      <xdr:blipFill>
        <a:blip r:embed="rId1" cstate="print"/>
        <a:srcRect/>
        <a:stretch>
          <a:fillRect/>
        </a:stretch>
      </xdr:blipFill>
      <xdr:spPr>
        <a:xfrm>
          <a:off x="8693785" y="3688715"/>
          <a:ext cx="1205230" cy="7194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19</xdr:col>
      <xdr:colOff>69302</xdr:colOff>
      <xdr:row>60</xdr:row>
      <xdr:rowOff>0</xdr:rowOff>
    </xdr:from>
    <xdr:to>
      <xdr:col>19</xdr:col>
      <xdr:colOff>430076</xdr:colOff>
      <xdr:row>60</xdr:row>
      <xdr:rowOff>0</xdr:rowOff>
    </xdr:to>
    <xdr:pic>
      <xdr:nvPicPr>
        <xdr:cNvPr id="415" name="Picture 339"/>
        <xdr:cNvPicPr>
          <a:picLocks noChangeAspect="1" noChangeArrowheads="1"/>
        </xdr:cNvPicPr>
      </xdr:nvPicPr>
      <xdr:blipFill>
        <a:blip r:embed="rId2" cstate="print">
          <a:clrChange>
            <a:clrFrom>
              <a:srgbClr val="333366"/>
            </a:clrFrom>
            <a:clrTo>
              <a:srgbClr val="333366">
                <a:alpha val="0"/>
              </a:srgbClr>
            </a:clrTo>
          </a:clrChange>
        </a:blip>
        <a:srcRect/>
        <a:stretch>
          <a:fillRect/>
        </a:stretch>
      </xdr:blipFill>
      <xdr:spPr>
        <a:xfrm rot="9151488" flipH="1">
          <a:off x="8551545" y="33808035"/>
          <a:ext cx="36068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19</xdr:col>
      <xdr:colOff>89647</xdr:colOff>
      <xdr:row>33</xdr:row>
      <xdr:rowOff>40822</xdr:rowOff>
    </xdr:from>
    <xdr:to>
      <xdr:col>19</xdr:col>
      <xdr:colOff>496800</xdr:colOff>
      <xdr:row>33</xdr:row>
      <xdr:rowOff>546480</xdr:rowOff>
    </xdr:to>
    <xdr:pic>
      <xdr:nvPicPr>
        <xdr:cNvPr id="417" name="Picture 372"/>
        <xdr:cNvPicPr>
          <a:picLocks noChangeAspect="1" noChangeArrowheads="1"/>
        </xdr:cNvPicPr>
      </xdr:nvPicPr>
      <xdr:blipFill>
        <a:blip r:embed="rId3" cstate="print">
          <a:clrChange>
            <a:clrFrom>
              <a:srgbClr val="333366"/>
            </a:clrFrom>
            <a:clrTo>
              <a:srgbClr val="333366">
                <a:alpha val="0"/>
              </a:srgbClr>
            </a:clrTo>
          </a:clrChange>
        </a:blip>
        <a:srcRect/>
        <a:stretch>
          <a:fillRect/>
        </a:stretch>
      </xdr:blipFill>
      <xdr:spPr>
        <a:xfrm>
          <a:off x="8571865" y="16669385"/>
          <a:ext cx="407035" cy="5054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19</xdr:col>
      <xdr:colOff>89647</xdr:colOff>
      <xdr:row>20</xdr:row>
      <xdr:rowOff>40822</xdr:rowOff>
    </xdr:from>
    <xdr:to>
      <xdr:col>19</xdr:col>
      <xdr:colOff>496800</xdr:colOff>
      <xdr:row>20</xdr:row>
      <xdr:rowOff>546480</xdr:rowOff>
    </xdr:to>
    <xdr:pic>
      <xdr:nvPicPr>
        <xdr:cNvPr id="418" name="Picture 372"/>
        <xdr:cNvPicPr>
          <a:picLocks noChangeAspect="1" noChangeArrowheads="1"/>
        </xdr:cNvPicPr>
      </xdr:nvPicPr>
      <xdr:blipFill>
        <a:blip r:embed="rId3" cstate="print">
          <a:clrChange>
            <a:clrFrom>
              <a:srgbClr val="333366"/>
            </a:clrFrom>
            <a:clrTo>
              <a:srgbClr val="333366">
                <a:alpha val="0"/>
              </a:srgbClr>
            </a:clrTo>
          </a:clrChange>
        </a:blip>
        <a:srcRect/>
        <a:stretch>
          <a:fillRect/>
        </a:stretch>
      </xdr:blipFill>
      <xdr:spPr>
        <a:xfrm>
          <a:off x="8571865" y="8098790"/>
          <a:ext cx="407035" cy="5054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19</xdr:col>
      <xdr:colOff>89647</xdr:colOff>
      <xdr:row>16</xdr:row>
      <xdr:rowOff>68161</xdr:rowOff>
    </xdr:from>
    <xdr:to>
      <xdr:col>19</xdr:col>
      <xdr:colOff>663745</xdr:colOff>
      <xdr:row>16</xdr:row>
      <xdr:rowOff>580963</xdr:rowOff>
    </xdr:to>
    <xdr:pic>
      <xdr:nvPicPr>
        <xdr:cNvPr id="419" name="Picture 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8571865" y="5581015"/>
          <a:ext cx="574040" cy="512445"/>
        </a:xfrm>
        <a:prstGeom prst="rect">
          <a:avLst/>
        </a:prstGeom>
      </xdr:spPr>
    </xdr:pic>
    <xdr:clientData/>
  </xdr:twoCellAnchor>
  <xdr:twoCellAnchor>
    <xdr:from>
      <xdr:col>19</xdr:col>
      <xdr:colOff>89647</xdr:colOff>
      <xdr:row>17</xdr:row>
      <xdr:rowOff>44824</xdr:rowOff>
    </xdr:from>
    <xdr:to>
      <xdr:col>19</xdr:col>
      <xdr:colOff>717176</xdr:colOff>
      <xdr:row>17</xdr:row>
      <xdr:rowOff>615018</xdr:rowOff>
    </xdr:to>
    <xdr:pic>
      <xdr:nvPicPr>
        <xdr:cNvPr id="420" name="Picture 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8571865" y="6193790"/>
          <a:ext cx="627380" cy="570230"/>
        </a:xfrm>
        <a:prstGeom prst="rect">
          <a:avLst/>
        </a:prstGeom>
      </xdr:spPr>
    </xdr:pic>
    <xdr:clientData/>
  </xdr:twoCellAnchor>
  <xdr:twoCellAnchor>
    <xdr:from>
      <xdr:col>19</xdr:col>
      <xdr:colOff>89647</xdr:colOff>
      <xdr:row>18</xdr:row>
      <xdr:rowOff>78441</xdr:rowOff>
    </xdr:from>
    <xdr:to>
      <xdr:col>19</xdr:col>
      <xdr:colOff>313765</xdr:colOff>
      <xdr:row>18</xdr:row>
      <xdr:rowOff>485585</xdr:rowOff>
    </xdr:to>
    <xdr:pic>
      <xdr:nvPicPr>
        <xdr:cNvPr id="421" name="Picture 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571865" y="6863715"/>
          <a:ext cx="224155" cy="407035"/>
        </a:xfrm>
        <a:prstGeom prst="rect">
          <a:avLst/>
        </a:prstGeom>
      </xdr:spPr>
    </xdr:pic>
    <xdr:clientData/>
  </xdr:twoCellAnchor>
  <xdr:twoCellAnchor>
    <xdr:from>
      <xdr:col>19</xdr:col>
      <xdr:colOff>89647</xdr:colOff>
      <xdr:row>19</xdr:row>
      <xdr:rowOff>33617</xdr:rowOff>
    </xdr:from>
    <xdr:to>
      <xdr:col>19</xdr:col>
      <xdr:colOff>537883</xdr:colOff>
      <xdr:row>19</xdr:row>
      <xdr:rowOff>546854</xdr:rowOff>
    </xdr:to>
    <xdr:pic>
      <xdr:nvPicPr>
        <xdr:cNvPr id="422" name="Picture 20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8571865" y="7454900"/>
          <a:ext cx="448310" cy="513715"/>
        </a:xfrm>
        <a:prstGeom prst="rect">
          <a:avLst/>
        </a:prstGeom>
      </xdr:spPr>
    </xdr:pic>
    <xdr:clientData/>
  </xdr:twoCellAnchor>
  <xdr:twoCellAnchor>
    <xdr:from>
      <xdr:col>19</xdr:col>
      <xdr:colOff>89647</xdr:colOff>
      <xdr:row>21</xdr:row>
      <xdr:rowOff>72233</xdr:rowOff>
    </xdr:from>
    <xdr:to>
      <xdr:col>19</xdr:col>
      <xdr:colOff>515472</xdr:colOff>
      <xdr:row>21</xdr:row>
      <xdr:rowOff>542040</xdr:rowOff>
    </xdr:to>
    <xdr:pic>
      <xdr:nvPicPr>
        <xdr:cNvPr id="423" name="Picture 7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8571865" y="8766175"/>
          <a:ext cx="425450" cy="469900"/>
        </a:xfrm>
        <a:prstGeom prst="rect">
          <a:avLst/>
        </a:prstGeom>
      </xdr:spPr>
    </xdr:pic>
    <xdr:clientData/>
  </xdr:twoCellAnchor>
  <xdr:twoCellAnchor>
    <xdr:from>
      <xdr:col>19</xdr:col>
      <xdr:colOff>89647</xdr:colOff>
      <xdr:row>22</xdr:row>
      <xdr:rowOff>89647</xdr:rowOff>
    </xdr:from>
    <xdr:to>
      <xdr:col>19</xdr:col>
      <xdr:colOff>511468</xdr:colOff>
      <xdr:row>22</xdr:row>
      <xdr:rowOff>550919</xdr:rowOff>
    </xdr:to>
    <xdr:pic>
      <xdr:nvPicPr>
        <xdr:cNvPr id="424" name="Picture 216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8571865" y="9420225"/>
          <a:ext cx="421640" cy="461010"/>
        </a:xfrm>
        <a:prstGeom prst="rect">
          <a:avLst/>
        </a:prstGeom>
      </xdr:spPr>
    </xdr:pic>
    <xdr:clientData/>
  </xdr:twoCellAnchor>
  <xdr:twoCellAnchor>
    <xdr:from>
      <xdr:col>19</xdr:col>
      <xdr:colOff>89647</xdr:colOff>
      <xdr:row>23</xdr:row>
      <xdr:rowOff>100853</xdr:rowOff>
    </xdr:from>
    <xdr:to>
      <xdr:col>19</xdr:col>
      <xdr:colOff>1092777</xdr:colOff>
      <xdr:row>23</xdr:row>
      <xdr:rowOff>582706</xdr:rowOff>
    </xdr:to>
    <xdr:pic>
      <xdr:nvPicPr>
        <xdr:cNvPr id="429" name="Picture 269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8571865" y="10067290"/>
          <a:ext cx="1002665" cy="481965"/>
        </a:xfrm>
        <a:prstGeom prst="rect">
          <a:avLst/>
        </a:prstGeom>
      </xdr:spPr>
    </xdr:pic>
    <xdr:clientData/>
  </xdr:twoCellAnchor>
  <xdr:twoCellAnchor>
    <xdr:from>
      <xdr:col>19</xdr:col>
      <xdr:colOff>89647</xdr:colOff>
      <xdr:row>25</xdr:row>
      <xdr:rowOff>132872</xdr:rowOff>
    </xdr:from>
    <xdr:to>
      <xdr:col>19</xdr:col>
      <xdr:colOff>361790</xdr:colOff>
      <xdr:row>25</xdr:row>
      <xdr:rowOff>614086</xdr:rowOff>
    </xdr:to>
    <xdr:pic>
      <xdr:nvPicPr>
        <xdr:cNvPr id="430" name="Picture 270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8571865" y="11372215"/>
          <a:ext cx="271780" cy="481330"/>
        </a:xfrm>
        <a:prstGeom prst="rect">
          <a:avLst/>
        </a:prstGeom>
      </xdr:spPr>
    </xdr:pic>
    <xdr:clientData/>
  </xdr:twoCellAnchor>
  <xdr:twoCellAnchor>
    <xdr:from>
      <xdr:col>19</xdr:col>
      <xdr:colOff>89647</xdr:colOff>
      <xdr:row>26</xdr:row>
      <xdr:rowOff>128066</xdr:rowOff>
    </xdr:from>
    <xdr:to>
      <xdr:col>19</xdr:col>
      <xdr:colOff>380144</xdr:colOff>
      <xdr:row>27</xdr:row>
      <xdr:rowOff>192</xdr:rowOff>
    </xdr:to>
    <xdr:pic>
      <xdr:nvPicPr>
        <xdr:cNvPr id="431" name="Picture 271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8571865" y="12003405"/>
          <a:ext cx="290195" cy="508635"/>
        </a:xfrm>
        <a:prstGeom prst="rect">
          <a:avLst/>
        </a:prstGeom>
      </xdr:spPr>
    </xdr:pic>
    <xdr:clientData/>
  </xdr:twoCellAnchor>
  <xdr:twoCellAnchor>
    <xdr:from>
      <xdr:col>19</xdr:col>
      <xdr:colOff>89647</xdr:colOff>
      <xdr:row>27</xdr:row>
      <xdr:rowOff>119264</xdr:rowOff>
    </xdr:from>
    <xdr:to>
      <xdr:col>19</xdr:col>
      <xdr:colOff>402611</xdr:colOff>
      <xdr:row>27</xdr:row>
      <xdr:rowOff>626877</xdr:rowOff>
    </xdr:to>
    <xdr:pic>
      <xdr:nvPicPr>
        <xdr:cNvPr id="432" name="Picture 272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8571865" y="12630785"/>
          <a:ext cx="313055" cy="508000"/>
        </a:xfrm>
        <a:prstGeom prst="rect">
          <a:avLst/>
        </a:prstGeom>
      </xdr:spPr>
    </xdr:pic>
    <xdr:clientData/>
  </xdr:twoCellAnchor>
  <xdr:twoCellAnchor>
    <xdr:from>
      <xdr:col>19</xdr:col>
      <xdr:colOff>89647</xdr:colOff>
      <xdr:row>28</xdr:row>
      <xdr:rowOff>36845</xdr:rowOff>
    </xdr:from>
    <xdr:to>
      <xdr:col>19</xdr:col>
      <xdr:colOff>348182</xdr:colOff>
      <xdr:row>28</xdr:row>
      <xdr:rowOff>520556</xdr:rowOff>
    </xdr:to>
    <xdr:pic>
      <xdr:nvPicPr>
        <xdr:cNvPr id="433" name="Picture 273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8571865" y="13185140"/>
          <a:ext cx="258445" cy="483235"/>
        </a:xfrm>
        <a:prstGeom prst="rect">
          <a:avLst/>
        </a:prstGeom>
      </xdr:spPr>
    </xdr:pic>
    <xdr:clientData/>
  </xdr:twoCellAnchor>
  <xdr:twoCellAnchor>
    <xdr:from>
      <xdr:col>19</xdr:col>
      <xdr:colOff>89647</xdr:colOff>
      <xdr:row>24</xdr:row>
      <xdr:rowOff>100854</xdr:rowOff>
    </xdr:from>
    <xdr:to>
      <xdr:col>19</xdr:col>
      <xdr:colOff>526677</xdr:colOff>
      <xdr:row>24</xdr:row>
      <xdr:rowOff>596512</xdr:rowOff>
    </xdr:to>
    <xdr:pic>
      <xdr:nvPicPr>
        <xdr:cNvPr id="434" name="Picture 301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8571865" y="10703560"/>
          <a:ext cx="436880" cy="495935"/>
        </a:xfrm>
        <a:prstGeom prst="rect">
          <a:avLst/>
        </a:prstGeom>
      </xdr:spPr>
    </xdr:pic>
    <xdr:clientData/>
  </xdr:twoCellAnchor>
  <xdr:twoCellAnchor>
    <xdr:from>
      <xdr:col>19</xdr:col>
      <xdr:colOff>89647</xdr:colOff>
      <xdr:row>29</xdr:row>
      <xdr:rowOff>184899</xdr:rowOff>
    </xdr:from>
    <xdr:to>
      <xdr:col>19</xdr:col>
      <xdr:colOff>1488679</xdr:colOff>
      <xdr:row>29</xdr:row>
      <xdr:rowOff>489699</xdr:rowOff>
    </xdr:to>
    <xdr:pic>
      <xdr:nvPicPr>
        <xdr:cNvPr id="435" name="Picture 302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8571865" y="13969365"/>
          <a:ext cx="1398905" cy="304800"/>
        </a:xfrm>
        <a:prstGeom prst="rect">
          <a:avLst/>
        </a:prstGeom>
      </xdr:spPr>
    </xdr:pic>
    <xdr:clientData/>
  </xdr:twoCellAnchor>
  <xdr:twoCellAnchor>
    <xdr:from>
      <xdr:col>19</xdr:col>
      <xdr:colOff>89647</xdr:colOff>
      <xdr:row>30</xdr:row>
      <xdr:rowOff>67235</xdr:rowOff>
    </xdr:from>
    <xdr:to>
      <xdr:col>19</xdr:col>
      <xdr:colOff>673678</xdr:colOff>
      <xdr:row>30</xdr:row>
      <xdr:rowOff>778229</xdr:rowOff>
    </xdr:to>
    <xdr:pic>
      <xdr:nvPicPr>
        <xdr:cNvPr id="436" name="Picture 10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8571865" y="14487525"/>
          <a:ext cx="583565" cy="711200"/>
        </a:xfrm>
        <a:prstGeom prst="rect">
          <a:avLst/>
        </a:prstGeom>
      </xdr:spPr>
    </xdr:pic>
    <xdr:clientData/>
  </xdr:twoCellAnchor>
  <xdr:twoCellAnchor>
    <xdr:from>
      <xdr:col>19</xdr:col>
      <xdr:colOff>89647</xdr:colOff>
      <xdr:row>31</xdr:row>
      <xdr:rowOff>19050</xdr:rowOff>
    </xdr:from>
    <xdr:to>
      <xdr:col>19</xdr:col>
      <xdr:colOff>642097</xdr:colOff>
      <xdr:row>31</xdr:row>
      <xdr:rowOff>740973</xdr:rowOff>
    </xdr:to>
    <xdr:pic>
      <xdr:nvPicPr>
        <xdr:cNvPr id="437" name="Picture 12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8571865" y="15249525"/>
          <a:ext cx="552450" cy="721360"/>
        </a:xfrm>
        <a:prstGeom prst="rect">
          <a:avLst/>
        </a:prstGeom>
      </xdr:spPr>
    </xdr:pic>
    <xdr:clientData/>
  </xdr:twoCellAnchor>
  <xdr:twoCellAnchor>
    <xdr:from>
      <xdr:col>19</xdr:col>
      <xdr:colOff>89647</xdr:colOff>
      <xdr:row>32</xdr:row>
      <xdr:rowOff>56029</xdr:rowOff>
    </xdr:from>
    <xdr:to>
      <xdr:col>19</xdr:col>
      <xdr:colOff>661147</xdr:colOff>
      <xdr:row>32</xdr:row>
      <xdr:rowOff>464243</xdr:rowOff>
    </xdr:to>
    <xdr:pic>
      <xdr:nvPicPr>
        <xdr:cNvPr id="438" name="Picture 30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8571865" y="16048355"/>
          <a:ext cx="571500" cy="408305"/>
        </a:xfrm>
        <a:prstGeom prst="rect">
          <a:avLst/>
        </a:prstGeom>
      </xdr:spPr>
    </xdr:pic>
    <xdr:clientData/>
  </xdr:twoCellAnchor>
  <xdr:twoCellAnchor>
    <xdr:from>
      <xdr:col>19</xdr:col>
      <xdr:colOff>89647</xdr:colOff>
      <xdr:row>34</xdr:row>
      <xdr:rowOff>112058</xdr:rowOff>
    </xdr:from>
    <xdr:to>
      <xdr:col>19</xdr:col>
      <xdr:colOff>659987</xdr:colOff>
      <xdr:row>34</xdr:row>
      <xdr:rowOff>515470</xdr:rowOff>
    </xdr:to>
    <xdr:pic>
      <xdr:nvPicPr>
        <xdr:cNvPr id="439" name="Picture 314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8571865" y="17376775"/>
          <a:ext cx="570230" cy="403225"/>
        </a:xfrm>
        <a:prstGeom prst="rect">
          <a:avLst/>
        </a:prstGeom>
      </xdr:spPr>
    </xdr:pic>
    <xdr:clientData/>
  </xdr:twoCellAnchor>
  <xdr:twoCellAnchor>
    <xdr:from>
      <xdr:col>19</xdr:col>
      <xdr:colOff>89647</xdr:colOff>
      <xdr:row>35</xdr:row>
      <xdr:rowOff>112059</xdr:rowOff>
    </xdr:from>
    <xdr:to>
      <xdr:col>19</xdr:col>
      <xdr:colOff>1092777</xdr:colOff>
      <xdr:row>35</xdr:row>
      <xdr:rowOff>593912</xdr:rowOff>
    </xdr:to>
    <xdr:pic>
      <xdr:nvPicPr>
        <xdr:cNvPr id="440" name="Picture 315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8571865" y="18013045"/>
          <a:ext cx="1002665" cy="481965"/>
        </a:xfrm>
        <a:prstGeom prst="rect">
          <a:avLst/>
        </a:prstGeom>
      </xdr:spPr>
    </xdr:pic>
    <xdr:clientData/>
  </xdr:twoCellAnchor>
  <xdr:twoCellAnchor>
    <xdr:from>
      <xdr:col>19</xdr:col>
      <xdr:colOff>89647</xdr:colOff>
      <xdr:row>36</xdr:row>
      <xdr:rowOff>92049</xdr:rowOff>
    </xdr:from>
    <xdr:to>
      <xdr:col>19</xdr:col>
      <xdr:colOff>471092</xdr:colOff>
      <xdr:row>36</xdr:row>
      <xdr:rowOff>609119</xdr:rowOff>
    </xdr:to>
    <xdr:pic>
      <xdr:nvPicPr>
        <xdr:cNvPr id="441" name="Picture 316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8571865" y="18628995"/>
          <a:ext cx="381000" cy="517525"/>
        </a:xfrm>
        <a:prstGeom prst="rect">
          <a:avLst/>
        </a:prstGeom>
      </xdr:spPr>
    </xdr:pic>
    <xdr:clientData/>
  </xdr:twoCellAnchor>
  <xdr:twoCellAnchor>
    <xdr:from>
      <xdr:col>19</xdr:col>
      <xdr:colOff>89647</xdr:colOff>
      <xdr:row>37</xdr:row>
      <xdr:rowOff>69638</xdr:rowOff>
    </xdr:from>
    <xdr:to>
      <xdr:col>19</xdr:col>
      <xdr:colOff>361790</xdr:colOff>
      <xdr:row>37</xdr:row>
      <xdr:rowOff>550852</xdr:rowOff>
    </xdr:to>
    <xdr:pic>
      <xdr:nvPicPr>
        <xdr:cNvPr id="442" name="Picture 317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8571865" y="19243040"/>
          <a:ext cx="271780" cy="481330"/>
        </a:xfrm>
        <a:prstGeom prst="rect">
          <a:avLst/>
        </a:prstGeom>
      </xdr:spPr>
    </xdr:pic>
    <xdr:clientData/>
  </xdr:twoCellAnchor>
  <xdr:twoCellAnchor>
    <xdr:from>
      <xdr:col>19</xdr:col>
      <xdr:colOff>105668</xdr:colOff>
      <xdr:row>38</xdr:row>
      <xdr:rowOff>229443</xdr:rowOff>
    </xdr:from>
    <xdr:to>
      <xdr:col>19</xdr:col>
      <xdr:colOff>603722</xdr:colOff>
      <xdr:row>38</xdr:row>
      <xdr:rowOff>519940</xdr:rowOff>
    </xdr:to>
    <xdr:pic>
      <xdr:nvPicPr>
        <xdr:cNvPr id="443" name="Picture 318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 rot="4974697">
          <a:off x="8691245" y="19935190"/>
          <a:ext cx="290830" cy="498475"/>
        </a:xfrm>
        <a:prstGeom prst="rect">
          <a:avLst/>
        </a:prstGeom>
      </xdr:spPr>
    </xdr:pic>
    <xdr:clientData/>
  </xdr:twoCellAnchor>
  <xdr:twoCellAnchor>
    <xdr:from>
      <xdr:col>19</xdr:col>
      <xdr:colOff>89647</xdr:colOff>
      <xdr:row>39</xdr:row>
      <xdr:rowOff>135590</xdr:rowOff>
    </xdr:from>
    <xdr:to>
      <xdr:col>19</xdr:col>
      <xdr:colOff>1394572</xdr:colOff>
      <xdr:row>39</xdr:row>
      <xdr:rowOff>525255</xdr:rowOff>
    </xdr:to>
    <xdr:pic>
      <xdr:nvPicPr>
        <xdr:cNvPr id="444" name="Picture 319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8571865" y="20581620"/>
          <a:ext cx="1304925" cy="389890"/>
        </a:xfrm>
        <a:prstGeom prst="rect">
          <a:avLst/>
        </a:prstGeom>
      </xdr:spPr>
    </xdr:pic>
    <xdr:clientData/>
  </xdr:twoCellAnchor>
  <xdr:twoCellAnchor>
    <xdr:from>
      <xdr:col>19</xdr:col>
      <xdr:colOff>89647</xdr:colOff>
      <xdr:row>40</xdr:row>
      <xdr:rowOff>100853</xdr:rowOff>
    </xdr:from>
    <xdr:to>
      <xdr:col>19</xdr:col>
      <xdr:colOff>840441</xdr:colOff>
      <xdr:row>40</xdr:row>
      <xdr:rowOff>587338</xdr:rowOff>
    </xdr:to>
    <xdr:pic>
      <xdr:nvPicPr>
        <xdr:cNvPr id="445" name="Picture 320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8571865" y="21182965"/>
          <a:ext cx="750570" cy="486410"/>
        </a:xfrm>
        <a:prstGeom prst="rect">
          <a:avLst/>
        </a:prstGeom>
      </xdr:spPr>
    </xdr:pic>
    <xdr:clientData/>
  </xdr:twoCellAnchor>
  <xdr:twoCellAnchor>
    <xdr:from>
      <xdr:col>19</xdr:col>
      <xdr:colOff>89647</xdr:colOff>
      <xdr:row>41</xdr:row>
      <xdr:rowOff>78442</xdr:rowOff>
    </xdr:from>
    <xdr:to>
      <xdr:col>19</xdr:col>
      <xdr:colOff>773206</xdr:colOff>
      <xdr:row>41</xdr:row>
      <xdr:rowOff>527105</xdr:rowOff>
    </xdr:to>
    <xdr:pic>
      <xdr:nvPicPr>
        <xdr:cNvPr id="446" name="Picture 321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8571865" y="21797010"/>
          <a:ext cx="683260" cy="448945"/>
        </a:xfrm>
        <a:prstGeom prst="rect">
          <a:avLst/>
        </a:prstGeom>
      </xdr:spPr>
    </xdr:pic>
    <xdr:clientData/>
  </xdr:twoCellAnchor>
  <xdr:twoCellAnchor>
    <xdr:from>
      <xdr:col>19</xdr:col>
      <xdr:colOff>89647</xdr:colOff>
      <xdr:row>42</xdr:row>
      <xdr:rowOff>89647</xdr:rowOff>
    </xdr:from>
    <xdr:to>
      <xdr:col>19</xdr:col>
      <xdr:colOff>689161</xdr:colOff>
      <xdr:row>42</xdr:row>
      <xdr:rowOff>593111</xdr:rowOff>
    </xdr:to>
    <xdr:pic>
      <xdr:nvPicPr>
        <xdr:cNvPr id="447" name="Picture 322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8571865" y="22444710"/>
          <a:ext cx="599440" cy="503555"/>
        </a:xfrm>
        <a:prstGeom prst="rect">
          <a:avLst/>
        </a:prstGeom>
      </xdr:spPr>
    </xdr:pic>
    <xdr:clientData/>
  </xdr:twoCellAnchor>
  <xdr:twoCellAnchor>
    <xdr:from>
      <xdr:col>19</xdr:col>
      <xdr:colOff>89647</xdr:colOff>
      <xdr:row>43</xdr:row>
      <xdr:rowOff>76028</xdr:rowOff>
    </xdr:from>
    <xdr:to>
      <xdr:col>19</xdr:col>
      <xdr:colOff>1043368</xdr:colOff>
      <xdr:row>43</xdr:row>
      <xdr:rowOff>495862</xdr:rowOff>
    </xdr:to>
    <xdr:pic>
      <xdr:nvPicPr>
        <xdr:cNvPr id="448" name="Picture 323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8571865" y="23067010"/>
          <a:ext cx="953770" cy="419735"/>
        </a:xfrm>
        <a:prstGeom prst="rect">
          <a:avLst/>
        </a:prstGeom>
      </xdr:spPr>
    </xdr:pic>
    <xdr:clientData/>
  </xdr:twoCellAnchor>
  <xdr:twoCellAnchor>
    <xdr:from>
      <xdr:col>19</xdr:col>
      <xdr:colOff>89648</xdr:colOff>
      <xdr:row>44</xdr:row>
      <xdr:rowOff>58588</xdr:rowOff>
    </xdr:from>
    <xdr:to>
      <xdr:col>19</xdr:col>
      <xdr:colOff>1120590</xdr:colOff>
      <xdr:row>44</xdr:row>
      <xdr:rowOff>462641</xdr:rowOff>
    </xdr:to>
    <xdr:pic>
      <xdr:nvPicPr>
        <xdr:cNvPr id="449" name="Picture 324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 rot="16200000">
          <a:off x="8884920" y="23372445"/>
          <a:ext cx="404495" cy="1031240"/>
        </a:xfrm>
        <a:prstGeom prst="rect">
          <a:avLst/>
        </a:prstGeom>
      </xdr:spPr>
    </xdr:pic>
    <xdr:clientData/>
  </xdr:twoCellAnchor>
  <xdr:twoCellAnchor>
    <xdr:from>
      <xdr:col>19</xdr:col>
      <xdr:colOff>89647</xdr:colOff>
      <xdr:row>48</xdr:row>
      <xdr:rowOff>83483</xdr:rowOff>
    </xdr:from>
    <xdr:to>
      <xdr:col>19</xdr:col>
      <xdr:colOff>603610</xdr:colOff>
      <xdr:row>48</xdr:row>
      <xdr:rowOff>566676</xdr:rowOff>
    </xdr:to>
    <xdr:pic>
      <xdr:nvPicPr>
        <xdr:cNvPr id="450" name="Picture 325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8571865" y="26255980"/>
          <a:ext cx="513715" cy="483235"/>
        </a:xfrm>
        <a:prstGeom prst="rect">
          <a:avLst/>
        </a:prstGeom>
      </xdr:spPr>
    </xdr:pic>
    <xdr:clientData/>
  </xdr:twoCellAnchor>
  <xdr:twoCellAnchor>
    <xdr:from>
      <xdr:col>19</xdr:col>
      <xdr:colOff>89647</xdr:colOff>
      <xdr:row>47</xdr:row>
      <xdr:rowOff>61072</xdr:rowOff>
    </xdr:from>
    <xdr:to>
      <xdr:col>19</xdr:col>
      <xdr:colOff>693999</xdr:colOff>
      <xdr:row>47</xdr:row>
      <xdr:rowOff>542926</xdr:rowOff>
    </xdr:to>
    <xdr:pic>
      <xdr:nvPicPr>
        <xdr:cNvPr id="451" name="Picture 326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8571865" y="25597485"/>
          <a:ext cx="603885" cy="481965"/>
        </a:xfrm>
        <a:prstGeom prst="rect">
          <a:avLst/>
        </a:prstGeom>
      </xdr:spPr>
    </xdr:pic>
    <xdr:clientData/>
  </xdr:twoCellAnchor>
  <xdr:twoCellAnchor>
    <xdr:from>
      <xdr:col>19</xdr:col>
      <xdr:colOff>89647</xdr:colOff>
      <xdr:row>45</xdr:row>
      <xdr:rowOff>156882</xdr:rowOff>
    </xdr:from>
    <xdr:to>
      <xdr:col>19</xdr:col>
      <xdr:colOff>1088577</xdr:colOff>
      <xdr:row>45</xdr:row>
      <xdr:rowOff>585507</xdr:rowOff>
    </xdr:to>
    <xdr:pic>
      <xdr:nvPicPr>
        <xdr:cNvPr id="453" name="Picture 328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8571865" y="24420830"/>
          <a:ext cx="998855" cy="428625"/>
        </a:xfrm>
        <a:prstGeom prst="rect">
          <a:avLst/>
        </a:prstGeom>
      </xdr:spPr>
    </xdr:pic>
    <xdr:clientData/>
  </xdr:twoCellAnchor>
  <xdr:twoCellAnchor>
    <xdr:from>
      <xdr:col>19</xdr:col>
      <xdr:colOff>89647</xdr:colOff>
      <xdr:row>46</xdr:row>
      <xdr:rowOff>100293</xdr:rowOff>
    </xdr:from>
    <xdr:to>
      <xdr:col>19</xdr:col>
      <xdr:colOff>603997</xdr:colOff>
      <xdr:row>46</xdr:row>
      <xdr:rowOff>529964</xdr:rowOff>
    </xdr:to>
    <xdr:pic>
      <xdr:nvPicPr>
        <xdr:cNvPr id="454" name="Picture 329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8571865" y="24999950"/>
          <a:ext cx="514350" cy="429895"/>
        </a:xfrm>
        <a:prstGeom prst="rect">
          <a:avLst/>
        </a:prstGeom>
      </xdr:spPr>
    </xdr:pic>
    <xdr:clientData/>
  </xdr:twoCellAnchor>
  <xdr:twoCellAnchor>
    <xdr:from>
      <xdr:col>19</xdr:col>
      <xdr:colOff>89647</xdr:colOff>
      <xdr:row>50</xdr:row>
      <xdr:rowOff>19050</xdr:rowOff>
    </xdr:from>
    <xdr:to>
      <xdr:col>19</xdr:col>
      <xdr:colOff>527797</xdr:colOff>
      <xdr:row>50</xdr:row>
      <xdr:rowOff>443718</xdr:rowOff>
    </xdr:to>
    <xdr:pic>
      <xdr:nvPicPr>
        <xdr:cNvPr id="455" name="图片 454"/>
        <xdr:cNvPicPr>
          <a:picLocks noChangeAspect="1"/>
        </xdr:cNvPicPr>
      </xdr:nvPicPr>
      <xdr:blipFill>
        <a:blip r:embed="rId30"/>
        <a:srcRect l="37812" t="21829" r="48646" b="54838"/>
        <a:stretch>
          <a:fillRect/>
        </a:stretch>
      </xdr:blipFill>
      <xdr:spPr>
        <a:xfrm>
          <a:off x="8571865" y="27464385"/>
          <a:ext cx="438150" cy="424180"/>
        </a:xfrm>
        <a:prstGeom prst="rect">
          <a:avLst/>
        </a:prstGeom>
      </xdr:spPr>
    </xdr:pic>
    <xdr:clientData/>
  </xdr:twoCellAnchor>
  <xdr:twoCellAnchor>
    <xdr:from>
      <xdr:col>19</xdr:col>
      <xdr:colOff>89647</xdr:colOff>
      <xdr:row>51</xdr:row>
      <xdr:rowOff>95250</xdr:rowOff>
    </xdr:from>
    <xdr:to>
      <xdr:col>19</xdr:col>
      <xdr:colOff>645851</xdr:colOff>
      <xdr:row>51</xdr:row>
      <xdr:rowOff>607753</xdr:rowOff>
    </xdr:to>
    <xdr:pic>
      <xdr:nvPicPr>
        <xdr:cNvPr id="456" name="图片 455"/>
        <xdr:cNvPicPr>
          <a:picLocks noChangeAspect="1"/>
        </xdr:cNvPicPr>
      </xdr:nvPicPr>
      <xdr:blipFill>
        <a:blip r:embed="rId31"/>
        <a:srcRect l="61087" t="55985" r="24479" b="20371"/>
        <a:stretch>
          <a:fillRect/>
        </a:stretch>
      </xdr:blipFill>
      <xdr:spPr>
        <a:xfrm>
          <a:off x="8571865" y="28176855"/>
          <a:ext cx="556260" cy="512445"/>
        </a:xfrm>
        <a:prstGeom prst="rect">
          <a:avLst/>
        </a:prstGeom>
      </xdr:spPr>
    </xdr:pic>
    <xdr:clientData/>
  </xdr:twoCellAnchor>
  <xdr:twoCellAnchor>
    <xdr:from>
      <xdr:col>19</xdr:col>
      <xdr:colOff>69302</xdr:colOff>
      <xdr:row>59</xdr:row>
      <xdr:rowOff>0</xdr:rowOff>
    </xdr:from>
    <xdr:to>
      <xdr:col>19</xdr:col>
      <xdr:colOff>430076</xdr:colOff>
      <xdr:row>59</xdr:row>
      <xdr:rowOff>0</xdr:rowOff>
    </xdr:to>
    <xdr:pic>
      <xdr:nvPicPr>
        <xdr:cNvPr id="468" name="Picture 339"/>
        <xdr:cNvPicPr>
          <a:picLocks noChangeAspect="1" noChangeArrowheads="1"/>
        </xdr:cNvPicPr>
      </xdr:nvPicPr>
      <xdr:blipFill>
        <a:blip r:embed="rId2" cstate="print">
          <a:clrChange>
            <a:clrFrom>
              <a:srgbClr val="333366"/>
            </a:clrFrom>
            <a:clrTo>
              <a:srgbClr val="333366">
                <a:alpha val="0"/>
              </a:srgbClr>
            </a:clrTo>
          </a:clrChange>
        </a:blip>
        <a:srcRect/>
        <a:stretch>
          <a:fillRect/>
        </a:stretch>
      </xdr:blipFill>
      <xdr:spPr>
        <a:xfrm rot="9151488" flipH="1">
          <a:off x="8551545" y="33171765"/>
          <a:ext cx="36068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19</xdr:col>
      <xdr:colOff>89647</xdr:colOff>
      <xdr:row>54</xdr:row>
      <xdr:rowOff>36018</xdr:rowOff>
    </xdr:from>
    <xdr:to>
      <xdr:col>19</xdr:col>
      <xdr:colOff>587923</xdr:colOff>
      <xdr:row>54</xdr:row>
      <xdr:rowOff>473047</xdr:rowOff>
    </xdr:to>
    <xdr:pic>
      <xdr:nvPicPr>
        <xdr:cNvPr id="471" name="Picture 65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8571865" y="30025975"/>
          <a:ext cx="497840" cy="436880"/>
        </a:xfrm>
        <a:prstGeom prst="rect">
          <a:avLst/>
        </a:prstGeom>
      </xdr:spPr>
    </xdr:pic>
    <xdr:clientData/>
  </xdr:twoCellAnchor>
  <xdr:twoCellAnchor>
    <xdr:from>
      <xdr:col>19</xdr:col>
      <xdr:colOff>89647</xdr:colOff>
      <xdr:row>55</xdr:row>
      <xdr:rowOff>72037</xdr:rowOff>
    </xdr:from>
    <xdr:to>
      <xdr:col>19</xdr:col>
      <xdr:colOff>1171815</xdr:colOff>
      <xdr:row>55</xdr:row>
      <xdr:rowOff>486084</xdr:rowOff>
    </xdr:to>
    <xdr:pic>
      <xdr:nvPicPr>
        <xdr:cNvPr id="472" name="Picture 66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8571865" y="30698440"/>
          <a:ext cx="1082040" cy="414020"/>
        </a:xfrm>
        <a:prstGeom prst="rect">
          <a:avLst/>
        </a:prstGeom>
      </xdr:spPr>
    </xdr:pic>
    <xdr:clientData/>
  </xdr:twoCellAnchor>
  <xdr:twoCellAnchor>
    <xdr:from>
      <xdr:col>19</xdr:col>
      <xdr:colOff>89647</xdr:colOff>
      <xdr:row>52</xdr:row>
      <xdr:rowOff>122464</xdr:rowOff>
    </xdr:from>
    <xdr:to>
      <xdr:col>19</xdr:col>
      <xdr:colOff>609503</xdr:colOff>
      <xdr:row>52</xdr:row>
      <xdr:rowOff>559494</xdr:rowOff>
    </xdr:to>
    <xdr:pic>
      <xdr:nvPicPr>
        <xdr:cNvPr id="473" name="Picture 32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8571865" y="28839795"/>
          <a:ext cx="519430" cy="437515"/>
        </a:xfrm>
        <a:prstGeom prst="rect">
          <a:avLst/>
        </a:prstGeom>
      </xdr:spPr>
    </xdr:pic>
    <xdr:clientData/>
  </xdr:twoCellAnchor>
  <xdr:twoCellAnchor>
    <xdr:from>
      <xdr:col>19</xdr:col>
      <xdr:colOff>89647</xdr:colOff>
      <xdr:row>53</xdr:row>
      <xdr:rowOff>101654</xdr:rowOff>
    </xdr:from>
    <xdr:to>
      <xdr:col>19</xdr:col>
      <xdr:colOff>675341</xdr:colOff>
      <xdr:row>53</xdr:row>
      <xdr:rowOff>572301</xdr:rowOff>
    </xdr:to>
    <xdr:pic>
      <xdr:nvPicPr>
        <xdr:cNvPr id="474" name="Picture 33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8571865" y="29455745"/>
          <a:ext cx="585470" cy="470535"/>
        </a:xfrm>
        <a:prstGeom prst="rect">
          <a:avLst/>
        </a:prstGeom>
      </xdr:spPr>
    </xdr:pic>
    <xdr:clientData/>
  </xdr:twoCellAnchor>
  <xdr:twoCellAnchor>
    <xdr:from>
      <xdr:col>19</xdr:col>
      <xdr:colOff>89647</xdr:colOff>
      <xdr:row>60</xdr:row>
      <xdr:rowOff>82308</xdr:rowOff>
    </xdr:from>
    <xdr:to>
      <xdr:col>19</xdr:col>
      <xdr:colOff>533080</xdr:colOff>
      <xdr:row>60</xdr:row>
      <xdr:rowOff>489857</xdr:rowOff>
    </xdr:to>
    <xdr:pic>
      <xdr:nvPicPr>
        <xdr:cNvPr id="475" name="Picture 14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8571865" y="33889950"/>
          <a:ext cx="443230" cy="407670"/>
        </a:xfrm>
        <a:prstGeom prst="rect">
          <a:avLst/>
        </a:prstGeom>
      </xdr:spPr>
    </xdr:pic>
    <xdr:clientData/>
  </xdr:twoCellAnchor>
  <xdr:twoCellAnchor>
    <xdr:from>
      <xdr:col>19</xdr:col>
      <xdr:colOff>89647</xdr:colOff>
      <xdr:row>56</xdr:row>
      <xdr:rowOff>18444</xdr:rowOff>
    </xdr:from>
    <xdr:to>
      <xdr:col>19</xdr:col>
      <xdr:colOff>1174669</xdr:colOff>
      <xdr:row>56</xdr:row>
      <xdr:rowOff>527817</xdr:rowOff>
    </xdr:to>
    <xdr:pic>
      <xdr:nvPicPr>
        <xdr:cNvPr id="476" name="图片 475"/>
        <xdr:cNvPicPr>
          <a:picLocks noChangeAspect="1"/>
        </xdr:cNvPicPr>
      </xdr:nvPicPr>
      <xdr:blipFill>
        <a:blip r:embed="rId35"/>
        <a:srcRect l="37043" t="47477" r="40549" b="33821"/>
        <a:stretch>
          <a:fillRect/>
        </a:stretch>
      </xdr:blipFill>
      <xdr:spPr>
        <a:xfrm>
          <a:off x="8571865" y="31281370"/>
          <a:ext cx="1084580" cy="509270"/>
        </a:xfrm>
        <a:prstGeom prst="rect">
          <a:avLst/>
        </a:prstGeom>
      </xdr:spPr>
    </xdr:pic>
    <xdr:clientData/>
  </xdr:twoCellAnchor>
  <xdr:twoCellAnchor>
    <xdr:from>
      <xdr:col>19</xdr:col>
      <xdr:colOff>89647</xdr:colOff>
      <xdr:row>57</xdr:row>
      <xdr:rowOff>13121</xdr:rowOff>
    </xdr:from>
    <xdr:to>
      <xdr:col>19</xdr:col>
      <xdr:colOff>710239</xdr:colOff>
      <xdr:row>57</xdr:row>
      <xdr:rowOff>534925</xdr:rowOff>
    </xdr:to>
    <xdr:pic>
      <xdr:nvPicPr>
        <xdr:cNvPr id="477" name="图片 476"/>
        <xdr:cNvPicPr>
          <a:picLocks noChangeAspect="1"/>
        </xdr:cNvPicPr>
      </xdr:nvPicPr>
      <xdr:blipFill>
        <a:blip r:embed="rId36"/>
        <a:srcRect l="41432" t="26829" r="36159" b="39675"/>
        <a:stretch>
          <a:fillRect/>
        </a:stretch>
      </xdr:blipFill>
      <xdr:spPr>
        <a:xfrm>
          <a:off x="8571865" y="31911925"/>
          <a:ext cx="620395" cy="521970"/>
        </a:xfrm>
        <a:prstGeom prst="rect">
          <a:avLst/>
        </a:prstGeom>
      </xdr:spPr>
    </xdr:pic>
    <xdr:clientData/>
  </xdr:twoCellAnchor>
  <xdr:twoCellAnchor>
    <xdr:from>
      <xdr:col>19</xdr:col>
      <xdr:colOff>89647</xdr:colOff>
      <xdr:row>58</xdr:row>
      <xdr:rowOff>56378</xdr:rowOff>
    </xdr:from>
    <xdr:to>
      <xdr:col>19</xdr:col>
      <xdr:colOff>367115</xdr:colOff>
      <xdr:row>58</xdr:row>
      <xdr:rowOff>603518</xdr:rowOff>
    </xdr:to>
    <xdr:pic>
      <xdr:nvPicPr>
        <xdr:cNvPr id="478" name="图片 477"/>
        <xdr:cNvPicPr>
          <a:picLocks noChangeAspect="1"/>
        </xdr:cNvPicPr>
      </xdr:nvPicPr>
      <xdr:blipFill>
        <a:blip r:embed="rId37"/>
        <a:srcRect l="35762" t="37886" r="55274" b="30244"/>
        <a:stretch>
          <a:fillRect/>
        </a:stretch>
      </xdr:blipFill>
      <xdr:spPr>
        <a:xfrm>
          <a:off x="8571865" y="32591375"/>
          <a:ext cx="277495" cy="547370"/>
        </a:xfrm>
        <a:prstGeom prst="rect">
          <a:avLst/>
        </a:prstGeom>
      </xdr:spPr>
    </xdr:pic>
    <xdr:clientData/>
  </xdr:twoCellAnchor>
  <xdr:twoCellAnchor>
    <xdr:from>
      <xdr:col>19</xdr:col>
      <xdr:colOff>131031</xdr:colOff>
      <xdr:row>59</xdr:row>
      <xdr:rowOff>182795</xdr:rowOff>
    </xdr:from>
    <xdr:to>
      <xdr:col>19</xdr:col>
      <xdr:colOff>769691</xdr:colOff>
      <xdr:row>59</xdr:row>
      <xdr:rowOff>538498</xdr:rowOff>
    </xdr:to>
    <xdr:pic>
      <xdr:nvPicPr>
        <xdr:cNvPr id="479" name="图片 478"/>
        <xdr:cNvPicPr>
          <a:picLocks noChangeAspect="1"/>
        </xdr:cNvPicPr>
      </xdr:nvPicPr>
      <xdr:blipFill>
        <a:blip r:embed="rId38"/>
        <a:srcRect l="51951" t="42439" r="39269" b="29919"/>
        <a:stretch>
          <a:fillRect/>
        </a:stretch>
      </xdr:blipFill>
      <xdr:spPr>
        <a:xfrm rot="4211061">
          <a:off x="8754745" y="33213040"/>
          <a:ext cx="355600" cy="638175"/>
        </a:xfrm>
        <a:prstGeom prst="rect">
          <a:avLst/>
        </a:prstGeom>
      </xdr:spPr>
    </xdr:pic>
    <xdr:clientData/>
  </xdr:twoCellAnchor>
  <xdr:twoCellAnchor>
    <xdr:from>
      <xdr:col>19</xdr:col>
      <xdr:colOff>89647</xdr:colOff>
      <xdr:row>61</xdr:row>
      <xdr:rowOff>68036</xdr:rowOff>
    </xdr:from>
    <xdr:to>
      <xdr:col>19</xdr:col>
      <xdr:colOff>952499</xdr:colOff>
      <xdr:row>61</xdr:row>
      <xdr:rowOff>516271</xdr:rowOff>
    </xdr:to>
    <xdr:pic>
      <xdr:nvPicPr>
        <xdr:cNvPr id="480" name="Picture 45"/>
        <xdr:cNvPicPr>
          <a:picLocks noChangeAspect="1" noChangeArrowheads="1"/>
        </xdr:cNvPicPr>
      </xdr:nvPicPr>
      <xdr:blipFill>
        <a:blip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571865" y="34512250"/>
          <a:ext cx="862330" cy="448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19</xdr:col>
      <xdr:colOff>89647</xdr:colOff>
      <xdr:row>62</xdr:row>
      <xdr:rowOff>121623</xdr:rowOff>
    </xdr:from>
    <xdr:to>
      <xdr:col>19</xdr:col>
      <xdr:colOff>512061</xdr:colOff>
      <xdr:row>62</xdr:row>
      <xdr:rowOff>602101</xdr:rowOff>
    </xdr:to>
    <xdr:pic>
      <xdr:nvPicPr>
        <xdr:cNvPr id="481" name="图片 480"/>
        <xdr:cNvPicPr>
          <a:picLocks noChangeAspect="1"/>
        </xdr:cNvPicPr>
      </xdr:nvPicPr>
      <xdr:blipFill>
        <a:blip r:embed="rId40"/>
        <a:srcRect l="26979" t="52552" r="63843" b="28889"/>
        <a:stretch>
          <a:fillRect/>
        </a:stretch>
      </xdr:blipFill>
      <xdr:spPr>
        <a:xfrm>
          <a:off x="8571865" y="35201860"/>
          <a:ext cx="422275" cy="480695"/>
        </a:xfrm>
        <a:prstGeom prst="rect">
          <a:avLst/>
        </a:prstGeom>
      </xdr:spPr>
    </xdr:pic>
    <xdr:clientData/>
  </xdr:twoCellAnchor>
  <xdr:twoCellAnchor>
    <xdr:from>
      <xdr:col>19</xdr:col>
      <xdr:colOff>320675</xdr:colOff>
      <xdr:row>49</xdr:row>
      <xdr:rowOff>40640</xdr:rowOff>
    </xdr:from>
    <xdr:to>
      <xdr:col>19</xdr:col>
      <xdr:colOff>763905</xdr:colOff>
      <xdr:row>49</xdr:row>
      <xdr:rowOff>448310</xdr:rowOff>
    </xdr:to>
    <xdr:pic>
      <xdr:nvPicPr>
        <xdr:cNvPr id="2" name="Picture 14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8803005" y="26849705"/>
          <a:ext cx="443230" cy="4076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4</xdr:col>
      <xdr:colOff>571500</xdr:colOff>
      <xdr:row>119</xdr:row>
      <xdr:rowOff>0</xdr:rowOff>
    </xdr:from>
    <xdr:to>
      <xdr:col>4</xdr:col>
      <xdr:colOff>932274</xdr:colOff>
      <xdr:row>119</xdr:row>
      <xdr:rowOff>0</xdr:rowOff>
    </xdr:to>
    <xdr:pic>
      <xdr:nvPicPr>
        <xdr:cNvPr id="6" name="Picture 339"/>
        <xdr:cNvPicPr>
          <a:picLocks noChangeAspect="1" noChangeArrowheads="1"/>
        </xdr:cNvPicPr>
      </xdr:nvPicPr>
      <xdr:blipFill>
        <a:blip r:embed="rId1" cstate="print">
          <a:clrChange>
            <a:clrFrom>
              <a:srgbClr val="333366"/>
            </a:clrFrom>
            <a:clrTo>
              <a:srgbClr val="333366">
                <a:alpha val="0"/>
              </a:srgbClr>
            </a:clrTo>
          </a:clrChange>
        </a:blip>
        <a:srcRect/>
        <a:stretch>
          <a:fillRect/>
        </a:stretch>
      </xdr:blipFill>
      <xdr:spPr>
        <a:xfrm rot="9151488" flipH="1">
          <a:off x="7400925" y="45361860"/>
          <a:ext cx="36068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7</xdr:col>
      <xdr:colOff>228600</xdr:colOff>
      <xdr:row>2</xdr:row>
      <xdr:rowOff>66675</xdr:rowOff>
    </xdr:from>
    <xdr:to>
      <xdr:col>7</xdr:col>
      <xdr:colOff>1433556</xdr:colOff>
      <xdr:row>4</xdr:row>
      <xdr:rowOff>478962</xdr:rowOff>
    </xdr:to>
    <xdr:pic>
      <xdr:nvPicPr>
        <xdr:cNvPr id="41" name="Picture 1"/>
        <xdr:cNvPicPr preferRelativeResize="0">
          <a:picLocks noChangeAspect="1" noChangeArrowheads="1"/>
        </xdr:cNvPicPr>
      </xdr:nvPicPr>
      <xdr:blipFill>
        <a:blip r:embed="rId2" cstate="print"/>
        <a:srcRect/>
        <a:stretch>
          <a:fillRect/>
        </a:stretch>
      </xdr:blipFill>
      <xdr:spPr>
        <a:xfrm>
          <a:off x="10591800" y="704850"/>
          <a:ext cx="1204595" cy="10217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 fLocksWithSheet="0"/>
  </xdr:twoCellAnchor>
  <xdr:twoCellAnchor>
    <xdr:from>
      <xdr:col>4</xdr:col>
      <xdr:colOff>381000</xdr:colOff>
      <xdr:row>12</xdr:row>
      <xdr:rowOff>104775</xdr:rowOff>
    </xdr:from>
    <xdr:to>
      <xdr:col>4</xdr:col>
      <xdr:colOff>1224643</xdr:colOff>
      <xdr:row>13</xdr:row>
      <xdr:rowOff>265619</xdr:rowOff>
    </xdr:to>
    <xdr:pic>
      <xdr:nvPicPr>
        <xdr:cNvPr id="42" name="图片 41"/>
        <xdr:cNvPicPr>
          <a:picLocks noChangeAspect="1" noChangeArrowheads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10425" y="4733925"/>
          <a:ext cx="843280" cy="5416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371475</xdr:colOff>
      <xdr:row>14</xdr:row>
      <xdr:rowOff>123825</xdr:rowOff>
    </xdr:from>
    <xdr:to>
      <xdr:col>4</xdr:col>
      <xdr:colOff>1194435</xdr:colOff>
      <xdr:row>15</xdr:row>
      <xdr:rowOff>272010</xdr:rowOff>
    </xdr:to>
    <xdr:pic>
      <xdr:nvPicPr>
        <xdr:cNvPr id="43" name="图片 42"/>
        <xdr:cNvPicPr>
          <a:picLocks noChangeAspect="1" noChangeArrowheads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00900" y="5514975"/>
          <a:ext cx="822960" cy="528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600075</xdr:colOff>
      <xdr:row>8</xdr:row>
      <xdr:rowOff>76200</xdr:rowOff>
    </xdr:from>
    <xdr:to>
      <xdr:col>4</xdr:col>
      <xdr:colOff>965835</xdr:colOff>
      <xdr:row>9</xdr:row>
      <xdr:rowOff>255335</xdr:rowOff>
    </xdr:to>
    <xdr:pic>
      <xdr:nvPicPr>
        <xdr:cNvPr id="45" name="图片 44"/>
        <xdr:cNvPicPr>
          <a:picLocks noChangeAspect="1" noChangeArrowheads="1"/>
        </xdr:cNvPicPr>
      </xdr:nvPicPr>
      <xdr:blipFill>
        <a:blip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429500" y="3181350"/>
          <a:ext cx="365760" cy="560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533399</xdr:colOff>
      <xdr:row>16</xdr:row>
      <xdr:rowOff>104774</xdr:rowOff>
    </xdr:from>
    <xdr:to>
      <xdr:col>4</xdr:col>
      <xdr:colOff>942974</xdr:colOff>
      <xdr:row>17</xdr:row>
      <xdr:rowOff>297275</xdr:rowOff>
    </xdr:to>
    <xdr:pic>
      <xdr:nvPicPr>
        <xdr:cNvPr id="47" name="图片 46"/>
        <xdr:cNvPicPr>
          <a:picLocks noChangeAspect="1" noChangeArrowheads="1"/>
        </xdr:cNvPicPr>
      </xdr:nvPicPr>
      <xdr:blipFill>
        <a:blip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362190" y="6257290"/>
          <a:ext cx="409575" cy="574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552450</xdr:colOff>
      <xdr:row>10</xdr:row>
      <xdr:rowOff>47625</xdr:rowOff>
    </xdr:from>
    <xdr:to>
      <xdr:col>4</xdr:col>
      <xdr:colOff>1009650</xdr:colOff>
      <xdr:row>11</xdr:row>
      <xdr:rowOff>366793</xdr:rowOff>
    </xdr:to>
    <xdr:pic>
      <xdr:nvPicPr>
        <xdr:cNvPr id="50" name="图片 49"/>
        <xdr:cNvPicPr>
          <a:picLocks noChangeAspect="1" noChangeArrowheads="1"/>
        </xdr:cNvPicPr>
      </xdr:nvPicPr>
      <xdr:blipFill>
        <a:blip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381875" y="3914775"/>
          <a:ext cx="457200" cy="6997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123825</xdr:colOff>
      <xdr:row>20</xdr:row>
      <xdr:rowOff>123825</xdr:rowOff>
    </xdr:from>
    <xdr:to>
      <xdr:col>4</xdr:col>
      <xdr:colOff>1247775</xdr:colOff>
      <xdr:row>21</xdr:row>
      <xdr:rowOff>323850</xdr:rowOff>
    </xdr:to>
    <xdr:pic>
      <xdr:nvPicPr>
        <xdr:cNvPr id="51" name="图片 50"/>
        <xdr:cNvPicPr>
          <a:picLocks noChangeAspect="1" noChangeArrowheads="1"/>
        </xdr:cNvPicPr>
      </xdr:nvPicPr>
      <xdr:blipFill>
        <a:blip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953250" y="7800975"/>
          <a:ext cx="1123950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457199</xdr:colOff>
      <xdr:row>18</xdr:row>
      <xdr:rowOff>57149</xdr:rowOff>
    </xdr:from>
    <xdr:to>
      <xdr:col>4</xdr:col>
      <xdr:colOff>923924</xdr:colOff>
      <xdr:row>19</xdr:row>
      <xdr:rowOff>329674</xdr:rowOff>
    </xdr:to>
    <xdr:pic>
      <xdr:nvPicPr>
        <xdr:cNvPr id="53" name="图片 52"/>
        <xdr:cNvPicPr>
          <a:picLocks noChangeAspect="1" noChangeArrowheads="1"/>
        </xdr:cNvPicPr>
      </xdr:nvPicPr>
      <xdr:blipFill>
        <a:blip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85990" y="6971665"/>
          <a:ext cx="466725" cy="654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571500</xdr:colOff>
      <xdr:row>111</xdr:row>
      <xdr:rowOff>0</xdr:rowOff>
    </xdr:from>
    <xdr:to>
      <xdr:col>4</xdr:col>
      <xdr:colOff>932274</xdr:colOff>
      <xdr:row>111</xdr:row>
      <xdr:rowOff>0</xdr:rowOff>
    </xdr:to>
    <xdr:pic>
      <xdr:nvPicPr>
        <xdr:cNvPr id="49" name="Picture 339"/>
        <xdr:cNvPicPr>
          <a:picLocks noChangeAspect="1" noChangeArrowheads="1"/>
        </xdr:cNvPicPr>
      </xdr:nvPicPr>
      <xdr:blipFill>
        <a:blip r:embed="rId1" cstate="print">
          <a:clrChange>
            <a:clrFrom>
              <a:srgbClr val="333366"/>
            </a:clrFrom>
            <a:clrTo>
              <a:srgbClr val="333366">
                <a:alpha val="0"/>
              </a:srgbClr>
            </a:clrTo>
          </a:clrChange>
        </a:blip>
        <a:srcRect/>
        <a:stretch>
          <a:fillRect/>
        </a:stretch>
      </xdr:blipFill>
      <xdr:spPr>
        <a:xfrm rot="9151488" flipH="1">
          <a:off x="7400925" y="42313860"/>
          <a:ext cx="36068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208857</xdr:colOff>
      <xdr:row>100</xdr:row>
      <xdr:rowOff>161925</xdr:rowOff>
    </xdr:from>
    <xdr:to>
      <xdr:col>4</xdr:col>
      <xdr:colOff>1390651</xdr:colOff>
      <xdr:row>103</xdr:row>
      <xdr:rowOff>130555</xdr:rowOff>
    </xdr:to>
    <xdr:pic>
      <xdr:nvPicPr>
        <xdr:cNvPr id="52" name="图片 51"/>
        <xdr:cNvPicPr>
          <a:picLocks noChangeAspect="1"/>
        </xdr:cNvPicPr>
      </xdr:nvPicPr>
      <xdr:blipFill>
        <a:blip r:embed="rId10">
          <a:clrChange>
            <a:clrFrom>
              <a:srgbClr val="333366"/>
            </a:clrFrom>
            <a:clrTo>
              <a:srgbClr val="333366">
                <a:alpha val="0"/>
              </a:srgbClr>
            </a:clrTo>
          </a:clrChange>
        </a:blip>
        <a:stretch>
          <a:fillRect/>
        </a:stretch>
      </xdr:blipFill>
      <xdr:spPr>
        <a:xfrm>
          <a:off x="7037705" y="38284785"/>
          <a:ext cx="1182370" cy="1111250"/>
        </a:xfrm>
        <a:prstGeom prst="rect">
          <a:avLst/>
        </a:prstGeom>
      </xdr:spPr>
    </xdr:pic>
    <xdr:clientData/>
  </xdr:twoCellAnchor>
  <xdr:twoCellAnchor>
    <xdr:from>
      <xdr:col>4</xdr:col>
      <xdr:colOff>228600</xdr:colOff>
      <xdr:row>94</xdr:row>
      <xdr:rowOff>257175</xdr:rowOff>
    </xdr:from>
    <xdr:to>
      <xdr:col>4</xdr:col>
      <xdr:colOff>1459359</xdr:colOff>
      <xdr:row>97</xdr:row>
      <xdr:rowOff>276385</xdr:rowOff>
    </xdr:to>
    <xdr:pic>
      <xdr:nvPicPr>
        <xdr:cNvPr id="54" name="图片 53"/>
        <xdr:cNvPicPr>
          <a:picLocks noChangeAspect="1"/>
        </xdr:cNvPicPr>
      </xdr:nvPicPr>
      <xdr:blipFill>
        <a:blip r:embed="rId11">
          <a:clrChange>
            <a:clrFrom>
              <a:srgbClr val="333366"/>
            </a:clrFrom>
            <a:clrTo>
              <a:srgbClr val="333366">
                <a:alpha val="0"/>
              </a:srgbClr>
            </a:clrTo>
          </a:clrChange>
        </a:blip>
        <a:stretch>
          <a:fillRect/>
        </a:stretch>
      </xdr:blipFill>
      <xdr:spPr>
        <a:xfrm>
          <a:off x="7058025" y="36094035"/>
          <a:ext cx="1230630" cy="1162050"/>
        </a:xfrm>
        <a:prstGeom prst="rect">
          <a:avLst/>
        </a:prstGeom>
      </xdr:spPr>
    </xdr:pic>
    <xdr:clientData/>
  </xdr:twoCellAnchor>
  <xdr:twoCellAnchor>
    <xdr:from>
      <xdr:col>4</xdr:col>
      <xdr:colOff>228920</xdr:colOff>
      <xdr:row>112</xdr:row>
      <xdr:rowOff>116557</xdr:rowOff>
    </xdr:from>
    <xdr:to>
      <xdr:col>4</xdr:col>
      <xdr:colOff>1323466</xdr:colOff>
      <xdr:row>115</xdr:row>
      <xdr:rowOff>21307</xdr:rowOff>
    </xdr:to>
    <xdr:pic>
      <xdr:nvPicPr>
        <xdr:cNvPr id="55" name="图片 54"/>
        <xdr:cNvPicPr>
          <a:picLocks noChangeAspect="1"/>
        </xdr:cNvPicPr>
      </xdr:nvPicPr>
      <xdr:blipFill>
        <a:blip r:embed="rId12">
          <a:clrChange>
            <a:clrFrom>
              <a:srgbClr val="333366"/>
            </a:clrFrom>
            <a:clrTo>
              <a:srgbClr val="333366">
                <a:alpha val="0"/>
              </a:srgbClr>
            </a:clrTo>
          </a:clrChange>
        </a:blip>
        <a:stretch>
          <a:fillRect/>
        </a:stretch>
      </xdr:blipFill>
      <xdr:spPr>
        <a:xfrm>
          <a:off x="7058025" y="42811065"/>
          <a:ext cx="1094740" cy="1047750"/>
        </a:xfrm>
        <a:prstGeom prst="rect">
          <a:avLst/>
        </a:prstGeom>
      </xdr:spPr>
    </xdr:pic>
    <xdr:clientData/>
  </xdr:twoCellAnchor>
  <xdr:twoCellAnchor>
    <xdr:from>
      <xdr:col>4</xdr:col>
      <xdr:colOff>57150</xdr:colOff>
      <xdr:row>106</xdr:row>
      <xdr:rowOff>361950</xdr:rowOff>
    </xdr:from>
    <xdr:to>
      <xdr:col>4</xdr:col>
      <xdr:colOff>1469092</xdr:colOff>
      <xdr:row>109</xdr:row>
      <xdr:rowOff>166968</xdr:rowOff>
    </xdr:to>
    <xdr:pic>
      <xdr:nvPicPr>
        <xdr:cNvPr id="56" name="图片 55"/>
        <xdr:cNvPicPr>
          <a:picLocks noChangeAspect="1"/>
        </xdr:cNvPicPr>
      </xdr:nvPicPr>
      <xdr:blipFill>
        <a:blip r:embed="rId13">
          <a:clrChange>
            <a:clrFrom>
              <a:srgbClr val="333366"/>
            </a:clrFrom>
            <a:clrTo>
              <a:srgbClr val="333366">
                <a:alpha val="0"/>
              </a:srgbClr>
            </a:clrTo>
          </a:clrChange>
        </a:blip>
        <a:stretch>
          <a:fillRect/>
        </a:stretch>
      </xdr:blipFill>
      <xdr:spPr>
        <a:xfrm>
          <a:off x="6886575" y="40770810"/>
          <a:ext cx="1411605" cy="947420"/>
        </a:xfrm>
        <a:prstGeom prst="rect">
          <a:avLst/>
        </a:prstGeom>
      </xdr:spPr>
    </xdr:pic>
    <xdr:clientData/>
  </xdr:twoCellAnchor>
  <xdr:twoCellAnchor>
    <xdr:from>
      <xdr:col>4</xdr:col>
      <xdr:colOff>429492</xdr:colOff>
      <xdr:row>80</xdr:row>
      <xdr:rowOff>0</xdr:rowOff>
    </xdr:from>
    <xdr:to>
      <xdr:col>4</xdr:col>
      <xdr:colOff>1163783</xdr:colOff>
      <xdr:row>80</xdr:row>
      <xdr:rowOff>0</xdr:rowOff>
    </xdr:to>
    <xdr:pic>
      <xdr:nvPicPr>
        <xdr:cNvPr id="57" name="Picture 299"/>
        <xdr:cNvPicPr preferRelativeResize="0">
          <a:picLocks noChangeAspect="1" noChangeArrowheads="1"/>
        </xdr:cNvPicPr>
      </xdr:nvPicPr>
      <xdr:blipFill>
        <a:blip r:embed="rId14"/>
        <a:srcRect/>
        <a:stretch>
          <a:fillRect/>
        </a:stretch>
      </xdr:blipFill>
      <xdr:spPr>
        <a:xfrm>
          <a:off x="7258685" y="30628590"/>
          <a:ext cx="734060" cy="0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471055</xdr:colOff>
      <xdr:row>80</xdr:row>
      <xdr:rowOff>0</xdr:rowOff>
    </xdr:from>
    <xdr:to>
      <xdr:col>4</xdr:col>
      <xdr:colOff>1094509</xdr:colOff>
      <xdr:row>80</xdr:row>
      <xdr:rowOff>0</xdr:rowOff>
    </xdr:to>
    <xdr:pic>
      <xdr:nvPicPr>
        <xdr:cNvPr id="58" name="Picture 1"/>
        <xdr:cNvPicPr preferRelativeResize="0">
          <a:picLocks noChangeAspect="1" noChangeArrowheads="1"/>
        </xdr:cNvPicPr>
      </xdr:nvPicPr>
      <xdr:blipFill>
        <a:blip r:embed="rId15"/>
        <a:srcRect/>
        <a:stretch>
          <a:fillRect/>
        </a:stretch>
      </xdr:blipFill>
      <xdr:spPr>
        <a:xfrm>
          <a:off x="7299960" y="30628590"/>
          <a:ext cx="623570" cy="0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581891</xdr:colOff>
      <xdr:row>80</xdr:row>
      <xdr:rowOff>0</xdr:rowOff>
    </xdr:from>
    <xdr:to>
      <xdr:col>4</xdr:col>
      <xdr:colOff>914400</xdr:colOff>
      <xdr:row>80</xdr:row>
      <xdr:rowOff>0</xdr:rowOff>
    </xdr:to>
    <xdr:pic>
      <xdr:nvPicPr>
        <xdr:cNvPr id="59" name="Picture 8"/>
        <xdr:cNvPicPr preferRelativeResize="0">
          <a:picLocks noChangeAspect="1" noChangeArrowheads="1"/>
        </xdr:cNvPicPr>
      </xdr:nvPicPr>
      <xdr:blipFill>
        <a:blip r:embed="rId16"/>
        <a:srcRect/>
        <a:stretch>
          <a:fillRect/>
        </a:stretch>
      </xdr:blipFill>
      <xdr:spPr>
        <a:xfrm>
          <a:off x="7411085" y="30628590"/>
          <a:ext cx="332740" cy="0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4</xdr:col>
      <xdr:colOff>323850</xdr:colOff>
      <xdr:row>22</xdr:row>
      <xdr:rowOff>38100</xdr:rowOff>
    </xdr:from>
    <xdr:to>
      <xdr:col>4</xdr:col>
      <xdr:colOff>1133475</xdr:colOff>
      <xdr:row>23</xdr:row>
      <xdr:rowOff>318936</xdr:rowOff>
    </xdr:to>
    <xdr:pic>
      <xdr:nvPicPr>
        <xdr:cNvPr id="60" name="图片 59"/>
        <xdr:cNvPicPr>
          <a:picLocks noChangeAspect="1" noChangeArrowheads="1"/>
        </xdr:cNvPicPr>
      </xdr:nvPicPr>
      <xdr:blipFill>
        <a:blip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153275" y="8477250"/>
          <a:ext cx="809625" cy="6616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419099</xdr:colOff>
      <xdr:row>24</xdr:row>
      <xdr:rowOff>66674</xdr:rowOff>
    </xdr:from>
    <xdr:to>
      <xdr:col>4</xdr:col>
      <xdr:colOff>1133475</xdr:colOff>
      <xdr:row>25</xdr:row>
      <xdr:rowOff>320675</xdr:rowOff>
    </xdr:to>
    <xdr:pic>
      <xdr:nvPicPr>
        <xdr:cNvPr id="61" name="图片 60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7247890" y="9267190"/>
          <a:ext cx="715010" cy="635635"/>
        </a:xfrm>
        <a:prstGeom prst="rect">
          <a:avLst/>
        </a:prstGeom>
      </xdr:spPr>
    </xdr:pic>
    <xdr:clientData/>
  </xdr:twoCellAnchor>
  <xdr:twoCellAnchor>
    <xdr:from>
      <xdr:col>4</xdr:col>
      <xdr:colOff>533400</xdr:colOff>
      <xdr:row>26</xdr:row>
      <xdr:rowOff>38100</xdr:rowOff>
    </xdr:from>
    <xdr:to>
      <xdr:col>4</xdr:col>
      <xdr:colOff>1047750</xdr:colOff>
      <xdr:row>27</xdr:row>
      <xdr:rowOff>341808</xdr:rowOff>
    </xdr:to>
    <xdr:pic>
      <xdr:nvPicPr>
        <xdr:cNvPr id="62" name="图片 61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7362825" y="10001250"/>
          <a:ext cx="514350" cy="684530"/>
        </a:xfrm>
        <a:prstGeom prst="rect">
          <a:avLst/>
        </a:prstGeom>
      </xdr:spPr>
    </xdr:pic>
    <xdr:clientData/>
  </xdr:twoCellAnchor>
  <xdr:oneCellAnchor>
    <xdr:from>
      <xdr:col>4</xdr:col>
      <xdr:colOff>323850</xdr:colOff>
      <xdr:row>28</xdr:row>
      <xdr:rowOff>38100</xdr:rowOff>
    </xdr:from>
    <xdr:ext cx="809625" cy="661836"/>
    <xdr:pic>
      <xdr:nvPicPr>
        <xdr:cNvPr id="63" name="图片 62"/>
        <xdr:cNvPicPr>
          <a:picLocks noChangeAspect="1" noChangeArrowheads="1"/>
        </xdr:cNvPicPr>
      </xdr:nvPicPr>
      <xdr:blipFill>
        <a:blip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153275" y="10763250"/>
          <a:ext cx="809625" cy="6616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4</xdr:col>
      <xdr:colOff>419099</xdr:colOff>
      <xdr:row>30</xdr:row>
      <xdr:rowOff>66674</xdr:rowOff>
    </xdr:from>
    <xdr:to>
      <xdr:col>4</xdr:col>
      <xdr:colOff>1133475</xdr:colOff>
      <xdr:row>31</xdr:row>
      <xdr:rowOff>320675</xdr:rowOff>
    </xdr:to>
    <xdr:pic>
      <xdr:nvPicPr>
        <xdr:cNvPr id="64" name="图片 63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7247890" y="11553190"/>
          <a:ext cx="715010" cy="635635"/>
        </a:xfrm>
        <a:prstGeom prst="rect">
          <a:avLst/>
        </a:prstGeom>
      </xdr:spPr>
    </xdr:pic>
    <xdr:clientData/>
  </xdr:twoCellAnchor>
  <xdr:twoCellAnchor>
    <xdr:from>
      <xdr:col>4</xdr:col>
      <xdr:colOff>533400</xdr:colOff>
      <xdr:row>32</xdr:row>
      <xdr:rowOff>38100</xdr:rowOff>
    </xdr:from>
    <xdr:to>
      <xdr:col>4</xdr:col>
      <xdr:colOff>1047750</xdr:colOff>
      <xdr:row>33</xdr:row>
      <xdr:rowOff>341808</xdr:rowOff>
    </xdr:to>
    <xdr:pic>
      <xdr:nvPicPr>
        <xdr:cNvPr id="65" name="图片 64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7362825" y="12287250"/>
          <a:ext cx="514350" cy="684530"/>
        </a:xfrm>
        <a:prstGeom prst="rect">
          <a:avLst/>
        </a:prstGeom>
      </xdr:spPr>
    </xdr:pic>
    <xdr:clientData/>
  </xdr:twoCellAnchor>
  <xdr:twoCellAnchor>
    <xdr:from>
      <xdr:col>4</xdr:col>
      <xdr:colOff>634792</xdr:colOff>
      <xdr:row>34</xdr:row>
      <xdr:rowOff>51008</xdr:rowOff>
    </xdr:from>
    <xdr:to>
      <xdr:col>4</xdr:col>
      <xdr:colOff>1060657</xdr:colOff>
      <xdr:row>34</xdr:row>
      <xdr:rowOff>336757</xdr:rowOff>
    </xdr:to>
    <xdr:pic>
      <xdr:nvPicPr>
        <xdr:cNvPr id="66" name="图片 65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 rot="5400000">
          <a:off x="7534275" y="12992100"/>
          <a:ext cx="285115" cy="425450"/>
        </a:xfrm>
        <a:prstGeom prst="rect">
          <a:avLst/>
        </a:prstGeom>
      </xdr:spPr>
    </xdr:pic>
    <xdr:clientData/>
  </xdr:twoCellAnchor>
  <xdr:twoCellAnchor>
    <xdr:from>
      <xdr:col>4</xdr:col>
      <xdr:colOff>533400</xdr:colOff>
      <xdr:row>36</xdr:row>
      <xdr:rowOff>161925</xdr:rowOff>
    </xdr:from>
    <xdr:to>
      <xdr:col>4</xdr:col>
      <xdr:colOff>1143000</xdr:colOff>
      <xdr:row>37</xdr:row>
      <xdr:rowOff>275867</xdr:rowOff>
    </xdr:to>
    <xdr:pic>
      <xdr:nvPicPr>
        <xdr:cNvPr id="67" name="图片 66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7362825" y="13935075"/>
          <a:ext cx="609600" cy="494665"/>
        </a:xfrm>
        <a:prstGeom prst="rect">
          <a:avLst/>
        </a:prstGeom>
      </xdr:spPr>
    </xdr:pic>
    <xdr:clientData/>
  </xdr:twoCellAnchor>
  <xdr:twoCellAnchor>
    <xdr:from>
      <xdr:col>4</xdr:col>
      <xdr:colOff>590550</xdr:colOff>
      <xdr:row>38</xdr:row>
      <xdr:rowOff>28575</xdr:rowOff>
    </xdr:from>
    <xdr:to>
      <xdr:col>4</xdr:col>
      <xdr:colOff>1076325</xdr:colOff>
      <xdr:row>39</xdr:row>
      <xdr:rowOff>366221</xdr:rowOff>
    </xdr:to>
    <xdr:pic>
      <xdr:nvPicPr>
        <xdr:cNvPr id="68" name="图片 67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7419975" y="14563725"/>
          <a:ext cx="485775" cy="718185"/>
        </a:xfrm>
        <a:prstGeom prst="rect">
          <a:avLst/>
        </a:prstGeom>
      </xdr:spPr>
    </xdr:pic>
    <xdr:clientData/>
  </xdr:twoCellAnchor>
  <xdr:twoCellAnchor>
    <xdr:from>
      <xdr:col>4</xdr:col>
      <xdr:colOff>676276</xdr:colOff>
      <xdr:row>42</xdr:row>
      <xdr:rowOff>28575</xdr:rowOff>
    </xdr:from>
    <xdr:to>
      <xdr:col>4</xdr:col>
      <xdr:colOff>1009164</xdr:colOff>
      <xdr:row>42</xdr:row>
      <xdr:rowOff>342900</xdr:rowOff>
    </xdr:to>
    <xdr:pic>
      <xdr:nvPicPr>
        <xdr:cNvPr id="69" name="图片 68"/>
        <xdr:cNvPicPr>
          <a:picLocks noChangeAspect="1"/>
        </xdr:cNvPicPr>
      </xdr:nvPicPr>
      <xdr:blipFill>
        <a:blip r:embed="rId23"/>
        <a:srcRect r="3942" b="8973"/>
        <a:stretch>
          <a:fillRect/>
        </a:stretch>
      </xdr:blipFill>
      <xdr:spPr>
        <a:xfrm>
          <a:off x="7505700" y="16087725"/>
          <a:ext cx="332740" cy="314325"/>
        </a:xfrm>
        <a:prstGeom prst="rect">
          <a:avLst/>
        </a:prstGeom>
      </xdr:spPr>
    </xdr:pic>
    <xdr:clientData/>
  </xdr:twoCellAnchor>
  <xdr:twoCellAnchor>
    <xdr:from>
      <xdr:col>4</xdr:col>
      <xdr:colOff>704850</xdr:colOff>
      <xdr:row>43</xdr:row>
      <xdr:rowOff>38101</xdr:rowOff>
    </xdr:from>
    <xdr:to>
      <xdr:col>4</xdr:col>
      <xdr:colOff>971550</xdr:colOff>
      <xdr:row>43</xdr:row>
      <xdr:rowOff>373945</xdr:rowOff>
    </xdr:to>
    <xdr:pic>
      <xdr:nvPicPr>
        <xdr:cNvPr id="70" name="图片 69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7534275" y="16478250"/>
          <a:ext cx="266700" cy="335280"/>
        </a:xfrm>
        <a:prstGeom prst="rect">
          <a:avLst/>
        </a:prstGeom>
      </xdr:spPr>
    </xdr:pic>
    <xdr:clientData/>
  </xdr:twoCellAnchor>
  <xdr:twoCellAnchor>
    <xdr:from>
      <xdr:col>4</xdr:col>
      <xdr:colOff>504825</xdr:colOff>
      <xdr:row>44</xdr:row>
      <xdr:rowOff>57150</xdr:rowOff>
    </xdr:from>
    <xdr:to>
      <xdr:col>4</xdr:col>
      <xdr:colOff>1089932</xdr:colOff>
      <xdr:row>45</xdr:row>
      <xdr:rowOff>291805</xdr:rowOff>
    </xdr:to>
    <xdr:pic>
      <xdr:nvPicPr>
        <xdr:cNvPr id="71" name="图片 70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7334250" y="16878300"/>
          <a:ext cx="584835" cy="615315"/>
        </a:xfrm>
        <a:prstGeom prst="rect">
          <a:avLst/>
        </a:prstGeom>
      </xdr:spPr>
    </xdr:pic>
    <xdr:clientData/>
  </xdr:twoCellAnchor>
  <xdr:twoCellAnchor>
    <xdr:from>
      <xdr:col>4</xdr:col>
      <xdr:colOff>495300</xdr:colOff>
      <xdr:row>46</xdr:row>
      <xdr:rowOff>76200</xdr:rowOff>
    </xdr:from>
    <xdr:to>
      <xdr:col>4</xdr:col>
      <xdr:colOff>1162049</xdr:colOff>
      <xdr:row>47</xdr:row>
      <xdr:rowOff>336020</xdr:rowOff>
    </xdr:to>
    <xdr:pic>
      <xdr:nvPicPr>
        <xdr:cNvPr id="72" name="图片 71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7324725" y="17659350"/>
          <a:ext cx="666115" cy="640715"/>
        </a:xfrm>
        <a:prstGeom prst="rect">
          <a:avLst/>
        </a:prstGeom>
      </xdr:spPr>
    </xdr:pic>
    <xdr:clientData/>
  </xdr:twoCellAnchor>
  <xdr:twoCellAnchor>
    <xdr:from>
      <xdr:col>4</xdr:col>
      <xdr:colOff>504825</xdr:colOff>
      <xdr:row>48</xdr:row>
      <xdr:rowOff>66675</xdr:rowOff>
    </xdr:from>
    <xdr:to>
      <xdr:col>4</xdr:col>
      <xdr:colOff>1047750</xdr:colOff>
      <xdr:row>49</xdr:row>
      <xdr:rowOff>354047</xdr:rowOff>
    </xdr:to>
    <xdr:pic>
      <xdr:nvPicPr>
        <xdr:cNvPr id="73" name="图片 72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7334250" y="18411825"/>
          <a:ext cx="542925" cy="668020"/>
        </a:xfrm>
        <a:prstGeom prst="rect">
          <a:avLst/>
        </a:prstGeom>
      </xdr:spPr>
    </xdr:pic>
    <xdr:clientData/>
  </xdr:twoCellAnchor>
  <xdr:twoCellAnchor>
    <xdr:from>
      <xdr:col>4</xdr:col>
      <xdr:colOff>638175</xdr:colOff>
      <xdr:row>50</xdr:row>
      <xdr:rowOff>57150</xdr:rowOff>
    </xdr:from>
    <xdr:to>
      <xdr:col>4</xdr:col>
      <xdr:colOff>974372</xdr:colOff>
      <xdr:row>51</xdr:row>
      <xdr:rowOff>302079</xdr:rowOff>
    </xdr:to>
    <xdr:pic>
      <xdr:nvPicPr>
        <xdr:cNvPr id="74" name="图片 73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7467600" y="19164300"/>
          <a:ext cx="335915" cy="625475"/>
        </a:xfrm>
        <a:prstGeom prst="rect">
          <a:avLst/>
        </a:prstGeom>
      </xdr:spPr>
    </xdr:pic>
    <xdr:clientData/>
  </xdr:twoCellAnchor>
  <xdr:twoCellAnchor>
    <xdr:from>
      <xdr:col>4</xdr:col>
      <xdr:colOff>390525</xdr:colOff>
      <xdr:row>52</xdr:row>
      <xdr:rowOff>38100</xdr:rowOff>
    </xdr:from>
    <xdr:to>
      <xdr:col>4</xdr:col>
      <xdr:colOff>1043667</xdr:colOff>
      <xdr:row>53</xdr:row>
      <xdr:rowOff>353034</xdr:rowOff>
    </xdr:to>
    <xdr:pic>
      <xdr:nvPicPr>
        <xdr:cNvPr id="75" name="图片 74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7219950" y="19907250"/>
          <a:ext cx="652780" cy="695325"/>
        </a:xfrm>
        <a:prstGeom prst="rect">
          <a:avLst/>
        </a:prstGeom>
      </xdr:spPr>
    </xdr:pic>
    <xdr:clientData/>
  </xdr:twoCellAnchor>
  <xdr:twoCellAnchor>
    <xdr:from>
      <xdr:col>4</xdr:col>
      <xdr:colOff>361950</xdr:colOff>
      <xdr:row>54</xdr:row>
      <xdr:rowOff>66675</xdr:rowOff>
    </xdr:from>
    <xdr:to>
      <xdr:col>4</xdr:col>
      <xdr:colOff>1129366</xdr:colOff>
      <xdr:row>55</xdr:row>
      <xdr:rowOff>295275</xdr:rowOff>
    </xdr:to>
    <xdr:pic>
      <xdr:nvPicPr>
        <xdr:cNvPr id="76" name="图片 75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7191375" y="20697825"/>
          <a:ext cx="767080" cy="609600"/>
        </a:xfrm>
        <a:prstGeom prst="rect">
          <a:avLst/>
        </a:prstGeom>
      </xdr:spPr>
    </xdr:pic>
    <xdr:clientData/>
  </xdr:twoCellAnchor>
  <xdr:twoCellAnchor>
    <xdr:from>
      <xdr:col>4</xdr:col>
      <xdr:colOff>495300</xdr:colOff>
      <xdr:row>56</xdr:row>
      <xdr:rowOff>47625</xdr:rowOff>
    </xdr:from>
    <xdr:to>
      <xdr:col>4</xdr:col>
      <xdr:colOff>1099309</xdr:colOff>
      <xdr:row>57</xdr:row>
      <xdr:rowOff>292554</xdr:rowOff>
    </xdr:to>
    <xdr:pic>
      <xdr:nvPicPr>
        <xdr:cNvPr id="77" name="图片 76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7324725" y="21440775"/>
          <a:ext cx="603885" cy="625475"/>
        </a:xfrm>
        <a:prstGeom prst="rect">
          <a:avLst/>
        </a:prstGeom>
      </xdr:spPr>
    </xdr:pic>
    <xdr:clientData/>
  </xdr:twoCellAnchor>
  <xdr:twoCellAnchor>
    <xdr:from>
      <xdr:col>4</xdr:col>
      <xdr:colOff>647700</xdr:colOff>
      <xdr:row>58</xdr:row>
      <xdr:rowOff>95250</xdr:rowOff>
    </xdr:from>
    <xdr:to>
      <xdr:col>4</xdr:col>
      <xdr:colOff>1000125</xdr:colOff>
      <xdr:row>59</xdr:row>
      <xdr:rowOff>299228</xdr:rowOff>
    </xdr:to>
    <xdr:pic>
      <xdr:nvPicPr>
        <xdr:cNvPr id="78" name="图片 77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7477125" y="22250400"/>
          <a:ext cx="352425" cy="584835"/>
        </a:xfrm>
        <a:prstGeom prst="rect">
          <a:avLst/>
        </a:prstGeom>
      </xdr:spPr>
    </xdr:pic>
    <xdr:clientData/>
  </xdr:twoCellAnchor>
  <xdr:twoCellAnchor>
    <xdr:from>
      <xdr:col>4</xdr:col>
      <xdr:colOff>676276</xdr:colOff>
      <xdr:row>40</xdr:row>
      <xdr:rowOff>28575</xdr:rowOff>
    </xdr:from>
    <xdr:to>
      <xdr:col>4</xdr:col>
      <xdr:colOff>1009164</xdr:colOff>
      <xdr:row>40</xdr:row>
      <xdr:rowOff>342900</xdr:rowOff>
    </xdr:to>
    <xdr:pic>
      <xdr:nvPicPr>
        <xdr:cNvPr id="79" name="图片 78"/>
        <xdr:cNvPicPr>
          <a:picLocks noChangeAspect="1"/>
        </xdr:cNvPicPr>
      </xdr:nvPicPr>
      <xdr:blipFill>
        <a:blip r:embed="rId23"/>
        <a:srcRect r="3942" b="8973"/>
        <a:stretch>
          <a:fillRect/>
        </a:stretch>
      </xdr:blipFill>
      <xdr:spPr>
        <a:xfrm>
          <a:off x="7505700" y="15325725"/>
          <a:ext cx="332740" cy="314325"/>
        </a:xfrm>
        <a:prstGeom prst="rect">
          <a:avLst/>
        </a:prstGeom>
      </xdr:spPr>
    </xdr:pic>
    <xdr:clientData/>
  </xdr:twoCellAnchor>
  <xdr:twoCellAnchor>
    <xdr:from>
      <xdr:col>4</xdr:col>
      <xdr:colOff>704850</xdr:colOff>
      <xdr:row>41</xdr:row>
      <xdr:rowOff>38101</xdr:rowOff>
    </xdr:from>
    <xdr:to>
      <xdr:col>4</xdr:col>
      <xdr:colOff>971550</xdr:colOff>
      <xdr:row>41</xdr:row>
      <xdr:rowOff>373945</xdr:rowOff>
    </xdr:to>
    <xdr:pic>
      <xdr:nvPicPr>
        <xdr:cNvPr id="80" name="图片 79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7534275" y="15716250"/>
          <a:ext cx="266700" cy="335280"/>
        </a:xfrm>
        <a:prstGeom prst="rect">
          <a:avLst/>
        </a:prstGeom>
      </xdr:spPr>
    </xdr:pic>
    <xdr:clientData/>
  </xdr:twoCellAnchor>
  <xdr:twoCellAnchor>
    <xdr:from>
      <xdr:col>4</xdr:col>
      <xdr:colOff>561975</xdr:colOff>
      <xdr:row>60</xdr:row>
      <xdr:rowOff>76200</xdr:rowOff>
    </xdr:from>
    <xdr:to>
      <xdr:col>4</xdr:col>
      <xdr:colOff>1025745</xdr:colOff>
      <xdr:row>61</xdr:row>
      <xdr:rowOff>307522</xdr:rowOff>
    </xdr:to>
    <xdr:pic>
      <xdr:nvPicPr>
        <xdr:cNvPr id="81" name="图片 80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7391400" y="22993350"/>
          <a:ext cx="463550" cy="612140"/>
        </a:xfrm>
        <a:prstGeom prst="rect">
          <a:avLst/>
        </a:prstGeom>
      </xdr:spPr>
    </xdr:pic>
    <xdr:clientData/>
  </xdr:twoCellAnchor>
  <xdr:twoCellAnchor>
    <xdr:from>
      <xdr:col>4</xdr:col>
      <xdr:colOff>609600</xdr:colOff>
      <xdr:row>62</xdr:row>
      <xdr:rowOff>95250</xdr:rowOff>
    </xdr:from>
    <xdr:to>
      <xdr:col>4</xdr:col>
      <xdr:colOff>1031421</xdr:colOff>
      <xdr:row>63</xdr:row>
      <xdr:rowOff>292477</xdr:rowOff>
    </xdr:to>
    <xdr:pic>
      <xdr:nvPicPr>
        <xdr:cNvPr id="82" name="图片 81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7439025" y="23774400"/>
          <a:ext cx="421640" cy="577850"/>
        </a:xfrm>
        <a:prstGeom prst="rect">
          <a:avLst/>
        </a:prstGeom>
      </xdr:spPr>
    </xdr:pic>
    <xdr:clientData/>
  </xdr:twoCellAnchor>
  <xdr:twoCellAnchor>
    <xdr:from>
      <xdr:col>4</xdr:col>
      <xdr:colOff>590550</xdr:colOff>
      <xdr:row>64</xdr:row>
      <xdr:rowOff>285751</xdr:rowOff>
    </xdr:from>
    <xdr:to>
      <xdr:col>4</xdr:col>
      <xdr:colOff>1107621</xdr:colOff>
      <xdr:row>65</xdr:row>
      <xdr:rowOff>361951</xdr:rowOff>
    </xdr:to>
    <xdr:pic>
      <xdr:nvPicPr>
        <xdr:cNvPr id="83" name="图片 82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7419975" y="24726900"/>
          <a:ext cx="516890" cy="628650"/>
        </a:xfrm>
        <a:prstGeom prst="rect">
          <a:avLst/>
        </a:prstGeom>
      </xdr:spPr>
    </xdr:pic>
    <xdr:clientData/>
  </xdr:twoCellAnchor>
  <xdr:twoCellAnchor>
    <xdr:from>
      <xdr:col>4</xdr:col>
      <xdr:colOff>142875</xdr:colOff>
      <xdr:row>66</xdr:row>
      <xdr:rowOff>238125</xdr:rowOff>
    </xdr:from>
    <xdr:to>
      <xdr:col>4</xdr:col>
      <xdr:colOff>1426707</xdr:colOff>
      <xdr:row>67</xdr:row>
      <xdr:rowOff>180975</xdr:rowOff>
    </xdr:to>
    <xdr:pic>
      <xdr:nvPicPr>
        <xdr:cNvPr id="84" name="图片 83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6972300" y="25784175"/>
          <a:ext cx="1283335" cy="323850"/>
        </a:xfrm>
        <a:prstGeom prst="rect">
          <a:avLst/>
        </a:prstGeom>
      </xdr:spPr>
    </xdr:pic>
    <xdr:clientData/>
  </xdr:twoCellAnchor>
  <xdr:twoCellAnchor>
    <xdr:from>
      <xdr:col>4</xdr:col>
      <xdr:colOff>628650</xdr:colOff>
      <xdr:row>68</xdr:row>
      <xdr:rowOff>9525</xdr:rowOff>
    </xdr:from>
    <xdr:to>
      <xdr:col>4</xdr:col>
      <xdr:colOff>971550</xdr:colOff>
      <xdr:row>68</xdr:row>
      <xdr:rowOff>369642</xdr:rowOff>
    </xdr:to>
    <xdr:pic>
      <xdr:nvPicPr>
        <xdr:cNvPr id="85" name="图片 84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7458075" y="26317575"/>
          <a:ext cx="342900" cy="360045"/>
        </a:xfrm>
        <a:prstGeom prst="rect">
          <a:avLst/>
        </a:prstGeom>
      </xdr:spPr>
    </xdr:pic>
    <xdr:clientData/>
  </xdr:twoCellAnchor>
  <xdr:twoCellAnchor editAs="oneCell">
    <xdr:from>
      <xdr:col>4</xdr:col>
      <xdr:colOff>323850</xdr:colOff>
      <xdr:row>70</xdr:row>
      <xdr:rowOff>76200</xdr:rowOff>
    </xdr:from>
    <xdr:to>
      <xdr:col>4</xdr:col>
      <xdr:colOff>1123019</xdr:colOff>
      <xdr:row>71</xdr:row>
      <xdr:rowOff>288956</xdr:rowOff>
    </xdr:to>
    <xdr:pic>
      <xdr:nvPicPr>
        <xdr:cNvPr id="86" name="图片 85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7153275" y="27020520"/>
          <a:ext cx="798830" cy="593725"/>
        </a:xfrm>
        <a:prstGeom prst="rect">
          <a:avLst/>
        </a:prstGeom>
      </xdr:spPr>
    </xdr:pic>
    <xdr:clientData/>
  </xdr:twoCellAnchor>
  <xdr:twoCellAnchor editAs="oneCell">
    <xdr:from>
      <xdr:col>4</xdr:col>
      <xdr:colOff>333375</xdr:colOff>
      <xdr:row>72</xdr:row>
      <xdr:rowOff>123825</xdr:rowOff>
    </xdr:from>
    <xdr:to>
      <xdr:col>4</xdr:col>
      <xdr:colOff>1122981</xdr:colOff>
      <xdr:row>73</xdr:row>
      <xdr:rowOff>272463</xdr:rowOff>
    </xdr:to>
    <xdr:pic>
      <xdr:nvPicPr>
        <xdr:cNvPr id="87" name="图片 86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7162800" y="27830145"/>
          <a:ext cx="789305" cy="529590"/>
        </a:xfrm>
        <a:prstGeom prst="rect">
          <a:avLst/>
        </a:prstGeom>
      </xdr:spPr>
    </xdr:pic>
    <xdr:clientData/>
  </xdr:twoCellAnchor>
  <xdr:twoCellAnchor editAs="oneCell">
    <xdr:from>
      <xdr:col>4</xdr:col>
      <xdr:colOff>561975</xdr:colOff>
      <xdr:row>74</xdr:row>
      <xdr:rowOff>180975</xdr:rowOff>
    </xdr:from>
    <xdr:to>
      <xdr:col>4</xdr:col>
      <xdr:colOff>993818</xdr:colOff>
      <xdr:row>75</xdr:row>
      <xdr:rowOff>277442</xdr:rowOff>
    </xdr:to>
    <xdr:pic>
      <xdr:nvPicPr>
        <xdr:cNvPr id="88" name="图片 87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>
          <a:off x="7391400" y="28649295"/>
          <a:ext cx="431800" cy="476885"/>
        </a:xfrm>
        <a:prstGeom prst="rect">
          <a:avLst/>
        </a:prstGeom>
      </xdr:spPr>
    </xdr:pic>
    <xdr:clientData/>
  </xdr:twoCellAnchor>
  <xdr:twoCellAnchor editAs="oneCell">
    <xdr:from>
      <xdr:col>4</xdr:col>
      <xdr:colOff>485775</xdr:colOff>
      <xdr:row>76</xdr:row>
      <xdr:rowOff>133350</xdr:rowOff>
    </xdr:from>
    <xdr:to>
      <xdr:col>4</xdr:col>
      <xdr:colOff>962025</xdr:colOff>
      <xdr:row>77</xdr:row>
      <xdr:rowOff>214510</xdr:rowOff>
    </xdr:to>
    <xdr:pic>
      <xdr:nvPicPr>
        <xdr:cNvPr id="89" name="图片 88"/>
        <xdr:cNvPicPr>
          <a:picLocks noChangeAspect="1"/>
        </xdr:cNvPicPr>
      </xdr:nvPicPr>
      <xdr:blipFill>
        <a:blip r:embed="rId41"/>
        <a:stretch>
          <a:fillRect/>
        </a:stretch>
      </xdr:blipFill>
      <xdr:spPr>
        <a:xfrm>
          <a:off x="7315200" y="29363670"/>
          <a:ext cx="476250" cy="461645"/>
        </a:xfrm>
        <a:prstGeom prst="rect">
          <a:avLst/>
        </a:prstGeom>
      </xdr:spPr>
    </xdr:pic>
    <xdr:clientData/>
  </xdr:twoCellAnchor>
  <xdr:twoCellAnchor editAs="oneCell">
    <xdr:from>
      <xdr:col>4</xdr:col>
      <xdr:colOff>533400</xdr:colOff>
      <xdr:row>78</xdr:row>
      <xdr:rowOff>66675</xdr:rowOff>
    </xdr:from>
    <xdr:to>
      <xdr:col>4</xdr:col>
      <xdr:colOff>981075</xdr:colOff>
      <xdr:row>78</xdr:row>
      <xdr:rowOff>330588</xdr:rowOff>
    </xdr:to>
    <xdr:pic>
      <xdr:nvPicPr>
        <xdr:cNvPr id="90" name="图片 89"/>
        <xdr:cNvPicPr>
          <a:picLocks noChangeAspect="1"/>
        </xdr:cNvPicPr>
      </xdr:nvPicPr>
      <xdr:blipFill>
        <a:blip r:embed="rId42"/>
        <a:stretch>
          <a:fillRect/>
        </a:stretch>
      </xdr:blipFill>
      <xdr:spPr>
        <a:xfrm>
          <a:off x="7362825" y="30058995"/>
          <a:ext cx="447675" cy="263525"/>
        </a:xfrm>
        <a:prstGeom prst="rect">
          <a:avLst/>
        </a:prstGeom>
      </xdr:spPr>
    </xdr:pic>
    <xdr:clientData/>
  </xdr:twoCellAnchor>
  <xdr:twoCellAnchor>
    <xdr:from>
      <xdr:col>4</xdr:col>
      <xdr:colOff>485775</xdr:colOff>
      <xdr:row>80</xdr:row>
      <xdr:rowOff>133350</xdr:rowOff>
    </xdr:from>
    <xdr:to>
      <xdr:col>4</xdr:col>
      <xdr:colOff>938211</xdr:colOff>
      <xdr:row>81</xdr:row>
      <xdr:rowOff>274960</xdr:rowOff>
    </xdr:to>
    <xdr:pic>
      <xdr:nvPicPr>
        <xdr:cNvPr id="91" name="图片 90"/>
        <xdr:cNvPicPr>
          <a:picLocks noChangeAspect="1"/>
        </xdr:cNvPicPr>
      </xdr:nvPicPr>
      <xdr:blipFill>
        <a:blip r:embed="rId43"/>
        <a:stretch>
          <a:fillRect/>
        </a:stretch>
      </xdr:blipFill>
      <xdr:spPr>
        <a:xfrm>
          <a:off x="7315200" y="30761940"/>
          <a:ext cx="452120" cy="522605"/>
        </a:xfrm>
        <a:prstGeom prst="rect">
          <a:avLst/>
        </a:prstGeom>
      </xdr:spPr>
    </xdr:pic>
    <xdr:clientData/>
  </xdr:twoCellAnchor>
  <xdr:twoCellAnchor>
    <xdr:from>
      <xdr:col>4</xdr:col>
      <xdr:colOff>409575</xdr:colOff>
      <xdr:row>82</xdr:row>
      <xdr:rowOff>247650</xdr:rowOff>
    </xdr:from>
    <xdr:to>
      <xdr:col>4</xdr:col>
      <xdr:colOff>1081158</xdr:colOff>
      <xdr:row>83</xdr:row>
      <xdr:rowOff>235743</xdr:rowOff>
    </xdr:to>
    <xdr:pic>
      <xdr:nvPicPr>
        <xdr:cNvPr id="92" name="图片 91"/>
        <xdr:cNvPicPr>
          <a:picLocks noChangeAspect="1"/>
        </xdr:cNvPicPr>
      </xdr:nvPicPr>
      <xdr:blipFill>
        <a:blip r:embed="rId44"/>
        <a:stretch>
          <a:fillRect/>
        </a:stretch>
      </xdr:blipFill>
      <xdr:spPr>
        <a:xfrm>
          <a:off x="7239000" y="31638240"/>
          <a:ext cx="671195" cy="368935"/>
        </a:xfrm>
        <a:prstGeom prst="rect">
          <a:avLst/>
        </a:prstGeom>
      </xdr:spPr>
    </xdr:pic>
    <xdr:clientData/>
  </xdr:twoCellAnchor>
  <xdr:twoCellAnchor>
    <xdr:from>
      <xdr:col>4</xdr:col>
      <xdr:colOff>504825</xdr:colOff>
      <xdr:row>86</xdr:row>
      <xdr:rowOff>104775</xdr:rowOff>
    </xdr:from>
    <xdr:to>
      <xdr:col>4</xdr:col>
      <xdr:colOff>965409</xdr:colOff>
      <xdr:row>87</xdr:row>
      <xdr:rowOff>259556</xdr:rowOff>
    </xdr:to>
    <xdr:pic>
      <xdr:nvPicPr>
        <xdr:cNvPr id="93" name="图片 92"/>
        <xdr:cNvPicPr>
          <a:picLocks noChangeAspect="1"/>
        </xdr:cNvPicPr>
      </xdr:nvPicPr>
      <xdr:blipFill>
        <a:blip r:embed="rId45"/>
        <a:stretch>
          <a:fillRect/>
        </a:stretch>
      </xdr:blipFill>
      <xdr:spPr>
        <a:xfrm>
          <a:off x="7334250" y="33019365"/>
          <a:ext cx="460375" cy="535305"/>
        </a:xfrm>
        <a:prstGeom prst="rect">
          <a:avLst/>
        </a:prstGeom>
      </xdr:spPr>
    </xdr:pic>
    <xdr:clientData/>
  </xdr:twoCellAnchor>
  <xdr:twoCellAnchor>
    <xdr:from>
      <xdr:col>4</xdr:col>
      <xdr:colOff>495300</xdr:colOff>
      <xdr:row>88</xdr:row>
      <xdr:rowOff>257175</xdr:rowOff>
    </xdr:from>
    <xdr:to>
      <xdr:col>4</xdr:col>
      <xdr:colOff>1046406</xdr:colOff>
      <xdr:row>89</xdr:row>
      <xdr:rowOff>173831</xdr:rowOff>
    </xdr:to>
    <xdr:pic>
      <xdr:nvPicPr>
        <xdr:cNvPr id="94" name="图片 93"/>
        <xdr:cNvPicPr>
          <a:picLocks noChangeAspect="1"/>
        </xdr:cNvPicPr>
      </xdr:nvPicPr>
      <xdr:blipFill>
        <a:blip r:embed="rId46"/>
        <a:stretch>
          <a:fillRect/>
        </a:stretch>
      </xdr:blipFill>
      <xdr:spPr>
        <a:xfrm>
          <a:off x="7324725" y="33933765"/>
          <a:ext cx="550545" cy="297180"/>
        </a:xfrm>
        <a:prstGeom prst="rect">
          <a:avLst/>
        </a:prstGeom>
      </xdr:spPr>
    </xdr:pic>
    <xdr:clientData/>
  </xdr:twoCellAnchor>
  <xdr:twoCellAnchor>
    <xdr:from>
      <xdr:col>4</xdr:col>
      <xdr:colOff>571500</xdr:colOff>
      <xdr:row>118</xdr:row>
      <xdr:rowOff>0</xdr:rowOff>
    </xdr:from>
    <xdr:to>
      <xdr:col>4</xdr:col>
      <xdr:colOff>932274</xdr:colOff>
      <xdr:row>118</xdr:row>
      <xdr:rowOff>0</xdr:rowOff>
    </xdr:to>
    <xdr:pic>
      <xdr:nvPicPr>
        <xdr:cNvPr id="95" name="Picture 339"/>
        <xdr:cNvPicPr>
          <a:picLocks noChangeAspect="1" noChangeArrowheads="1"/>
        </xdr:cNvPicPr>
      </xdr:nvPicPr>
      <xdr:blipFill>
        <a:blip r:embed="rId1" cstate="print">
          <a:clrChange>
            <a:clrFrom>
              <a:srgbClr val="333366"/>
            </a:clrFrom>
            <a:clrTo>
              <a:srgbClr val="333366">
                <a:alpha val="0"/>
              </a:srgbClr>
            </a:clrTo>
          </a:clrChange>
        </a:blip>
        <a:srcRect/>
        <a:stretch>
          <a:fillRect/>
        </a:stretch>
      </xdr:blipFill>
      <xdr:spPr>
        <a:xfrm rot="9151488" flipH="1">
          <a:off x="7400925" y="44980860"/>
          <a:ext cx="36068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582705</xdr:colOff>
      <xdr:row>117</xdr:row>
      <xdr:rowOff>145676</xdr:rowOff>
    </xdr:from>
    <xdr:to>
      <xdr:col>4</xdr:col>
      <xdr:colOff>1067167</xdr:colOff>
      <xdr:row>118</xdr:row>
      <xdr:rowOff>261661</xdr:rowOff>
    </xdr:to>
    <xdr:pic>
      <xdr:nvPicPr>
        <xdr:cNvPr id="96" name="图片 95"/>
        <xdr:cNvPicPr>
          <a:picLocks noChangeAspect="1" noChangeArrowheads="1"/>
        </xdr:cNvPicPr>
      </xdr:nvPicPr>
      <xdr:blipFill>
        <a:blip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411720" y="44745275"/>
          <a:ext cx="484505" cy="4972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634792</xdr:colOff>
      <xdr:row>35</xdr:row>
      <xdr:rowOff>51008</xdr:rowOff>
    </xdr:from>
    <xdr:to>
      <xdr:col>4</xdr:col>
      <xdr:colOff>1060657</xdr:colOff>
      <xdr:row>35</xdr:row>
      <xdr:rowOff>336757</xdr:rowOff>
    </xdr:to>
    <xdr:pic>
      <xdr:nvPicPr>
        <xdr:cNvPr id="97" name="图片 96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 rot="5400000">
          <a:off x="7534275" y="13373100"/>
          <a:ext cx="285115" cy="425450"/>
        </a:xfrm>
        <a:prstGeom prst="rect">
          <a:avLst/>
        </a:prstGeom>
      </xdr:spPr>
    </xdr:pic>
    <xdr:clientData/>
  </xdr:twoCellAnchor>
  <xdr:twoCellAnchor>
    <xdr:from>
      <xdr:col>4</xdr:col>
      <xdr:colOff>508185</xdr:colOff>
      <xdr:row>84</xdr:row>
      <xdr:rowOff>43703</xdr:rowOff>
    </xdr:from>
    <xdr:to>
      <xdr:col>4</xdr:col>
      <xdr:colOff>818028</xdr:colOff>
      <xdr:row>85</xdr:row>
      <xdr:rowOff>20605</xdr:rowOff>
    </xdr:to>
    <xdr:pic>
      <xdr:nvPicPr>
        <xdr:cNvPr id="98" name="图片 97"/>
        <xdr:cNvPicPr>
          <a:picLocks noChangeAspect="1"/>
        </xdr:cNvPicPr>
      </xdr:nvPicPr>
      <xdr:blipFill>
        <a:blip r:embed="rId43"/>
        <a:stretch>
          <a:fillRect/>
        </a:stretch>
      </xdr:blipFill>
      <xdr:spPr>
        <a:xfrm>
          <a:off x="7337425" y="32195770"/>
          <a:ext cx="309880" cy="358140"/>
        </a:xfrm>
        <a:prstGeom prst="rect">
          <a:avLst/>
        </a:prstGeom>
      </xdr:spPr>
    </xdr:pic>
    <xdr:clientData/>
  </xdr:twoCellAnchor>
  <xdr:twoCellAnchor>
    <xdr:from>
      <xdr:col>4</xdr:col>
      <xdr:colOff>425824</xdr:colOff>
      <xdr:row>85</xdr:row>
      <xdr:rowOff>100853</xdr:rowOff>
    </xdr:from>
    <xdr:to>
      <xdr:col>4</xdr:col>
      <xdr:colOff>907677</xdr:colOff>
      <xdr:row>85</xdr:row>
      <xdr:rowOff>365673</xdr:rowOff>
    </xdr:to>
    <xdr:pic>
      <xdr:nvPicPr>
        <xdr:cNvPr id="100" name="图片 99"/>
        <xdr:cNvPicPr>
          <a:picLocks noChangeAspect="1"/>
        </xdr:cNvPicPr>
      </xdr:nvPicPr>
      <xdr:blipFill>
        <a:blip r:embed="rId44"/>
        <a:stretch>
          <a:fillRect/>
        </a:stretch>
      </xdr:blipFill>
      <xdr:spPr>
        <a:xfrm>
          <a:off x="7254875" y="32633920"/>
          <a:ext cx="481965" cy="26479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2297430</xdr:colOff>
      <xdr:row>2</xdr:row>
      <xdr:rowOff>59055</xdr:rowOff>
    </xdr:from>
    <xdr:to>
      <xdr:col>1</xdr:col>
      <xdr:colOff>2689225</xdr:colOff>
      <xdr:row>2</xdr:row>
      <xdr:rowOff>373380</xdr:rowOff>
    </xdr:to>
    <xdr:pic>
      <xdr:nvPicPr>
        <xdr:cNvPr id="16" name="Picture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99510" y="455295"/>
          <a:ext cx="391795" cy="314325"/>
        </a:xfrm>
        <a:prstGeom prst="rect">
          <a:avLst/>
        </a:prstGeom>
      </xdr:spPr>
    </xdr:pic>
    <xdr:clientData/>
  </xdr:twoCellAnchor>
  <xdr:twoCellAnchor>
    <xdr:from>
      <xdr:col>1</xdr:col>
      <xdr:colOff>2192020</xdr:colOff>
      <xdr:row>3</xdr:row>
      <xdr:rowOff>12700</xdr:rowOff>
    </xdr:from>
    <xdr:to>
      <xdr:col>2</xdr:col>
      <xdr:colOff>0</xdr:colOff>
      <xdr:row>4</xdr:row>
      <xdr:rowOff>0</xdr:rowOff>
    </xdr:to>
    <xdr:pic>
      <xdr:nvPicPr>
        <xdr:cNvPr id="17" name="Picture 1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594100" y="789940"/>
          <a:ext cx="505460" cy="345440"/>
        </a:xfrm>
        <a:prstGeom prst="rect">
          <a:avLst/>
        </a:prstGeom>
      </xdr:spPr>
    </xdr:pic>
    <xdr:clientData/>
  </xdr:twoCellAnchor>
  <xdr:twoCellAnchor>
    <xdr:from>
      <xdr:col>1</xdr:col>
      <xdr:colOff>2140585</xdr:colOff>
      <xdr:row>4</xdr:row>
      <xdr:rowOff>100330</xdr:rowOff>
    </xdr:from>
    <xdr:to>
      <xdr:col>1</xdr:col>
      <xdr:colOff>2891379</xdr:colOff>
      <xdr:row>4</xdr:row>
      <xdr:rowOff>586815</xdr:rowOff>
    </xdr:to>
    <xdr:pic>
      <xdr:nvPicPr>
        <xdr:cNvPr id="18" name="Picture 320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542665" y="1235710"/>
          <a:ext cx="556895" cy="242570"/>
        </a:xfrm>
        <a:prstGeom prst="rect">
          <a:avLst/>
        </a:prstGeom>
      </xdr:spPr>
    </xdr:pic>
    <xdr:clientData/>
  </xdr:twoCellAnchor>
  <xdr:twoCellAnchor>
    <xdr:from>
      <xdr:col>1</xdr:col>
      <xdr:colOff>2712085</xdr:colOff>
      <xdr:row>5</xdr:row>
      <xdr:rowOff>154305</xdr:rowOff>
    </xdr:from>
    <xdr:to>
      <xdr:col>1</xdr:col>
      <xdr:colOff>3231941</xdr:colOff>
      <xdr:row>5</xdr:row>
      <xdr:rowOff>591335</xdr:rowOff>
    </xdr:to>
    <xdr:pic>
      <xdr:nvPicPr>
        <xdr:cNvPr id="19" name="Picture 3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099560" y="1632585"/>
          <a:ext cx="0" cy="180975"/>
        </a:xfrm>
        <a:prstGeom prst="rect">
          <a:avLst/>
        </a:prstGeom>
      </xdr:spPr>
    </xdr:pic>
    <xdr:clientData/>
  </xdr:twoCellAnchor>
  <xdr:twoCellAnchor>
    <xdr:from>
      <xdr:col>1</xdr:col>
      <xdr:colOff>2133600</xdr:colOff>
      <xdr:row>5</xdr:row>
      <xdr:rowOff>29845</xdr:rowOff>
    </xdr:from>
    <xdr:to>
      <xdr:col>1</xdr:col>
      <xdr:colOff>2653030</xdr:colOff>
      <xdr:row>5</xdr:row>
      <xdr:rowOff>331470</xdr:rowOff>
    </xdr:to>
    <xdr:pic>
      <xdr:nvPicPr>
        <xdr:cNvPr id="20" name="Picture 3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3535680" y="1508125"/>
          <a:ext cx="519430" cy="301625"/>
        </a:xfrm>
        <a:prstGeom prst="rect">
          <a:avLst/>
        </a:prstGeom>
      </xdr:spPr>
    </xdr:pic>
    <xdr:clientData/>
  </xdr:twoCellAnchor>
  <xdr:twoCellAnchor>
    <xdr:from>
      <xdr:col>1</xdr:col>
      <xdr:colOff>2297430</xdr:colOff>
      <xdr:row>9</xdr:row>
      <xdr:rowOff>59055</xdr:rowOff>
    </xdr:from>
    <xdr:to>
      <xdr:col>1</xdr:col>
      <xdr:colOff>2689225</xdr:colOff>
      <xdr:row>9</xdr:row>
      <xdr:rowOff>373380</xdr:rowOff>
    </xdr:to>
    <xdr:pic>
      <xdr:nvPicPr>
        <xdr:cNvPr id="35" name="Picture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99510" y="2451735"/>
          <a:ext cx="391795" cy="314325"/>
        </a:xfrm>
        <a:prstGeom prst="rect">
          <a:avLst/>
        </a:prstGeom>
      </xdr:spPr>
    </xdr:pic>
    <xdr:clientData/>
  </xdr:twoCellAnchor>
  <xdr:twoCellAnchor>
    <xdr:from>
      <xdr:col>1</xdr:col>
      <xdr:colOff>2192020</xdr:colOff>
      <xdr:row>10</xdr:row>
      <xdr:rowOff>12700</xdr:rowOff>
    </xdr:from>
    <xdr:to>
      <xdr:col>2</xdr:col>
      <xdr:colOff>0</xdr:colOff>
      <xdr:row>11</xdr:row>
      <xdr:rowOff>0</xdr:rowOff>
    </xdr:to>
    <xdr:pic>
      <xdr:nvPicPr>
        <xdr:cNvPr id="36" name="Picture 1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594100" y="2849880"/>
          <a:ext cx="505460" cy="431800"/>
        </a:xfrm>
        <a:prstGeom prst="rect">
          <a:avLst/>
        </a:prstGeom>
      </xdr:spPr>
    </xdr:pic>
    <xdr:clientData/>
  </xdr:twoCellAnchor>
  <xdr:twoCellAnchor>
    <xdr:from>
      <xdr:col>1</xdr:col>
      <xdr:colOff>2140585</xdr:colOff>
      <xdr:row>11</xdr:row>
      <xdr:rowOff>100330</xdr:rowOff>
    </xdr:from>
    <xdr:to>
      <xdr:col>1</xdr:col>
      <xdr:colOff>2891379</xdr:colOff>
      <xdr:row>11</xdr:row>
      <xdr:rowOff>586815</xdr:rowOff>
    </xdr:to>
    <xdr:pic>
      <xdr:nvPicPr>
        <xdr:cNvPr id="37" name="Picture 320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542665" y="3382010"/>
          <a:ext cx="556895" cy="344170"/>
        </a:xfrm>
        <a:prstGeom prst="rect">
          <a:avLst/>
        </a:prstGeom>
      </xdr:spPr>
    </xdr:pic>
    <xdr:clientData/>
  </xdr:twoCellAnchor>
  <xdr:twoCellAnchor>
    <xdr:from>
      <xdr:col>1</xdr:col>
      <xdr:colOff>2133600</xdr:colOff>
      <xdr:row>12</xdr:row>
      <xdr:rowOff>30480</xdr:rowOff>
    </xdr:from>
    <xdr:to>
      <xdr:col>1</xdr:col>
      <xdr:colOff>2653030</xdr:colOff>
      <xdr:row>13</xdr:row>
      <xdr:rowOff>17780</xdr:rowOff>
    </xdr:to>
    <xdr:pic>
      <xdr:nvPicPr>
        <xdr:cNvPr id="38" name="Picture 3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3535680" y="3756660"/>
          <a:ext cx="519430" cy="4318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2297430</xdr:colOff>
      <xdr:row>2</xdr:row>
      <xdr:rowOff>59055</xdr:rowOff>
    </xdr:from>
    <xdr:to>
      <xdr:col>1</xdr:col>
      <xdr:colOff>2689225</xdr:colOff>
      <xdr:row>2</xdr:row>
      <xdr:rowOff>373380</xdr:rowOff>
    </xdr:to>
    <xdr:pic>
      <xdr:nvPicPr>
        <xdr:cNvPr id="2" name="Picture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99510" y="498475"/>
          <a:ext cx="391795" cy="314325"/>
        </a:xfrm>
        <a:prstGeom prst="rect">
          <a:avLst/>
        </a:prstGeom>
      </xdr:spPr>
    </xdr:pic>
    <xdr:clientData/>
  </xdr:twoCellAnchor>
  <xdr:twoCellAnchor>
    <xdr:from>
      <xdr:col>1</xdr:col>
      <xdr:colOff>2192020</xdr:colOff>
      <xdr:row>3</xdr:row>
      <xdr:rowOff>12700</xdr:rowOff>
    </xdr:from>
    <xdr:to>
      <xdr:col>2</xdr:col>
      <xdr:colOff>0</xdr:colOff>
      <xdr:row>4</xdr:row>
      <xdr:rowOff>0</xdr:rowOff>
    </xdr:to>
    <xdr:pic>
      <xdr:nvPicPr>
        <xdr:cNvPr id="3" name="Picture 1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594100" y="833120"/>
          <a:ext cx="505460" cy="345440"/>
        </a:xfrm>
        <a:prstGeom prst="rect">
          <a:avLst/>
        </a:prstGeom>
      </xdr:spPr>
    </xdr:pic>
    <xdr:clientData/>
  </xdr:twoCellAnchor>
  <xdr:twoCellAnchor>
    <xdr:from>
      <xdr:col>1</xdr:col>
      <xdr:colOff>2140585</xdr:colOff>
      <xdr:row>4</xdr:row>
      <xdr:rowOff>100330</xdr:rowOff>
    </xdr:from>
    <xdr:to>
      <xdr:col>1</xdr:col>
      <xdr:colOff>2891379</xdr:colOff>
      <xdr:row>4</xdr:row>
      <xdr:rowOff>586815</xdr:rowOff>
    </xdr:to>
    <xdr:pic>
      <xdr:nvPicPr>
        <xdr:cNvPr id="4" name="Picture 320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542665" y="1278890"/>
          <a:ext cx="556895" cy="242570"/>
        </a:xfrm>
        <a:prstGeom prst="rect">
          <a:avLst/>
        </a:prstGeom>
      </xdr:spPr>
    </xdr:pic>
    <xdr:clientData/>
  </xdr:twoCellAnchor>
  <xdr:twoCellAnchor>
    <xdr:from>
      <xdr:col>1</xdr:col>
      <xdr:colOff>2712085</xdr:colOff>
      <xdr:row>5</xdr:row>
      <xdr:rowOff>154305</xdr:rowOff>
    </xdr:from>
    <xdr:to>
      <xdr:col>1</xdr:col>
      <xdr:colOff>3231941</xdr:colOff>
      <xdr:row>5</xdr:row>
      <xdr:rowOff>591335</xdr:rowOff>
    </xdr:to>
    <xdr:pic>
      <xdr:nvPicPr>
        <xdr:cNvPr id="5" name="Picture 3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099560" y="1675765"/>
          <a:ext cx="0" cy="180975"/>
        </a:xfrm>
        <a:prstGeom prst="rect">
          <a:avLst/>
        </a:prstGeom>
      </xdr:spPr>
    </xdr:pic>
    <xdr:clientData/>
  </xdr:twoCellAnchor>
  <xdr:twoCellAnchor>
    <xdr:from>
      <xdr:col>1</xdr:col>
      <xdr:colOff>2133600</xdr:colOff>
      <xdr:row>5</xdr:row>
      <xdr:rowOff>29845</xdr:rowOff>
    </xdr:from>
    <xdr:to>
      <xdr:col>1</xdr:col>
      <xdr:colOff>2653030</xdr:colOff>
      <xdr:row>5</xdr:row>
      <xdr:rowOff>331470</xdr:rowOff>
    </xdr:to>
    <xdr:pic>
      <xdr:nvPicPr>
        <xdr:cNvPr id="6" name="Picture 3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3535680" y="1551305"/>
          <a:ext cx="519430" cy="301625"/>
        </a:xfrm>
        <a:prstGeom prst="rect">
          <a:avLst/>
        </a:prstGeom>
      </xdr:spPr>
    </xdr:pic>
    <xdr:clientData/>
  </xdr:twoCellAnchor>
  <xdr:twoCellAnchor>
    <xdr:from>
      <xdr:col>1</xdr:col>
      <xdr:colOff>2297430</xdr:colOff>
      <xdr:row>9</xdr:row>
      <xdr:rowOff>59055</xdr:rowOff>
    </xdr:from>
    <xdr:to>
      <xdr:col>1</xdr:col>
      <xdr:colOff>2689225</xdr:colOff>
      <xdr:row>9</xdr:row>
      <xdr:rowOff>373380</xdr:rowOff>
    </xdr:to>
    <xdr:pic>
      <xdr:nvPicPr>
        <xdr:cNvPr id="7" name="Picture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99510" y="2591435"/>
          <a:ext cx="391795" cy="314325"/>
        </a:xfrm>
        <a:prstGeom prst="rect">
          <a:avLst/>
        </a:prstGeom>
      </xdr:spPr>
    </xdr:pic>
    <xdr:clientData/>
  </xdr:twoCellAnchor>
  <xdr:twoCellAnchor>
    <xdr:from>
      <xdr:col>1</xdr:col>
      <xdr:colOff>2192020</xdr:colOff>
      <xdr:row>10</xdr:row>
      <xdr:rowOff>12700</xdr:rowOff>
    </xdr:from>
    <xdr:to>
      <xdr:col>2</xdr:col>
      <xdr:colOff>0</xdr:colOff>
      <xdr:row>11</xdr:row>
      <xdr:rowOff>0</xdr:rowOff>
    </xdr:to>
    <xdr:pic>
      <xdr:nvPicPr>
        <xdr:cNvPr id="8" name="Picture 1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594100" y="2989580"/>
          <a:ext cx="505460" cy="431800"/>
        </a:xfrm>
        <a:prstGeom prst="rect">
          <a:avLst/>
        </a:prstGeom>
      </xdr:spPr>
    </xdr:pic>
    <xdr:clientData/>
  </xdr:twoCellAnchor>
  <xdr:twoCellAnchor>
    <xdr:from>
      <xdr:col>1</xdr:col>
      <xdr:colOff>2140585</xdr:colOff>
      <xdr:row>11</xdr:row>
      <xdr:rowOff>100330</xdr:rowOff>
    </xdr:from>
    <xdr:to>
      <xdr:col>1</xdr:col>
      <xdr:colOff>2891379</xdr:colOff>
      <xdr:row>11</xdr:row>
      <xdr:rowOff>586815</xdr:rowOff>
    </xdr:to>
    <xdr:pic>
      <xdr:nvPicPr>
        <xdr:cNvPr id="9" name="Picture 320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542665" y="3521710"/>
          <a:ext cx="556895" cy="344170"/>
        </a:xfrm>
        <a:prstGeom prst="rect">
          <a:avLst/>
        </a:prstGeom>
      </xdr:spPr>
    </xdr:pic>
    <xdr:clientData/>
  </xdr:twoCellAnchor>
  <xdr:twoCellAnchor>
    <xdr:from>
      <xdr:col>1</xdr:col>
      <xdr:colOff>2133600</xdr:colOff>
      <xdr:row>12</xdr:row>
      <xdr:rowOff>30480</xdr:rowOff>
    </xdr:from>
    <xdr:to>
      <xdr:col>1</xdr:col>
      <xdr:colOff>2653030</xdr:colOff>
      <xdr:row>13</xdr:row>
      <xdr:rowOff>17780</xdr:rowOff>
    </xdr:to>
    <xdr:pic>
      <xdr:nvPicPr>
        <xdr:cNvPr id="10" name="Picture 3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3535680" y="3896360"/>
          <a:ext cx="519430" cy="4318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19</xdr:col>
      <xdr:colOff>270510</xdr:colOff>
      <xdr:row>20</xdr:row>
      <xdr:rowOff>190500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13003530" cy="41452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NCTC-FS01\Engineering%20Project\Documents%20and%20Settings\SXu01\Local%20Settings\Temporary%20Internet%20Files\Content.Outlook\SZVB9UH7\SEAT_numbers%20(2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NCTC-FS01\Engineering%20Project\JMC\X8\ECR&amp;ECN\ECR%20Document\X8-2008-005\DGoff%20dfme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NCTC-FS01\Engineering%20Project\JMC\X8\ECR&amp;ECN\ECR%20Document\X8-2008-005\LCEC_DPM5.2%20F5%20-%20DFMEA%20Templat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nsha-vnx01\nasvol01\WINUSERS\BRAD\MSOFFICE\EXCEL\365HAND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nsha-vnx01\nasvol01\WINUSERS\BRAD\MSOFFICE\EXCEL\TGMT25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NCTC-FP01\Public\Documents%20and%20Settings\MModreski\Local%20Settings\Temporary%20Internet%20Files\OLKBF\Documents%20and%20Settings\kkoenig\Local%20Settings\Temporary%20Internet%20Files\OLK33\ProTec%20Plus%20--%20Costed%20BOM%20--%202005%200801%2000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\Desktop\B41V\&#21378;&#23478;&#21672;&#35810;\B41V&#21457;&#27873;-&#22806;&#21327;&#20214;&#28165;&#21333;%20-%20&#27719;&#24635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Tabelle1"/>
      <sheetName val="Tabelle2"/>
      <sheetName val="Tabelle3"/>
    </sheetNames>
    <sheetDataSet>
      <sheetData sheetId="0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NAV000"/>
      <sheetName val="Instructions"/>
      <sheetName val="Index-function"/>
      <sheetName val="Interior"/>
      <sheetName val="Seat"/>
      <sheetName val="Electronics"/>
      <sheetName val="Battery"/>
      <sheetName val="Causes"/>
      <sheetName val="Control"/>
      <sheetName val="PFMEA"/>
      <sheetName val="Revis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DFMEA High RPN"/>
      <sheetName val="Revision History"/>
      <sheetName val="Instructions"/>
      <sheetName val="DFMEA Safety"/>
      <sheetName val="DFMEA Packaging"/>
      <sheetName val="DFMEA Service"/>
      <sheetName val="DFMEA Function"/>
      <sheetName val="DFMEA BSR"/>
      <sheetName val="DFMEA Appearance"/>
      <sheetName val="DFMEA Assembly"/>
      <sheetName val="DFMEA Comfort"/>
      <sheetName val="RPNseverity"/>
      <sheetName val="DFMEA Ergonomics"/>
      <sheetName val="DFMEA TRW.FMC"/>
      <sheetName val="PFMEA"/>
      <sheetName val="Summary"/>
      <sheetName val="MISC"/>
      <sheetName val="CHECK"/>
      <sheetName val="SVC2"/>
      <sheetName val="분석ma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Part Detail"/>
      <sheetName val="Piece Cost"/>
      <sheetName val="Tool Cost"/>
      <sheetName val="Constant"/>
      <sheetName val="Instructions"/>
      <sheetName val="365HAND"/>
      <sheetName val="Vendor Receivable"/>
      <sheetName val="Balance Sht"/>
      <sheetName val="Grille Q3P Organe"/>
      <sheetName val="Baseline"/>
      <sheetName val="Auto Sales"/>
      <sheetName val="U%"/>
      <sheetName val="Analyst"/>
      <sheetName val="Inputs and Data"/>
      <sheetName val="scorecard-NA"/>
      <sheetName val="Synthesis"/>
      <sheetName val="Cost Reduction Programs"/>
      <sheetName val="ERP 7_06"/>
      <sheetName val="253241"/>
      <sheetName val="Mapping"/>
      <sheetName val="98上契約"/>
      <sheetName val="MOTO"/>
      <sheetName val="Labels"/>
      <sheetName val="Input"/>
      <sheetName val="Macro1"/>
      <sheetName val="Tables"/>
      <sheetName val="plant data - $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PCPRICE"/>
      <sheetName val="Part Detail"/>
      <sheetName val="Piece Cost"/>
      <sheetName val="Constant"/>
      <sheetName val="Tool Cost"/>
      <sheetName val="Synthése vente"/>
      <sheetName val="R&amp;D"/>
      <sheetName val="ECO-5P100A"/>
      <sheetName val="Summary"/>
      <sheetName val="Sheet1"/>
      <sheetName val="Base Data"/>
      <sheetName val="Vehicles"/>
      <sheetName val="scorecard-NA"/>
      <sheetName val="Cost Reduction Programs"/>
      <sheetName val="TGMT250"/>
      <sheetName val="ERP 7_06"/>
      <sheetName val="253241"/>
      <sheetName val="98上契約"/>
      <sheetName val="MOTO"/>
      <sheetName val="현금및현금등가물"/>
      <sheetName val="Jobs"/>
      <sheetName val="Labor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Sheet1"/>
      <sheetName val="Base Lum"/>
      <sheetName val="Add'l Lum "/>
      <sheetName val="Add'l Frame"/>
      <sheetName val="Weld"/>
      <sheetName val="Precios Bumpchart"/>
    </sheetNames>
    <sheetDataSet>
      <sheetData sheetId="0"/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汇总"/>
      <sheetName val="钢丝"/>
      <sheetName val="无纺布"/>
      <sheetName val="舒适性海绵"/>
      <sheetName val="刺毛条"/>
      <sheetName val="EPP"/>
    </sheetNames>
    <sheetDataSet>
      <sheetData sheetId="0">
        <row r="1">
          <cell r="I1" t="str">
            <v>未税</v>
          </cell>
        </row>
        <row r="2">
          <cell r="B2" t="str">
            <v>图纸号</v>
          </cell>
          <cell r="C2" t="str">
            <v>QAD号</v>
          </cell>
          <cell r="D2" t="str">
            <v>零部件名称</v>
          </cell>
          <cell r="E2" t="str">
            <v>图片</v>
          </cell>
          <cell r="F2" t="str">
            <v>类型</v>
          </cell>
          <cell r="G2" t="str">
            <v>型号</v>
          </cell>
          <cell r="H2" t="str">
            <v>重量/g</v>
          </cell>
          <cell r="I2" t="str">
            <v>自核目标价</v>
          </cell>
          <cell r="J2" t="str">
            <v>李尔价格</v>
          </cell>
          <cell r="K2" t="str">
            <v>目标价核定</v>
          </cell>
          <cell r="L2" t="str">
            <v>最终价格</v>
          </cell>
          <cell r="M2" t="str">
            <v>李尔未税价格</v>
          </cell>
          <cell r="N2" t="str">
            <v>降本率</v>
          </cell>
          <cell r="O2" t="str">
            <v>定点厂家</v>
          </cell>
          <cell r="P2" t="str">
            <v>账期</v>
          </cell>
          <cell r="Q2" t="str">
            <v>宇喆报价</v>
          </cell>
          <cell r="R2" t="str">
            <v>宇喆二次报价</v>
          </cell>
        </row>
        <row r="3">
          <cell r="B3" t="str">
            <v>BLB410513003 NCLR</v>
          </cell>
          <cell r="C3" t="str">
            <v>SCS0012403</v>
          </cell>
          <cell r="D3" t="str">
            <v>后排靠背发泡扶手框吊紧钢丝</v>
          </cell>
        </row>
        <row r="3">
          <cell r="F3" t="str">
            <v>钢丝</v>
          </cell>
          <cell r="G3" t="str">
            <v>70#  ø2</v>
          </cell>
          <cell r="H3">
            <v>24</v>
          </cell>
          <cell r="I3">
            <v>0.252</v>
          </cell>
          <cell r="J3">
            <v>0.57</v>
          </cell>
          <cell r="K3">
            <v>0.252</v>
          </cell>
          <cell r="L3">
            <v>0.252</v>
          </cell>
          <cell r="M3">
            <v>0.57</v>
          </cell>
          <cell r="N3">
            <v>-0.557894736842105</v>
          </cell>
          <cell r="O3" t="str">
            <v>海兴中盛</v>
          </cell>
          <cell r="P3" t="str">
            <v>原账期执行</v>
          </cell>
          <cell r="Q3">
            <v>0.53</v>
          </cell>
          <cell r="R3">
            <v>0.53</v>
          </cell>
        </row>
        <row r="4">
          <cell r="B4" t="str">
            <v>BLB410513004 NCLR</v>
          </cell>
          <cell r="C4" t="str">
            <v>SCS0012416</v>
          </cell>
          <cell r="D4" t="str">
            <v>靠背发泡扶手架钢丝</v>
          </cell>
        </row>
        <row r="4">
          <cell r="F4" t="str">
            <v>钢丝</v>
          </cell>
          <cell r="G4" t="str">
            <v>70# ø4.5</v>
          </cell>
          <cell r="H4">
            <v>135</v>
          </cell>
          <cell r="I4">
            <v>1.4175</v>
          </cell>
          <cell r="J4">
            <v>3.48</v>
          </cell>
          <cell r="K4">
            <v>1.4175</v>
          </cell>
          <cell r="L4">
            <v>1.5675</v>
          </cell>
          <cell r="M4">
            <v>3.48</v>
          </cell>
          <cell r="N4">
            <v>-0.549568965517241</v>
          </cell>
          <cell r="O4" t="str">
            <v>海兴中盛</v>
          </cell>
          <cell r="P4" t="str">
            <v>原账期执行</v>
          </cell>
          <cell r="Q4">
            <v>1.95</v>
          </cell>
          <cell r="R4">
            <v>1.95</v>
          </cell>
        </row>
        <row r="5">
          <cell r="B5" t="str">
            <v>BLB410613003 NCLR</v>
          </cell>
          <cell r="C5" t="str">
            <v>SCS0012397</v>
          </cell>
          <cell r="D5" t="str">
            <v>坐垫吊紧钢丝</v>
          </cell>
        </row>
        <row r="5">
          <cell r="F5" t="str">
            <v>钢丝</v>
          </cell>
          <cell r="G5" t="str">
            <v>70#  ø2</v>
          </cell>
          <cell r="H5">
            <v>28</v>
          </cell>
          <cell r="I5">
            <v>0.294</v>
          </cell>
          <cell r="J5">
            <v>0.68</v>
          </cell>
          <cell r="K5">
            <v>0.294</v>
          </cell>
          <cell r="L5">
            <v>0.294</v>
          </cell>
          <cell r="M5">
            <v>0.68</v>
          </cell>
          <cell r="N5">
            <v>-0.56764705882353</v>
          </cell>
          <cell r="O5" t="str">
            <v>海兴中盛</v>
          </cell>
          <cell r="P5" t="str">
            <v>原账期执行</v>
          </cell>
          <cell r="Q5">
            <v>0.5</v>
          </cell>
          <cell r="R5">
            <v>0.5</v>
          </cell>
        </row>
        <row r="6">
          <cell r="B6" t="str">
            <v>BLB410613004 NCLR</v>
          </cell>
          <cell r="C6" t="str">
            <v>SCS0012398</v>
          </cell>
          <cell r="D6" t="str">
            <v>坐垫景中间吊紧钢丝</v>
          </cell>
        </row>
        <row r="6">
          <cell r="F6" t="str">
            <v>钢丝</v>
          </cell>
          <cell r="G6" t="str">
            <v>70#  ø2</v>
          </cell>
          <cell r="H6">
            <v>10</v>
          </cell>
          <cell r="I6">
            <v>0.105</v>
          </cell>
          <cell r="J6">
            <v>0.28</v>
          </cell>
          <cell r="K6">
            <v>0.105</v>
          </cell>
          <cell r="L6">
            <v>0.155</v>
          </cell>
          <cell r="M6">
            <v>0.28</v>
          </cell>
          <cell r="N6">
            <v>-0.446428571428572</v>
          </cell>
          <cell r="O6" t="str">
            <v>海兴中盛</v>
          </cell>
          <cell r="P6" t="str">
            <v>原账期执行</v>
          </cell>
          <cell r="Q6">
            <v>0.18</v>
          </cell>
          <cell r="R6">
            <v>0.18</v>
          </cell>
        </row>
        <row r="7">
          <cell r="B7" t="str">
            <v>BLB410613005 NCLR</v>
          </cell>
          <cell r="C7" t="str">
            <v>SCS0012409</v>
          </cell>
          <cell r="D7" t="str">
            <v>60%坐垫吊紧钢丝景中左侧</v>
          </cell>
        </row>
        <row r="7">
          <cell r="F7" t="str">
            <v>钢丝</v>
          </cell>
          <cell r="G7" t="str">
            <v>70#  ø2</v>
          </cell>
          <cell r="H7">
            <v>15</v>
          </cell>
          <cell r="I7">
            <v>0.1575</v>
          </cell>
          <cell r="J7">
            <v>0.42</v>
          </cell>
          <cell r="K7">
            <v>0.1575</v>
          </cell>
          <cell r="L7">
            <v>0.2075</v>
          </cell>
          <cell r="M7">
            <v>0.42</v>
          </cell>
          <cell r="N7">
            <v>-0.505952380952381</v>
          </cell>
          <cell r="O7" t="str">
            <v>海兴中盛</v>
          </cell>
          <cell r="P7" t="str">
            <v>原账期执行</v>
          </cell>
          <cell r="Q7">
            <v>0.2</v>
          </cell>
          <cell r="R7">
            <v>0.2</v>
          </cell>
        </row>
        <row r="8">
          <cell r="B8" t="str">
            <v>BLB410613015 NCLR</v>
          </cell>
          <cell r="C8" t="str">
            <v>SCS0012411</v>
          </cell>
          <cell r="D8" t="str">
            <v>40%坐垫钢丝</v>
          </cell>
        </row>
        <row r="8">
          <cell r="F8" t="str">
            <v>钢丝</v>
          </cell>
          <cell r="G8" t="str">
            <v>70#  ø2</v>
          </cell>
          <cell r="H8">
            <v>5</v>
          </cell>
          <cell r="I8">
            <v>0.0525</v>
          </cell>
          <cell r="J8">
            <v>0.16</v>
          </cell>
          <cell r="K8">
            <v>0.0525</v>
          </cell>
          <cell r="L8">
            <v>0.0525</v>
          </cell>
          <cell r="M8">
            <v>0.16</v>
          </cell>
          <cell r="N8">
            <v>-0.671875</v>
          </cell>
          <cell r="O8" t="str">
            <v>海兴中盛</v>
          </cell>
          <cell r="P8" t="str">
            <v>原账期执行</v>
          </cell>
          <cell r="Q8">
            <v>0.18</v>
          </cell>
          <cell r="R8">
            <v>0.18</v>
          </cell>
        </row>
        <row r="9">
          <cell r="B9" t="str">
            <v>BLB410613018 NCLR</v>
          </cell>
          <cell r="C9" t="str">
            <v>SCS0012412</v>
          </cell>
          <cell r="D9" t="str">
            <v>60%坐垫后面套固定钢丝</v>
          </cell>
        </row>
        <row r="9">
          <cell r="F9" t="str">
            <v>钢丝</v>
          </cell>
          <cell r="G9" t="str">
            <v>70#  ø2</v>
          </cell>
          <cell r="H9">
            <v>7</v>
          </cell>
          <cell r="I9">
            <v>0.0735</v>
          </cell>
          <cell r="J9">
            <v>0.2</v>
          </cell>
          <cell r="K9">
            <v>0.0735</v>
          </cell>
          <cell r="L9">
            <v>0.0735</v>
          </cell>
          <cell r="M9">
            <v>0.2</v>
          </cell>
          <cell r="N9">
            <v>-0.6325</v>
          </cell>
          <cell r="O9" t="str">
            <v>海兴中盛</v>
          </cell>
          <cell r="P9" t="str">
            <v>原账期执行</v>
          </cell>
          <cell r="Q9">
            <v>0.22</v>
          </cell>
          <cell r="R9">
            <v>0.22</v>
          </cell>
        </row>
        <row r="10">
          <cell r="B10" t="str">
            <v>BLB410513007 NCLR</v>
          </cell>
          <cell r="C10" t="str">
            <v>SCS0012417</v>
          </cell>
          <cell r="D10" t="str">
            <v>卷收器</v>
          </cell>
        </row>
        <row r="10">
          <cell r="F10" t="str">
            <v>无纺布</v>
          </cell>
          <cell r="G10" t="str">
            <v>600g/㎡</v>
          </cell>
          <cell r="H10">
            <v>20</v>
          </cell>
          <cell r="I10">
            <v>1.184788</v>
          </cell>
          <cell r="J10">
            <v>1.11</v>
          </cell>
          <cell r="K10">
            <v>1.11</v>
          </cell>
          <cell r="L10">
            <v>1.11</v>
          </cell>
          <cell r="M10">
            <v>1.11</v>
          </cell>
          <cell r="N10">
            <v>0</v>
          </cell>
          <cell r="O10" t="str">
            <v>北京宇喆</v>
          </cell>
          <cell r="P10" t="str">
            <v>原账期执行</v>
          </cell>
          <cell r="Q10">
            <v>1.15</v>
          </cell>
          <cell r="R10">
            <v>1.11</v>
          </cell>
        </row>
        <row r="11">
          <cell r="B11" t="str">
            <v>BLB410513016 NCLR</v>
          </cell>
          <cell r="C11" t="str">
            <v>SCS0012419</v>
          </cell>
          <cell r="D11" t="str">
            <v>6分肩部无纺布</v>
          </cell>
        </row>
        <row r="11">
          <cell r="F11" t="str">
            <v>无纺布</v>
          </cell>
          <cell r="G11" t="str">
            <v>600g/㎡</v>
          </cell>
          <cell r="H11">
            <v>5</v>
          </cell>
          <cell r="I11">
            <v>0.6115120974</v>
          </cell>
          <cell r="J11">
            <v>1.21</v>
          </cell>
          <cell r="K11">
            <v>0.6115120974</v>
          </cell>
          <cell r="L11">
            <v>0.61</v>
          </cell>
          <cell r="M11">
            <v>1.21</v>
          </cell>
          <cell r="N11">
            <v>-0.495867768595041</v>
          </cell>
          <cell r="O11" t="str">
            <v>北京宇喆</v>
          </cell>
          <cell r="P11" t="str">
            <v>原账期执行</v>
          </cell>
          <cell r="Q11">
            <v>0.85</v>
          </cell>
          <cell r="R11">
            <v>0.61</v>
          </cell>
        </row>
        <row r="12">
          <cell r="B12" t="str">
            <v>BLB410513017 NCLR</v>
          </cell>
          <cell r="C12" t="str">
            <v>SCS0012420</v>
          </cell>
          <cell r="D12" t="str">
            <v>6分中间无纺布</v>
          </cell>
        </row>
        <row r="12">
          <cell r="F12" t="str">
            <v>无纺布</v>
          </cell>
          <cell r="G12" t="str">
            <v>600g/㎡</v>
          </cell>
          <cell r="H12">
            <v>8</v>
          </cell>
          <cell r="I12">
            <v>0.644315139</v>
          </cell>
          <cell r="J12">
            <v>1.552</v>
          </cell>
          <cell r="K12">
            <v>0.644315139</v>
          </cell>
          <cell r="L12">
            <v>0.64</v>
          </cell>
          <cell r="M12">
            <v>1.552</v>
          </cell>
          <cell r="N12">
            <v>-0.587628865979381</v>
          </cell>
          <cell r="O12" t="str">
            <v>北京宇喆</v>
          </cell>
          <cell r="P12" t="str">
            <v>原账期执行</v>
          </cell>
          <cell r="Q12">
            <v>1</v>
          </cell>
          <cell r="R12">
            <v>0.64</v>
          </cell>
        </row>
        <row r="13">
          <cell r="B13" t="str">
            <v>BLB410513018 NCLR</v>
          </cell>
          <cell r="C13" t="str">
            <v>SCS0012425</v>
          </cell>
          <cell r="D13" t="str">
            <v>6分下部无纺布</v>
          </cell>
        </row>
        <row r="13">
          <cell r="F13" t="str">
            <v>无纺布</v>
          </cell>
          <cell r="G13" t="str">
            <v>80g/㎡</v>
          </cell>
          <cell r="H13">
            <v>8</v>
          </cell>
          <cell r="I13">
            <v>0.42847744</v>
          </cell>
          <cell r="J13">
            <v>0.672</v>
          </cell>
          <cell r="K13">
            <v>0.25</v>
          </cell>
          <cell r="L13">
            <v>0.25</v>
          </cell>
          <cell r="M13">
            <v>0.672</v>
          </cell>
          <cell r="N13">
            <v>-0.62797619047619</v>
          </cell>
          <cell r="O13" t="str">
            <v>北京宇喆</v>
          </cell>
          <cell r="P13" t="str">
            <v>原账期执行</v>
          </cell>
          <cell r="Q13">
            <v>0.25</v>
          </cell>
          <cell r="R13">
            <v>0.25</v>
          </cell>
        </row>
        <row r="14">
          <cell r="B14" t="str">
            <v>BLB410513019 NCLR</v>
          </cell>
          <cell r="C14" t="str">
            <v>SCS0012428</v>
          </cell>
          <cell r="D14" t="str">
            <v>4分下部无纺布</v>
          </cell>
        </row>
        <row r="14">
          <cell r="F14" t="str">
            <v>无纺布</v>
          </cell>
          <cell r="G14" t="str">
            <v>80g/㎡</v>
          </cell>
          <cell r="H14">
            <v>4</v>
          </cell>
          <cell r="I14">
            <v>0.41714432</v>
          </cell>
          <cell r="J14">
            <v>0.504</v>
          </cell>
          <cell r="K14">
            <v>0.2</v>
          </cell>
          <cell r="L14">
            <v>0.2</v>
          </cell>
          <cell r="M14">
            <v>0.504</v>
          </cell>
          <cell r="N14">
            <v>-0.603174603174603</v>
          </cell>
          <cell r="O14" t="str">
            <v>北京宇喆</v>
          </cell>
          <cell r="P14" t="str">
            <v>原账期执行</v>
          </cell>
          <cell r="Q14">
            <v>0.2</v>
          </cell>
          <cell r="R14">
            <v>0.2</v>
          </cell>
        </row>
        <row r="15">
          <cell r="B15" t="str">
            <v>BLB410613019 NCLR</v>
          </cell>
          <cell r="C15" t="str">
            <v>SCS0012430</v>
          </cell>
          <cell r="D15" t="str">
            <v>60%坐垫无纺布</v>
          </cell>
        </row>
        <row r="15">
          <cell r="F15" t="str">
            <v>无纺布</v>
          </cell>
          <cell r="G15" t="str">
            <v>80g/㎡</v>
          </cell>
          <cell r="H15">
            <v>35</v>
          </cell>
          <cell r="I15">
            <v>0.4887904</v>
          </cell>
          <cell r="J15">
            <v>1.62</v>
          </cell>
          <cell r="K15">
            <v>0.4887904</v>
          </cell>
          <cell r="L15">
            <v>1.6</v>
          </cell>
          <cell r="M15">
            <v>1.62</v>
          </cell>
          <cell r="N15">
            <v>-0.0123456790123457</v>
          </cell>
          <cell r="O15" t="str">
            <v>北京宇喆</v>
          </cell>
          <cell r="P15" t="str">
            <v>原账期执行</v>
          </cell>
          <cell r="Q15">
            <v>1.6</v>
          </cell>
          <cell r="R15">
            <v>1.6</v>
          </cell>
        </row>
        <row r="16">
          <cell r="B16" t="str">
            <v>BLB410613020 NCLR</v>
          </cell>
          <cell r="C16" t="str">
            <v>SCS0012431</v>
          </cell>
          <cell r="D16" t="str">
            <v>40%坐垫无纺布</v>
          </cell>
        </row>
        <row r="16">
          <cell r="F16" t="str">
            <v>无纺布</v>
          </cell>
          <cell r="G16" t="str">
            <v>80g/㎡</v>
          </cell>
          <cell r="H16">
            <v>35</v>
          </cell>
          <cell r="I16">
            <v>0.48902336</v>
          </cell>
          <cell r="J16">
            <v>1.62</v>
          </cell>
          <cell r="K16">
            <v>0.48902336</v>
          </cell>
          <cell r="L16">
            <v>1.6</v>
          </cell>
          <cell r="M16">
            <v>1.62</v>
          </cell>
          <cell r="N16">
            <v>-0.0123456790123457</v>
          </cell>
          <cell r="O16" t="str">
            <v>北京宇喆</v>
          </cell>
          <cell r="P16" t="str">
            <v>原账期执行</v>
          </cell>
          <cell r="Q16">
            <v>1.6</v>
          </cell>
          <cell r="R16">
            <v>1.6</v>
          </cell>
        </row>
        <row r="17">
          <cell r="B17" t="str">
            <v>BLB410513008 NCLR</v>
          </cell>
          <cell r="C17" t="str">
            <v>SCS0012406</v>
          </cell>
          <cell r="D17" t="str">
            <v>靠背内区域软泡</v>
          </cell>
        </row>
        <row r="17">
          <cell r="F17" t="str">
            <v>舒适海绵</v>
          </cell>
          <cell r="G17" t="str">
            <v>（40±5）kg/m³</v>
          </cell>
          <cell r="H17">
            <v>5</v>
          </cell>
          <cell r="I17">
            <v>0.407462</v>
          </cell>
          <cell r="J17">
            <v>0.36</v>
          </cell>
          <cell r="K17">
            <v>0.36</v>
          </cell>
          <cell r="L17">
            <v>0.3</v>
          </cell>
          <cell r="M17">
            <v>0.36</v>
          </cell>
          <cell r="N17">
            <v>-0.166666666666667</v>
          </cell>
          <cell r="O17" t="str">
            <v>北京宇喆</v>
          </cell>
          <cell r="P17" t="str">
            <v>原账期执行</v>
          </cell>
          <cell r="Q17">
            <v>0.45</v>
          </cell>
          <cell r="R17">
            <v>0.3</v>
          </cell>
        </row>
        <row r="18">
          <cell r="B18" t="str">
            <v>BLB410513011 NCLR</v>
          </cell>
          <cell r="C18" t="str">
            <v>SCS0012407</v>
          </cell>
          <cell r="D18" t="str">
            <v>靠背中间区域软泡上</v>
          </cell>
        </row>
        <row r="18">
          <cell r="F18" t="str">
            <v>舒适海绵</v>
          </cell>
          <cell r="G18" t="str">
            <v>（40±5）kg/m³</v>
          </cell>
          <cell r="H18">
            <v>20</v>
          </cell>
          <cell r="I18">
            <v>1.7754</v>
          </cell>
          <cell r="J18">
            <v>1.17</v>
          </cell>
          <cell r="K18">
            <v>1.17</v>
          </cell>
          <cell r="L18">
            <v>1.17</v>
          </cell>
          <cell r="M18">
            <v>1.17</v>
          </cell>
          <cell r="N18">
            <v>0</v>
          </cell>
          <cell r="O18" t="str">
            <v>北京宇喆</v>
          </cell>
          <cell r="P18" t="str">
            <v>原账期执行</v>
          </cell>
          <cell r="Q18">
            <v>1.8</v>
          </cell>
          <cell r="R18">
            <v>1.17</v>
          </cell>
        </row>
        <row r="19">
          <cell r="B19" t="str">
            <v>BLB410513012 NCLR</v>
          </cell>
          <cell r="C19" t="str">
            <v>SCS0012418</v>
          </cell>
          <cell r="D19" t="str">
            <v>靠背中间区域软泡下</v>
          </cell>
        </row>
        <row r="19">
          <cell r="F19" t="str">
            <v>舒适海绵</v>
          </cell>
          <cell r="G19" t="str">
            <v>（40±5）kg/m³</v>
          </cell>
          <cell r="H19">
            <v>56</v>
          </cell>
          <cell r="I19">
            <v>2.23674</v>
          </cell>
          <cell r="J19">
            <v>3.4</v>
          </cell>
          <cell r="K19">
            <v>2.23674</v>
          </cell>
          <cell r="L19">
            <v>2.23</v>
          </cell>
          <cell r="M19">
            <v>3.4</v>
          </cell>
          <cell r="N19">
            <v>-0.344117647058824</v>
          </cell>
          <cell r="O19" t="str">
            <v>北京宇喆</v>
          </cell>
          <cell r="P19" t="str">
            <v>原账期执行</v>
          </cell>
          <cell r="Q19">
            <v>5.1</v>
          </cell>
          <cell r="R19">
            <v>2.23</v>
          </cell>
        </row>
        <row r="20">
          <cell r="B20" t="str">
            <v>BLB410513013 NCLR</v>
          </cell>
          <cell r="C20" t="str">
            <v>SCS0012408</v>
          </cell>
          <cell r="D20" t="str">
            <v>靠背外区域软泡</v>
          </cell>
        </row>
        <row r="20">
          <cell r="F20" t="str">
            <v>舒适海绵</v>
          </cell>
          <cell r="G20" t="str">
            <v>（40±5）kg/m³</v>
          </cell>
          <cell r="H20">
            <v>5</v>
          </cell>
          <cell r="I20">
            <v>0.27797</v>
          </cell>
          <cell r="J20">
            <v>0.37</v>
          </cell>
          <cell r="K20">
            <v>0.27797</v>
          </cell>
          <cell r="L20">
            <v>0.278</v>
          </cell>
          <cell r="M20">
            <v>0.37</v>
          </cell>
          <cell r="N20">
            <v>-0.248648648648649</v>
          </cell>
          <cell r="O20" t="str">
            <v>北京宇喆</v>
          </cell>
          <cell r="P20" t="str">
            <v>原账期执行</v>
          </cell>
          <cell r="Q20">
            <v>0.45</v>
          </cell>
          <cell r="R20">
            <v>0.278</v>
          </cell>
        </row>
        <row r="21">
          <cell r="B21" t="str">
            <v>BLB410613007 NCLR</v>
          </cell>
          <cell r="C21" t="str">
            <v>SCS0012399</v>
          </cell>
          <cell r="D21" t="str">
            <v>坐垫中间前区软泡</v>
          </cell>
        </row>
        <row r="21">
          <cell r="F21" t="str">
            <v>舒适海绵</v>
          </cell>
          <cell r="G21" t="str">
            <v>（40±5）kg/m³</v>
          </cell>
          <cell r="H21">
            <v>21</v>
          </cell>
          <cell r="I21">
            <v>1.037685</v>
          </cell>
          <cell r="J21">
            <v>1.25</v>
          </cell>
          <cell r="K21">
            <v>1.037685</v>
          </cell>
          <cell r="L21">
            <v>1.037</v>
          </cell>
          <cell r="M21">
            <v>1.25</v>
          </cell>
          <cell r="N21">
            <v>-0.1704</v>
          </cell>
          <cell r="O21" t="str">
            <v>北京宇喆</v>
          </cell>
          <cell r="P21" t="str">
            <v>原账期执行</v>
          </cell>
          <cell r="Q21">
            <v>1.89</v>
          </cell>
          <cell r="R21">
            <v>1.037</v>
          </cell>
        </row>
        <row r="22">
          <cell r="B22" t="str">
            <v>BLB410613008 NCLR</v>
          </cell>
          <cell r="C22" t="str">
            <v>SCS0012410</v>
          </cell>
          <cell r="D22" t="str">
            <v>坐垫中间后区软泡</v>
          </cell>
        </row>
        <row r="22">
          <cell r="F22" t="str">
            <v>舒适海绵</v>
          </cell>
          <cell r="G22" t="str">
            <v>（40±5）kg/m³</v>
          </cell>
          <cell r="H22">
            <v>40</v>
          </cell>
          <cell r="I22">
            <v>2.075799</v>
          </cell>
          <cell r="J22">
            <v>2.14</v>
          </cell>
          <cell r="K22">
            <v>2.075799</v>
          </cell>
          <cell r="L22">
            <v>2.07</v>
          </cell>
          <cell r="M22">
            <v>2.14</v>
          </cell>
          <cell r="N22">
            <v>-0.0327102803738319</v>
          </cell>
          <cell r="O22" t="str">
            <v>北京宇喆</v>
          </cell>
          <cell r="P22" t="str">
            <v>原账期执行</v>
          </cell>
          <cell r="Q22">
            <v>3.6</v>
          </cell>
          <cell r="R22">
            <v>2.07</v>
          </cell>
        </row>
        <row r="23">
          <cell r="B23" t="str">
            <v>BLB410613013 NCLR</v>
          </cell>
          <cell r="C23" t="str">
            <v>SCS0012400</v>
          </cell>
          <cell r="D23" t="str">
            <v>坐垫内侧区域软泡</v>
          </cell>
        </row>
        <row r="23">
          <cell r="F23" t="str">
            <v>舒适海绵</v>
          </cell>
          <cell r="G23" t="str">
            <v>（40±5）kg/m³</v>
          </cell>
          <cell r="H23">
            <v>6</v>
          </cell>
          <cell r="I23">
            <v>0.3459225</v>
          </cell>
          <cell r="J23">
            <v>0.53</v>
          </cell>
          <cell r="K23">
            <v>0.3459225</v>
          </cell>
          <cell r="L23">
            <v>0.34</v>
          </cell>
          <cell r="M23">
            <v>0.53</v>
          </cell>
          <cell r="N23">
            <v>-0.358490566037736</v>
          </cell>
          <cell r="O23" t="str">
            <v>北京宇喆</v>
          </cell>
          <cell r="P23" t="str">
            <v>原账期执行</v>
          </cell>
          <cell r="Q23">
            <v>0.54</v>
          </cell>
          <cell r="R23">
            <v>0.34</v>
          </cell>
        </row>
        <row r="24">
          <cell r="B24" t="str">
            <v>BLB410613014 NCLR</v>
          </cell>
          <cell r="C24" t="str">
            <v>SCS0012401</v>
          </cell>
          <cell r="D24" t="str">
            <v>坐垫外侧区域软泡</v>
          </cell>
        </row>
        <row r="24">
          <cell r="F24" t="str">
            <v>舒适海绵</v>
          </cell>
          <cell r="G24" t="str">
            <v>（40±5）kg/m³</v>
          </cell>
          <cell r="H24">
            <v>7</v>
          </cell>
          <cell r="I24">
            <v>0.601788</v>
          </cell>
          <cell r="J24">
            <v>0.56</v>
          </cell>
          <cell r="K24">
            <v>0.56</v>
          </cell>
          <cell r="L24">
            <v>0.45</v>
          </cell>
          <cell r="M24">
            <v>0.56</v>
          </cell>
          <cell r="N24">
            <v>-0.196428571428571</v>
          </cell>
          <cell r="O24" t="str">
            <v>北京宇喆</v>
          </cell>
          <cell r="P24" t="str">
            <v>原账期执行</v>
          </cell>
          <cell r="Q24">
            <v>0.63</v>
          </cell>
          <cell r="R24">
            <v>0.45</v>
          </cell>
        </row>
        <row r="25">
          <cell r="B25" t="str">
            <v>BLB410513005 NCLR</v>
          </cell>
          <cell r="C25" t="str">
            <v>SCS0012404</v>
          </cell>
          <cell r="D25" t="str">
            <v>刺毛条_aplix 225LL_120*10mm</v>
          </cell>
        </row>
        <row r="25">
          <cell r="F25" t="str">
            <v>刺毛条</v>
          </cell>
          <cell r="G25" t="str">
            <v>PBT Nelon</v>
          </cell>
          <cell r="H25">
            <v>4</v>
          </cell>
          <cell r="I25">
            <v>0.36</v>
          </cell>
          <cell r="J25">
            <v>0.42</v>
          </cell>
          <cell r="K25">
            <v>0.36</v>
          </cell>
          <cell r="L25" t="str">
            <v>暂未报价</v>
          </cell>
          <cell r="M25">
            <v>0.42</v>
          </cell>
          <cell r="N25" t="e">
            <v>#VALUE!</v>
          </cell>
          <cell r="O25" t="str">
            <v>上海绽奇</v>
          </cell>
          <cell r="P25" t="str">
            <v>原账期执行</v>
          </cell>
        </row>
        <row r="26">
          <cell r="B26" t="str">
            <v>BLB410513006 NCLR</v>
          </cell>
          <cell r="C26" t="str">
            <v>SCS0012405</v>
          </cell>
          <cell r="D26" t="str">
            <v>刺毛条_aplix 225LL_160*10mm</v>
          </cell>
        </row>
        <row r="26">
          <cell r="F26" t="str">
            <v>刺毛条</v>
          </cell>
          <cell r="G26" t="str">
            <v>PBT Nelon</v>
          </cell>
          <cell r="H26">
            <v>5</v>
          </cell>
          <cell r="I26">
            <v>0.48</v>
          </cell>
          <cell r="J26">
            <v>0.52</v>
          </cell>
          <cell r="K26">
            <v>0.48</v>
          </cell>
          <cell r="L26" t="str">
            <v>暂未报价</v>
          </cell>
          <cell r="M26">
            <v>0.52</v>
          </cell>
          <cell r="N26" t="e">
            <v>#VALUE!</v>
          </cell>
          <cell r="O26" t="str">
            <v>上海绽奇</v>
          </cell>
          <cell r="P26" t="str">
            <v>原账期执行</v>
          </cell>
        </row>
        <row r="27">
          <cell r="B27" t="str">
            <v>BLB410613012 NCLR</v>
          </cell>
          <cell r="C27" t="str">
            <v>SCS0012424</v>
          </cell>
          <cell r="D27" t="str">
            <v>60%坐垫EPP_右
60P_CUSHION_EPP_RH</v>
          </cell>
        </row>
        <row r="27">
          <cell r="F27" t="str">
            <v>EPP</v>
          </cell>
          <cell r="G27" t="str">
            <v>EPP Density:
50kg/m3</v>
          </cell>
          <cell r="H27">
            <v>71</v>
          </cell>
          <cell r="I27">
            <v>3.3535</v>
          </cell>
          <cell r="J27">
            <v>3.53</v>
          </cell>
          <cell r="K27">
            <v>3.3535</v>
          </cell>
          <cell r="L27">
            <v>3.52</v>
          </cell>
          <cell r="M27">
            <v>3.52</v>
          </cell>
          <cell r="N27">
            <v>0</v>
          </cell>
          <cell r="O27" t="str">
            <v>安徽祥欣新材料科技有限公司</v>
          </cell>
          <cell r="P27" t="str">
            <v>90天账期，电汇或银行承兑结算</v>
          </cell>
        </row>
        <row r="28">
          <cell r="B28" t="str">
            <v>BLB410613009 NCLR</v>
          </cell>
          <cell r="C28" t="str">
            <v>SCS0012423</v>
          </cell>
          <cell r="D28" t="str">
            <v>40%坐垫EPP
40P_CUSHION_EPP</v>
          </cell>
        </row>
        <row r="28">
          <cell r="F28" t="str">
            <v>EPP</v>
          </cell>
          <cell r="G28" t="str">
            <v>EPP Density:
50kg/m3</v>
          </cell>
          <cell r="H28">
            <v>71</v>
          </cell>
          <cell r="I28">
            <v>3.363</v>
          </cell>
          <cell r="J28">
            <v>3.54</v>
          </cell>
          <cell r="K28">
            <v>3.363</v>
          </cell>
          <cell r="L28">
            <v>3.54</v>
          </cell>
          <cell r="M28">
            <v>3.54</v>
          </cell>
          <cell r="N28">
            <v>0</v>
          </cell>
          <cell r="O28" t="str">
            <v>安徽祥欣新材料科技有限公司</v>
          </cell>
          <cell r="P28" t="str">
            <v>90天账期，电汇或银行承兑结算</v>
          </cell>
        </row>
        <row r="29">
          <cell r="C29" t="str">
            <v>TAT0010209</v>
          </cell>
          <cell r="D29" t="str">
            <v>塑料袋</v>
          </cell>
        </row>
        <row r="29">
          <cell r="F29" t="str">
            <v>包装</v>
          </cell>
          <cell r="G29" t="str">
            <v>装1套发泡</v>
          </cell>
        </row>
        <row r="29">
          <cell r="O29" t="str">
            <v>保俊成</v>
          </cell>
          <cell r="P29" t="str">
            <v>原账期执行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</a:spPr>
      <a:bodyPr vertOverflow="clip" wrap="square" lIns="91440" tIns="45720" rIns="91440" bIns="4572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</a:spPr>
      <a:bodyPr vertOverflow="clip" wrap="square" lIns="91440" tIns="45720" rIns="91440" bIns="45720" upright="1"/>
      <a:lstStyle/>
    </a:lnDef>
  </a:objectDefaults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H41"/>
  <sheetViews>
    <sheetView view="pageBreakPreview" zoomScaleNormal="100" workbookViewId="0">
      <selection activeCell="N13" sqref="N13"/>
    </sheetView>
  </sheetViews>
  <sheetFormatPr defaultColWidth="8.75" defaultRowHeight="15.6" outlineLevelCol="7"/>
  <cols>
    <col min="1" max="1" width="9" customWidth="1"/>
    <col min="3" max="3" width="4.625" customWidth="1"/>
    <col min="4" max="4" width="13.5" customWidth="1"/>
    <col min="6" max="6" width="16.5" customWidth="1"/>
  </cols>
  <sheetData>
    <row r="1" spans="1:1">
      <c r="A1" t="s">
        <v>0</v>
      </c>
    </row>
    <row r="9" ht="9" customHeight="1"/>
    <row r="10" hidden="1"/>
    <row r="11" hidden="1"/>
    <row r="12" ht="74.25" customHeight="1" spans="2:8">
      <c r="B12" s="735" t="s">
        <v>1</v>
      </c>
      <c r="C12" s="736"/>
      <c r="D12" s="736"/>
      <c r="E12" s="736"/>
      <c r="F12" s="736"/>
      <c r="G12" s="736"/>
      <c r="H12" s="736"/>
    </row>
    <row r="15" ht="16.35" spans="4:6">
      <c r="D15" t="s">
        <v>2</v>
      </c>
      <c r="E15" s="737"/>
      <c r="F15" s="738"/>
    </row>
    <row r="18" ht="16.35" spans="4:6">
      <c r="D18" t="s">
        <v>3</v>
      </c>
      <c r="E18" s="739"/>
      <c r="F18" s="739"/>
    </row>
    <row r="20" ht="18" customHeight="1"/>
    <row r="21" ht="16.35" spans="4:6">
      <c r="D21" t="s">
        <v>4</v>
      </c>
      <c r="E21" s="738"/>
      <c r="F21" s="738"/>
    </row>
    <row r="22" ht="18" customHeight="1"/>
    <row r="23" ht="16.35" spans="4:6">
      <c r="D23" t="s">
        <v>5</v>
      </c>
      <c r="E23" s="738"/>
      <c r="F23" s="738"/>
    </row>
    <row r="24" ht="18" customHeight="1"/>
    <row r="25" ht="16.35" spans="4:6">
      <c r="D25" t="s">
        <v>6</v>
      </c>
      <c r="E25" s="738"/>
      <c r="F25" s="738"/>
    </row>
    <row r="33" ht="22.2" spans="4:7">
      <c r="D33" s="740" t="s">
        <v>7</v>
      </c>
      <c r="E33" s="740"/>
      <c r="F33" s="740"/>
      <c r="G33" s="740"/>
    </row>
    <row r="34" ht="5.25" customHeight="1"/>
    <row r="35" ht="20.4" spans="4:7">
      <c r="D35" s="741" t="s">
        <v>8</v>
      </c>
      <c r="E35" s="741"/>
      <c r="F35" s="741"/>
      <c r="G35" s="741"/>
    </row>
    <row r="37" spans="1:1">
      <c r="A37" s="742" t="s">
        <v>9</v>
      </c>
    </row>
    <row r="38" spans="1:1">
      <c r="A38" s="742" t="s">
        <v>10</v>
      </c>
    </row>
    <row r="39" spans="1:1">
      <c r="A39" s="742" t="s">
        <v>11</v>
      </c>
    </row>
    <row r="40" spans="1:1">
      <c r="A40" s="742" t="s">
        <v>12</v>
      </c>
    </row>
    <row r="41" spans="1:1">
      <c r="A41" s="743" t="s">
        <v>13</v>
      </c>
    </row>
  </sheetData>
  <mergeCells count="9">
    <mergeCell ref="B12:H12"/>
    <mergeCell ref="E15:F15"/>
    <mergeCell ref="E18:F18"/>
    <mergeCell ref="E21:F21"/>
    <mergeCell ref="E23:F23"/>
    <mergeCell ref="E25:F25"/>
    <mergeCell ref="D33:G33"/>
    <mergeCell ref="D35:G35"/>
    <mergeCell ref="B8:C9"/>
  </mergeCells>
  <pageMargins left="0.75" right="0.75" top="1" bottom="1" header="0.5" footer="0.5"/>
  <pageSetup paperSize="9" orientation="portrait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8.8" defaultRowHeight="15.6"/>
  <sheetData/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:E37"/>
  <sheetViews>
    <sheetView zoomScale="130" zoomScaleNormal="130" workbookViewId="0">
      <pane xSplit="1" ySplit="4" topLeftCell="B13" activePane="bottomRight" state="frozen"/>
      <selection/>
      <selection pane="topRight"/>
      <selection pane="bottomLeft"/>
      <selection pane="bottomRight" activeCell="D19" sqref="D19"/>
    </sheetView>
  </sheetViews>
  <sheetFormatPr defaultColWidth="8" defaultRowHeight="13.2" outlineLevelCol="4"/>
  <cols>
    <col min="1" max="1" width="16.25" style="722" customWidth="1"/>
    <col min="2" max="2" width="14.25" style="723" customWidth="1"/>
    <col min="3" max="3" width="14.25" style="722" customWidth="1"/>
    <col min="4" max="4" width="57" style="722" customWidth="1"/>
    <col min="5" max="5" width="13.5" style="722" customWidth="1"/>
    <col min="6" max="16384" width="8" style="722"/>
  </cols>
  <sheetData>
    <row r="1" ht="20.1" customHeight="1" spans="1:5">
      <c r="A1" s="724" t="s">
        <v>14</v>
      </c>
      <c r="B1" s="724"/>
      <c r="C1" s="724"/>
      <c r="D1" s="724"/>
      <c r="E1" s="724"/>
    </row>
    <row r="2" ht="20.1" customHeight="1" spans="1:5">
      <c r="A2" s="724"/>
      <c r="B2" s="724"/>
      <c r="C2" s="724"/>
      <c r="D2" s="724"/>
      <c r="E2" s="724"/>
    </row>
    <row r="3" ht="20.1" customHeight="1" spans="1:5">
      <c r="A3" s="725" t="s">
        <v>15</v>
      </c>
      <c r="B3" s="726" t="s">
        <v>16</v>
      </c>
      <c r="C3" s="725" t="s">
        <v>17</v>
      </c>
      <c r="D3" s="725" t="s">
        <v>18</v>
      </c>
      <c r="E3" s="725" t="s">
        <v>19</v>
      </c>
    </row>
    <row r="4" ht="20.1" customHeight="1" spans="1:5">
      <c r="A4" s="727">
        <v>44533</v>
      </c>
      <c r="B4" s="726"/>
      <c r="C4" s="725">
        <v>1</v>
      </c>
      <c r="D4" s="728" t="s">
        <v>20</v>
      </c>
      <c r="E4" s="725"/>
    </row>
    <row r="5" ht="87" customHeight="1" spans="1:5">
      <c r="A5" s="727">
        <v>44537</v>
      </c>
      <c r="B5" s="726"/>
      <c r="C5" s="725">
        <v>2</v>
      </c>
      <c r="D5" s="729" t="s">
        <v>21</v>
      </c>
      <c r="E5" s="725"/>
    </row>
    <row r="6" ht="38.45" customHeight="1" spans="1:5">
      <c r="A6" s="727">
        <v>44538</v>
      </c>
      <c r="B6" s="726"/>
      <c r="C6" s="725">
        <v>3</v>
      </c>
      <c r="D6" s="729" t="s">
        <v>22</v>
      </c>
      <c r="E6" s="725"/>
    </row>
    <row r="7" ht="87.6" customHeight="1" spans="1:5">
      <c r="A7" s="727">
        <v>44539</v>
      </c>
      <c r="B7" s="726"/>
      <c r="C7" s="725">
        <v>4</v>
      </c>
      <c r="D7" s="729" t="s">
        <v>23</v>
      </c>
      <c r="E7" s="725"/>
    </row>
    <row r="8" ht="80.25" customHeight="1" spans="1:5">
      <c r="A8" s="727">
        <v>44545</v>
      </c>
      <c r="B8" s="726"/>
      <c r="C8" s="725">
        <v>5</v>
      </c>
      <c r="D8" s="729" t="s">
        <v>24</v>
      </c>
      <c r="E8" s="725"/>
    </row>
    <row r="9" ht="48" customHeight="1" spans="1:5">
      <c r="A9" s="727">
        <v>44572</v>
      </c>
      <c r="B9" s="726"/>
      <c r="C9" s="725">
        <v>6</v>
      </c>
      <c r="D9" s="729" t="s">
        <v>25</v>
      </c>
      <c r="E9" s="725"/>
    </row>
    <row r="10" ht="44.25" customHeight="1" spans="1:5">
      <c r="A10" s="727">
        <v>44649</v>
      </c>
      <c r="B10" s="726"/>
      <c r="C10" s="725">
        <v>7</v>
      </c>
      <c r="D10" s="730" t="s">
        <v>26</v>
      </c>
      <c r="E10" s="725"/>
    </row>
    <row r="11" ht="111.75" customHeight="1" spans="1:5">
      <c r="A11" s="727">
        <v>44697</v>
      </c>
      <c r="B11" s="726"/>
      <c r="C11" s="725">
        <v>8</v>
      </c>
      <c r="D11" s="730" t="s">
        <v>27</v>
      </c>
      <c r="E11" s="725"/>
    </row>
    <row r="12" ht="37.5" customHeight="1" spans="1:5">
      <c r="A12" s="727">
        <v>44735</v>
      </c>
      <c r="B12" s="726"/>
      <c r="C12" s="725">
        <v>9</v>
      </c>
      <c r="D12" s="731" t="s">
        <v>28</v>
      </c>
      <c r="E12" s="725"/>
    </row>
    <row r="13" ht="106.5" customHeight="1" spans="1:5">
      <c r="A13" s="727">
        <v>44907</v>
      </c>
      <c r="B13" s="726"/>
      <c r="C13" s="725">
        <v>10</v>
      </c>
      <c r="D13" s="730" t="s">
        <v>29</v>
      </c>
      <c r="E13" s="725"/>
    </row>
    <row r="14" spans="1:5">
      <c r="A14" s="727">
        <v>44923</v>
      </c>
      <c r="B14" s="726"/>
      <c r="C14" s="725">
        <v>11</v>
      </c>
      <c r="D14" s="730" t="s">
        <v>30</v>
      </c>
      <c r="E14" s="725"/>
    </row>
    <row r="15" spans="1:5">
      <c r="A15" s="727">
        <v>44958</v>
      </c>
      <c r="B15" s="726"/>
      <c r="C15" s="725">
        <v>12</v>
      </c>
      <c r="D15" s="730"/>
      <c r="E15" s="725"/>
    </row>
    <row r="16" spans="1:5">
      <c r="A16" s="727">
        <v>45138</v>
      </c>
      <c r="B16" s="726"/>
      <c r="C16" s="725">
        <v>13</v>
      </c>
      <c r="D16" s="732" t="s">
        <v>31</v>
      </c>
      <c r="E16" s="725"/>
    </row>
    <row r="17" spans="1:5">
      <c r="A17" s="727">
        <v>45182</v>
      </c>
      <c r="B17" s="726"/>
      <c r="C17" s="725">
        <v>14</v>
      </c>
      <c r="D17" s="733" t="s">
        <v>32</v>
      </c>
      <c r="E17" s="725"/>
    </row>
    <row r="18" ht="39.75" customHeight="1" spans="1:5">
      <c r="A18" s="727">
        <v>45357</v>
      </c>
      <c r="B18" s="734" t="s">
        <v>33</v>
      </c>
      <c r="C18" s="725">
        <v>15</v>
      </c>
      <c r="D18" s="729" t="s">
        <v>34</v>
      </c>
      <c r="E18" s="725"/>
    </row>
    <row r="19" ht="185.25" customHeight="1" spans="1:5">
      <c r="A19" s="725"/>
      <c r="B19" s="726"/>
      <c r="C19" s="725"/>
      <c r="D19" s="729"/>
      <c r="E19" s="725"/>
    </row>
    <row r="20" ht="143.25" customHeight="1" spans="1:5">
      <c r="A20" s="725"/>
      <c r="B20" s="726"/>
      <c r="C20" s="725"/>
      <c r="D20" s="730"/>
      <c r="E20" s="725"/>
    </row>
    <row r="21" ht="160.5" customHeight="1" spans="1:5">
      <c r="A21" s="725"/>
      <c r="B21" s="726"/>
      <c r="C21" s="725"/>
      <c r="D21" s="730"/>
      <c r="E21" s="725"/>
    </row>
    <row r="22" ht="117.75" customHeight="1" spans="1:5">
      <c r="A22" s="725"/>
      <c r="B22" s="726"/>
      <c r="C22" s="725"/>
      <c r="D22" s="729"/>
      <c r="E22" s="725"/>
    </row>
    <row r="23" ht="44.25" customHeight="1" spans="1:5">
      <c r="A23" s="725"/>
      <c r="B23" s="726"/>
      <c r="C23" s="725"/>
      <c r="D23" s="731"/>
      <c r="E23" s="725"/>
    </row>
    <row r="24" ht="54" customHeight="1" spans="1:5">
      <c r="A24" s="725"/>
      <c r="B24" s="726"/>
      <c r="C24" s="725"/>
      <c r="D24" s="731"/>
      <c r="E24" s="725"/>
    </row>
    <row r="25" spans="1:5">
      <c r="A25" s="725"/>
      <c r="B25" s="726"/>
      <c r="C25" s="725"/>
      <c r="D25" s="725"/>
      <c r="E25" s="725"/>
    </row>
    <row r="26" spans="1:5">
      <c r="A26" s="725"/>
      <c r="B26" s="726"/>
      <c r="C26" s="725"/>
      <c r="D26" s="725"/>
      <c r="E26" s="725"/>
    </row>
    <row r="27" spans="1:5">
      <c r="A27" s="725"/>
      <c r="B27" s="726"/>
      <c r="C27" s="725"/>
      <c r="D27" s="725"/>
      <c r="E27" s="725"/>
    </row>
    <row r="28" spans="1:5">
      <c r="A28" s="725"/>
      <c r="B28" s="726"/>
      <c r="C28" s="725"/>
      <c r="D28" s="725"/>
      <c r="E28" s="725"/>
    </row>
    <row r="29" spans="1:5">
      <c r="A29" s="725"/>
      <c r="B29" s="726"/>
      <c r="C29" s="725"/>
      <c r="D29" s="725"/>
      <c r="E29" s="725"/>
    </row>
    <row r="30" spans="1:5">
      <c r="A30" s="725"/>
      <c r="B30" s="726"/>
      <c r="C30" s="725"/>
      <c r="D30" s="725"/>
      <c r="E30" s="725"/>
    </row>
    <row r="31" spans="1:5">
      <c r="A31" s="725"/>
      <c r="B31" s="726"/>
      <c r="C31" s="725"/>
      <c r="D31" s="725"/>
      <c r="E31" s="725"/>
    </row>
    <row r="32" spans="1:5">
      <c r="A32" s="725"/>
      <c r="B32" s="726"/>
      <c r="C32" s="725"/>
      <c r="D32" s="725"/>
      <c r="E32" s="725"/>
    </row>
    <row r="33" spans="1:5">
      <c r="A33" s="725"/>
      <c r="B33" s="726"/>
      <c r="C33" s="725"/>
      <c r="D33" s="725"/>
      <c r="E33" s="725"/>
    </row>
    <row r="34" spans="1:5">
      <c r="A34" s="725"/>
      <c r="B34" s="726"/>
      <c r="C34" s="725"/>
      <c r="D34" s="725"/>
      <c r="E34" s="725"/>
    </row>
    <row r="35" spans="1:5">
      <c r="A35" s="725"/>
      <c r="B35" s="726"/>
      <c r="C35" s="725"/>
      <c r="D35" s="725"/>
      <c r="E35" s="725"/>
    </row>
    <row r="36" spans="1:5">
      <c r="A36" s="725"/>
      <c r="B36" s="726"/>
      <c r="C36" s="725"/>
      <c r="D36" s="725"/>
      <c r="E36" s="725"/>
    </row>
    <row r="37" spans="1:5">
      <c r="A37" s="725"/>
      <c r="B37" s="726"/>
      <c r="C37" s="725"/>
      <c r="D37" s="725"/>
      <c r="E37" s="725"/>
    </row>
  </sheetData>
  <mergeCells count="1">
    <mergeCell ref="A1:E2"/>
  </mergeCells>
  <pageMargins left="0.75" right="0.75" top="1" bottom="1" header="0.5" footer="0.5"/>
  <pageSetup paperSize="1" orientation="portrait"/>
  <headerFooter alignWithMargins="0">
    <oddFooter>&amp;LFile No.: LCEC_DPM5.2 F1&amp;CVersion: 01&amp;RPage No.: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"/>
  <dimension ref="A1:U50"/>
  <sheetViews>
    <sheetView zoomScale="90" zoomScaleNormal="90" workbookViewId="0">
      <selection activeCell="M7" sqref="M7"/>
    </sheetView>
  </sheetViews>
  <sheetFormatPr defaultColWidth="9.125" defaultRowHeight="13.8"/>
  <cols>
    <col min="1" max="1" width="2.375" style="696" customWidth="1"/>
    <col min="2" max="2" width="9.125" style="697" customWidth="1"/>
    <col min="3" max="3" width="27.75" style="697" customWidth="1"/>
    <col min="4" max="5" width="10.625" style="698" customWidth="1"/>
    <col min="6" max="7" width="10.625" style="697" customWidth="1"/>
    <col min="8" max="9" width="9.125" style="697" customWidth="1"/>
    <col min="10" max="10" width="5.125" style="699" customWidth="1"/>
    <col min="11" max="11" width="5.125" style="700" customWidth="1"/>
    <col min="12" max="19" width="4.125" style="700" customWidth="1"/>
    <col min="20" max="254" width="9.125" style="696"/>
    <col min="255" max="255" width="2.375" style="696" customWidth="1"/>
    <col min="256" max="256" width="5.875" style="696" customWidth="1"/>
    <col min="257" max="257" width="5.75" style="696" customWidth="1"/>
    <col min="258" max="258" width="17.5" style="696" customWidth="1"/>
    <col min="259" max="259" width="26.5" style="696" customWidth="1"/>
    <col min="260" max="260" width="9" style="696" customWidth="1"/>
    <col min="261" max="261" width="9.125" style="696" customWidth="1"/>
    <col min="262" max="262" width="8.25" style="696" customWidth="1"/>
    <col min="263" max="263" width="8.375" style="696" customWidth="1"/>
    <col min="264" max="266" width="9.125" style="696" customWidth="1"/>
    <col min="267" max="267" width="8.625" style="696" customWidth="1"/>
    <col min="268" max="269" width="8.875" style="696" customWidth="1"/>
    <col min="270" max="270" width="9.125" style="696" customWidth="1"/>
    <col min="271" max="271" width="9" style="696" customWidth="1"/>
    <col min="272" max="273" width="9.125" style="696" customWidth="1"/>
    <col min="274" max="274" width="37.5" style="696" customWidth="1"/>
    <col min="275" max="275" width="4.125" style="696" customWidth="1"/>
    <col min="276" max="510" width="9.125" style="696"/>
    <col min="511" max="511" width="2.375" style="696" customWidth="1"/>
    <col min="512" max="512" width="5.875" style="696" customWidth="1"/>
    <col min="513" max="513" width="5.75" style="696" customWidth="1"/>
    <col min="514" max="514" width="17.5" style="696" customWidth="1"/>
    <col min="515" max="515" width="26.5" style="696" customWidth="1"/>
    <col min="516" max="516" width="9" style="696" customWidth="1"/>
    <col min="517" max="517" width="9.125" style="696" customWidth="1"/>
    <col min="518" max="518" width="8.25" style="696" customWidth="1"/>
    <col min="519" max="519" width="8.375" style="696" customWidth="1"/>
    <col min="520" max="522" width="9.125" style="696" customWidth="1"/>
    <col min="523" max="523" width="8.625" style="696" customWidth="1"/>
    <col min="524" max="525" width="8.875" style="696" customWidth="1"/>
    <col min="526" max="526" width="9.125" style="696" customWidth="1"/>
    <col min="527" max="527" width="9" style="696" customWidth="1"/>
    <col min="528" max="529" width="9.125" style="696" customWidth="1"/>
    <col min="530" max="530" width="37.5" style="696" customWidth="1"/>
    <col min="531" max="531" width="4.125" style="696" customWidth="1"/>
    <col min="532" max="766" width="9.125" style="696"/>
    <col min="767" max="767" width="2.375" style="696" customWidth="1"/>
    <col min="768" max="768" width="5.875" style="696" customWidth="1"/>
    <col min="769" max="769" width="5.75" style="696" customWidth="1"/>
    <col min="770" max="770" width="17.5" style="696" customWidth="1"/>
    <col min="771" max="771" width="26.5" style="696" customWidth="1"/>
    <col min="772" max="772" width="9" style="696" customWidth="1"/>
    <col min="773" max="773" width="9.125" style="696" customWidth="1"/>
    <col min="774" max="774" width="8.25" style="696" customWidth="1"/>
    <col min="775" max="775" width="8.375" style="696" customWidth="1"/>
    <col min="776" max="778" width="9.125" style="696" customWidth="1"/>
    <col min="779" max="779" width="8.625" style="696" customWidth="1"/>
    <col min="780" max="781" width="8.875" style="696" customWidth="1"/>
    <col min="782" max="782" width="9.125" style="696" customWidth="1"/>
    <col min="783" max="783" width="9" style="696" customWidth="1"/>
    <col min="784" max="785" width="9.125" style="696" customWidth="1"/>
    <col min="786" max="786" width="37.5" style="696" customWidth="1"/>
    <col min="787" max="787" width="4.125" style="696" customWidth="1"/>
    <col min="788" max="1022" width="9.125" style="696"/>
    <col min="1023" max="1023" width="2.375" style="696" customWidth="1"/>
    <col min="1024" max="1024" width="5.875" style="696" customWidth="1"/>
    <col min="1025" max="1025" width="5.75" style="696" customWidth="1"/>
    <col min="1026" max="1026" width="17.5" style="696" customWidth="1"/>
    <col min="1027" max="1027" width="26.5" style="696" customWidth="1"/>
    <col min="1028" max="1028" width="9" style="696" customWidth="1"/>
    <col min="1029" max="1029" width="9.125" style="696" customWidth="1"/>
    <col min="1030" max="1030" width="8.25" style="696" customWidth="1"/>
    <col min="1031" max="1031" width="8.375" style="696" customWidth="1"/>
    <col min="1032" max="1034" width="9.125" style="696" customWidth="1"/>
    <col min="1035" max="1035" width="8.625" style="696" customWidth="1"/>
    <col min="1036" max="1037" width="8.875" style="696" customWidth="1"/>
    <col min="1038" max="1038" width="9.125" style="696" customWidth="1"/>
    <col min="1039" max="1039" width="9" style="696" customWidth="1"/>
    <col min="1040" max="1041" width="9.125" style="696" customWidth="1"/>
    <col min="1042" max="1042" width="37.5" style="696" customWidth="1"/>
    <col min="1043" max="1043" width="4.125" style="696" customWidth="1"/>
    <col min="1044" max="1278" width="9.125" style="696"/>
    <col min="1279" max="1279" width="2.375" style="696" customWidth="1"/>
    <col min="1280" max="1280" width="5.875" style="696" customWidth="1"/>
    <col min="1281" max="1281" width="5.75" style="696" customWidth="1"/>
    <col min="1282" max="1282" width="17.5" style="696" customWidth="1"/>
    <col min="1283" max="1283" width="26.5" style="696" customWidth="1"/>
    <col min="1284" max="1284" width="9" style="696" customWidth="1"/>
    <col min="1285" max="1285" width="9.125" style="696" customWidth="1"/>
    <col min="1286" max="1286" width="8.25" style="696" customWidth="1"/>
    <col min="1287" max="1287" width="8.375" style="696" customWidth="1"/>
    <col min="1288" max="1290" width="9.125" style="696" customWidth="1"/>
    <col min="1291" max="1291" width="8.625" style="696" customWidth="1"/>
    <col min="1292" max="1293" width="8.875" style="696" customWidth="1"/>
    <col min="1294" max="1294" width="9.125" style="696" customWidth="1"/>
    <col min="1295" max="1295" width="9" style="696" customWidth="1"/>
    <col min="1296" max="1297" width="9.125" style="696" customWidth="1"/>
    <col min="1298" max="1298" width="37.5" style="696" customWidth="1"/>
    <col min="1299" max="1299" width="4.125" style="696" customWidth="1"/>
    <col min="1300" max="1534" width="9.125" style="696"/>
    <col min="1535" max="1535" width="2.375" style="696" customWidth="1"/>
    <col min="1536" max="1536" width="5.875" style="696" customWidth="1"/>
    <col min="1537" max="1537" width="5.75" style="696" customWidth="1"/>
    <col min="1538" max="1538" width="17.5" style="696" customWidth="1"/>
    <col min="1539" max="1539" width="26.5" style="696" customWidth="1"/>
    <col min="1540" max="1540" width="9" style="696" customWidth="1"/>
    <col min="1541" max="1541" width="9.125" style="696" customWidth="1"/>
    <col min="1542" max="1542" width="8.25" style="696" customWidth="1"/>
    <col min="1543" max="1543" width="8.375" style="696" customWidth="1"/>
    <col min="1544" max="1546" width="9.125" style="696" customWidth="1"/>
    <col min="1547" max="1547" width="8.625" style="696" customWidth="1"/>
    <col min="1548" max="1549" width="8.875" style="696" customWidth="1"/>
    <col min="1550" max="1550" width="9.125" style="696" customWidth="1"/>
    <col min="1551" max="1551" width="9" style="696" customWidth="1"/>
    <col min="1552" max="1553" width="9.125" style="696" customWidth="1"/>
    <col min="1554" max="1554" width="37.5" style="696" customWidth="1"/>
    <col min="1555" max="1555" width="4.125" style="696" customWidth="1"/>
    <col min="1556" max="1790" width="9.125" style="696"/>
    <col min="1791" max="1791" width="2.375" style="696" customWidth="1"/>
    <col min="1792" max="1792" width="5.875" style="696" customWidth="1"/>
    <col min="1793" max="1793" width="5.75" style="696" customWidth="1"/>
    <col min="1794" max="1794" width="17.5" style="696" customWidth="1"/>
    <col min="1795" max="1795" width="26.5" style="696" customWidth="1"/>
    <col min="1796" max="1796" width="9" style="696" customWidth="1"/>
    <col min="1797" max="1797" width="9.125" style="696" customWidth="1"/>
    <col min="1798" max="1798" width="8.25" style="696" customWidth="1"/>
    <col min="1799" max="1799" width="8.375" style="696" customWidth="1"/>
    <col min="1800" max="1802" width="9.125" style="696" customWidth="1"/>
    <col min="1803" max="1803" width="8.625" style="696" customWidth="1"/>
    <col min="1804" max="1805" width="8.875" style="696" customWidth="1"/>
    <col min="1806" max="1806" width="9.125" style="696" customWidth="1"/>
    <col min="1807" max="1807" width="9" style="696" customWidth="1"/>
    <col min="1808" max="1809" width="9.125" style="696" customWidth="1"/>
    <col min="1810" max="1810" width="37.5" style="696" customWidth="1"/>
    <col min="1811" max="1811" width="4.125" style="696" customWidth="1"/>
    <col min="1812" max="2046" width="9.125" style="696"/>
    <col min="2047" max="2047" width="2.375" style="696" customWidth="1"/>
    <col min="2048" max="2048" width="5.875" style="696" customWidth="1"/>
    <col min="2049" max="2049" width="5.75" style="696" customWidth="1"/>
    <col min="2050" max="2050" width="17.5" style="696" customWidth="1"/>
    <col min="2051" max="2051" width="26.5" style="696" customWidth="1"/>
    <col min="2052" max="2052" width="9" style="696" customWidth="1"/>
    <col min="2053" max="2053" width="9.125" style="696" customWidth="1"/>
    <col min="2054" max="2054" width="8.25" style="696" customWidth="1"/>
    <col min="2055" max="2055" width="8.375" style="696" customWidth="1"/>
    <col min="2056" max="2058" width="9.125" style="696" customWidth="1"/>
    <col min="2059" max="2059" width="8.625" style="696" customWidth="1"/>
    <col min="2060" max="2061" width="8.875" style="696" customWidth="1"/>
    <col min="2062" max="2062" width="9.125" style="696" customWidth="1"/>
    <col min="2063" max="2063" width="9" style="696" customWidth="1"/>
    <col min="2064" max="2065" width="9.125" style="696" customWidth="1"/>
    <col min="2066" max="2066" width="37.5" style="696" customWidth="1"/>
    <col min="2067" max="2067" width="4.125" style="696" customWidth="1"/>
    <col min="2068" max="2302" width="9.125" style="696"/>
    <col min="2303" max="2303" width="2.375" style="696" customWidth="1"/>
    <col min="2304" max="2304" width="5.875" style="696" customWidth="1"/>
    <col min="2305" max="2305" width="5.75" style="696" customWidth="1"/>
    <col min="2306" max="2306" width="17.5" style="696" customWidth="1"/>
    <col min="2307" max="2307" width="26.5" style="696" customWidth="1"/>
    <col min="2308" max="2308" width="9" style="696" customWidth="1"/>
    <col min="2309" max="2309" width="9.125" style="696" customWidth="1"/>
    <col min="2310" max="2310" width="8.25" style="696" customWidth="1"/>
    <col min="2311" max="2311" width="8.375" style="696" customWidth="1"/>
    <col min="2312" max="2314" width="9.125" style="696" customWidth="1"/>
    <col min="2315" max="2315" width="8.625" style="696" customWidth="1"/>
    <col min="2316" max="2317" width="8.875" style="696" customWidth="1"/>
    <col min="2318" max="2318" width="9.125" style="696" customWidth="1"/>
    <col min="2319" max="2319" width="9" style="696" customWidth="1"/>
    <col min="2320" max="2321" width="9.125" style="696" customWidth="1"/>
    <col min="2322" max="2322" width="37.5" style="696" customWidth="1"/>
    <col min="2323" max="2323" width="4.125" style="696" customWidth="1"/>
    <col min="2324" max="2558" width="9.125" style="696"/>
    <col min="2559" max="2559" width="2.375" style="696" customWidth="1"/>
    <col min="2560" max="2560" width="5.875" style="696" customWidth="1"/>
    <col min="2561" max="2561" width="5.75" style="696" customWidth="1"/>
    <col min="2562" max="2562" width="17.5" style="696" customWidth="1"/>
    <col min="2563" max="2563" width="26.5" style="696" customWidth="1"/>
    <col min="2564" max="2564" width="9" style="696" customWidth="1"/>
    <col min="2565" max="2565" width="9.125" style="696" customWidth="1"/>
    <col min="2566" max="2566" width="8.25" style="696" customWidth="1"/>
    <col min="2567" max="2567" width="8.375" style="696" customWidth="1"/>
    <col min="2568" max="2570" width="9.125" style="696" customWidth="1"/>
    <col min="2571" max="2571" width="8.625" style="696" customWidth="1"/>
    <col min="2572" max="2573" width="8.875" style="696" customWidth="1"/>
    <col min="2574" max="2574" width="9.125" style="696" customWidth="1"/>
    <col min="2575" max="2575" width="9" style="696" customWidth="1"/>
    <col min="2576" max="2577" width="9.125" style="696" customWidth="1"/>
    <col min="2578" max="2578" width="37.5" style="696" customWidth="1"/>
    <col min="2579" max="2579" width="4.125" style="696" customWidth="1"/>
    <col min="2580" max="2814" width="9.125" style="696"/>
    <col min="2815" max="2815" width="2.375" style="696" customWidth="1"/>
    <col min="2816" max="2816" width="5.875" style="696" customWidth="1"/>
    <col min="2817" max="2817" width="5.75" style="696" customWidth="1"/>
    <col min="2818" max="2818" width="17.5" style="696" customWidth="1"/>
    <col min="2819" max="2819" width="26.5" style="696" customWidth="1"/>
    <col min="2820" max="2820" width="9" style="696" customWidth="1"/>
    <col min="2821" max="2821" width="9.125" style="696" customWidth="1"/>
    <col min="2822" max="2822" width="8.25" style="696" customWidth="1"/>
    <col min="2823" max="2823" width="8.375" style="696" customWidth="1"/>
    <col min="2824" max="2826" width="9.125" style="696" customWidth="1"/>
    <col min="2827" max="2827" width="8.625" style="696" customWidth="1"/>
    <col min="2828" max="2829" width="8.875" style="696" customWidth="1"/>
    <col min="2830" max="2830" width="9.125" style="696" customWidth="1"/>
    <col min="2831" max="2831" width="9" style="696" customWidth="1"/>
    <col min="2832" max="2833" width="9.125" style="696" customWidth="1"/>
    <col min="2834" max="2834" width="37.5" style="696" customWidth="1"/>
    <col min="2835" max="2835" width="4.125" style="696" customWidth="1"/>
    <col min="2836" max="3070" width="9.125" style="696"/>
    <col min="3071" max="3071" width="2.375" style="696" customWidth="1"/>
    <col min="3072" max="3072" width="5.875" style="696" customWidth="1"/>
    <col min="3073" max="3073" width="5.75" style="696" customWidth="1"/>
    <col min="3074" max="3074" width="17.5" style="696" customWidth="1"/>
    <col min="3075" max="3075" width="26.5" style="696" customWidth="1"/>
    <col min="3076" max="3076" width="9" style="696" customWidth="1"/>
    <col min="3077" max="3077" width="9.125" style="696" customWidth="1"/>
    <col min="3078" max="3078" width="8.25" style="696" customWidth="1"/>
    <col min="3079" max="3079" width="8.375" style="696" customWidth="1"/>
    <col min="3080" max="3082" width="9.125" style="696" customWidth="1"/>
    <col min="3083" max="3083" width="8.625" style="696" customWidth="1"/>
    <col min="3084" max="3085" width="8.875" style="696" customWidth="1"/>
    <col min="3086" max="3086" width="9.125" style="696" customWidth="1"/>
    <col min="3087" max="3087" width="9" style="696" customWidth="1"/>
    <col min="3088" max="3089" width="9.125" style="696" customWidth="1"/>
    <col min="3090" max="3090" width="37.5" style="696" customWidth="1"/>
    <col min="3091" max="3091" width="4.125" style="696" customWidth="1"/>
    <col min="3092" max="3326" width="9.125" style="696"/>
    <col min="3327" max="3327" width="2.375" style="696" customWidth="1"/>
    <col min="3328" max="3328" width="5.875" style="696" customWidth="1"/>
    <col min="3329" max="3329" width="5.75" style="696" customWidth="1"/>
    <col min="3330" max="3330" width="17.5" style="696" customWidth="1"/>
    <col min="3331" max="3331" width="26.5" style="696" customWidth="1"/>
    <col min="3332" max="3332" width="9" style="696" customWidth="1"/>
    <col min="3333" max="3333" width="9.125" style="696" customWidth="1"/>
    <col min="3334" max="3334" width="8.25" style="696" customWidth="1"/>
    <col min="3335" max="3335" width="8.375" style="696" customWidth="1"/>
    <col min="3336" max="3338" width="9.125" style="696" customWidth="1"/>
    <col min="3339" max="3339" width="8.625" style="696" customWidth="1"/>
    <col min="3340" max="3341" width="8.875" style="696" customWidth="1"/>
    <col min="3342" max="3342" width="9.125" style="696" customWidth="1"/>
    <col min="3343" max="3343" width="9" style="696" customWidth="1"/>
    <col min="3344" max="3345" width="9.125" style="696" customWidth="1"/>
    <col min="3346" max="3346" width="37.5" style="696" customWidth="1"/>
    <col min="3347" max="3347" width="4.125" style="696" customWidth="1"/>
    <col min="3348" max="3582" width="9.125" style="696"/>
    <col min="3583" max="3583" width="2.375" style="696" customWidth="1"/>
    <col min="3584" max="3584" width="5.875" style="696" customWidth="1"/>
    <col min="3585" max="3585" width="5.75" style="696" customWidth="1"/>
    <col min="3586" max="3586" width="17.5" style="696" customWidth="1"/>
    <col min="3587" max="3587" width="26.5" style="696" customWidth="1"/>
    <col min="3588" max="3588" width="9" style="696" customWidth="1"/>
    <col min="3589" max="3589" width="9.125" style="696" customWidth="1"/>
    <col min="3590" max="3590" width="8.25" style="696" customWidth="1"/>
    <col min="3591" max="3591" width="8.375" style="696" customWidth="1"/>
    <col min="3592" max="3594" width="9.125" style="696" customWidth="1"/>
    <col min="3595" max="3595" width="8.625" style="696" customWidth="1"/>
    <col min="3596" max="3597" width="8.875" style="696" customWidth="1"/>
    <col min="3598" max="3598" width="9.125" style="696" customWidth="1"/>
    <col min="3599" max="3599" width="9" style="696" customWidth="1"/>
    <col min="3600" max="3601" width="9.125" style="696" customWidth="1"/>
    <col min="3602" max="3602" width="37.5" style="696" customWidth="1"/>
    <col min="3603" max="3603" width="4.125" style="696" customWidth="1"/>
    <col min="3604" max="3838" width="9.125" style="696"/>
    <col min="3839" max="3839" width="2.375" style="696" customWidth="1"/>
    <col min="3840" max="3840" width="5.875" style="696" customWidth="1"/>
    <col min="3841" max="3841" width="5.75" style="696" customWidth="1"/>
    <col min="3842" max="3842" width="17.5" style="696" customWidth="1"/>
    <col min="3843" max="3843" width="26.5" style="696" customWidth="1"/>
    <col min="3844" max="3844" width="9" style="696" customWidth="1"/>
    <col min="3845" max="3845" width="9.125" style="696" customWidth="1"/>
    <col min="3846" max="3846" width="8.25" style="696" customWidth="1"/>
    <col min="3847" max="3847" width="8.375" style="696" customWidth="1"/>
    <col min="3848" max="3850" width="9.125" style="696" customWidth="1"/>
    <col min="3851" max="3851" width="8.625" style="696" customWidth="1"/>
    <col min="3852" max="3853" width="8.875" style="696" customWidth="1"/>
    <col min="3854" max="3854" width="9.125" style="696" customWidth="1"/>
    <col min="3855" max="3855" width="9" style="696" customWidth="1"/>
    <col min="3856" max="3857" width="9.125" style="696" customWidth="1"/>
    <col min="3858" max="3858" width="37.5" style="696" customWidth="1"/>
    <col min="3859" max="3859" width="4.125" style="696" customWidth="1"/>
    <col min="3860" max="4094" width="9.125" style="696"/>
    <col min="4095" max="4095" width="2.375" style="696" customWidth="1"/>
    <col min="4096" max="4096" width="5.875" style="696" customWidth="1"/>
    <col min="4097" max="4097" width="5.75" style="696" customWidth="1"/>
    <col min="4098" max="4098" width="17.5" style="696" customWidth="1"/>
    <col min="4099" max="4099" width="26.5" style="696" customWidth="1"/>
    <col min="4100" max="4100" width="9" style="696" customWidth="1"/>
    <col min="4101" max="4101" width="9.125" style="696" customWidth="1"/>
    <col min="4102" max="4102" width="8.25" style="696" customWidth="1"/>
    <col min="4103" max="4103" width="8.375" style="696" customWidth="1"/>
    <col min="4104" max="4106" width="9.125" style="696" customWidth="1"/>
    <col min="4107" max="4107" width="8.625" style="696" customWidth="1"/>
    <col min="4108" max="4109" width="8.875" style="696" customWidth="1"/>
    <col min="4110" max="4110" width="9.125" style="696" customWidth="1"/>
    <col min="4111" max="4111" width="9" style="696" customWidth="1"/>
    <col min="4112" max="4113" width="9.125" style="696" customWidth="1"/>
    <col min="4114" max="4114" width="37.5" style="696" customWidth="1"/>
    <col min="4115" max="4115" width="4.125" style="696" customWidth="1"/>
    <col min="4116" max="4350" width="9.125" style="696"/>
    <col min="4351" max="4351" width="2.375" style="696" customWidth="1"/>
    <col min="4352" max="4352" width="5.875" style="696" customWidth="1"/>
    <col min="4353" max="4353" width="5.75" style="696" customWidth="1"/>
    <col min="4354" max="4354" width="17.5" style="696" customWidth="1"/>
    <col min="4355" max="4355" width="26.5" style="696" customWidth="1"/>
    <col min="4356" max="4356" width="9" style="696" customWidth="1"/>
    <col min="4357" max="4357" width="9.125" style="696" customWidth="1"/>
    <col min="4358" max="4358" width="8.25" style="696" customWidth="1"/>
    <col min="4359" max="4359" width="8.375" style="696" customWidth="1"/>
    <col min="4360" max="4362" width="9.125" style="696" customWidth="1"/>
    <col min="4363" max="4363" width="8.625" style="696" customWidth="1"/>
    <col min="4364" max="4365" width="8.875" style="696" customWidth="1"/>
    <col min="4366" max="4366" width="9.125" style="696" customWidth="1"/>
    <col min="4367" max="4367" width="9" style="696" customWidth="1"/>
    <col min="4368" max="4369" width="9.125" style="696" customWidth="1"/>
    <col min="4370" max="4370" width="37.5" style="696" customWidth="1"/>
    <col min="4371" max="4371" width="4.125" style="696" customWidth="1"/>
    <col min="4372" max="4606" width="9.125" style="696"/>
    <col min="4607" max="4607" width="2.375" style="696" customWidth="1"/>
    <col min="4608" max="4608" width="5.875" style="696" customWidth="1"/>
    <col min="4609" max="4609" width="5.75" style="696" customWidth="1"/>
    <col min="4610" max="4610" width="17.5" style="696" customWidth="1"/>
    <col min="4611" max="4611" width="26.5" style="696" customWidth="1"/>
    <col min="4612" max="4612" width="9" style="696" customWidth="1"/>
    <col min="4613" max="4613" width="9.125" style="696" customWidth="1"/>
    <col min="4614" max="4614" width="8.25" style="696" customWidth="1"/>
    <col min="4615" max="4615" width="8.375" style="696" customWidth="1"/>
    <col min="4616" max="4618" width="9.125" style="696" customWidth="1"/>
    <col min="4619" max="4619" width="8.625" style="696" customWidth="1"/>
    <col min="4620" max="4621" width="8.875" style="696" customWidth="1"/>
    <col min="4622" max="4622" width="9.125" style="696" customWidth="1"/>
    <col min="4623" max="4623" width="9" style="696" customWidth="1"/>
    <col min="4624" max="4625" width="9.125" style="696" customWidth="1"/>
    <col min="4626" max="4626" width="37.5" style="696" customWidth="1"/>
    <col min="4627" max="4627" width="4.125" style="696" customWidth="1"/>
    <col min="4628" max="4862" width="9.125" style="696"/>
    <col min="4863" max="4863" width="2.375" style="696" customWidth="1"/>
    <col min="4864" max="4864" width="5.875" style="696" customWidth="1"/>
    <col min="4865" max="4865" width="5.75" style="696" customWidth="1"/>
    <col min="4866" max="4866" width="17.5" style="696" customWidth="1"/>
    <col min="4867" max="4867" width="26.5" style="696" customWidth="1"/>
    <col min="4868" max="4868" width="9" style="696" customWidth="1"/>
    <col min="4869" max="4869" width="9.125" style="696" customWidth="1"/>
    <col min="4870" max="4870" width="8.25" style="696" customWidth="1"/>
    <col min="4871" max="4871" width="8.375" style="696" customWidth="1"/>
    <col min="4872" max="4874" width="9.125" style="696" customWidth="1"/>
    <col min="4875" max="4875" width="8.625" style="696" customWidth="1"/>
    <col min="4876" max="4877" width="8.875" style="696" customWidth="1"/>
    <col min="4878" max="4878" width="9.125" style="696" customWidth="1"/>
    <col min="4879" max="4879" width="9" style="696" customWidth="1"/>
    <col min="4880" max="4881" width="9.125" style="696" customWidth="1"/>
    <col min="4882" max="4882" width="37.5" style="696" customWidth="1"/>
    <col min="4883" max="4883" width="4.125" style="696" customWidth="1"/>
    <col min="4884" max="5118" width="9.125" style="696"/>
    <col min="5119" max="5119" width="2.375" style="696" customWidth="1"/>
    <col min="5120" max="5120" width="5.875" style="696" customWidth="1"/>
    <col min="5121" max="5121" width="5.75" style="696" customWidth="1"/>
    <col min="5122" max="5122" width="17.5" style="696" customWidth="1"/>
    <col min="5123" max="5123" width="26.5" style="696" customWidth="1"/>
    <col min="5124" max="5124" width="9" style="696" customWidth="1"/>
    <col min="5125" max="5125" width="9.125" style="696" customWidth="1"/>
    <col min="5126" max="5126" width="8.25" style="696" customWidth="1"/>
    <col min="5127" max="5127" width="8.375" style="696" customWidth="1"/>
    <col min="5128" max="5130" width="9.125" style="696" customWidth="1"/>
    <col min="5131" max="5131" width="8.625" style="696" customWidth="1"/>
    <col min="5132" max="5133" width="8.875" style="696" customWidth="1"/>
    <col min="5134" max="5134" width="9.125" style="696" customWidth="1"/>
    <col min="5135" max="5135" width="9" style="696" customWidth="1"/>
    <col min="5136" max="5137" width="9.125" style="696" customWidth="1"/>
    <col min="5138" max="5138" width="37.5" style="696" customWidth="1"/>
    <col min="5139" max="5139" width="4.125" style="696" customWidth="1"/>
    <col min="5140" max="5374" width="9.125" style="696"/>
    <col min="5375" max="5375" width="2.375" style="696" customWidth="1"/>
    <col min="5376" max="5376" width="5.875" style="696" customWidth="1"/>
    <col min="5377" max="5377" width="5.75" style="696" customWidth="1"/>
    <col min="5378" max="5378" width="17.5" style="696" customWidth="1"/>
    <col min="5379" max="5379" width="26.5" style="696" customWidth="1"/>
    <col min="5380" max="5380" width="9" style="696" customWidth="1"/>
    <col min="5381" max="5381" width="9.125" style="696" customWidth="1"/>
    <col min="5382" max="5382" width="8.25" style="696" customWidth="1"/>
    <col min="5383" max="5383" width="8.375" style="696" customWidth="1"/>
    <col min="5384" max="5386" width="9.125" style="696" customWidth="1"/>
    <col min="5387" max="5387" width="8.625" style="696" customWidth="1"/>
    <col min="5388" max="5389" width="8.875" style="696" customWidth="1"/>
    <col min="5390" max="5390" width="9.125" style="696" customWidth="1"/>
    <col min="5391" max="5391" width="9" style="696" customWidth="1"/>
    <col min="5392" max="5393" width="9.125" style="696" customWidth="1"/>
    <col min="5394" max="5394" width="37.5" style="696" customWidth="1"/>
    <col min="5395" max="5395" width="4.125" style="696" customWidth="1"/>
    <col min="5396" max="5630" width="9.125" style="696"/>
    <col min="5631" max="5631" width="2.375" style="696" customWidth="1"/>
    <col min="5632" max="5632" width="5.875" style="696" customWidth="1"/>
    <col min="5633" max="5633" width="5.75" style="696" customWidth="1"/>
    <col min="5634" max="5634" width="17.5" style="696" customWidth="1"/>
    <col min="5635" max="5635" width="26.5" style="696" customWidth="1"/>
    <col min="5636" max="5636" width="9" style="696" customWidth="1"/>
    <col min="5637" max="5637" width="9.125" style="696" customWidth="1"/>
    <col min="5638" max="5638" width="8.25" style="696" customWidth="1"/>
    <col min="5639" max="5639" width="8.375" style="696" customWidth="1"/>
    <col min="5640" max="5642" width="9.125" style="696" customWidth="1"/>
    <col min="5643" max="5643" width="8.625" style="696" customWidth="1"/>
    <col min="5644" max="5645" width="8.875" style="696" customWidth="1"/>
    <col min="5646" max="5646" width="9.125" style="696" customWidth="1"/>
    <col min="5647" max="5647" width="9" style="696" customWidth="1"/>
    <col min="5648" max="5649" width="9.125" style="696" customWidth="1"/>
    <col min="5650" max="5650" width="37.5" style="696" customWidth="1"/>
    <col min="5651" max="5651" width="4.125" style="696" customWidth="1"/>
    <col min="5652" max="5886" width="9.125" style="696"/>
    <col min="5887" max="5887" width="2.375" style="696" customWidth="1"/>
    <col min="5888" max="5888" width="5.875" style="696" customWidth="1"/>
    <col min="5889" max="5889" width="5.75" style="696" customWidth="1"/>
    <col min="5890" max="5890" width="17.5" style="696" customWidth="1"/>
    <col min="5891" max="5891" width="26.5" style="696" customWidth="1"/>
    <col min="5892" max="5892" width="9" style="696" customWidth="1"/>
    <col min="5893" max="5893" width="9.125" style="696" customWidth="1"/>
    <col min="5894" max="5894" width="8.25" style="696" customWidth="1"/>
    <col min="5895" max="5895" width="8.375" style="696" customWidth="1"/>
    <col min="5896" max="5898" width="9.125" style="696" customWidth="1"/>
    <col min="5899" max="5899" width="8.625" style="696" customWidth="1"/>
    <col min="5900" max="5901" width="8.875" style="696" customWidth="1"/>
    <col min="5902" max="5902" width="9.125" style="696" customWidth="1"/>
    <col min="5903" max="5903" width="9" style="696" customWidth="1"/>
    <col min="5904" max="5905" width="9.125" style="696" customWidth="1"/>
    <col min="5906" max="5906" width="37.5" style="696" customWidth="1"/>
    <col min="5907" max="5907" width="4.125" style="696" customWidth="1"/>
    <col min="5908" max="6142" width="9.125" style="696"/>
    <col min="6143" max="6143" width="2.375" style="696" customWidth="1"/>
    <col min="6144" max="6144" width="5.875" style="696" customWidth="1"/>
    <col min="6145" max="6145" width="5.75" style="696" customWidth="1"/>
    <col min="6146" max="6146" width="17.5" style="696" customWidth="1"/>
    <col min="6147" max="6147" width="26.5" style="696" customWidth="1"/>
    <col min="6148" max="6148" width="9" style="696" customWidth="1"/>
    <col min="6149" max="6149" width="9.125" style="696" customWidth="1"/>
    <col min="6150" max="6150" width="8.25" style="696" customWidth="1"/>
    <col min="6151" max="6151" width="8.375" style="696" customWidth="1"/>
    <col min="6152" max="6154" width="9.125" style="696" customWidth="1"/>
    <col min="6155" max="6155" width="8.625" style="696" customWidth="1"/>
    <col min="6156" max="6157" width="8.875" style="696" customWidth="1"/>
    <col min="6158" max="6158" width="9.125" style="696" customWidth="1"/>
    <col min="6159" max="6159" width="9" style="696" customWidth="1"/>
    <col min="6160" max="6161" width="9.125" style="696" customWidth="1"/>
    <col min="6162" max="6162" width="37.5" style="696" customWidth="1"/>
    <col min="6163" max="6163" width="4.125" style="696" customWidth="1"/>
    <col min="6164" max="6398" width="9.125" style="696"/>
    <col min="6399" max="6399" width="2.375" style="696" customWidth="1"/>
    <col min="6400" max="6400" width="5.875" style="696" customWidth="1"/>
    <col min="6401" max="6401" width="5.75" style="696" customWidth="1"/>
    <col min="6402" max="6402" width="17.5" style="696" customWidth="1"/>
    <col min="6403" max="6403" width="26.5" style="696" customWidth="1"/>
    <col min="6404" max="6404" width="9" style="696" customWidth="1"/>
    <col min="6405" max="6405" width="9.125" style="696" customWidth="1"/>
    <col min="6406" max="6406" width="8.25" style="696" customWidth="1"/>
    <col min="6407" max="6407" width="8.375" style="696" customWidth="1"/>
    <col min="6408" max="6410" width="9.125" style="696" customWidth="1"/>
    <col min="6411" max="6411" width="8.625" style="696" customWidth="1"/>
    <col min="6412" max="6413" width="8.875" style="696" customWidth="1"/>
    <col min="6414" max="6414" width="9.125" style="696" customWidth="1"/>
    <col min="6415" max="6415" width="9" style="696" customWidth="1"/>
    <col min="6416" max="6417" width="9.125" style="696" customWidth="1"/>
    <col min="6418" max="6418" width="37.5" style="696" customWidth="1"/>
    <col min="6419" max="6419" width="4.125" style="696" customWidth="1"/>
    <col min="6420" max="6654" width="9.125" style="696"/>
    <col min="6655" max="6655" width="2.375" style="696" customWidth="1"/>
    <col min="6656" max="6656" width="5.875" style="696" customWidth="1"/>
    <col min="6657" max="6657" width="5.75" style="696" customWidth="1"/>
    <col min="6658" max="6658" width="17.5" style="696" customWidth="1"/>
    <col min="6659" max="6659" width="26.5" style="696" customWidth="1"/>
    <col min="6660" max="6660" width="9" style="696" customWidth="1"/>
    <col min="6661" max="6661" width="9.125" style="696" customWidth="1"/>
    <col min="6662" max="6662" width="8.25" style="696" customWidth="1"/>
    <col min="6663" max="6663" width="8.375" style="696" customWidth="1"/>
    <col min="6664" max="6666" width="9.125" style="696" customWidth="1"/>
    <col min="6667" max="6667" width="8.625" style="696" customWidth="1"/>
    <col min="6668" max="6669" width="8.875" style="696" customWidth="1"/>
    <col min="6670" max="6670" width="9.125" style="696" customWidth="1"/>
    <col min="6671" max="6671" width="9" style="696" customWidth="1"/>
    <col min="6672" max="6673" width="9.125" style="696" customWidth="1"/>
    <col min="6674" max="6674" width="37.5" style="696" customWidth="1"/>
    <col min="6675" max="6675" width="4.125" style="696" customWidth="1"/>
    <col min="6676" max="6910" width="9.125" style="696"/>
    <col min="6911" max="6911" width="2.375" style="696" customWidth="1"/>
    <col min="6912" max="6912" width="5.875" style="696" customWidth="1"/>
    <col min="6913" max="6913" width="5.75" style="696" customWidth="1"/>
    <col min="6914" max="6914" width="17.5" style="696" customWidth="1"/>
    <col min="6915" max="6915" width="26.5" style="696" customWidth="1"/>
    <col min="6916" max="6916" width="9" style="696" customWidth="1"/>
    <col min="6917" max="6917" width="9.125" style="696" customWidth="1"/>
    <col min="6918" max="6918" width="8.25" style="696" customWidth="1"/>
    <col min="6919" max="6919" width="8.375" style="696" customWidth="1"/>
    <col min="6920" max="6922" width="9.125" style="696" customWidth="1"/>
    <col min="6923" max="6923" width="8.625" style="696" customWidth="1"/>
    <col min="6924" max="6925" width="8.875" style="696" customWidth="1"/>
    <col min="6926" max="6926" width="9.125" style="696" customWidth="1"/>
    <col min="6927" max="6927" width="9" style="696" customWidth="1"/>
    <col min="6928" max="6929" width="9.125" style="696" customWidth="1"/>
    <col min="6930" max="6930" width="37.5" style="696" customWidth="1"/>
    <col min="6931" max="6931" width="4.125" style="696" customWidth="1"/>
    <col min="6932" max="7166" width="9.125" style="696"/>
    <col min="7167" max="7167" width="2.375" style="696" customWidth="1"/>
    <col min="7168" max="7168" width="5.875" style="696" customWidth="1"/>
    <col min="7169" max="7169" width="5.75" style="696" customWidth="1"/>
    <col min="7170" max="7170" width="17.5" style="696" customWidth="1"/>
    <col min="7171" max="7171" width="26.5" style="696" customWidth="1"/>
    <col min="7172" max="7172" width="9" style="696" customWidth="1"/>
    <col min="7173" max="7173" width="9.125" style="696" customWidth="1"/>
    <col min="7174" max="7174" width="8.25" style="696" customWidth="1"/>
    <col min="7175" max="7175" width="8.375" style="696" customWidth="1"/>
    <col min="7176" max="7178" width="9.125" style="696" customWidth="1"/>
    <col min="7179" max="7179" width="8.625" style="696" customWidth="1"/>
    <col min="7180" max="7181" width="8.875" style="696" customWidth="1"/>
    <col min="7182" max="7182" width="9.125" style="696" customWidth="1"/>
    <col min="7183" max="7183" width="9" style="696" customWidth="1"/>
    <col min="7184" max="7185" width="9.125" style="696" customWidth="1"/>
    <col min="7186" max="7186" width="37.5" style="696" customWidth="1"/>
    <col min="7187" max="7187" width="4.125" style="696" customWidth="1"/>
    <col min="7188" max="7422" width="9.125" style="696"/>
    <col min="7423" max="7423" width="2.375" style="696" customWidth="1"/>
    <col min="7424" max="7424" width="5.875" style="696" customWidth="1"/>
    <col min="7425" max="7425" width="5.75" style="696" customWidth="1"/>
    <col min="7426" max="7426" width="17.5" style="696" customWidth="1"/>
    <col min="7427" max="7427" width="26.5" style="696" customWidth="1"/>
    <col min="7428" max="7428" width="9" style="696" customWidth="1"/>
    <col min="7429" max="7429" width="9.125" style="696" customWidth="1"/>
    <col min="7430" max="7430" width="8.25" style="696" customWidth="1"/>
    <col min="7431" max="7431" width="8.375" style="696" customWidth="1"/>
    <col min="7432" max="7434" width="9.125" style="696" customWidth="1"/>
    <col min="7435" max="7435" width="8.625" style="696" customWidth="1"/>
    <col min="7436" max="7437" width="8.875" style="696" customWidth="1"/>
    <col min="7438" max="7438" width="9.125" style="696" customWidth="1"/>
    <col min="7439" max="7439" width="9" style="696" customWidth="1"/>
    <col min="7440" max="7441" width="9.125" style="696" customWidth="1"/>
    <col min="7442" max="7442" width="37.5" style="696" customWidth="1"/>
    <col min="7443" max="7443" width="4.125" style="696" customWidth="1"/>
    <col min="7444" max="7678" width="9.125" style="696"/>
    <col min="7679" max="7679" width="2.375" style="696" customWidth="1"/>
    <col min="7680" max="7680" width="5.875" style="696" customWidth="1"/>
    <col min="7681" max="7681" width="5.75" style="696" customWidth="1"/>
    <col min="7682" max="7682" width="17.5" style="696" customWidth="1"/>
    <col min="7683" max="7683" width="26.5" style="696" customWidth="1"/>
    <col min="7684" max="7684" width="9" style="696" customWidth="1"/>
    <col min="7685" max="7685" width="9.125" style="696" customWidth="1"/>
    <col min="7686" max="7686" width="8.25" style="696" customWidth="1"/>
    <col min="7687" max="7687" width="8.375" style="696" customWidth="1"/>
    <col min="7688" max="7690" width="9.125" style="696" customWidth="1"/>
    <col min="7691" max="7691" width="8.625" style="696" customWidth="1"/>
    <col min="7692" max="7693" width="8.875" style="696" customWidth="1"/>
    <col min="7694" max="7694" width="9.125" style="696" customWidth="1"/>
    <col min="7695" max="7695" width="9" style="696" customWidth="1"/>
    <col min="7696" max="7697" width="9.125" style="696" customWidth="1"/>
    <col min="7698" max="7698" width="37.5" style="696" customWidth="1"/>
    <col min="7699" max="7699" width="4.125" style="696" customWidth="1"/>
    <col min="7700" max="7934" width="9.125" style="696"/>
    <col min="7935" max="7935" width="2.375" style="696" customWidth="1"/>
    <col min="7936" max="7936" width="5.875" style="696" customWidth="1"/>
    <col min="7937" max="7937" width="5.75" style="696" customWidth="1"/>
    <col min="7938" max="7938" width="17.5" style="696" customWidth="1"/>
    <col min="7939" max="7939" width="26.5" style="696" customWidth="1"/>
    <col min="7940" max="7940" width="9" style="696" customWidth="1"/>
    <col min="7941" max="7941" width="9.125" style="696" customWidth="1"/>
    <col min="7942" max="7942" width="8.25" style="696" customWidth="1"/>
    <col min="7943" max="7943" width="8.375" style="696" customWidth="1"/>
    <col min="7944" max="7946" width="9.125" style="696" customWidth="1"/>
    <col min="7947" max="7947" width="8.625" style="696" customWidth="1"/>
    <col min="7948" max="7949" width="8.875" style="696" customWidth="1"/>
    <col min="7950" max="7950" width="9.125" style="696" customWidth="1"/>
    <col min="7951" max="7951" width="9" style="696" customWidth="1"/>
    <col min="7952" max="7953" width="9.125" style="696" customWidth="1"/>
    <col min="7954" max="7954" width="37.5" style="696" customWidth="1"/>
    <col min="7955" max="7955" width="4.125" style="696" customWidth="1"/>
    <col min="7956" max="8190" width="9.125" style="696"/>
    <col min="8191" max="8191" width="2.375" style="696" customWidth="1"/>
    <col min="8192" max="8192" width="5.875" style="696" customWidth="1"/>
    <col min="8193" max="8193" width="5.75" style="696" customWidth="1"/>
    <col min="8194" max="8194" width="17.5" style="696" customWidth="1"/>
    <col min="8195" max="8195" width="26.5" style="696" customWidth="1"/>
    <col min="8196" max="8196" width="9" style="696" customWidth="1"/>
    <col min="8197" max="8197" width="9.125" style="696" customWidth="1"/>
    <col min="8198" max="8198" width="8.25" style="696" customWidth="1"/>
    <col min="8199" max="8199" width="8.375" style="696" customWidth="1"/>
    <col min="8200" max="8202" width="9.125" style="696" customWidth="1"/>
    <col min="8203" max="8203" width="8.625" style="696" customWidth="1"/>
    <col min="8204" max="8205" width="8.875" style="696" customWidth="1"/>
    <col min="8206" max="8206" width="9.125" style="696" customWidth="1"/>
    <col min="8207" max="8207" width="9" style="696" customWidth="1"/>
    <col min="8208" max="8209" width="9.125" style="696" customWidth="1"/>
    <col min="8210" max="8210" width="37.5" style="696" customWidth="1"/>
    <col min="8211" max="8211" width="4.125" style="696" customWidth="1"/>
    <col min="8212" max="8446" width="9.125" style="696"/>
    <col min="8447" max="8447" width="2.375" style="696" customWidth="1"/>
    <col min="8448" max="8448" width="5.875" style="696" customWidth="1"/>
    <col min="8449" max="8449" width="5.75" style="696" customWidth="1"/>
    <col min="8450" max="8450" width="17.5" style="696" customWidth="1"/>
    <col min="8451" max="8451" width="26.5" style="696" customWidth="1"/>
    <col min="8452" max="8452" width="9" style="696" customWidth="1"/>
    <col min="8453" max="8453" width="9.125" style="696" customWidth="1"/>
    <col min="8454" max="8454" width="8.25" style="696" customWidth="1"/>
    <col min="8455" max="8455" width="8.375" style="696" customWidth="1"/>
    <col min="8456" max="8458" width="9.125" style="696" customWidth="1"/>
    <col min="8459" max="8459" width="8.625" style="696" customWidth="1"/>
    <col min="8460" max="8461" width="8.875" style="696" customWidth="1"/>
    <col min="8462" max="8462" width="9.125" style="696" customWidth="1"/>
    <col min="8463" max="8463" width="9" style="696" customWidth="1"/>
    <col min="8464" max="8465" width="9.125" style="696" customWidth="1"/>
    <col min="8466" max="8466" width="37.5" style="696" customWidth="1"/>
    <col min="8467" max="8467" width="4.125" style="696" customWidth="1"/>
    <col min="8468" max="8702" width="9.125" style="696"/>
    <col min="8703" max="8703" width="2.375" style="696" customWidth="1"/>
    <col min="8704" max="8704" width="5.875" style="696" customWidth="1"/>
    <col min="8705" max="8705" width="5.75" style="696" customWidth="1"/>
    <col min="8706" max="8706" width="17.5" style="696" customWidth="1"/>
    <col min="8707" max="8707" width="26.5" style="696" customWidth="1"/>
    <col min="8708" max="8708" width="9" style="696" customWidth="1"/>
    <col min="8709" max="8709" width="9.125" style="696" customWidth="1"/>
    <col min="8710" max="8710" width="8.25" style="696" customWidth="1"/>
    <col min="8711" max="8711" width="8.375" style="696" customWidth="1"/>
    <col min="8712" max="8714" width="9.125" style="696" customWidth="1"/>
    <col min="8715" max="8715" width="8.625" style="696" customWidth="1"/>
    <col min="8716" max="8717" width="8.875" style="696" customWidth="1"/>
    <col min="8718" max="8718" width="9.125" style="696" customWidth="1"/>
    <col min="8719" max="8719" width="9" style="696" customWidth="1"/>
    <col min="8720" max="8721" width="9.125" style="696" customWidth="1"/>
    <col min="8722" max="8722" width="37.5" style="696" customWidth="1"/>
    <col min="8723" max="8723" width="4.125" style="696" customWidth="1"/>
    <col min="8724" max="8958" width="9.125" style="696"/>
    <col min="8959" max="8959" width="2.375" style="696" customWidth="1"/>
    <col min="8960" max="8960" width="5.875" style="696" customWidth="1"/>
    <col min="8961" max="8961" width="5.75" style="696" customWidth="1"/>
    <col min="8962" max="8962" width="17.5" style="696" customWidth="1"/>
    <col min="8963" max="8963" width="26.5" style="696" customWidth="1"/>
    <col min="8964" max="8964" width="9" style="696" customWidth="1"/>
    <col min="8965" max="8965" width="9.125" style="696" customWidth="1"/>
    <col min="8966" max="8966" width="8.25" style="696" customWidth="1"/>
    <col min="8967" max="8967" width="8.375" style="696" customWidth="1"/>
    <col min="8968" max="8970" width="9.125" style="696" customWidth="1"/>
    <col min="8971" max="8971" width="8.625" style="696" customWidth="1"/>
    <col min="8972" max="8973" width="8.875" style="696" customWidth="1"/>
    <col min="8974" max="8974" width="9.125" style="696" customWidth="1"/>
    <col min="8975" max="8975" width="9" style="696" customWidth="1"/>
    <col min="8976" max="8977" width="9.125" style="696" customWidth="1"/>
    <col min="8978" max="8978" width="37.5" style="696" customWidth="1"/>
    <col min="8979" max="8979" width="4.125" style="696" customWidth="1"/>
    <col min="8980" max="9214" width="9.125" style="696"/>
    <col min="9215" max="9215" width="2.375" style="696" customWidth="1"/>
    <col min="9216" max="9216" width="5.875" style="696" customWidth="1"/>
    <col min="9217" max="9217" width="5.75" style="696" customWidth="1"/>
    <col min="9218" max="9218" width="17.5" style="696" customWidth="1"/>
    <col min="9219" max="9219" width="26.5" style="696" customWidth="1"/>
    <col min="9220" max="9220" width="9" style="696" customWidth="1"/>
    <col min="9221" max="9221" width="9.125" style="696" customWidth="1"/>
    <col min="9222" max="9222" width="8.25" style="696" customWidth="1"/>
    <col min="9223" max="9223" width="8.375" style="696" customWidth="1"/>
    <col min="9224" max="9226" width="9.125" style="696" customWidth="1"/>
    <col min="9227" max="9227" width="8.625" style="696" customWidth="1"/>
    <col min="9228" max="9229" width="8.875" style="696" customWidth="1"/>
    <col min="9230" max="9230" width="9.125" style="696" customWidth="1"/>
    <col min="9231" max="9231" width="9" style="696" customWidth="1"/>
    <col min="9232" max="9233" width="9.125" style="696" customWidth="1"/>
    <col min="9234" max="9234" width="37.5" style="696" customWidth="1"/>
    <col min="9235" max="9235" width="4.125" style="696" customWidth="1"/>
    <col min="9236" max="9470" width="9.125" style="696"/>
    <col min="9471" max="9471" width="2.375" style="696" customWidth="1"/>
    <col min="9472" max="9472" width="5.875" style="696" customWidth="1"/>
    <col min="9473" max="9473" width="5.75" style="696" customWidth="1"/>
    <col min="9474" max="9474" width="17.5" style="696" customWidth="1"/>
    <col min="9475" max="9475" width="26.5" style="696" customWidth="1"/>
    <col min="9476" max="9476" width="9" style="696" customWidth="1"/>
    <col min="9477" max="9477" width="9.125" style="696" customWidth="1"/>
    <col min="9478" max="9478" width="8.25" style="696" customWidth="1"/>
    <col min="9479" max="9479" width="8.375" style="696" customWidth="1"/>
    <col min="9480" max="9482" width="9.125" style="696" customWidth="1"/>
    <col min="9483" max="9483" width="8.625" style="696" customWidth="1"/>
    <col min="9484" max="9485" width="8.875" style="696" customWidth="1"/>
    <col min="9486" max="9486" width="9.125" style="696" customWidth="1"/>
    <col min="9487" max="9487" width="9" style="696" customWidth="1"/>
    <col min="9488" max="9489" width="9.125" style="696" customWidth="1"/>
    <col min="9490" max="9490" width="37.5" style="696" customWidth="1"/>
    <col min="9491" max="9491" width="4.125" style="696" customWidth="1"/>
    <col min="9492" max="9726" width="9.125" style="696"/>
    <col min="9727" max="9727" width="2.375" style="696" customWidth="1"/>
    <col min="9728" max="9728" width="5.875" style="696" customWidth="1"/>
    <col min="9729" max="9729" width="5.75" style="696" customWidth="1"/>
    <col min="9730" max="9730" width="17.5" style="696" customWidth="1"/>
    <col min="9731" max="9731" width="26.5" style="696" customWidth="1"/>
    <col min="9732" max="9732" width="9" style="696" customWidth="1"/>
    <col min="9733" max="9733" width="9.125" style="696" customWidth="1"/>
    <col min="9734" max="9734" width="8.25" style="696" customWidth="1"/>
    <col min="9735" max="9735" width="8.375" style="696" customWidth="1"/>
    <col min="9736" max="9738" width="9.125" style="696" customWidth="1"/>
    <col min="9739" max="9739" width="8.625" style="696" customWidth="1"/>
    <col min="9740" max="9741" width="8.875" style="696" customWidth="1"/>
    <col min="9742" max="9742" width="9.125" style="696" customWidth="1"/>
    <col min="9743" max="9743" width="9" style="696" customWidth="1"/>
    <col min="9744" max="9745" width="9.125" style="696" customWidth="1"/>
    <col min="9746" max="9746" width="37.5" style="696" customWidth="1"/>
    <col min="9747" max="9747" width="4.125" style="696" customWidth="1"/>
    <col min="9748" max="9982" width="9.125" style="696"/>
    <col min="9983" max="9983" width="2.375" style="696" customWidth="1"/>
    <col min="9984" max="9984" width="5.875" style="696" customWidth="1"/>
    <col min="9985" max="9985" width="5.75" style="696" customWidth="1"/>
    <col min="9986" max="9986" width="17.5" style="696" customWidth="1"/>
    <col min="9987" max="9987" width="26.5" style="696" customWidth="1"/>
    <col min="9988" max="9988" width="9" style="696" customWidth="1"/>
    <col min="9989" max="9989" width="9.125" style="696" customWidth="1"/>
    <col min="9990" max="9990" width="8.25" style="696" customWidth="1"/>
    <col min="9991" max="9991" width="8.375" style="696" customWidth="1"/>
    <col min="9992" max="9994" width="9.125" style="696" customWidth="1"/>
    <col min="9995" max="9995" width="8.625" style="696" customWidth="1"/>
    <col min="9996" max="9997" width="8.875" style="696" customWidth="1"/>
    <col min="9998" max="9998" width="9.125" style="696" customWidth="1"/>
    <col min="9999" max="9999" width="9" style="696" customWidth="1"/>
    <col min="10000" max="10001" width="9.125" style="696" customWidth="1"/>
    <col min="10002" max="10002" width="37.5" style="696" customWidth="1"/>
    <col min="10003" max="10003" width="4.125" style="696" customWidth="1"/>
    <col min="10004" max="10238" width="9.125" style="696"/>
    <col min="10239" max="10239" width="2.375" style="696" customWidth="1"/>
    <col min="10240" max="10240" width="5.875" style="696" customWidth="1"/>
    <col min="10241" max="10241" width="5.75" style="696" customWidth="1"/>
    <col min="10242" max="10242" width="17.5" style="696" customWidth="1"/>
    <col min="10243" max="10243" width="26.5" style="696" customWidth="1"/>
    <col min="10244" max="10244" width="9" style="696" customWidth="1"/>
    <col min="10245" max="10245" width="9.125" style="696" customWidth="1"/>
    <col min="10246" max="10246" width="8.25" style="696" customWidth="1"/>
    <col min="10247" max="10247" width="8.375" style="696" customWidth="1"/>
    <col min="10248" max="10250" width="9.125" style="696" customWidth="1"/>
    <col min="10251" max="10251" width="8.625" style="696" customWidth="1"/>
    <col min="10252" max="10253" width="8.875" style="696" customWidth="1"/>
    <col min="10254" max="10254" width="9.125" style="696" customWidth="1"/>
    <col min="10255" max="10255" width="9" style="696" customWidth="1"/>
    <col min="10256" max="10257" width="9.125" style="696" customWidth="1"/>
    <col min="10258" max="10258" width="37.5" style="696" customWidth="1"/>
    <col min="10259" max="10259" width="4.125" style="696" customWidth="1"/>
    <col min="10260" max="10494" width="9.125" style="696"/>
    <col min="10495" max="10495" width="2.375" style="696" customWidth="1"/>
    <col min="10496" max="10496" width="5.875" style="696" customWidth="1"/>
    <col min="10497" max="10497" width="5.75" style="696" customWidth="1"/>
    <col min="10498" max="10498" width="17.5" style="696" customWidth="1"/>
    <col min="10499" max="10499" width="26.5" style="696" customWidth="1"/>
    <col min="10500" max="10500" width="9" style="696" customWidth="1"/>
    <col min="10501" max="10501" width="9.125" style="696" customWidth="1"/>
    <col min="10502" max="10502" width="8.25" style="696" customWidth="1"/>
    <col min="10503" max="10503" width="8.375" style="696" customWidth="1"/>
    <col min="10504" max="10506" width="9.125" style="696" customWidth="1"/>
    <col min="10507" max="10507" width="8.625" style="696" customWidth="1"/>
    <col min="10508" max="10509" width="8.875" style="696" customWidth="1"/>
    <col min="10510" max="10510" width="9.125" style="696" customWidth="1"/>
    <col min="10511" max="10511" width="9" style="696" customWidth="1"/>
    <col min="10512" max="10513" width="9.125" style="696" customWidth="1"/>
    <col min="10514" max="10514" width="37.5" style="696" customWidth="1"/>
    <col min="10515" max="10515" width="4.125" style="696" customWidth="1"/>
    <col min="10516" max="10750" width="9.125" style="696"/>
    <col min="10751" max="10751" width="2.375" style="696" customWidth="1"/>
    <col min="10752" max="10752" width="5.875" style="696" customWidth="1"/>
    <col min="10753" max="10753" width="5.75" style="696" customWidth="1"/>
    <col min="10754" max="10754" width="17.5" style="696" customWidth="1"/>
    <col min="10755" max="10755" width="26.5" style="696" customWidth="1"/>
    <col min="10756" max="10756" width="9" style="696" customWidth="1"/>
    <col min="10757" max="10757" width="9.125" style="696" customWidth="1"/>
    <col min="10758" max="10758" width="8.25" style="696" customWidth="1"/>
    <col min="10759" max="10759" width="8.375" style="696" customWidth="1"/>
    <col min="10760" max="10762" width="9.125" style="696" customWidth="1"/>
    <col min="10763" max="10763" width="8.625" style="696" customWidth="1"/>
    <col min="10764" max="10765" width="8.875" style="696" customWidth="1"/>
    <col min="10766" max="10766" width="9.125" style="696" customWidth="1"/>
    <col min="10767" max="10767" width="9" style="696" customWidth="1"/>
    <col min="10768" max="10769" width="9.125" style="696" customWidth="1"/>
    <col min="10770" max="10770" width="37.5" style="696" customWidth="1"/>
    <col min="10771" max="10771" width="4.125" style="696" customWidth="1"/>
    <col min="10772" max="11006" width="9.125" style="696"/>
    <col min="11007" max="11007" width="2.375" style="696" customWidth="1"/>
    <col min="11008" max="11008" width="5.875" style="696" customWidth="1"/>
    <col min="11009" max="11009" width="5.75" style="696" customWidth="1"/>
    <col min="11010" max="11010" width="17.5" style="696" customWidth="1"/>
    <col min="11011" max="11011" width="26.5" style="696" customWidth="1"/>
    <col min="11012" max="11012" width="9" style="696" customWidth="1"/>
    <col min="11013" max="11013" width="9.125" style="696" customWidth="1"/>
    <col min="11014" max="11014" width="8.25" style="696" customWidth="1"/>
    <col min="11015" max="11015" width="8.375" style="696" customWidth="1"/>
    <col min="11016" max="11018" width="9.125" style="696" customWidth="1"/>
    <col min="11019" max="11019" width="8.625" style="696" customWidth="1"/>
    <col min="11020" max="11021" width="8.875" style="696" customWidth="1"/>
    <col min="11022" max="11022" width="9.125" style="696" customWidth="1"/>
    <col min="11023" max="11023" width="9" style="696" customWidth="1"/>
    <col min="11024" max="11025" width="9.125" style="696" customWidth="1"/>
    <col min="11026" max="11026" width="37.5" style="696" customWidth="1"/>
    <col min="11027" max="11027" width="4.125" style="696" customWidth="1"/>
    <col min="11028" max="11262" width="9.125" style="696"/>
    <col min="11263" max="11263" width="2.375" style="696" customWidth="1"/>
    <col min="11264" max="11264" width="5.875" style="696" customWidth="1"/>
    <col min="11265" max="11265" width="5.75" style="696" customWidth="1"/>
    <col min="11266" max="11266" width="17.5" style="696" customWidth="1"/>
    <col min="11267" max="11267" width="26.5" style="696" customWidth="1"/>
    <col min="11268" max="11268" width="9" style="696" customWidth="1"/>
    <col min="11269" max="11269" width="9.125" style="696" customWidth="1"/>
    <col min="11270" max="11270" width="8.25" style="696" customWidth="1"/>
    <col min="11271" max="11271" width="8.375" style="696" customWidth="1"/>
    <col min="11272" max="11274" width="9.125" style="696" customWidth="1"/>
    <col min="11275" max="11275" width="8.625" style="696" customWidth="1"/>
    <col min="11276" max="11277" width="8.875" style="696" customWidth="1"/>
    <col min="11278" max="11278" width="9.125" style="696" customWidth="1"/>
    <col min="11279" max="11279" width="9" style="696" customWidth="1"/>
    <col min="11280" max="11281" width="9.125" style="696" customWidth="1"/>
    <col min="11282" max="11282" width="37.5" style="696" customWidth="1"/>
    <col min="11283" max="11283" width="4.125" style="696" customWidth="1"/>
    <col min="11284" max="11518" width="9.125" style="696"/>
    <col min="11519" max="11519" width="2.375" style="696" customWidth="1"/>
    <col min="11520" max="11520" width="5.875" style="696" customWidth="1"/>
    <col min="11521" max="11521" width="5.75" style="696" customWidth="1"/>
    <col min="11522" max="11522" width="17.5" style="696" customWidth="1"/>
    <col min="11523" max="11523" width="26.5" style="696" customWidth="1"/>
    <col min="11524" max="11524" width="9" style="696" customWidth="1"/>
    <col min="11525" max="11525" width="9.125" style="696" customWidth="1"/>
    <col min="11526" max="11526" width="8.25" style="696" customWidth="1"/>
    <col min="11527" max="11527" width="8.375" style="696" customWidth="1"/>
    <col min="11528" max="11530" width="9.125" style="696" customWidth="1"/>
    <col min="11531" max="11531" width="8.625" style="696" customWidth="1"/>
    <col min="11532" max="11533" width="8.875" style="696" customWidth="1"/>
    <col min="11534" max="11534" width="9.125" style="696" customWidth="1"/>
    <col min="11535" max="11535" width="9" style="696" customWidth="1"/>
    <col min="11536" max="11537" width="9.125" style="696" customWidth="1"/>
    <col min="11538" max="11538" width="37.5" style="696" customWidth="1"/>
    <col min="11539" max="11539" width="4.125" style="696" customWidth="1"/>
    <col min="11540" max="11774" width="9.125" style="696"/>
    <col min="11775" max="11775" width="2.375" style="696" customWidth="1"/>
    <col min="11776" max="11776" width="5.875" style="696" customWidth="1"/>
    <col min="11777" max="11777" width="5.75" style="696" customWidth="1"/>
    <col min="11778" max="11778" width="17.5" style="696" customWidth="1"/>
    <col min="11779" max="11779" width="26.5" style="696" customWidth="1"/>
    <col min="11780" max="11780" width="9" style="696" customWidth="1"/>
    <col min="11781" max="11781" width="9.125" style="696" customWidth="1"/>
    <col min="11782" max="11782" width="8.25" style="696" customWidth="1"/>
    <col min="11783" max="11783" width="8.375" style="696" customWidth="1"/>
    <col min="11784" max="11786" width="9.125" style="696" customWidth="1"/>
    <col min="11787" max="11787" width="8.625" style="696" customWidth="1"/>
    <col min="11788" max="11789" width="8.875" style="696" customWidth="1"/>
    <col min="11790" max="11790" width="9.125" style="696" customWidth="1"/>
    <col min="11791" max="11791" width="9" style="696" customWidth="1"/>
    <col min="11792" max="11793" width="9.125" style="696" customWidth="1"/>
    <col min="11794" max="11794" width="37.5" style="696" customWidth="1"/>
    <col min="11795" max="11795" width="4.125" style="696" customWidth="1"/>
    <col min="11796" max="12030" width="9.125" style="696"/>
    <col min="12031" max="12031" width="2.375" style="696" customWidth="1"/>
    <col min="12032" max="12032" width="5.875" style="696" customWidth="1"/>
    <col min="12033" max="12033" width="5.75" style="696" customWidth="1"/>
    <col min="12034" max="12034" width="17.5" style="696" customWidth="1"/>
    <col min="12035" max="12035" width="26.5" style="696" customWidth="1"/>
    <col min="12036" max="12036" width="9" style="696" customWidth="1"/>
    <col min="12037" max="12037" width="9.125" style="696" customWidth="1"/>
    <col min="12038" max="12038" width="8.25" style="696" customWidth="1"/>
    <col min="12039" max="12039" width="8.375" style="696" customWidth="1"/>
    <col min="12040" max="12042" width="9.125" style="696" customWidth="1"/>
    <col min="12043" max="12043" width="8.625" style="696" customWidth="1"/>
    <col min="12044" max="12045" width="8.875" style="696" customWidth="1"/>
    <col min="12046" max="12046" width="9.125" style="696" customWidth="1"/>
    <col min="12047" max="12047" width="9" style="696" customWidth="1"/>
    <col min="12048" max="12049" width="9.125" style="696" customWidth="1"/>
    <col min="12050" max="12050" width="37.5" style="696" customWidth="1"/>
    <col min="12051" max="12051" width="4.125" style="696" customWidth="1"/>
    <col min="12052" max="12286" width="9.125" style="696"/>
    <col min="12287" max="12287" width="2.375" style="696" customWidth="1"/>
    <col min="12288" max="12288" width="5.875" style="696" customWidth="1"/>
    <col min="12289" max="12289" width="5.75" style="696" customWidth="1"/>
    <col min="12290" max="12290" width="17.5" style="696" customWidth="1"/>
    <col min="12291" max="12291" width="26.5" style="696" customWidth="1"/>
    <col min="12292" max="12292" width="9" style="696" customWidth="1"/>
    <col min="12293" max="12293" width="9.125" style="696" customWidth="1"/>
    <col min="12294" max="12294" width="8.25" style="696" customWidth="1"/>
    <col min="12295" max="12295" width="8.375" style="696" customWidth="1"/>
    <col min="12296" max="12298" width="9.125" style="696" customWidth="1"/>
    <col min="12299" max="12299" width="8.625" style="696" customWidth="1"/>
    <col min="12300" max="12301" width="8.875" style="696" customWidth="1"/>
    <col min="12302" max="12302" width="9.125" style="696" customWidth="1"/>
    <col min="12303" max="12303" width="9" style="696" customWidth="1"/>
    <col min="12304" max="12305" width="9.125" style="696" customWidth="1"/>
    <col min="12306" max="12306" width="37.5" style="696" customWidth="1"/>
    <col min="12307" max="12307" width="4.125" style="696" customWidth="1"/>
    <col min="12308" max="12542" width="9.125" style="696"/>
    <col min="12543" max="12543" width="2.375" style="696" customWidth="1"/>
    <col min="12544" max="12544" width="5.875" style="696" customWidth="1"/>
    <col min="12545" max="12545" width="5.75" style="696" customWidth="1"/>
    <col min="12546" max="12546" width="17.5" style="696" customWidth="1"/>
    <col min="12547" max="12547" width="26.5" style="696" customWidth="1"/>
    <col min="12548" max="12548" width="9" style="696" customWidth="1"/>
    <col min="12549" max="12549" width="9.125" style="696" customWidth="1"/>
    <col min="12550" max="12550" width="8.25" style="696" customWidth="1"/>
    <col min="12551" max="12551" width="8.375" style="696" customWidth="1"/>
    <col min="12552" max="12554" width="9.125" style="696" customWidth="1"/>
    <col min="12555" max="12555" width="8.625" style="696" customWidth="1"/>
    <col min="12556" max="12557" width="8.875" style="696" customWidth="1"/>
    <col min="12558" max="12558" width="9.125" style="696" customWidth="1"/>
    <col min="12559" max="12559" width="9" style="696" customWidth="1"/>
    <col min="12560" max="12561" width="9.125" style="696" customWidth="1"/>
    <col min="12562" max="12562" width="37.5" style="696" customWidth="1"/>
    <col min="12563" max="12563" width="4.125" style="696" customWidth="1"/>
    <col min="12564" max="12798" width="9.125" style="696"/>
    <col min="12799" max="12799" width="2.375" style="696" customWidth="1"/>
    <col min="12800" max="12800" width="5.875" style="696" customWidth="1"/>
    <col min="12801" max="12801" width="5.75" style="696" customWidth="1"/>
    <col min="12802" max="12802" width="17.5" style="696" customWidth="1"/>
    <col min="12803" max="12803" width="26.5" style="696" customWidth="1"/>
    <col min="12804" max="12804" width="9" style="696" customWidth="1"/>
    <col min="12805" max="12805" width="9.125" style="696" customWidth="1"/>
    <col min="12806" max="12806" width="8.25" style="696" customWidth="1"/>
    <col min="12807" max="12807" width="8.375" style="696" customWidth="1"/>
    <col min="12808" max="12810" width="9.125" style="696" customWidth="1"/>
    <col min="12811" max="12811" width="8.625" style="696" customWidth="1"/>
    <col min="12812" max="12813" width="8.875" style="696" customWidth="1"/>
    <col min="12814" max="12814" width="9.125" style="696" customWidth="1"/>
    <col min="12815" max="12815" width="9" style="696" customWidth="1"/>
    <col min="12816" max="12817" width="9.125" style="696" customWidth="1"/>
    <col min="12818" max="12818" width="37.5" style="696" customWidth="1"/>
    <col min="12819" max="12819" width="4.125" style="696" customWidth="1"/>
    <col min="12820" max="13054" width="9.125" style="696"/>
    <col min="13055" max="13055" width="2.375" style="696" customWidth="1"/>
    <col min="13056" max="13056" width="5.875" style="696" customWidth="1"/>
    <col min="13057" max="13057" width="5.75" style="696" customWidth="1"/>
    <col min="13058" max="13058" width="17.5" style="696" customWidth="1"/>
    <col min="13059" max="13059" width="26.5" style="696" customWidth="1"/>
    <col min="13060" max="13060" width="9" style="696" customWidth="1"/>
    <col min="13061" max="13061" width="9.125" style="696" customWidth="1"/>
    <col min="13062" max="13062" width="8.25" style="696" customWidth="1"/>
    <col min="13063" max="13063" width="8.375" style="696" customWidth="1"/>
    <col min="13064" max="13066" width="9.125" style="696" customWidth="1"/>
    <col min="13067" max="13067" width="8.625" style="696" customWidth="1"/>
    <col min="13068" max="13069" width="8.875" style="696" customWidth="1"/>
    <col min="13070" max="13070" width="9.125" style="696" customWidth="1"/>
    <col min="13071" max="13071" width="9" style="696" customWidth="1"/>
    <col min="13072" max="13073" width="9.125" style="696" customWidth="1"/>
    <col min="13074" max="13074" width="37.5" style="696" customWidth="1"/>
    <col min="13075" max="13075" width="4.125" style="696" customWidth="1"/>
    <col min="13076" max="13310" width="9.125" style="696"/>
    <col min="13311" max="13311" width="2.375" style="696" customWidth="1"/>
    <col min="13312" max="13312" width="5.875" style="696" customWidth="1"/>
    <col min="13313" max="13313" width="5.75" style="696" customWidth="1"/>
    <col min="13314" max="13314" width="17.5" style="696" customWidth="1"/>
    <col min="13315" max="13315" width="26.5" style="696" customWidth="1"/>
    <col min="13316" max="13316" width="9" style="696" customWidth="1"/>
    <col min="13317" max="13317" width="9.125" style="696" customWidth="1"/>
    <col min="13318" max="13318" width="8.25" style="696" customWidth="1"/>
    <col min="13319" max="13319" width="8.375" style="696" customWidth="1"/>
    <col min="13320" max="13322" width="9.125" style="696" customWidth="1"/>
    <col min="13323" max="13323" width="8.625" style="696" customWidth="1"/>
    <col min="13324" max="13325" width="8.875" style="696" customWidth="1"/>
    <col min="13326" max="13326" width="9.125" style="696" customWidth="1"/>
    <col min="13327" max="13327" width="9" style="696" customWidth="1"/>
    <col min="13328" max="13329" width="9.125" style="696" customWidth="1"/>
    <col min="13330" max="13330" width="37.5" style="696" customWidth="1"/>
    <col min="13331" max="13331" width="4.125" style="696" customWidth="1"/>
    <col min="13332" max="13566" width="9.125" style="696"/>
    <col min="13567" max="13567" width="2.375" style="696" customWidth="1"/>
    <col min="13568" max="13568" width="5.875" style="696" customWidth="1"/>
    <col min="13569" max="13569" width="5.75" style="696" customWidth="1"/>
    <col min="13570" max="13570" width="17.5" style="696" customWidth="1"/>
    <col min="13571" max="13571" width="26.5" style="696" customWidth="1"/>
    <col min="13572" max="13572" width="9" style="696" customWidth="1"/>
    <col min="13573" max="13573" width="9.125" style="696" customWidth="1"/>
    <col min="13574" max="13574" width="8.25" style="696" customWidth="1"/>
    <col min="13575" max="13575" width="8.375" style="696" customWidth="1"/>
    <col min="13576" max="13578" width="9.125" style="696" customWidth="1"/>
    <col min="13579" max="13579" width="8.625" style="696" customWidth="1"/>
    <col min="13580" max="13581" width="8.875" style="696" customWidth="1"/>
    <col min="13582" max="13582" width="9.125" style="696" customWidth="1"/>
    <col min="13583" max="13583" width="9" style="696" customWidth="1"/>
    <col min="13584" max="13585" width="9.125" style="696" customWidth="1"/>
    <col min="13586" max="13586" width="37.5" style="696" customWidth="1"/>
    <col min="13587" max="13587" width="4.125" style="696" customWidth="1"/>
    <col min="13588" max="13822" width="9.125" style="696"/>
    <col min="13823" max="13823" width="2.375" style="696" customWidth="1"/>
    <col min="13824" max="13824" width="5.875" style="696" customWidth="1"/>
    <col min="13825" max="13825" width="5.75" style="696" customWidth="1"/>
    <col min="13826" max="13826" width="17.5" style="696" customWidth="1"/>
    <col min="13827" max="13827" width="26.5" style="696" customWidth="1"/>
    <col min="13828" max="13828" width="9" style="696" customWidth="1"/>
    <col min="13829" max="13829" width="9.125" style="696" customWidth="1"/>
    <col min="13830" max="13830" width="8.25" style="696" customWidth="1"/>
    <col min="13831" max="13831" width="8.375" style="696" customWidth="1"/>
    <col min="13832" max="13834" width="9.125" style="696" customWidth="1"/>
    <col min="13835" max="13835" width="8.625" style="696" customWidth="1"/>
    <col min="13836" max="13837" width="8.875" style="696" customWidth="1"/>
    <col min="13838" max="13838" width="9.125" style="696" customWidth="1"/>
    <col min="13839" max="13839" width="9" style="696" customWidth="1"/>
    <col min="13840" max="13841" width="9.125" style="696" customWidth="1"/>
    <col min="13842" max="13842" width="37.5" style="696" customWidth="1"/>
    <col min="13843" max="13843" width="4.125" style="696" customWidth="1"/>
    <col min="13844" max="14078" width="9.125" style="696"/>
    <col min="14079" max="14079" width="2.375" style="696" customWidth="1"/>
    <col min="14080" max="14080" width="5.875" style="696" customWidth="1"/>
    <col min="14081" max="14081" width="5.75" style="696" customWidth="1"/>
    <col min="14082" max="14082" width="17.5" style="696" customWidth="1"/>
    <col min="14083" max="14083" width="26.5" style="696" customWidth="1"/>
    <col min="14084" max="14084" width="9" style="696" customWidth="1"/>
    <col min="14085" max="14085" width="9.125" style="696" customWidth="1"/>
    <col min="14086" max="14086" width="8.25" style="696" customWidth="1"/>
    <col min="14087" max="14087" width="8.375" style="696" customWidth="1"/>
    <col min="14088" max="14090" width="9.125" style="696" customWidth="1"/>
    <col min="14091" max="14091" width="8.625" style="696" customWidth="1"/>
    <col min="14092" max="14093" width="8.875" style="696" customWidth="1"/>
    <col min="14094" max="14094" width="9.125" style="696" customWidth="1"/>
    <col min="14095" max="14095" width="9" style="696" customWidth="1"/>
    <col min="14096" max="14097" width="9.125" style="696" customWidth="1"/>
    <col min="14098" max="14098" width="37.5" style="696" customWidth="1"/>
    <col min="14099" max="14099" width="4.125" style="696" customWidth="1"/>
    <col min="14100" max="14334" width="9.125" style="696"/>
    <col min="14335" max="14335" width="2.375" style="696" customWidth="1"/>
    <col min="14336" max="14336" width="5.875" style="696" customWidth="1"/>
    <col min="14337" max="14337" width="5.75" style="696" customWidth="1"/>
    <col min="14338" max="14338" width="17.5" style="696" customWidth="1"/>
    <col min="14339" max="14339" width="26.5" style="696" customWidth="1"/>
    <col min="14340" max="14340" width="9" style="696" customWidth="1"/>
    <col min="14341" max="14341" width="9.125" style="696" customWidth="1"/>
    <col min="14342" max="14342" width="8.25" style="696" customWidth="1"/>
    <col min="14343" max="14343" width="8.375" style="696" customWidth="1"/>
    <col min="14344" max="14346" width="9.125" style="696" customWidth="1"/>
    <col min="14347" max="14347" width="8.625" style="696" customWidth="1"/>
    <col min="14348" max="14349" width="8.875" style="696" customWidth="1"/>
    <col min="14350" max="14350" width="9.125" style="696" customWidth="1"/>
    <col min="14351" max="14351" width="9" style="696" customWidth="1"/>
    <col min="14352" max="14353" width="9.125" style="696" customWidth="1"/>
    <col min="14354" max="14354" width="37.5" style="696" customWidth="1"/>
    <col min="14355" max="14355" width="4.125" style="696" customWidth="1"/>
    <col min="14356" max="14590" width="9.125" style="696"/>
    <col min="14591" max="14591" width="2.375" style="696" customWidth="1"/>
    <col min="14592" max="14592" width="5.875" style="696" customWidth="1"/>
    <col min="14593" max="14593" width="5.75" style="696" customWidth="1"/>
    <col min="14594" max="14594" width="17.5" style="696" customWidth="1"/>
    <col min="14595" max="14595" width="26.5" style="696" customWidth="1"/>
    <col min="14596" max="14596" width="9" style="696" customWidth="1"/>
    <col min="14597" max="14597" width="9.125" style="696" customWidth="1"/>
    <col min="14598" max="14598" width="8.25" style="696" customWidth="1"/>
    <col min="14599" max="14599" width="8.375" style="696" customWidth="1"/>
    <col min="14600" max="14602" width="9.125" style="696" customWidth="1"/>
    <col min="14603" max="14603" width="8.625" style="696" customWidth="1"/>
    <col min="14604" max="14605" width="8.875" style="696" customWidth="1"/>
    <col min="14606" max="14606" width="9.125" style="696" customWidth="1"/>
    <col min="14607" max="14607" width="9" style="696" customWidth="1"/>
    <col min="14608" max="14609" width="9.125" style="696" customWidth="1"/>
    <col min="14610" max="14610" width="37.5" style="696" customWidth="1"/>
    <col min="14611" max="14611" width="4.125" style="696" customWidth="1"/>
    <col min="14612" max="14846" width="9.125" style="696"/>
    <col min="14847" max="14847" width="2.375" style="696" customWidth="1"/>
    <col min="14848" max="14848" width="5.875" style="696" customWidth="1"/>
    <col min="14849" max="14849" width="5.75" style="696" customWidth="1"/>
    <col min="14850" max="14850" width="17.5" style="696" customWidth="1"/>
    <col min="14851" max="14851" width="26.5" style="696" customWidth="1"/>
    <col min="14852" max="14852" width="9" style="696" customWidth="1"/>
    <col min="14853" max="14853" width="9.125" style="696" customWidth="1"/>
    <col min="14854" max="14854" width="8.25" style="696" customWidth="1"/>
    <col min="14855" max="14855" width="8.375" style="696" customWidth="1"/>
    <col min="14856" max="14858" width="9.125" style="696" customWidth="1"/>
    <col min="14859" max="14859" width="8.625" style="696" customWidth="1"/>
    <col min="14860" max="14861" width="8.875" style="696" customWidth="1"/>
    <col min="14862" max="14862" width="9.125" style="696" customWidth="1"/>
    <col min="14863" max="14863" width="9" style="696" customWidth="1"/>
    <col min="14864" max="14865" width="9.125" style="696" customWidth="1"/>
    <col min="14866" max="14866" width="37.5" style="696" customWidth="1"/>
    <col min="14867" max="14867" width="4.125" style="696" customWidth="1"/>
    <col min="14868" max="15102" width="9.125" style="696"/>
    <col min="15103" max="15103" width="2.375" style="696" customWidth="1"/>
    <col min="15104" max="15104" width="5.875" style="696" customWidth="1"/>
    <col min="15105" max="15105" width="5.75" style="696" customWidth="1"/>
    <col min="15106" max="15106" width="17.5" style="696" customWidth="1"/>
    <col min="15107" max="15107" width="26.5" style="696" customWidth="1"/>
    <col min="15108" max="15108" width="9" style="696" customWidth="1"/>
    <col min="15109" max="15109" width="9.125" style="696" customWidth="1"/>
    <col min="15110" max="15110" width="8.25" style="696" customWidth="1"/>
    <col min="15111" max="15111" width="8.375" style="696" customWidth="1"/>
    <col min="15112" max="15114" width="9.125" style="696" customWidth="1"/>
    <col min="15115" max="15115" width="8.625" style="696" customWidth="1"/>
    <col min="15116" max="15117" width="8.875" style="696" customWidth="1"/>
    <col min="15118" max="15118" width="9.125" style="696" customWidth="1"/>
    <col min="15119" max="15119" width="9" style="696" customWidth="1"/>
    <col min="15120" max="15121" width="9.125" style="696" customWidth="1"/>
    <col min="15122" max="15122" width="37.5" style="696" customWidth="1"/>
    <col min="15123" max="15123" width="4.125" style="696" customWidth="1"/>
    <col min="15124" max="15358" width="9.125" style="696"/>
    <col min="15359" max="15359" width="2.375" style="696" customWidth="1"/>
    <col min="15360" max="15360" width="5.875" style="696" customWidth="1"/>
    <col min="15361" max="15361" width="5.75" style="696" customWidth="1"/>
    <col min="15362" max="15362" width="17.5" style="696" customWidth="1"/>
    <col min="15363" max="15363" width="26.5" style="696" customWidth="1"/>
    <col min="15364" max="15364" width="9" style="696" customWidth="1"/>
    <col min="15365" max="15365" width="9.125" style="696" customWidth="1"/>
    <col min="15366" max="15366" width="8.25" style="696" customWidth="1"/>
    <col min="15367" max="15367" width="8.375" style="696" customWidth="1"/>
    <col min="15368" max="15370" width="9.125" style="696" customWidth="1"/>
    <col min="15371" max="15371" width="8.625" style="696" customWidth="1"/>
    <col min="15372" max="15373" width="8.875" style="696" customWidth="1"/>
    <col min="15374" max="15374" width="9.125" style="696" customWidth="1"/>
    <col min="15375" max="15375" width="9" style="696" customWidth="1"/>
    <col min="15376" max="15377" width="9.125" style="696" customWidth="1"/>
    <col min="15378" max="15378" width="37.5" style="696" customWidth="1"/>
    <col min="15379" max="15379" width="4.125" style="696" customWidth="1"/>
    <col min="15380" max="15614" width="9.125" style="696"/>
    <col min="15615" max="15615" width="2.375" style="696" customWidth="1"/>
    <col min="15616" max="15616" width="5.875" style="696" customWidth="1"/>
    <col min="15617" max="15617" width="5.75" style="696" customWidth="1"/>
    <col min="15618" max="15618" width="17.5" style="696" customWidth="1"/>
    <col min="15619" max="15619" width="26.5" style="696" customWidth="1"/>
    <col min="15620" max="15620" width="9" style="696" customWidth="1"/>
    <col min="15621" max="15621" width="9.125" style="696" customWidth="1"/>
    <col min="15622" max="15622" width="8.25" style="696" customWidth="1"/>
    <col min="15623" max="15623" width="8.375" style="696" customWidth="1"/>
    <col min="15624" max="15626" width="9.125" style="696" customWidth="1"/>
    <col min="15627" max="15627" width="8.625" style="696" customWidth="1"/>
    <col min="15628" max="15629" width="8.875" style="696" customWidth="1"/>
    <col min="15630" max="15630" width="9.125" style="696" customWidth="1"/>
    <col min="15631" max="15631" width="9" style="696" customWidth="1"/>
    <col min="15632" max="15633" width="9.125" style="696" customWidth="1"/>
    <col min="15634" max="15634" width="37.5" style="696" customWidth="1"/>
    <col min="15635" max="15635" width="4.125" style="696" customWidth="1"/>
    <col min="15636" max="15870" width="9.125" style="696"/>
    <col min="15871" max="15871" width="2.375" style="696" customWidth="1"/>
    <col min="15872" max="15872" width="5.875" style="696" customWidth="1"/>
    <col min="15873" max="15873" width="5.75" style="696" customWidth="1"/>
    <col min="15874" max="15874" width="17.5" style="696" customWidth="1"/>
    <col min="15875" max="15875" width="26.5" style="696" customWidth="1"/>
    <col min="15876" max="15876" width="9" style="696" customWidth="1"/>
    <col min="15877" max="15877" width="9.125" style="696" customWidth="1"/>
    <col min="15878" max="15878" width="8.25" style="696" customWidth="1"/>
    <col min="15879" max="15879" width="8.375" style="696" customWidth="1"/>
    <col min="15880" max="15882" width="9.125" style="696" customWidth="1"/>
    <col min="15883" max="15883" width="8.625" style="696" customWidth="1"/>
    <col min="15884" max="15885" width="8.875" style="696" customWidth="1"/>
    <col min="15886" max="15886" width="9.125" style="696" customWidth="1"/>
    <col min="15887" max="15887" width="9" style="696" customWidth="1"/>
    <col min="15888" max="15889" width="9.125" style="696" customWidth="1"/>
    <col min="15890" max="15890" width="37.5" style="696" customWidth="1"/>
    <col min="15891" max="15891" width="4.125" style="696" customWidth="1"/>
    <col min="15892" max="16126" width="9.125" style="696"/>
    <col min="16127" max="16127" width="2.375" style="696" customWidth="1"/>
    <col min="16128" max="16128" width="5.875" style="696" customWidth="1"/>
    <col min="16129" max="16129" width="5.75" style="696" customWidth="1"/>
    <col min="16130" max="16130" width="17.5" style="696" customWidth="1"/>
    <col min="16131" max="16131" width="26.5" style="696" customWidth="1"/>
    <col min="16132" max="16132" width="9" style="696" customWidth="1"/>
    <col min="16133" max="16133" width="9.125" style="696" customWidth="1"/>
    <col min="16134" max="16134" width="8.25" style="696" customWidth="1"/>
    <col min="16135" max="16135" width="8.375" style="696" customWidth="1"/>
    <col min="16136" max="16138" width="9.125" style="696" customWidth="1"/>
    <col min="16139" max="16139" width="8.625" style="696" customWidth="1"/>
    <col min="16140" max="16141" width="8.875" style="696" customWidth="1"/>
    <col min="16142" max="16142" width="9.125" style="696" customWidth="1"/>
    <col min="16143" max="16143" width="9" style="696" customWidth="1"/>
    <col min="16144" max="16145" width="9.125" style="696" customWidth="1"/>
    <col min="16146" max="16146" width="37.5" style="696" customWidth="1"/>
    <col min="16147" max="16147" width="4.125" style="696" customWidth="1"/>
    <col min="16148" max="16384" width="9.125" style="696"/>
  </cols>
  <sheetData>
    <row r="1" ht="14.25" customHeight="1" spans="1:10">
      <c r="A1" s="701"/>
      <c r="B1" s="702"/>
      <c r="C1" s="702"/>
      <c r="D1" s="703"/>
      <c r="E1" s="703"/>
      <c r="F1" s="702"/>
      <c r="G1" s="702"/>
      <c r="H1" s="702"/>
      <c r="I1" s="702"/>
      <c r="J1" s="702"/>
    </row>
    <row r="2" ht="26.25" customHeight="1" spans="2:19">
      <c r="B2" s="696"/>
      <c r="C2" s="696"/>
      <c r="D2" s="704"/>
      <c r="E2" s="704"/>
      <c r="F2" s="696"/>
      <c r="G2" s="696"/>
      <c r="H2" s="696"/>
      <c r="I2" s="696"/>
      <c r="J2" s="696"/>
      <c r="K2" s="696"/>
      <c r="L2" s="696"/>
      <c r="M2" s="696"/>
      <c r="N2" s="696"/>
      <c r="O2" s="696"/>
      <c r="P2" s="696"/>
      <c r="Q2" s="696"/>
      <c r="R2" s="696"/>
      <c r="S2" s="696"/>
    </row>
    <row r="3" s="694" customFormat="1" ht="26.25" customHeight="1" spans="2:9">
      <c r="B3" s="705" t="s">
        <v>35</v>
      </c>
      <c r="C3" s="706"/>
      <c r="D3" s="707" t="s">
        <v>36</v>
      </c>
      <c r="E3" s="707"/>
      <c r="F3" s="707"/>
      <c r="G3" s="707"/>
      <c r="H3" s="707"/>
      <c r="I3" s="707"/>
    </row>
    <row r="4" s="694" customFormat="1" ht="26.25" customHeight="1" spans="2:12">
      <c r="B4" s="708"/>
      <c r="C4" s="709"/>
      <c r="D4" s="710" t="s">
        <v>37</v>
      </c>
      <c r="E4" s="710"/>
      <c r="F4" s="710"/>
      <c r="G4" s="711" t="s">
        <v>38</v>
      </c>
      <c r="H4" s="711"/>
      <c r="I4" s="711"/>
      <c r="J4" s="720" t="s">
        <v>39</v>
      </c>
      <c r="K4" s="721"/>
      <c r="L4" s="721"/>
    </row>
    <row r="5" s="694" customFormat="1" ht="26.25" customHeight="1" spans="2:11">
      <c r="B5" s="708"/>
      <c r="C5" s="709"/>
      <c r="D5" s="712" t="s">
        <v>40</v>
      </c>
      <c r="E5" s="712" t="s">
        <v>41</v>
      </c>
      <c r="F5" s="711" t="s">
        <v>42</v>
      </c>
      <c r="G5" s="712" t="s">
        <v>40</v>
      </c>
      <c r="H5" s="712" t="s">
        <v>41</v>
      </c>
      <c r="I5" s="711" t="s">
        <v>42</v>
      </c>
      <c r="J5" s="712" t="s">
        <v>40</v>
      </c>
      <c r="K5" s="712" t="s">
        <v>41</v>
      </c>
    </row>
    <row r="6" s="694" customFormat="1" ht="26.25" customHeight="1" spans="2:9">
      <c r="B6" s="708"/>
      <c r="C6" s="709"/>
      <c r="D6" s="712" t="s">
        <v>43</v>
      </c>
      <c r="E6" s="712" t="s">
        <v>44</v>
      </c>
      <c r="F6" s="711" t="s">
        <v>45</v>
      </c>
      <c r="G6" s="711" t="s">
        <v>46</v>
      </c>
      <c r="H6" s="713" t="s">
        <v>47</v>
      </c>
      <c r="I6" s="713" t="s">
        <v>48</v>
      </c>
    </row>
    <row r="7" s="694" customFormat="1" ht="26.25" customHeight="1" spans="2:21">
      <c r="B7" s="714">
        <v>1</v>
      </c>
      <c r="C7" s="715" t="s">
        <v>49</v>
      </c>
      <c r="D7" s="716" t="s">
        <v>50</v>
      </c>
      <c r="E7" s="716" t="s">
        <v>51</v>
      </c>
      <c r="F7" s="717" t="s">
        <v>51</v>
      </c>
      <c r="G7" s="716" t="s">
        <v>50</v>
      </c>
      <c r="H7" s="717" t="s">
        <v>51</v>
      </c>
      <c r="I7" s="717" t="s">
        <v>51</v>
      </c>
      <c r="U7" s="694" t="s">
        <v>52</v>
      </c>
    </row>
    <row r="8" s="695" customFormat="1" ht="26.25" customHeight="1" spans="2:21">
      <c r="B8" s="714">
        <v>2</v>
      </c>
      <c r="C8" s="715" t="s">
        <v>53</v>
      </c>
      <c r="D8" s="716" t="s">
        <v>51</v>
      </c>
      <c r="E8" s="716" t="s">
        <v>50</v>
      </c>
      <c r="F8" s="717" t="s">
        <v>51</v>
      </c>
      <c r="G8" s="717" t="s">
        <v>51</v>
      </c>
      <c r="H8" s="716" t="s">
        <v>50</v>
      </c>
      <c r="I8" s="716" t="s">
        <v>50</v>
      </c>
      <c r="U8" s="695" t="s">
        <v>54</v>
      </c>
    </row>
    <row r="9" s="695" customFormat="1" ht="26.25" customHeight="1" spans="2:21">
      <c r="B9" s="714">
        <v>3</v>
      </c>
      <c r="C9" s="718" t="s">
        <v>55</v>
      </c>
      <c r="D9" s="716" t="s">
        <v>51</v>
      </c>
      <c r="E9" s="716" t="s">
        <v>51</v>
      </c>
      <c r="F9" s="716" t="s">
        <v>50</v>
      </c>
      <c r="G9" s="717" t="s">
        <v>51</v>
      </c>
      <c r="H9" s="717" t="s">
        <v>51</v>
      </c>
      <c r="I9" s="717" t="s">
        <v>51</v>
      </c>
      <c r="U9" s="695" t="s">
        <v>56</v>
      </c>
    </row>
    <row r="10" s="695" customFormat="1" ht="26.25" customHeight="1" spans="2:21">
      <c r="B10" s="714">
        <v>4</v>
      </c>
      <c r="C10" s="715" t="s">
        <v>57</v>
      </c>
      <c r="D10" s="716" t="s">
        <v>50</v>
      </c>
      <c r="E10" s="716" t="s">
        <v>50</v>
      </c>
      <c r="F10" s="717" t="s">
        <v>50</v>
      </c>
      <c r="G10" s="717" t="s">
        <v>50</v>
      </c>
      <c r="H10" s="716" t="s">
        <v>50</v>
      </c>
      <c r="I10" s="716" t="s">
        <v>50</v>
      </c>
      <c r="U10" s="695" t="s">
        <v>58</v>
      </c>
    </row>
    <row r="11" s="695" customFormat="1" ht="26.25" customHeight="1" spans="2:21">
      <c r="B11" s="714">
        <v>5</v>
      </c>
      <c r="C11" s="715" t="s">
        <v>59</v>
      </c>
      <c r="D11" s="716" t="s">
        <v>50</v>
      </c>
      <c r="E11" s="716" t="s">
        <v>50</v>
      </c>
      <c r="F11" s="717" t="s">
        <v>50</v>
      </c>
      <c r="G11" s="717" t="s">
        <v>50</v>
      </c>
      <c r="H11" s="716" t="s">
        <v>50</v>
      </c>
      <c r="I11" s="716" t="s">
        <v>50</v>
      </c>
      <c r="U11" s="695" t="s">
        <v>60</v>
      </c>
    </row>
    <row r="12" s="695" customFormat="1" ht="26.25" customHeight="1" spans="2:21">
      <c r="B12" s="714">
        <v>6</v>
      </c>
      <c r="C12" s="715" t="s">
        <v>61</v>
      </c>
      <c r="D12" s="716" t="s">
        <v>50</v>
      </c>
      <c r="E12" s="716" t="s">
        <v>50</v>
      </c>
      <c r="F12" s="717" t="s">
        <v>50</v>
      </c>
      <c r="G12" s="717" t="s">
        <v>50</v>
      </c>
      <c r="H12" s="716" t="s">
        <v>50</v>
      </c>
      <c r="I12" s="716" t="s">
        <v>50</v>
      </c>
      <c r="U12" s="695" t="s">
        <v>62</v>
      </c>
    </row>
    <row r="13" s="695" customFormat="1" ht="26.25" customHeight="1" spans="2:21">
      <c r="B13" s="714">
        <v>7</v>
      </c>
      <c r="C13" s="715" t="s">
        <v>63</v>
      </c>
      <c r="D13" s="716" t="s">
        <v>50</v>
      </c>
      <c r="E13" s="716" t="s">
        <v>50</v>
      </c>
      <c r="F13" s="717" t="s">
        <v>50</v>
      </c>
      <c r="G13" s="717" t="s">
        <v>50</v>
      </c>
      <c r="H13" s="716" t="s">
        <v>50</v>
      </c>
      <c r="I13" s="716" t="s">
        <v>50</v>
      </c>
      <c r="U13" s="695" t="s">
        <v>64</v>
      </c>
    </row>
    <row r="14" s="695" customFormat="1" ht="26.25" customHeight="1" spans="2:21">
      <c r="B14" s="714">
        <v>8</v>
      </c>
      <c r="C14" s="715" t="s">
        <v>65</v>
      </c>
      <c r="D14" s="716" t="s">
        <v>50</v>
      </c>
      <c r="E14" s="716" t="s">
        <v>50</v>
      </c>
      <c r="F14" s="716" t="s">
        <v>50</v>
      </c>
      <c r="G14" s="716" t="s">
        <v>50</v>
      </c>
      <c r="H14" s="716" t="s">
        <v>50</v>
      </c>
      <c r="I14" s="716" t="s">
        <v>50</v>
      </c>
      <c r="U14" s="695" t="s">
        <v>66</v>
      </c>
    </row>
    <row r="15" s="695" customFormat="1" ht="26.25" customHeight="1" spans="2:21">
      <c r="B15" s="714">
        <v>9</v>
      </c>
      <c r="C15" s="715" t="s">
        <v>67</v>
      </c>
      <c r="D15" s="716" t="s">
        <v>50</v>
      </c>
      <c r="E15" s="716" t="s">
        <v>50</v>
      </c>
      <c r="F15" s="717" t="s">
        <v>50</v>
      </c>
      <c r="G15" s="717" t="s">
        <v>50</v>
      </c>
      <c r="H15" s="716" t="s">
        <v>50</v>
      </c>
      <c r="I15" s="716" t="s">
        <v>50</v>
      </c>
      <c r="U15" s="695" t="s">
        <v>68</v>
      </c>
    </row>
    <row r="16" s="695" customFormat="1" ht="26.25" customHeight="1" spans="2:21">
      <c r="B16" s="714">
        <v>10</v>
      </c>
      <c r="C16" s="715" t="s">
        <v>69</v>
      </c>
      <c r="D16" s="716" t="s">
        <v>50</v>
      </c>
      <c r="E16" s="716" t="s">
        <v>50</v>
      </c>
      <c r="F16" s="717" t="s">
        <v>50</v>
      </c>
      <c r="G16" s="717" t="s">
        <v>50</v>
      </c>
      <c r="H16" s="716" t="s">
        <v>50</v>
      </c>
      <c r="I16" s="716" t="s">
        <v>50</v>
      </c>
      <c r="U16" s="695" t="s">
        <v>47</v>
      </c>
    </row>
    <row r="17" s="695" customFormat="1" ht="26.25" customHeight="1" spans="2:21">
      <c r="B17" s="714">
        <v>11</v>
      </c>
      <c r="C17" s="715" t="s">
        <v>70</v>
      </c>
      <c r="D17" s="716" t="s">
        <v>51</v>
      </c>
      <c r="E17" s="716" t="s">
        <v>51</v>
      </c>
      <c r="F17" s="716" t="s">
        <v>50</v>
      </c>
      <c r="G17" s="717" t="s">
        <v>51</v>
      </c>
      <c r="H17" s="717" t="s">
        <v>51</v>
      </c>
      <c r="I17" s="717" t="s">
        <v>50</v>
      </c>
      <c r="U17" s="695" t="s">
        <v>47</v>
      </c>
    </row>
    <row r="18" s="695" customFormat="1" ht="26.25" customHeight="1" spans="2:21">
      <c r="B18" s="714">
        <v>12</v>
      </c>
      <c r="C18" s="715" t="s">
        <v>71</v>
      </c>
      <c r="D18" s="716" t="s">
        <v>51</v>
      </c>
      <c r="E18" s="716" t="s">
        <v>51</v>
      </c>
      <c r="F18" s="717" t="s">
        <v>50</v>
      </c>
      <c r="G18" s="717" t="s">
        <v>51</v>
      </c>
      <c r="H18" s="717" t="s">
        <v>51</v>
      </c>
      <c r="I18" s="717" t="s">
        <v>50</v>
      </c>
      <c r="U18" s="695" t="s">
        <v>72</v>
      </c>
    </row>
    <row r="19" s="695" customFormat="1" ht="26.25" customHeight="1" spans="2:9">
      <c r="B19" s="714">
        <v>13</v>
      </c>
      <c r="C19" s="715" t="s">
        <v>73</v>
      </c>
      <c r="D19" s="716" t="s">
        <v>51</v>
      </c>
      <c r="E19" s="716" t="s">
        <v>51</v>
      </c>
      <c r="F19" s="717" t="s">
        <v>51</v>
      </c>
      <c r="G19" s="717" t="s">
        <v>51</v>
      </c>
      <c r="H19" s="717" t="s">
        <v>51</v>
      </c>
      <c r="I19" s="717" t="s">
        <v>51</v>
      </c>
    </row>
    <row r="20" s="695" customFormat="1" ht="26.25" customHeight="1" spans="4:5">
      <c r="D20" s="719"/>
      <c r="E20" s="719"/>
    </row>
    <row r="21" s="695" customFormat="1" ht="26.25" customHeight="1" spans="4:5">
      <c r="D21" s="719"/>
      <c r="E21" s="719"/>
    </row>
    <row r="22" s="695" customFormat="1" ht="26.25" customHeight="1" spans="4:5">
      <c r="D22" s="719"/>
      <c r="E22" s="719"/>
    </row>
    <row r="23" s="695" customFormat="1" ht="26.25" customHeight="1" spans="4:5">
      <c r="D23" s="719"/>
      <c r="E23" s="719"/>
    </row>
    <row r="24" s="695" customFormat="1" ht="26.25" customHeight="1" spans="4:5">
      <c r="D24" s="719"/>
      <c r="E24" s="719"/>
    </row>
    <row r="25" s="695" customFormat="1" spans="4:5">
      <c r="D25" s="719"/>
      <c r="E25" s="719"/>
    </row>
    <row r="26" s="695" customFormat="1" spans="4:5">
      <c r="D26" s="719"/>
      <c r="E26" s="719"/>
    </row>
    <row r="27" spans="2:19">
      <c r="B27" s="696"/>
      <c r="C27" s="696"/>
      <c r="D27" s="704"/>
      <c r="E27" s="704"/>
      <c r="F27" s="696"/>
      <c r="G27" s="696"/>
      <c r="H27" s="696"/>
      <c r="I27" s="696"/>
      <c r="J27" s="696"/>
      <c r="K27" s="696"/>
      <c r="L27" s="696"/>
      <c r="M27" s="696"/>
      <c r="N27" s="696"/>
      <c r="O27" s="696"/>
      <c r="P27" s="696"/>
      <c r="Q27" s="696"/>
      <c r="R27" s="696"/>
      <c r="S27" s="696"/>
    </row>
    <row r="28" spans="2:19">
      <c r="B28" s="696"/>
      <c r="C28" s="696"/>
      <c r="D28" s="704"/>
      <c r="E28" s="704"/>
      <c r="F28" s="696"/>
      <c r="G28" s="696"/>
      <c r="H28" s="696"/>
      <c r="I28" s="696"/>
      <c r="J28" s="696"/>
      <c r="K28" s="696"/>
      <c r="L28" s="696"/>
      <c r="M28" s="696"/>
      <c r="N28" s="696"/>
      <c r="O28" s="696"/>
      <c r="P28" s="696"/>
      <c r="Q28" s="696"/>
      <c r="R28" s="696"/>
      <c r="S28" s="696"/>
    </row>
    <row r="29" spans="2:19">
      <c r="B29" s="696"/>
      <c r="C29" s="696"/>
      <c r="D29" s="704"/>
      <c r="E29" s="704"/>
      <c r="F29" s="696"/>
      <c r="G29" s="696"/>
      <c r="H29" s="696"/>
      <c r="I29" s="696"/>
      <c r="J29" s="696"/>
      <c r="K29" s="696"/>
      <c r="L29" s="696"/>
      <c r="M29" s="696"/>
      <c r="N29" s="696"/>
      <c r="O29" s="696"/>
      <c r="P29" s="696"/>
      <c r="Q29" s="696"/>
      <c r="R29" s="696"/>
      <c r="S29" s="696"/>
    </row>
    <row r="30" s="695" customFormat="1" spans="4:5">
      <c r="D30" s="719"/>
      <c r="E30" s="719"/>
    </row>
    <row r="31" s="695" customFormat="1" spans="4:5">
      <c r="D31" s="719"/>
      <c r="E31" s="719"/>
    </row>
    <row r="32" s="695" customFormat="1" spans="4:5">
      <c r="D32" s="719"/>
      <c r="E32" s="719"/>
    </row>
    <row r="33" s="695" customFormat="1" spans="4:5">
      <c r="D33" s="719"/>
      <c r="E33" s="719"/>
    </row>
    <row r="34" s="695" customFormat="1" spans="4:5">
      <c r="D34" s="719"/>
      <c r="E34" s="719"/>
    </row>
    <row r="35" s="695" customFormat="1" spans="4:5">
      <c r="D35" s="719"/>
      <c r="E35" s="719"/>
    </row>
    <row r="36" s="695" customFormat="1" spans="4:5">
      <c r="D36" s="719"/>
      <c r="E36" s="719"/>
    </row>
    <row r="37" s="695" customFormat="1" spans="4:5">
      <c r="D37" s="719"/>
      <c r="E37" s="719"/>
    </row>
    <row r="38" s="695" customFormat="1" spans="4:5">
      <c r="D38" s="719"/>
      <c r="E38" s="719"/>
    </row>
    <row r="39" spans="2:19">
      <c r="B39" s="696"/>
      <c r="C39" s="696"/>
      <c r="D39" s="704"/>
      <c r="E39" s="704"/>
      <c r="F39" s="696"/>
      <c r="G39" s="696"/>
      <c r="H39" s="696"/>
      <c r="I39" s="696"/>
      <c r="J39" s="696"/>
      <c r="K39" s="696"/>
      <c r="L39" s="696"/>
      <c r="M39" s="696"/>
      <c r="N39" s="696"/>
      <c r="O39" s="696"/>
      <c r="P39" s="696"/>
      <c r="Q39" s="696"/>
      <c r="R39" s="696"/>
      <c r="S39" s="696"/>
    </row>
    <row r="40" spans="2:19">
      <c r="B40" s="696"/>
      <c r="C40" s="696"/>
      <c r="D40" s="704"/>
      <c r="E40" s="704"/>
      <c r="F40" s="696"/>
      <c r="G40" s="696"/>
      <c r="H40" s="696"/>
      <c r="I40" s="696"/>
      <c r="J40" s="696"/>
      <c r="K40" s="696"/>
      <c r="L40" s="696"/>
      <c r="M40" s="696"/>
      <c r="N40" s="696"/>
      <c r="O40" s="696"/>
      <c r="P40" s="696"/>
      <c r="Q40" s="696"/>
      <c r="R40" s="696"/>
      <c r="S40" s="696"/>
    </row>
    <row r="41" ht="30.75" customHeight="1" spans="1:19">
      <c r="A41" s="694"/>
      <c r="B41" s="700"/>
      <c r="C41" s="696"/>
      <c r="D41" s="704"/>
      <c r="E41" s="704"/>
      <c r="F41" s="696"/>
      <c r="G41" s="696"/>
      <c r="H41" s="696"/>
      <c r="I41" s="696"/>
      <c r="J41" s="696"/>
      <c r="K41" s="696"/>
      <c r="L41" s="696"/>
      <c r="M41" s="696"/>
      <c r="N41" s="696"/>
      <c r="O41" s="696"/>
      <c r="P41" s="696"/>
      <c r="Q41" s="696"/>
      <c r="R41" s="696"/>
      <c r="S41" s="696"/>
    </row>
    <row r="42" spans="1:19">
      <c r="A42" s="694"/>
      <c r="B42" s="700"/>
      <c r="C42" s="696"/>
      <c r="D42" s="704"/>
      <c r="E42" s="704"/>
      <c r="F42" s="696"/>
      <c r="G42" s="696"/>
      <c r="H42" s="696"/>
      <c r="I42" s="696"/>
      <c r="J42" s="696"/>
      <c r="K42" s="696"/>
      <c r="L42" s="696"/>
      <c r="M42" s="696"/>
      <c r="N42" s="696"/>
      <c r="O42" s="696"/>
      <c r="P42" s="696"/>
      <c r="Q42" s="696"/>
      <c r="R42" s="696"/>
      <c r="S42" s="696"/>
    </row>
    <row r="43" spans="1:19">
      <c r="A43" s="694"/>
      <c r="B43" s="700"/>
      <c r="C43" s="696"/>
      <c r="D43" s="704"/>
      <c r="E43" s="704"/>
      <c r="F43" s="696"/>
      <c r="G43" s="696"/>
      <c r="H43" s="696"/>
      <c r="I43" s="696"/>
      <c r="J43" s="696"/>
      <c r="K43" s="696"/>
      <c r="L43" s="696"/>
      <c r="M43" s="696"/>
      <c r="N43" s="696"/>
      <c r="O43" s="696"/>
      <c r="P43" s="696"/>
      <c r="Q43" s="696"/>
      <c r="R43" s="696"/>
      <c r="S43" s="696"/>
    </row>
    <row r="44" spans="1:19">
      <c r="A44" s="694"/>
      <c r="B44" s="700"/>
      <c r="C44" s="696"/>
      <c r="D44" s="704"/>
      <c r="E44" s="704"/>
      <c r="F44" s="696"/>
      <c r="G44" s="696"/>
      <c r="H44" s="696"/>
      <c r="I44" s="696"/>
      <c r="J44" s="696"/>
      <c r="K44" s="696"/>
      <c r="L44" s="696"/>
      <c r="M44" s="696"/>
      <c r="N44" s="696"/>
      <c r="O44" s="696"/>
      <c r="P44" s="696"/>
      <c r="Q44" s="696"/>
      <c r="R44" s="696"/>
      <c r="S44" s="696"/>
    </row>
    <row r="45" ht="58.5" customHeight="1" spans="1:19">
      <c r="A45" s="694"/>
      <c r="B45" s="700"/>
      <c r="C45" s="696"/>
      <c r="D45" s="704"/>
      <c r="E45" s="704"/>
      <c r="F45" s="696"/>
      <c r="G45" s="696"/>
      <c r="H45" s="696"/>
      <c r="I45" s="696"/>
      <c r="J45" s="696"/>
      <c r="K45" s="696"/>
      <c r="L45" s="696"/>
      <c r="M45" s="696"/>
      <c r="N45" s="696"/>
      <c r="O45" s="696"/>
      <c r="P45" s="696"/>
      <c r="Q45" s="696"/>
      <c r="R45" s="696"/>
      <c r="S45" s="696"/>
    </row>
    <row r="46" spans="2:19">
      <c r="B46" s="700"/>
      <c r="C46" s="696"/>
      <c r="D46" s="704"/>
      <c r="E46" s="704"/>
      <c r="F46" s="696"/>
      <c r="G46" s="696"/>
      <c r="H46" s="696"/>
      <c r="I46" s="696"/>
      <c r="J46" s="696"/>
      <c r="K46" s="696"/>
      <c r="L46" s="696"/>
      <c r="M46" s="696"/>
      <c r="N46" s="696"/>
      <c r="O46" s="696"/>
      <c r="P46" s="696"/>
      <c r="Q46" s="696"/>
      <c r="R46" s="696"/>
      <c r="S46" s="696"/>
    </row>
    <row r="47" spans="2:19">
      <c r="B47" s="700"/>
      <c r="C47" s="696"/>
      <c r="D47" s="704"/>
      <c r="E47" s="704"/>
      <c r="F47" s="696"/>
      <c r="G47" s="696"/>
      <c r="H47" s="696"/>
      <c r="I47" s="696"/>
      <c r="J47" s="696"/>
      <c r="K47" s="696"/>
      <c r="L47" s="696"/>
      <c r="M47" s="696"/>
      <c r="N47" s="696"/>
      <c r="O47" s="696"/>
      <c r="P47" s="696"/>
      <c r="Q47" s="696"/>
      <c r="R47" s="696"/>
      <c r="S47" s="696"/>
    </row>
    <row r="48" spans="2:19">
      <c r="B48" s="700"/>
      <c r="C48" s="696"/>
      <c r="D48" s="704"/>
      <c r="E48" s="704"/>
      <c r="F48" s="696"/>
      <c r="G48" s="696"/>
      <c r="H48" s="696"/>
      <c r="I48" s="696"/>
      <c r="J48" s="696"/>
      <c r="K48" s="696"/>
      <c r="L48" s="696"/>
      <c r="M48" s="696"/>
      <c r="N48" s="696"/>
      <c r="O48" s="696"/>
      <c r="P48" s="696"/>
      <c r="Q48" s="696"/>
      <c r="R48" s="696"/>
      <c r="S48" s="696"/>
    </row>
    <row r="49" spans="2:19">
      <c r="B49" s="700"/>
      <c r="C49" s="696"/>
      <c r="D49" s="704"/>
      <c r="E49" s="704"/>
      <c r="F49" s="696"/>
      <c r="G49" s="696"/>
      <c r="H49" s="696"/>
      <c r="I49" s="696"/>
      <c r="J49" s="696"/>
      <c r="K49" s="696"/>
      <c r="L49" s="696"/>
      <c r="M49" s="696"/>
      <c r="N49" s="696"/>
      <c r="O49" s="696"/>
      <c r="P49" s="696"/>
      <c r="Q49" s="696"/>
      <c r="R49" s="696"/>
      <c r="S49" s="696"/>
    </row>
    <row r="50" spans="2:19">
      <c r="B50" s="700"/>
      <c r="C50" s="696"/>
      <c r="D50" s="704"/>
      <c r="E50" s="704"/>
      <c r="F50" s="696"/>
      <c r="G50" s="696"/>
      <c r="H50" s="696"/>
      <c r="I50" s="696"/>
      <c r="J50" s="696"/>
      <c r="K50" s="696"/>
      <c r="L50" s="696"/>
      <c r="M50" s="696"/>
      <c r="N50" s="696"/>
      <c r="O50" s="696"/>
      <c r="P50" s="696"/>
      <c r="Q50" s="696"/>
      <c r="R50" s="696"/>
      <c r="S50" s="696"/>
    </row>
  </sheetData>
  <mergeCells count="5">
    <mergeCell ref="D3:I3"/>
    <mergeCell ref="D4:F4"/>
    <mergeCell ref="G4:I4"/>
    <mergeCell ref="J4:L4"/>
    <mergeCell ref="B3:C6"/>
  </mergeCells>
  <dataValidations count="1">
    <dataValidation type="list" allowBlank="1" showInputMessage="1" showErrorMessage="1" sqref="D7:I19">
      <formula1>"○,●,×"</formula1>
    </dataValidation>
  </dataValidations>
  <pageMargins left="0.7" right="0.7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FF00"/>
  </sheetPr>
  <dimension ref="A1:FT189"/>
  <sheetViews>
    <sheetView showGridLines="0" zoomScale="85" zoomScaleNormal="85" topLeftCell="L1" workbookViewId="0">
      <selection activeCell="AC53" sqref="AC53"/>
    </sheetView>
  </sheetViews>
  <sheetFormatPr defaultColWidth="9" defaultRowHeight="15.6"/>
  <cols>
    <col min="1" max="1" width="5.5" style="506" customWidth="1"/>
    <col min="2" max="2" width="2.625" style="506" customWidth="1"/>
    <col min="3" max="3" width="2.75" style="506" customWidth="1"/>
    <col min="4" max="5" width="2.75" style="506" hidden="1" customWidth="1"/>
    <col min="6" max="6" width="2" style="506" hidden="1" customWidth="1"/>
    <col min="7" max="10" width="2.75" style="506" hidden="1" customWidth="1"/>
    <col min="11" max="11" width="4.5" style="506" hidden="1" customWidth="1"/>
    <col min="12" max="12" width="14.375" style="506" customWidth="1"/>
    <col min="13" max="13" width="8.5" style="506" hidden="1" customWidth="1"/>
    <col min="14" max="14" width="9.5" style="506" hidden="1" customWidth="1"/>
    <col min="15" max="15" width="9.125" style="506" hidden="1" customWidth="1"/>
    <col min="16" max="16" width="16.125" style="506" customWidth="1"/>
    <col min="17" max="17" width="9.375" style="506" hidden="1" customWidth="1"/>
    <col min="18" max="18" width="41" style="507" customWidth="1"/>
    <col min="19" max="19" width="17.625" style="506" customWidth="1"/>
    <col min="20" max="20" width="13.375" style="506" hidden="1" customWidth="1"/>
    <col min="21" max="21" width="11.25" style="506" hidden="1" customWidth="1"/>
    <col min="22" max="22" width="17.25" style="506" customWidth="1"/>
    <col min="23" max="23" width="16.375" style="506" customWidth="1"/>
    <col min="24" max="24" width="12.625" style="506" hidden="1" customWidth="1"/>
    <col min="25" max="25" width="10.125" style="508" hidden="1" customWidth="1"/>
    <col min="26" max="27" width="11.125" style="506" customWidth="1"/>
    <col min="28" max="39" width="4.625" style="509" customWidth="1"/>
    <col min="40" max="55" width="4.625" style="510" customWidth="1"/>
    <col min="56" max="91" width="4.625" style="511" customWidth="1"/>
    <col min="92" max="103" width="4.625" style="511" hidden="1" customWidth="1"/>
    <col min="104" max="139" width="4.625" style="511" customWidth="1"/>
    <col min="140" max="151" width="4.625" style="511" hidden="1" customWidth="1"/>
    <col min="152" max="175" width="4.625" style="511" customWidth="1"/>
    <col min="176" max="176" width="9" style="511" customWidth="1"/>
    <col min="177" max="16384" width="9" style="511"/>
  </cols>
  <sheetData>
    <row r="1" ht="20.1" customHeight="1" spans="40:79">
      <c r="AN1" s="476" t="s">
        <v>74</v>
      </c>
      <c r="AO1" s="476"/>
      <c r="AR1" s="476" t="s">
        <v>74</v>
      </c>
      <c r="AS1" s="476"/>
      <c r="AV1" s="614" t="s">
        <v>74</v>
      </c>
      <c r="AW1" s="618"/>
      <c r="AX1" s="618"/>
      <c r="AY1" s="618"/>
      <c r="AZ1" s="618"/>
      <c r="BA1" s="618"/>
      <c r="BB1" s="618"/>
      <c r="BC1" s="619"/>
      <c r="BG1" s="632"/>
      <c r="BH1" s="632"/>
      <c r="BV1" s="476" t="s">
        <v>74</v>
      </c>
      <c r="BW1" s="476"/>
      <c r="BX1" s="510"/>
      <c r="BY1" s="510"/>
      <c r="BZ1" s="476" t="s">
        <v>74</v>
      </c>
      <c r="CA1" s="476"/>
    </row>
    <row r="2" ht="20.1" customHeight="1" spans="40:79">
      <c r="AN2" s="476" t="s">
        <v>41</v>
      </c>
      <c r="AO2" s="476"/>
      <c r="AR2" s="476" t="s">
        <v>41</v>
      </c>
      <c r="AS2" s="476"/>
      <c r="AV2" s="476" t="s">
        <v>41</v>
      </c>
      <c r="AW2" s="580"/>
      <c r="AX2" s="580"/>
      <c r="AY2" s="580"/>
      <c r="AZ2" s="476" t="s">
        <v>41</v>
      </c>
      <c r="BA2" s="580"/>
      <c r="BB2" s="580"/>
      <c r="BC2" s="580"/>
      <c r="BG2" s="632"/>
      <c r="BH2" s="632"/>
      <c r="BV2" s="476" t="s">
        <v>41</v>
      </c>
      <c r="BW2" s="476"/>
      <c r="BX2" s="510"/>
      <c r="BY2" s="510"/>
      <c r="BZ2" s="476" t="s">
        <v>41</v>
      </c>
      <c r="CA2" s="476"/>
    </row>
    <row r="3" ht="20.1" customHeight="1" spans="20:79">
      <c r="T3" s="546"/>
      <c r="U3" s="546"/>
      <c r="V3" s="546"/>
      <c r="W3" s="546"/>
      <c r="X3" s="546"/>
      <c r="Y3" s="529"/>
      <c r="Z3" s="547"/>
      <c r="AA3" s="547"/>
      <c r="AB3" s="579"/>
      <c r="AC3" s="579"/>
      <c r="AD3" s="579"/>
      <c r="AE3" s="579"/>
      <c r="AF3" s="579"/>
      <c r="AG3" s="579"/>
      <c r="AH3" s="579"/>
      <c r="AI3" s="579"/>
      <c r="AJ3" s="579"/>
      <c r="AK3" s="579"/>
      <c r="AL3" s="579"/>
      <c r="AM3" s="579"/>
      <c r="AN3" s="612" t="s">
        <v>75</v>
      </c>
      <c r="AO3" s="612"/>
      <c r="AP3" s="579"/>
      <c r="AQ3" s="579"/>
      <c r="AR3" s="612" t="s">
        <v>76</v>
      </c>
      <c r="AS3" s="612"/>
      <c r="AT3" s="579"/>
      <c r="AU3" s="579"/>
      <c r="AV3" s="581" t="s">
        <v>77</v>
      </c>
      <c r="AW3" s="582"/>
      <c r="AX3" s="582"/>
      <c r="AY3" s="582"/>
      <c r="AZ3" s="581" t="s">
        <v>78</v>
      </c>
      <c r="BA3" s="582"/>
      <c r="BB3" s="582"/>
      <c r="BC3" s="582"/>
      <c r="BG3" s="633"/>
      <c r="BH3" s="633"/>
      <c r="BV3" s="612" t="s">
        <v>75</v>
      </c>
      <c r="BW3" s="612"/>
      <c r="BX3" s="579"/>
      <c r="BY3" s="579"/>
      <c r="BZ3" s="612" t="s">
        <v>76</v>
      </c>
      <c r="CA3" s="612"/>
    </row>
    <row r="4" ht="20.1" customHeight="1" spans="28:163">
      <c r="AB4" s="476" t="s">
        <v>79</v>
      </c>
      <c r="AC4" s="476"/>
      <c r="AD4" s="476"/>
      <c r="AE4" s="476"/>
      <c r="AF4" s="476"/>
      <c r="AG4" s="476"/>
      <c r="AH4" s="476"/>
      <c r="AI4" s="476"/>
      <c r="AJ4" s="476"/>
      <c r="AK4" s="476"/>
      <c r="AL4" s="476"/>
      <c r="AM4" s="476"/>
      <c r="BG4" s="632"/>
      <c r="BH4" s="632"/>
      <c r="CZ4" s="621" t="s">
        <v>79</v>
      </c>
      <c r="DA4" s="634"/>
      <c r="DB4" s="634"/>
      <c r="DC4" s="634"/>
      <c r="DD4" s="634"/>
      <c r="DE4" s="634"/>
      <c r="DF4" s="634"/>
      <c r="DG4" s="634"/>
      <c r="DH4" s="634"/>
      <c r="DI4" s="634"/>
      <c r="DJ4" s="634"/>
      <c r="DK4" s="643"/>
      <c r="EV4" s="621" t="s">
        <v>80</v>
      </c>
      <c r="EW4" s="634"/>
      <c r="EX4" s="634"/>
      <c r="EY4" s="634"/>
      <c r="EZ4" s="634"/>
      <c r="FA4" s="634"/>
      <c r="FB4" s="634"/>
      <c r="FC4" s="634"/>
      <c r="FD4" s="634"/>
      <c r="FE4" s="634"/>
      <c r="FF4" s="634"/>
      <c r="FG4" s="643"/>
    </row>
    <row r="5" ht="20.1" customHeight="1" spans="28:163">
      <c r="AB5" s="476" t="s">
        <v>40</v>
      </c>
      <c r="AC5" s="580"/>
      <c r="AD5" s="580"/>
      <c r="AE5" s="580"/>
      <c r="AF5" s="476" t="s">
        <v>40</v>
      </c>
      <c r="AG5" s="580"/>
      <c r="AH5" s="580"/>
      <c r="AI5" s="580"/>
      <c r="AJ5" s="476" t="s">
        <v>40</v>
      </c>
      <c r="AK5" s="580"/>
      <c r="AL5" s="580"/>
      <c r="AM5" s="580"/>
      <c r="BG5" s="632"/>
      <c r="BH5" s="632"/>
      <c r="CZ5" s="659" t="s">
        <v>81</v>
      </c>
      <c r="DA5" s="660"/>
      <c r="DB5" s="660"/>
      <c r="DC5" s="660"/>
      <c r="DD5" s="660"/>
      <c r="DE5" s="660"/>
      <c r="DF5" s="660"/>
      <c r="DG5" s="660"/>
      <c r="DH5" s="660"/>
      <c r="DI5" s="660"/>
      <c r="DJ5" s="660"/>
      <c r="DK5" s="660"/>
      <c r="EV5" s="660" t="s">
        <v>82</v>
      </c>
      <c r="EW5" s="660"/>
      <c r="EX5" s="660"/>
      <c r="EY5" s="660"/>
      <c r="EZ5" s="660"/>
      <c r="FA5" s="660"/>
      <c r="FB5" s="660"/>
      <c r="FC5" s="660"/>
      <c r="FD5" s="660"/>
      <c r="FE5" s="660"/>
      <c r="FF5" s="660"/>
      <c r="FG5" s="660"/>
    </row>
    <row r="6" ht="20.1" customHeight="1" spans="20:163">
      <c r="T6" s="546"/>
      <c r="U6" s="546"/>
      <c r="V6" s="546"/>
      <c r="W6" s="546"/>
      <c r="X6" s="546"/>
      <c r="Y6" s="529"/>
      <c r="Z6" s="547"/>
      <c r="AA6" s="547"/>
      <c r="AB6" s="581" t="s">
        <v>83</v>
      </c>
      <c r="AC6" s="582"/>
      <c r="AD6" s="582"/>
      <c r="AE6" s="582"/>
      <c r="AF6" s="581" t="s">
        <v>84</v>
      </c>
      <c r="AG6" s="582"/>
      <c r="AH6" s="582"/>
      <c r="AI6" s="582"/>
      <c r="AJ6" s="581" t="s">
        <v>85</v>
      </c>
      <c r="AK6" s="582"/>
      <c r="AL6" s="582"/>
      <c r="AM6" s="582"/>
      <c r="AN6" s="579"/>
      <c r="AO6" s="579"/>
      <c r="AP6" s="579"/>
      <c r="AQ6" s="579"/>
      <c r="AR6" s="579"/>
      <c r="AS6" s="579"/>
      <c r="AT6" s="579"/>
      <c r="AU6" s="579"/>
      <c r="AV6" s="579"/>
      <c r="AW6" s="579"/>
      <c r="AX6" s="579"/>
      <c r="AY6" s="579"/>
      <c r="AZ6" s="579"/>
      <c r="BA6" s="579"/>
      <c r="BB6" s="579"/>
      <c r="BC6" s="579"/>
      <c r="CZ6" s="642" t="s">
        <v>78</v>
      </c>
      <c r="DA6" s="651"/>
      <c r="DB6" s="651"/>
      <c r="DC6" s="652"/>
      <c r="DD6" s="653" t="s">
        <v>86</v>
      </c>
      <c r="DE6" s="650"/>
      <c r="DF6" s="650"/>
      <c r="DG6" s="654"/>
      <c r="DH6" s="653" t="s">
        <v>77</v>
      </c>
      <c r="DI6" s="650"/>
      <c r="DJ6" s="650"/>
      <c r="DK6" s="654"/>
      <c r="EV6" s="642" t="s">
        <v>78</v>
      </c>
      <c r="EW6" s="651"/>
      <c r="EX6" s="651"/>
      <c r="EY6" s="652"/>
      <c r="EZ6" s="653" t="s">
        <v>86</v>
      </c>
      <c r="FA6" s="650"/>
      <c r="FB6" s="650"/>
      <c r="FC6" s="654"/>
      <c r="FD6" s="653" t="s">
        <v>77</v>
      </c>
      <c r="FE6" s="650"/>
      <c r="FF6" s="650"/>
      <c r="FG6" s="654"/>
    </row>
    <row r="7" ht="20.1" customHeight="1" spans="28:163">
      <c r="AB7" s="476" t="s">
        <v>87</v>
      </c>
      <c r="AC7" s="476"/>
      <c r="AD7" s="476"/>
      <c r="AE7" s="476"/>
      <c r="AF7" s="476"/>
      <c r="AG7" s="476"/>
      <c r="AH7" s="476"/>
      <c r="AI7" s="476"/>
      <c r="AJ7" s="476"/>
      <c r="AK7" s="476"/>
      <c r="AL7" s="476"/>
      <c r="AM7" s="476"/>
      <c r="CN7" s="634"/>
      <c r="CO7" s="634"/>
      <c r="CP7" s="634"/>
      <c r="CQ7" s="634"/>
      <c r="CR7" s="634"/>
      <c r="CS7" s="634"/>
      <c r="CT7" s="634"/>
      <c r="CU7" s="634"/>
      <c r="CV7" s="634"/>
      <c r="CW7" s="634"/>
      <c r="CX7" s="634"/>
      <c r="CY7" s="634"/>
      <c r="CZ7" s="621" t="s">
        <v>87</v>
      </c>
      <c r="DA7" s="634"/>
      <c r="DB7" s="634"/>
      <c r="DC7" s="634"/>
      <c r="DD7" s="634"/>
      <c r="DE7" s="634"/>
      <c r="DF7" s="634"/>
      <c r="DG7" s="634"/>
      <c r="DH7" s="634"/>
      <c r="DI7" s="634"/>
      <c r="DJ7" s="634"/>
      <c r="DK7" s="643"/>
      <c r="EV7" s="621" t="s">
        <v>88</v>
      </c>
      <c r="EW7" s="634"/>
      <c r="EX7" s="634"/>
      <c r="EY7" s="634"/>
      <c r="EZ7" s="634"/>
      <c r="FA7" s="634"/>
      <c r="FB7" s="634"/>
      <c r="FC7" s="634"/>
      <c r="FD7" s="634"/>
      <c r="FE7" s="634"/>
      <c r="FF7" s="634"/>
      <c r="FG7" s="643"/>
    </row>
    <row r="8" ht="20.1" customHeight="1" spans="28:163">
      <c r="AB8" s="476" t="s">
        <v>40</v>
      </c>
      <c r="AC8" s="580"/>
      <c r="AD8" s="580"/>
      <c r="AE8" s="580"/>
      <c r="AF8" s="476" t="s">
        <v>40</v>
      </c>
      <c r="AG8" s="580"/>
      <c r="AH8" s="580"/>
      <c r="AI8" s="580"/>
      <c r="AJ8" s="476" t="s">
        <v>40</v>
      </c>
      <c r="AK8" s="580"/>
      <c r="AL8" s="580"/>
      <c r="AM8" s="580"/>
      <c r="CN8" s="653"/>
      <c r="CO8" s="650"/>
      <c r="CP8" s="650"/>
      <c r="CQ8" s="650"/>
      <c r="CR8" s="650"/>
      <c r="CS8" s="650"/>
      <c r="CT8" s="650"/>
      <c r="CU8" s="650"/>
      <c r="CV8" s="650"/>
      <c r="CW8" s="650"/>
      <c r="CX8" s="650"/>
      <c r="CY8" s="654"/>
      <c r="CZ8" s="660" t="s">
        <v>81</v>
      </c>
      <c r="DA8" s="660"/>
      <c r="DB8" s="660"/>
      <c r="DC8" s="660"/>
      <c r="DD8" s="660"/>
      <c r="DE8" s="660"/>
      <c r="DF8" s="660"/>
      <c r="DG8" s="660"/>
      <c r="DH8" s="660"/>
      <c r="DI8" s="660"/>
      <c r="DJ8" s="660"/>
      <c r="DK8" s="660"/>
      <c r="EV8" s="660" t="s">
        <v>82</v>
      </c>
      <c r="EW8" s="660"/>
      <c r="EX8" s="660"/>
      <c r="EY8" s="660"/>
      <c r="EZ8" s="660"/>
      <c r="FA8" s="660"/>
      <c r="FB8" s="660"/>
      <c r="FC8" s="660"/>
      <c r="FD8" s="660"/>
      <c r="FE8" s="660"/>
      <c r="FF8" s="660"/>
      <c r="FG8" s="660"/>
    </row>
    <row r="9" ht="20.1" customHeight="1" spans="20:163">
      <c r="T9" s="546"/>
      <c r="U9" s="546"/>
      <c r="V9" s="546"/>
      <c r="W9" s="546"/>
      <c r="X9" s="546"/>
      <c r="Y9" s="529"/>
      <c r="Z9" s="547"/>
      <c r="AA9" s="547"/>
      <c r="AB9" s="581" t="s">
        <v>83</v>
      </c>
      <c r="AC9" s="582"/>
      <c r="AD9" s="582"/>
      <c r="AE9" s="582"/>
      <c r="AF9" s="581" t="s">
        <v>84</v>
      </c>
      <c r="AG9" s="582"/>
      <c r="AH9" s="582"/>
      <c r="AI9" s="582"/>
      <c r="AJ9" s="581" t="s">
        <v>85</v>
      </c>
      <c r="AK9" s="582"/>
      <c r="AL9" s="582"/>
      <c r="AM9" s="582"/>
      <c r="AN9" s="579"/>
      <c r="AO9" s="579"/>
      <c r="AP9" s="579"/>
      <c r="AQ9" s="579"/>
      <c r="AR9" s="579"/>
      <c r="AS9" s="579"/>
      <c r="AT9" s="579"/>
      <c r="AU9" s="579"/>
      <c r="AV9" s="579"/>
      <c r="AW9" s="579"/>
      <c r="AX9" s="579"/>
      <c r="AY9" s="579"/>
      <c r="AZ9" s="579"/>
      <c r="BA9" s="579"/>
      <c r="BB9" s="579"/>
      <c r="BC9" s="579"/>
      <c r="CN9" s="642"/>
      <c r="CO9" s="651"/>
      <c r="CP9" s="651"/>
      <c r="CQ9" s="652"/>
      <c r="CR9" s="653"/>
      <c r="CS9" s="650"/>
      <c r="CT9" s="650"/>
      <c r="CU9" s="654"/>
      <c r="CV9" s="653"/>
      <c r="CW9" s="650"/>
      <c r="CX9" s="650"/>
      <c r="CY9" s="654"/>
      <c r="CZ9" s="642" t="s">
        <v>78</v>
      </c>
      <c r="DA9" s="651"/>
      <c r="DB9" s="651"/>
      <c r="DC9" s="652"/>
      <c r="DD9" s="653" t="s">
        <v>86</v>
      </c>
      <c r="DE9" s="650"/>
      <c r="DF9" s="650"/>
      <c r="DG9" s="654"/>
      <c r="DH9" s="653" t="s">
        <v>77</v>
      </c>
      <c r="DI9" s="650"/>
      <c r="DJ9" s="650"/>
      <c r="DK9" s="654"/>
      <c r="EV9" s="642" t="s">
        <v>78</v>
      </c>
      <c r="EW9" s="651"/>
      <c r="EX9" s="651"/>
      <c r="EY9" s="652"/>
      <c r="EZ9" s="653" t="s">
        <v>86</v>
      </c>
      <c r="FA9" s="650"/>
      <c r="FB9" s="650"/>
      <c r="FC9" s="654"/>
      <c r="FD9" s="653" t="s">
        <v>77</v>
      </c>
      <c r="FE9" s="650"/>
      <c r="FF9" s="650"/>
      <c r="FG9" s="654"/>
    </row>
    <row r="10" ht="20.1" customHeight="1" spans="28:175">
      <c r="AB10" s="476" t="s">
        <v>89</v>
      </c>
      <c r="AC10" s="476"/>
      <c r="AD10" s="476"/>
      <c r="AE10" s="476"/>
      <c r="AF10" s="476"/>
      <c r="AG10" s="476"/>
      <c r="AH10" s="476"/>
      <c r="AI10" s="476"/>
      <c r="AJ10" s="476"/>
      <c r="AK10" s="476"/>
      <c r="AL10" s="476"/>
      <c r="AM10" s="476"/>
      <c r="CB10" s="621" t="s">
        <v>89</v>
      </c>
      <c r="CC10" s="634"/>
      <c r="CD10" s="634"/>
      <c r="CE10" s="634"/>
      <c r="CF10" s="634"/>
      <c r="CG10" s="634"/>
      <c r="CH10" s="634"/>
      <c r="CI10" s="634"/>
      <c r="CJ10" s="634"/>
      <c r="CK10" s="634"/>
      <c r="CL10" s="634"/>
      <c r="CM10" s="643"/>
      <c r="DL10" s="621" t="s">
        <v>89</v>
      </c>
      <c r="DM10" s="634"/>
      <c r="DN10" s="634"/>
      <c r="DO10" s="634"/>
      <c r="DP10" s="634"/>
      <c r="DQ10" s="634"/>
      <c r="DR10" s="634"/>
      <c r="DS10" s="634"/>
      <c r="DT10" s="634"/>
      <c r="DU10" s="634"/>
      <c r="DV10" s="634"/>
      <c r="DW10" s="643"/>
      <c r="DX10" s="621" t="s">
        <v>90</v>
      </c>
      <c r="DY10" s="634"/>
      <c r="DZ10" s="634"/>
      <c r="EA10" s="634"/>
      <c r="EB10" s="634"/>
      <c r="EC10" s="634"/>
      <c r="ED10" s="634"/>
      <c r="EE10" s="634"/>
      <c r="EF10" s="634"/>
      <c r="EG10" s="634"/>
      <c r="EH10" s="634"/>
      <c r="EI10" s="643"/>
      <c r="FH10" s="621" t="s">
        <v>91</v>
      </c>
      <c r="FI10" s="634"/>
      <c r="FJ10" s="634"/>
      <c r="FK10" s="634"/>
      <c r="FL10" s="634"/>
      <c r="FM10" s="634"/>
      <c r="FN10" s="634"/>
      <c r="FO10" s="634"/>
      <c r="FP10" s="634"/>
      <c r="FQ10" s="634"/>
      <c r="FR10" s="634"/>
      <c r="FS10" s="643"/>
    </row>
    <row r="11" ht="20.1" customHeight="1" spans="28:175">
      <c r="AB11" s="476" t="s">
        <v>40</v>
      </c>
      <c r="AC11" s="580"/>
      <c r="AD11" s="580"/>
      <c r="AE11" s="580"/>
      <c r="AF11" s="476" t="s">
        <v>40</v>
      </c>
      <c r="AG11" s="580"/>
      <c r="AH11" s="580"/>
      <c r="AI11" s="580"/>
      <c r="AJ11" s="476" t="s">
        <v>40</v>
      </c>
      <c r="AK11" s="580"/>
      <c r="AL11" s="580"/>
      <c r="AM11" s="580"/>
      <c r="CB11" s="641" t="s">
        <v>92</v>
      </c>
      <c r="CC11" s="650"/>
      <c r="CD11" s="650"/>
      <c r="CE11" s="650"/>
      <c r="CF11" s="650"/>
      <c r="CG11" s="650"/>
      <c r="CH11" s="650"/>
      <c r="CI11" s="650"/>
      <c r="CJ11" s="650"/>
      <c r="CK11" s="650"/>
      <c r="CL11" s="650"/>
      <c r="CM11" s="654"/>
      <c r="DL11" s="660" t="s">
        <v>81</v>
      </c>
      <c r="DM11" s="660"/>
      <c r="DN11" s="660"/>
      <c r="DO11" s="660"/>
      <c r="DP11" s="660"/>
      <c r="DQ11" s="660"/>
      <c r="DR11" s="660"/>
      <c r="DS11" s="660"/>
      <c r="DT11" s="660"/>
      <c r="DU11" s="660"/>
      <c r="DV11" s="660"/>
      <c r="DW11" s="660"/>
      <c r="DX11" s="653" t="s">
        <v>92</v>
      </c>
      <c r="DY11" s="650"/>
      <c r="DZ11" s="650"/>
      <c r="EA11" s="650"/>
      <c r="EB11" s="650"/>
      <c r="EC11" s="650"/>
      <c r="ED11" s="650"/>
      <c r="EE11" s="650"/>
      <c r="EF11" s="650"/>
      <c r="EG11" s="650"/>
      <c r="EH11" s="650"/>
      <c r="EI11" s="654"/>
      <c r="FH11" s="660" t="s">
        <v>81</v>
      </c>
      <c r="FI11" s="660"/>
      <c r="FJ11" s="660"/>
      <c r="FK11" s="660"/>
      <c r="FL11" s="660"/>
      <c r="FM11" s="660"/>
      <c r="FN11" s="660"/>
      <c r="FO11" s="660"/>
      <c r="FP11" s="660"/>
      <c r="FQ11" s="660"/>
      <c r="FR11" s="660"/>
      <c r="FS11" s="660"/>
    </row>
    <row r="12" ht="20.1" customHeight="1" spans="1:175">
      <c r="A12" s="512" t="s">
        <v>93</v>
      </c>
      <c r="B12" s="512"/>
      <c r="C12" s="512"/>
      <c r="D12" s="512"/>
      <c r="E12" s="512"/>
      <c r="F12" s="512"/>
      <c r="G12" s="512"/>
      <c r="H12" s="512"/>
      <c r="I12" s="512"/>
      <c r="J12" s="512"/>
      <c r="K12" s="512"/>
      <c r="L12" s="529"/>
      <c r="M12" s="529"/>
      <c r="N12" s="529"/>
      <c r="O12" s="529"/>
      <c r="P12" s="529"/>
      <c r="Q12" s="529"/>
      <c r="R12" s="529"/>
      <c r="S12" s="529"/>
      <c r="T12" s="546"/>
      <c r="U12" s="546"/>
      <c r="V12" s="546"/>
      <c r="W12" s="546"/>
      <c r="X12" s="546"/>
      <c r="Y12" s="529"/>
      <c r="Z12" s="547"/>
      <c r="AA12" s="547"/>
      <c r="AB12" s="581" t="s">
        <v>83</v>
      </c>
      <c r="AC12" s="582"/>
      <c r="AD12" s="582"/>
      <c r="AE12" s="582"/>
      <c r="AF12" s="581" t="s">
        <v>84</v>
      </c>
      <c r="AG12" s="582"/>
      <c r="AH12" s="582"/>
      <c r="AI12" s="582"/>
      <c r="AJ12" s="581" t="s">
        <v>85</v>
      </c>
      <c r="AK12" s="582"/>
      <c r="AL12" s="582"/>
      <c r="AM12" s="582"/>
      <c r="AN12" s="579"/>
      <c r="AO12" s="579"/>
      <c r="AP12" s="579"/>
      <c r="AQ12" s="579"/>
      <c r="AR12" s="579"/>
      <c r="AS12" s="579"/>
      <c r="AT12" s="579"/>
      <c r="AU12" s="579"/>
      <c r="AV12" s="579"/>
      <c r="AW12" s="579"/>
      <c r="AX12" s="579"/>
      <c r="AY12" s="579"/>
      <c r="AZ12" s="579"/>
      <c r="BA12" s="579"/>
      <c r="BB12" s="579"/>
      <c r="BC12" s="579"/>
      <c r="CB12" s="642" t="s">
        <v>76</v>
      </c>
      <c r="CC12" s="651"/>
      <c r="CD12" s="651"/>
      <c r="CE12" s="652"/>
      <c r="CF12" s="653" t="s">
        <v>94</v>
      </c>
      <c r="CG12" s="650"/>
      <c r="CH12" s="650"/>
      <c r="CI12" s="654"/>
      <c r="CJ12" s="653" t="s">
        <v>75</v>
      </c>
      <c r="CK12" s="650"/>
      <c r="CL12" s="650"/>
      <c r="CM12" s="654"/>
      <c r="DL12" s="642" t="s">
        <v>78</v>
      </c>
      <c r="DM12" s="651"/>
      <c r="DN12" s="651"/>
      <c r="DO12" s="652"/>
      <c r="DP12" s="653" t="s">
        <v>86</v>
      </c>
      <c r="DQ12" s="650"/>
      <c r="DR12" s="650"/>
      <c r="DS12" s="654"/>
      <c r="DT12" s="653" t="s">
        <v>77</v>
      </c>
      <c r="DU12" s="650"/>
      <c r="DV12" s="650"/>
      <c r="DW12" s="654"/>
      <c r="DX12" s="642" t="s">
        <v>76</v>
      </c>
      <c r="DY12" s="651"/>
      <c r="DZ12" s="651"/>
      <c r="EA12" s="652"/>
      <c r="EB12" s="653" t="s">
        <v>94</v>
      </c>
      <c r="EC12" s="650"/>
      <c r="ED12" s="650"/>
      <c r="EE12" s="654"/>
      <c r="EF12" s="653" t="s">
        <v>75</v>
      </c>
      <c r="EG12" s="650"/>
      <c r="EH12" s="650"/>
      <c r="EI12" s="654"/>
      <c r="FH12" s="642" t="s">
        <v>78</v>
      </c>
      <c r="FI12" s="651"/>
      <c r="FJ12" s="651"/>
      <c r="FK12" s="652"/>
      <c r="FL12" s="653" t="s">
        <v>86</v>
      </c>
      <c r="FM12" s="650"/>
      <c r="FN12" s="650"/>
      <c r="FO12" s="654"/>
      <c r="FP12" s="653" t="s">
        <v>77</v>
      </c>
      <c r="FQ12" s="650"/>
      <c r="FR12" s="650"/>
      <c r="FS12" s="654"/>
    </row>
    <row r="13" ht="20.1" customHeight="1" spans="1:176">
      <c r="A13" s="512"/>
      <c r="B13" s="512"/>
      <c r="C13" s="512"/>
      <c r="D13" s="512"/>
      <c r="E13" s="512"/>
      <c r="F13" s="512"/>
      <c r="G13" s="512"/>
      <c r="H13" s="512"/>
      <c r="I13" s="512"/>
      <c r="J13" s="512"/>
      <c r="K13" s="512"/>
      <c r="L13" s="530"/>
      <c r="M13" s="530"/>
      <c r="N13" s="530"/>
      <c r="O13" s="530"/>
      <c r="P13" s="530"/>
      <c r="Q13" s="530"/>
      <c r="R13" s="530"/>
      <c r="S13" s="530"/>
      <c r="T13" s="547"/>
      <c r="U13" s="547"/>
      <c r="V13" s="547"/>
      <c r="W13" s="547"/>
      <c r="X13" s="547"/>
      <c r="Y13" s="530"/>
      <c r="Z13" s="583"/>
      <c r="AA13" s="583"/>
      <c r="AB13" s="584" t="s">
        <v>95</v>
      </c>
      <c r="AC13" s="585"/>
      <c r="AD13" s="585"/>
      <c r="AE13" s="585"/>
      <c r="AF13" s="585"/>
      <c r="AG13" s="585"/>
      <c r="AH13" s="585"/>
      <c r="AI13" s="585"/>
      <c r="AJ13" s="585"/>
      <c r="AK13" s="585"/>
      <c r="AL13" s="585"/>
      <c r="AM13" s="585"/>
      <c r="AN13" s="585"/>
      <c r="AO13" s="585"/>
      <c r="AP13" s="585"/>
      <c r="AQ13" s="585"/>
      <c r="AR13" s="585"/>
      <c r="AS13" s="585"/>
      <c r="AT13" s="585"/>
      <c r="AU13" s="585"/>
      <c r="AV13" s="585"/>
      <c r="AW13" s="585"/>
      <c r="AX13" s="585"/>
      <c r="AY13" s="585"/>
      <c r="AZ13" s="585"/>
      <c r="BA13" s="585"/>
      <c r="BB13" s="585"/>
      <c r="BC13" s="620"/>
      <c r="BD13" s="621" t="s">
        <v>96</v>
      </c>
      <c r="BE13" s="634"/>
      <c r="BF13" s="634"/>
      <c r="BG13" s="634"/>
      <c r="BH13" s="634"/>
      <c r="BI13" s="634"/>
      <c r="BJ13" s="634"/>
      <c r="BK13" s="634"/>
      <c r="BL13" s="634"/>
      <c r="BM13" s="634"/>
      <c r="BN13" s="634"/>
      <c r="BO13" s="634"/>
      <c r="BP13" s="634"/>
      <c r="BQ13" s="634"/>
      <c r="BR13" s="634"/>
      <c r="BS13" s="634"/>
      <c r="BT13" s="634"/>
      <c r="BU13" s="634"/>
      <c r="BV13" s="634"/>
      <c r="BW13" s="634"/>
      <c r="BX13" s="634"/>
      <c r="BY13" s="634"/>
      <c r="BZ13" s="634"/>
      <c r="CA13" s="643"/>
      <c r="CB13" s="644"/>
      <c r="CC13" s="644"/>
      <c r="CD13" s="644"/>
      <c r="CE13" s="644"/>
      <c r="CF13" s="644"/>
      <c r="CG13" s="644"/>
      <c r="CH13" s="644"/>
      <c r="CI13" s="644"/>
      <c r="CJ13" s="644"/>
      <c r="CK13" s="644"/>
      <c r="CL13" s="644"/>
      <c r="CM13" s="644"/>
      <c r="CN13" s="644"/>
      <c r="CO13" s="644"/>
      <c r="CP13" s="644"/>
      <c r="CQ13" s="644"/>
      <c r="CR13" s="644"/>
      <c r="CS13" s="644"/>
      <c r="CT13" s="644"/>
      <c r="CU13" s="644"/>
      <c r="CV13" s="644"/>
      <c r="CW13" s="644"/>
      <c r="CX13" s="644"/>
      <c r="CY13" s="644"/>
      <c r="CZ13" s="661"/>
      <c r="DA13" s="661"/>
      <c r="DB13" s="661"/>
      <c r="DC13" s="661"/>
      <c r="DD13" s="661"/>
      <c r="DE13" s="661"/>
      <c r="DF13" s="661"/>
      <c r="DG13" s="661"/>
      <c r="DH13" s="661"/>
      <c r="DI13" s="661"/>
      <c r="DJ13" s="661"/>
      <c r="DK13" s="661"/>
      <c r="DL13" s="644"/>
      <c r="DM13" s="644"/>
      <c r="DN13" s="644"/>
      <c r="DO13" s="644"/>
      <c r="DP13" s="644"/>
      <c r="DQ13" s="644"/>
      <c r="DR13" s="644"/>
      <c r="DS13" s="644"/>
      <c r="DT13" s="644"/>
      <c r="DU13" s="644"/>
      <c r="DV13" s="644"/>
      <c r="DW13" s="644"/>
      <c r="DX13" s="644"/>
      <c r="DY13" s="644"/>
      <c r="DZ13" s="644"/>
      <c r="EA13" s="644"/>
      <c r="EB13" s="644"/>
      <c r="EC13" s="644"/>
      <c r="ED13" s="644"/>
      <c r="EE13" s="644"/>
      <c r="EF13" s="644"/>
      <c r="EG13" s="644"/>
      <c r="EH13" s="644"/>
      <c r="EI13" s="644"/>
      <c r="EJ13" s="644"/>
      <c r="EK13" s="644"/>
      <c r="EL13" s="644"/>
      <c r="EM13" s="644"/>
      <c r="EN13" s="644"/>
      <c r="EO13" s="644"/>
      <c r="EP13" s="644"/>
      <c r="EQ13" s="644"/>
      <c r="ER13" s="644"/>
      <c r="ES13" s="644"/>
      <c r="ET13" s="644"/>
      <c r="EU13" s="644"/>
      <c r="EV13" s="644"/>
      <c r="EW13" s="644"/>
      <c r="EX13" s="644"/>
      <c r="EY13" s="644"/>
      <c r="EZ13" s="644"/>
      <c r="FA13" s="644"/>
      <c r="FB13" s="644"/>
      <c r="FC13" s="644"/>
      <c r="FD13" s="644"/>
      <c r="FE13" s="644"/>
      <c r="FF13" s="644"/>
      <c r="FG13" s="644"/>
      <c r="FH13" s="644"/>
      <c r="FI13" s="644"/>
      <c r="FJ13" s="644"/>
      <c r="FK13" s="644"/>
      <c r="FL13" s="644"/>
      <c r="FM13" s="644"/>
      <c r="FN13" s="644"/>
      <c r="FO13" s="644"/>
      <c r="FP13" s="644"/>
      <c r="FQ13" s="644"/>
      <c r="FR13" s="644"/>
      <c r="FS13" s="644"/>
      <c r="FT13" s="662"/>
    </row>
    <row r="14" ht="20.1" customHeight="1" spans="1:176">
      <c r="A14" s="512"/>
      <c r="B14" s="512"/>
      <c r="C14" s="512"/>
      <c r="D14" s="512"/>
      <c r="E14" s="512"/>
      <c r="F14" s="512"/>
      <c r="G14" s="512"/>
      <c r="H14" s="512"/>
      <c r="I14" s="512"/>
      <c r="J14" s="512"/>
      <c r="K14" s="512"/>
      <c r="L14" s="530"/>
      <c r="M14" s="530"/>
      <c r="N14" s="530"/>
      <c r="O14" s="530"/>
      <c r="P14" s="530"/>
      <c r="Q14" s="530"/>
      <c r="R14" s="530"/>
      <c r="S14" s="530"/>
      <c r="T14" s="547"/>
      <c r="U14" s="547"/>
      <c r="V14" s="547"/>
      <c r="W14" s="547"/>
      <c r="X14" s="547"/>
      <c r="Y14" s="530"/>
      <c r="Z14" s="586"/>
      <c r="AA14" s="587"/>
      <c r="AB14" s="339" t="s">
        <v>40</v>
      </c>
      <c r="AC14" s="340"/>
      <c r="AD14" s="341"/>
      <c r="AE14" s="387"/>
      <c r="AF14" s="339" t="s">
        <v>40</v>
      </c>
      <c r="AG14" s="340"/>
      <c r="AH14" s="341"/>
      <c r="AI14" s="387"/>
      <c r="AJ14" s="339" t="s">
        <v>40</v>
      </c>
      <c r="AK14" s="340"/>
      <c r="AL14" s="341"/>
      <c r="AM14" s="387"/>
      <c r="AN14" s="613" t="s">
        <v>41</v>
      </c>
      <c r="AO14" s="340"/>
      <c r="AP14" s="341"/>
      <c r="AQ14" s="615"/>
      <c r="AR14" s="613" t="s">
        <v>41</v>
      </c>
      <c r="AS14" s="340"/>
      <c r="AT14" s="341"/>
      <c r="AU14" s="615"/>
      <c r="AV14" s="613" t="s">
        <v>42</v>
      </c>
      <c r="AW14" s="340"/>
      <c r="AX14" s="341"/>
      <c r="AY14" s="615"/>
      <c r="AZ14" s="613" t="s">
        <v>42</v>
      </c>
      <c r="BA14" s="340"/>
      <c r="BB14" s="341"/>
      <c r="BC14" s="615"/>
      <c r="BD14" s="622" t="s">
        <v>40</v>
      </c>
      <c r="BE14" s="635"/>
      <c r="BF14" s="636"/>
      <c r="BG14" s="637"/>
      <c r="BH14" s="622" t="s">
        <v>40</v>
      </c>
      <c r="BI14" s="635"/>
      <c r="BJ14" s="636"/>
      <c r="BK14" s="637"/>
      <c r="BL14" s="622" t="s">
        <v>41</v>
      </c>
      <c r="BM14" s="635"/>
      <c r="BN14" s="636"/>
      <c r="BO14" s="637"/>
      <c r="BP14" s="622" t="s">
        <v>41</v>
      </c>
      <c r="BQ14" s="635"/>
      <c r="BR14" s="636"/>
      <c r="BS14" s="637"/>
      <c r="BT14" s="622" t="s">
        <v>42</v>
      </c>
      <c r="BU14" s="635"/>
      <c r="BV14" s="636"/>
      <c r="BW14" s="636"/>
      <c r="BX14" s="645" t="s">
        <v>42</v>
      </c>
      <c r="BY14" s="646"/>
      <c r="BZ14" s="646"/>
      <c r="CA14" s="646"/>
      <c r="CB14" s="647"/>
      <c r="CC14" s="655"/>
      <c r="CD14" s="655"/>
      <c r="CE14" s="655"/>
      <c r="CF14" s="655"/>
      <c r="CG14" s="655"/>
      <c r="CH14" s="655"/>
      <c r="CI14" s="655"/>
      <c r="CJ14" s="655"/>
      <c r="CK14" s="655"/>
      <c r="CL14" s="655"/>
      <c r="CM14" s="655"/>
      <c r="CN14" s="655"/>
      <c r="CO14" s="655"/>
      <c r="CP14" s="655"/>
      <c r="CQ14" s="655"/>
      <c r="CR14" s="655"/>
      <c r="CS14" s="655"/>
      <c r="CT14" s="655"/>
      <c r="CU14" s="655"/>
      <c r="CV14" s="655"/>
      <c r="CW14" s="655"/>
      <c r="CX14" s="655"/>
      <c r="CY14" s="655"/>
      <c r="CZ14" s="655"/>
      <c r="DA14" s="655"/>
      <c r="DB14" s="655"/>
      <c r="DC14" s="655"/>
      <c r="DD14" s="655"/>
      <c r="DE14" s="655"/>
      <c r="DF14" s="655"/>
      <c r="DG14" s="655"/>
      <c r="DH14" s="655"/>
      <c r="DI14" s="655"/>
      <c r="DJ14" s="655"/>
      <c r="DK14" s="655"/>
      <c r="DL14" s="655"/>
      <c r="DM14" s="655"/>
      <c r="DN14" s="655"/>
      <c r="DO14" s="655"/>
      <c r="DP14" s="655"/>
      <c r="DQ14" s="655"/>
      <c r="DR14" s="655"/>
      <c r="DS14" s="655"/>
      <c r="DT14" s="655"/>
      <c r="DU14" s="655"/>
      <c r="DV14" s="655"/>
      <c r="DW14" s="655"/>
      <c r="DX14" s="655"/>
      <c r="DY14" s="655"/>
      <c r="DZ14" s="655"/>
      <c r="EA14" s="655"/>
      <c r="EB14" s="655"/>
      <c r="EC14" s="655"/>
      <c r="ED14" s="655"/>
      <c r="EE14" s="655"/>
      <c r="EF14" s="655"/>
      <c r="EG14" s="655"/>
      <c r="EH14" s="655"/>
      <c r="EI14" s="655"/>
      <c r="EJ14" s="655" t="s">
        <v>81</v>
      </c>
      <c r="EK14" s="655"/>
      <c r="EL14" s="655"/>
      <c r="EM14" s="655"/>
      <c r="EN14" s="655"/>
      <c r="EO14" s="655"/>
      <c r="EP14" s="655"/>
      <c r="EQ14" s="655"/>
      <c r="ER14" s="655"/>
      <c r="ES14" s="655"/>
      <c r="ET14" s="655"/>
      <c r="EU14" s="655"/>
      <c r="EV14" s="655"/>
      <c r="EW14" s="655"/>
      <c r="EX14" s="655"/>
      <c r="EY14" s="655"/>
      <c r="EZ14" s="655"/>
      <c r="FA14" s="655"/>
      <c r="FB14" s="655"/>
      <c r="FC14" s="655"/>
      <c r="FD14" s="655"/>
      <c r="FE14" s="655"/>
      <c r="FF14" s="655"/>
      <c r="FG14" s="655"/>
      <c r="FH14" s="655"/>
      <c r="FI14" s="655"/>
      <c r="FJ14" s="655"/>
      <c r="FK14" s="655"/>
      <c r="FL14" s="655"/>
      <c r="FM14" s="655"/>
      <c r="FN14" s="655"/>
      <c r="FO14" s="655"/>
      <c r="FP14" s="655"/>
      <c r="FQ14" s="655"/>
      <c r="FR14" s="655"/>
      <c r="FS14" s="655"/>
      <c r="FT14" s="662"/>
    </row>
    <row r="15" ht="20.1" customHeight="1" spans="1:176">
      <c r="A15" s="513"/>
      <c r="B15" s="513"/>
      <c r="C15" s="513"/>
      <c r="D15" s="513"/>
      <c r="E15" s="513"/>
      <c r="F15" s="513"/>
      <c r="G15" s="513"/>
      <c r="H15" s="513"/>
      <c r="I15" s="513"/>
      <c r="J15" s="513"/>
      <c r="K15" s="513"/>
      <c r="L15" s="530"/>
      <c r="M15" s="530"/>
      <c r="N15" s="530"/>
      <c r="O15" s="530"/>
      <c r="P15" s="530"/>
      <c r="Q15" s="530"/>
      <c r="R15" s="530"/>
      <c r="S15" s="530"/>
      <c r="T15" s="547"/>
      <c r="U15" s="547"/>
      <c r="V15" s="547"/>
      <c r="W15" s="547"/>
      <c r="X15" s="547"/>
      <c r="Y15" s="530"/>
      <c r="Z15" s="588" t="s">
        <v>97</v>
      </c>
      <c r="AA15" s="589"/>
      <c r="AB15" s="590" t="s">
        <v>83</v>
      </c>
      <c r="AC15" s="591"/>
      <c r="AD15" s="591"/>
      <c r="AE15" s="591"/>
      <c r="AF15" s="590" t="s">
        <v>84</v>
      </c>
      <c r="AG15" s="591"/>
      <c r="AH15" s="591"/>
      <c r="AI15" s="591"/>
      <c r="AJ15" s="590" t="s">
        <v>85</v>
      </c>
      <c r="AK15" s="591"/>
      <c r="AL15" s="591"/>
      <c r="AM15" s="591"/>
      <c r="AN15" s="590" t="s">
        <v>75</v>
      </c>
      <c r="AO15" s="591"/>
      <c r="AP15" s="591"/>
      <c r="AQ15" s="591"/>
      <c r="AR15" s="590" t="s">
        <v>76</v>
      </c>
      <c r="AS15" s="591"/>
      <c r="AT15" s="591"/>
      <c r="AU15" s="591"/>
      <c r="AV15" s="616" t="s">
        <v>77</v>
      </c>
      <c r="AW15" s="623"/>
      <c r="AX15" s="623"/>
      <c r="AY15" s="624"/>
      <c r="AZ15" s="616" t="s">
        <v>78</v>
      </c>
      <c r="BA15" s="623"/>
      <c r="BB15" s="623"/>
      <c r="BC15" s="624"/>
      <c r="BD15" s="625" t="s">
        <v>98</v>
      </c>
      <c r="BE15" s="625"/>
      <c r="BF15" s="625"/>
      <c r="BG15" s="625"/>
      <c r="BH15" s="625" t="s">
        <v>99</v>
      </c>
      <c r="BI15" s="625"/>
      <c r="BJ15" s="625"/>
      <c r="BK15" s="625"/>
      <c r="BL15" s="625" t="s">
        <v>98</v>
      </c>
      <c r="BM15" s="625"/>
      <c r="BN15" s="625"/>
      <c r="BO15" s="625"/>
      <c r="BP15" s="625" t="s">
        <v>99</v>
      </c>
      <c r="BQ15" s="625"/>
      <c r="BR15" s="625"/>
      <c r="BS15" s="625"/>
      <c r="BT15" s="625" t="s">
        <v>75</v>
      </c>
      <c r="BU15" s="625"/>
      <c r="BV15" s="625"/>
      <c r="BW15" s="625"/>
      <c r="BX15" s="625" t="s">
        <v>76</v>
      </c>
      <c r="BY15" s="625"/>
      <c r="BZ15" s="625"/>
      <c r="CA15" s="625"/>
      <c r="CB15" s="648"/>
      <c r="CC15" s="648"/>
      <c r="CD15" s="648"/>
      <c r="CE15" s="648"/>
      <c r="CF15" s="656"/>
      <c r="CG15" s="656"/>
      <c r="CH15" s="656"/>
      <c r="CI15" s="656"/>
      <c r="CJ15" s="656"/>
      <c r="CK15" s="656"/>
      <c r="CL15" s="656"/>
      <c r="CM15" s="656"/>
      <c r="CN15" s="648"/>
      <c r="CO15" s="648"/>
      <c r="CP15" s="648"/>
      <c r="CQ15" s="648"/>
      <c r="CR15" s="656"/>
      <c r="CS15" s="656"/>
      <c r="CT15" s="656"/>
      <c r="CU15" s="656"/>
      <c r="CV15" s="656"/>
      <c r="CW15" s="656"/>
      <c r="CX15" s="656"/>
      <c r="CY15" s="656"/>
      <c r="CZ15" s="648"/>
      <c r="DA15" s="648"/>
      <c r="DB15" s="648"/>
      <c r="DC15" s="648"/>
      <c r="DD15" s="656"/>
      <c r="DE15" s="656"/>
      <c r="DF15" s="656"/>
      <c r="DG15" s="656"/>
      <c r="DH15" s="656"/>
      <c r="DI15" s="656"/>
      <c r="DJ15" s="656"/>
      <c r="DK15" s="656"/>
      <c r="DL15" s="648"/>
      <c r="DM15" s="648"/>
      <c r="DN15" s="648"/>
      <c r="DO15" s="648"/>
      <c r="DP15" s="656"/>
      <c r="DQ15" s="656"/>
      <c r="DR15" s="656"/>
      <c r="DS15" s="656"/>
      <c r="DT15" s="656"/>
      <c r="DU15" s="656"/>
      <c r="DV15" s="656"/>
      <c r="DW15" s="656"/>
      <c r="DX15" s="648"/>
      <c r="DY15" s="648"/>
      <c r="DZ15" s="648"/>
      <c r="EA15" s="648"/>
      <c r="EB15" s="656"/>
      <c r="EC15" s="656"/>
      <c r="ED15" s="656"/>
      <c r="EE15" s="656"/>
      <c r="EF15" s="656"/>
      <c r="EG15" s="656"/>
      <c r="EH15" s="656"/>
      <c r="EI15" s="656"/>
      <c r="EJ15" s="648" t="s">
        <v>76</v>
      </c>
      <c r="EK15" s="648"/>
      <c r="EL15" s="648"/>
      <c r="EM15" s="648"/>
      <c r="EN15" s="656" t="s">
        <v>94</v>
      </c>
      <c r="EO15" s="656"/>
      <c r="EP15" s="656"/>
      <c r="EQ15" s="656"/>
      <c r="ER15" s="656" t="s">
        <v>75</v>
      </c>
      <c r="ES15" s="656"/>
      <c r="ET15" s="656"/>
      <c r="EU15" s="656"/>
      <c r="EV15" s="648"/>
      <c r="EW15" s="648"/>
      <c r="EX15" s="648"/>
      <c r="EY15" s="648"/>
      <c r="EZ15" s="656"/>
      <c r="FA15" s="656"/>
      <c r="FB15" s="656"/>
      <c r="FC15" s="656"/>
      <c r="FD15" s="656"/>
      <c r="FE15" s="656"/>
      <c r="FF15" s="656"/>
      <c r="FG15" s="656"/>
      <c r="FH15" s="648"/>
      <c r="FI15" s="648"/>
      <c r="FJ15" s="648"/>
      <c r="FK15" s="648"/>
      <c r="FL15" s="656"/>
      <c r="FM15" s="656"/>
      <c r="FN15" s="656"/>
      <c r="FO15" s="656"/>
      <c r="FP15" s="656"/>
      <c r="FQ15" s="656"/>
      <c r="FR15" s="656"/>
      <c r="FS15" s="663"/>
      <c r="FT15" s="662"/>
    </row>
    <row r="16" ht="92.25" customHeight="1" spans="1:175">
      <c r="A16" s="514"/>
      <c r="B16" s="514"/>
      <c r="C16" s="514"/>
      <c r="D16" s="514"/>
      <c r="E16" s="514"/>
      <c r="F16" s="514"/>
      <c r="G16" s="514"/>
      <c r="H16" s="514"/>
      <c r="I16" s="514"/>
      <c r="J16" s="514"/>
      <c r="K16" s="514"/>
      <c r="L16" s="531"/>
      <c r="M16" s="531"/>
      <c r="N16" s="531"/>
      <c r="O16" s="531"/>
      <c r="P16" s="531"/>
      <c r="Q16" s="531"/>
      <c r="R16" s="531"/>
      <c r="S16" s="531"/>
      <c r="T16" s="548"/>
      <c r="U16" s="548"/>
      <c r="V16" s="548"/>
      <c r="W16" s="548"/>
      <c r="X16" s="548"/>
      <c r="Y16" s="531"/>
      <c r="Z16" s="592" t="s">
        <v>100</v>
      </c>
      <c r="AA16" s="593"/>
      <c r="AB16" s="594" t="s">
        <v>101</v>
      </c>
      <c r="AC16" s="595" t="s">
        <v>102</v>
      </c>
      <c r="AD16" s="594" t="s">
        <v>103</v>
      </c>
      <c r="AE16" s="595" t="s">
        <v>104</v>
      </c>
      <c r="AF16" s="594" t="s">
        <v>101</v>
      </c>
      <c r="AG16" s="595" t="s">
        <v>102</v>
      </c>
      <c r="AH16" s="594" t="s">
        <v>103</v>
      </c>
      <c r="AI16" s="595" t="s">
        <v>104</v>
      </c>
      <c r="AJ16" s="594" t="s">
        <v>101</v>
      </c>
      <c r="AK16" s="595" t="s">
        <v>102</v>
      </c>
      <c r="AL16" s="594" t="s">
        <v>103</v>
      </c>
      <c r="AM16" s="595" t="s">
        <v>104</v>
      </c>
      <c r="AN16" s="594" t="s">
        <v>105</v>
      </c>
      <c r="AO16" s="595" t="s">
        <v>106</v>
      </c>
      <c r="AP16" s="594" t="s">
        <v>107</v>
      </c>
      <c r="AQ16" s="595" t="s">
        <v>108</v>
      </c>
      <c r="AR16" s="594" t="s">
        <v>105</v>
      </c>
      <c r="AS16" s="595" t="s">
        <v>106</v>
      </c>
      <c r="AT16" s="594" t="s">
        <v>107</v>
      </c>
      <c r="AU16" s="595" t="s">
        <v>108</v>
      </c>
      <c r="AV16" s="594" t="s">
        <v>109</v>
      </c>
      <c r="AW16" s="595" t="s">
        <v>110</v>
      </c>
      <c r="AX16" s="594" t="s">
        <v>111</v>
      </c>
      <c r="AY16" s="595" t="s">
        <v>112</v>
      </c>
      <c r="AZ16" s="594" t="s">
        <v>109</v>
      </c>
      <c r="BA16" s="595" t="s">
        <v>110</v>
      </c>
      <c r="BB16" s="594" t="s">
        <v>111</v>
      </c>
      <c r="BC16" s="595" t="s">
        <v>112</v>
      </c>
      <c r="BD16" s="626" t="s">
        <v>101</v>
      </c>
      <c r="BE16" s="638" t="s">
        <v>102</v>
      </c>
      <c r="BF16" s="626" t="s">
        <v>103</v>
      </c>
      <c r="BG16" s="638" t="s">
        <v>104</v>
      </c>
      <c r="BH16" s="626" t="s">
        <v>101</v>
      </c>
      <c r="BI16" s="638" t="s">
        <v>102</v>
      </c>
      <c r="BJ16" s="626" t="s">
        <v>103</v>
      </c>
      <c r="BK16" s="638" t="s">
        <v>104</v>
      </c>
      <c r="BL16" s="626" t="s">
        <v>105</v>
      </c>
      <c r="BM16" s="638" t="s">
        <v>106</v>
      </c>
      <c r="BN16" s="626" t="s">
        <v>107</v>
      </c>
      <c r="BO16" s="638" t="s">
        <v>108</v>
      </c>
      <c r="BP16" s="626" t="s">
        <v>105</v>
      </c>
      <c r="BQ16" s="638" t="s">
        <v>106</v>
      </c>
      <c r="BR16" s="626" t="s">
        <v>107</v>
      </c>
      <c r="BS16" s="638" t="s">
        <v>108</v>
      </c>
      <c r="BT16" s="626" t="s">
        <v>105</v>
      </c>
      <c r="BU16" s="638" t="s">
        <v>106</v>
      </c>
      <c r="BV16" s="626" t="s">
        <v>107</v>
      </c>
      <c r="BW16" s="638" t="s">
        <v>108</v>
      </c>
      <c r="BX16" s="626" t="s">
        <v>105</v>
      </c>
      <c r="BY16" s="638" t="s">
        <v>106</v>
      </c>
      <c r="BZ16" s="626" t="s">
        <v>107</v>
      </c>
      <c r="CA16" s="638" t="s">
        <v>108</v>
      </c>
      <c r="CB16" s="649" t="s">
        <v>105</v>
      </c>
      <c r="CC16" s="657" t="s">
        <v>106</v>
      </c>
      <c r="CD16" s="649" t="s">
        <v>107</v>
      </c>
      <c r="CE16" s="657" t="s">
        <v>108</v>
      </c>
      <c r="CF16" s="649" t="s">
        <v>105</v>
      </c>
      <c r="CG16" s="657" t="s">
        <v>106</v>
      </c>
      <c r="CH16" s="649" t="s">
        <v>107</v>
      </c>
      <c r="CI16" s="657" t="s">
        <v>108</v>
      </c>
      <c r="CJ16" s="649" t="s">
        <v>105</v>
      </c>
      <c r="CK16" s="657" t="s">
        <v>106</v>
      </c>
      <c r="CL16" s="649" t="s">
        <v>107</v>
      </c>
      <c r="CM16" s="657" t="s">
        <v>108</v>
      </c>
      <c r="CN16" s="649" t="s">
        <v>105</v>
      </c>
      <c r="CO16" s="657" t="s">
        <v>106</v>
      </c>
      <c r="CP16" s="649" t="s">
        <v>107</v>
      </c>
      <c r="CQ16" s="657" t="s">
        <v>108</v>
      </c>
      <c r="CR16" s="649" t="s">
        <v>105</v>
      </c>
      <c r="CS16" s="657" t="s">
        <v>106</v>
      </c>
      <c r="CT16" s="649" t="s">
        <v>107</v>
      </c>
      <c r="CU16" s="657" t="s">
        <v>108</v>
      </c>
      <c r="CV16" s="649" t="s">
        <v>105</v>
      </c>
      <c r="CW16" s="657" t="s">
        <v>106</v>
      </c>
      <c r="CX16" s="649" t="s">
        <v>107</v>
      </c>
      <c r="CY16" s="657" t="s">
        <v>108</v>
      </c>
      <c r="CZ16" s="649" t="s">
        <v>113</v>
      </c>
      <c r="DA16" s="657" t="s">
        <v>114</v>
      </c>
      <c r="DB16" s="649" t="s">
        <v>115</v>
      </c>
      <c r="DC16" s="657" t="s">
        <v>116</v>
      </c>
      <c r="DD16" s="649" t="s">
        <v>113</v>
      </c>
      <c r="DE16" s="657" t="s">
        <v>114</v>
      </c>
      <c r="DF16" s="649" t="s">
        <v>115</v>
      </c>
      <c r="DG16" s="657" t="s">
        <v>116</v>
      </c>
      <c r="DH16" s="649" t="s">
        <v>113</v>
      </c>
      <c r="DI16" s="657" t="s">
        <v>114</v>
      </c>
      <c r="DJ16" s="649" t="s">
        <v>115</v>
      </c>
      <c r="DK16" s="657" t="s">
        <v>116</v>
      </c>
      <c r="DL16" s="649" t="s">
        <v>113</v>
      </c>
      <c r="DM16" s="657" t="s">
        <v>114</v>
      </c>
      <c r="DN16" s="649" t="s">
        <v>115</v>
      </c>
      <c r="DO16" s="657" t="s">
        <v>116</v>
      </c>
      <c r="DP16" s="649" t="s">
        <v>113</v>
      </c>
      <c r="DQ16" s="657" t="s">
        <v>114</v>
      </c>
      <c r="DR16" s="649" t="s">
        <v>115</v>
      </c>
      <c r="DS16" s="657" t="s">
        <v>116</v>
      </c>
      <c r="DT16" s="649" t="s">
        <v>113</v>
      </c>
      <c r="DU16" s="657" t="s">
        <v>114</v>
      </c>
      <c r="DV16" s="649" t="s">
        <v>115</v>
      </c>
      <c r="DW16" s="657" t="s">
        <v>116</v>
      </c>
      <c r="DX16" s="649" t="s">
        <v>105</v>
      </c>
      <c r="DY16" s="657" t="s">
        <v>106</v>
      </c>
      <c r="DZ16" s="649" t="s">
        <v>107</v>
      </c>
      <c r="EA16" s="657" t="s">
        <v>108</v>
      </c>
      <c r="EB16" s="649" t="s">
        <v>105</v>
      </c>
      <c r="EC16" s="657" t="s">
        <v>106</v>
      </c>
      <c r="ED16" s="649" t="s">
        <v>107</v>
      </c>
      <c r="EE16" s="657" t="s">
        <v>108</v>
      </c>
      <c r="EF16" s="649" t="s">
        <v>105</v>
      </c>
      <c r="EG16" s="657" t="s">
        <v>106</v>
      </c>
      <c r="EH16" s="649" t="s">
        <v>107</v>
      </c>
      <c r="EI16" s="657" t="s">
        <v>108</v>
      </c>
      <c r="EJ16" s="649" t="s">
        <v>105</v>
      </c>
      <c r="EK16" s="657" t="s">
        <v>106</v>
      </c>
      <c r="EL16" s="649" t="s">
        <v>107</v>
      </c>
      <c r="EM16" s="657" t="s">
        <v>108</v>
      </c>
      <c r="EN16" s="649" t="s">
        <v>105</v>
      </c>
      <c r="EO16" s="657" t="s">
        <v>106</v>
      </c>
      <c r="EP16" s="649" t="s">
        <v>107</v>
      </c>
      <c r="EQ16" s="657" t="s">
        <v>108</v>
      </c>
      <c r="ER16" s="649" t="s">
        <v>105</v>
      </c>
      <c r="ES16" s="657" t="s">
        <v>106</v>
      </c>
      <c r="ET16" s="649" t="s">
        <v>107</v>
      </c>
      <c r="EU16" s="657" t="s">
        <v>108</v>
      </c>
      <c r="EV16" s="649" t="s">
        <v>113</v>
      </c>
      <c r="EW16" s="657" t="s">
        <v>114</v>
      </c>
      <c r="EX16" s="649" t="s">
        <v>115</v>
      </c>
      <c r="EY16" s="657" t="s">
        <v>116</v>
      </c>
      <c r="EZ16" s="649" t="s">
        <v>113</v>
      </c>
      <c r="FA16" s="657" t="s">
        <v>114</v>
      </c>
      <c r="FB16" s="649" t="s">
        <v>115</v>
      </c>
      <c r="FC16" s="657" t="s">
        <v>116</v>
      </c>
      <c r="FD16" s="649" t="s">
        <v>113</v>
      </c>
      <c r="FE16" s="657" t="s">
        <v>114</v>
      </c>
      <c r="FF16" s="649" t="s">
        <v>115</v>
      </c>
      <c r="FG16" s="657" t="s">
        <v>116</v>
      </c>
      <c r="FH16" s="649" t="s">
        <v>113</v>
      </c>
      <c r="FI16" s="657" t="s">
        <v>114</v>
      </c>
      <c r="FJ16" s="649" t="s">
        <v>115</v>
      </c>
      <c r="FK16" s="657" t="s">
        <v>116</v>
      </c>
      <c r="FL16" s="649" t="s">
        <v>113</v>
      </c>
      <c r="FM16" s="657" t="s">
        <v>114</v>
      </c>
      <c r="FN16" s="649" t="s">
        <v>115</v>
      </c>
      <c r="FO16" s="657" t="s">
        <v>116</v>
      </c>
      <c r="FP16" s="649" t="s">
        <v>113</v>
      </c>
      <c r="FQ16" s="657" t="s">
        <v>114</v>
      </c>
      <c r="FR16" s="649" t="s">
        <v>115</v>
      </c>
      <c r="FS16" s="657" t="s">
        <v>116</v>
      </c>
    </row>
    <row r="17" s="502" customFormat="1" ht="21.95" customHeight="1" spans="1:175">
      <c r="A17" s="515" t="s">
        <v>117</v>
      </c>
      <c r="B17" s="516" t="s">
        <v>118</v>
      </c>
      <c r="C17" s="516"/>
      <c r="D17" s="516"/>
      <c r="E17" s="516"/>
      <c r="F17" s="516"/>
      <c r="G17" s="516"/>
      <c r="H17" s="516"/>
      <c r="I17" s="516"/>
      <c r="J17" s="516"/>
      <c r="K17" s="516"/>
      <c r="L17" s="516" t="s">
        <v>119</v>
      </c>
      <c r="M17" s="516" t="s">
        <v>120</v>
      </c>
      <c r="N17" s="516" t="s">
        <v>121</v>
      </c>
      <c r="O17" s="516" t="s">
        <v>122</v>
      </c>
      <c r="P17" s="516" t="s">
        <v>123</v>
      </c>
      <c r="Q17" s="516" t="s">
        <v>124</v>
      </c>
      <c r="R17" s="549" t="s">
        <v>125</v>
      </c>
      <c r="S17" s="550" t="s">
        <v>126</v>
      </c>
      <c r="T17" s="516" t="s">
        <v>127</v>
      </c>
      <c r="U17" s="516" t="s">
        <v>128</v>
      </c>
      <c r="V17" s="550" t="s">
        <v>129</v>
      </c>
      <c r="W17" s="744" t="s">
        <v>130</v>
      </c>
      <c r="X17" s="744" t="s">
        <v>131</v>
      </c>
      <c r="Y17" s="550" t="s">
        <v>132</v>
      </c>
      <c r="Z17" s="596" t="s">
        <v>133</v>
      </c>
      <c r="AA17" s="597" t="s">
        <v>134</v>
      </c>
      <c r="AB17" s="598" t="e">
        <f>'B41V RS EBOM'!AH14</f>
        <v>#REF!</v>
      </c>
      <c r="AC17" s="598" t="e">
        <f>'B41V RS EBOM'!AI14</f>
        <v>#REF!</v>
      </c>
      <c r="AD17" s="598" t="e">
        <f>'B41V RS EBOM'!AJ14</f>
        <v>#REF!</v>
      </c>
      <c r="AE17" s="598" t="e">
        <f>'B41V RS EBOM'!AK14</f>
        <v>#REF!</v>
      </c>
      <c r="AF17" s="598" t="e">
        <f>'B41V RS EBOM'!AL14</f>
        <v>#REF!</v>
      </c>
      <c r="AG17" s="598" t="e">
        <f>'B41V RS EBOM'!AM14</f>
        <v>#REF!</v>
      </c>
      <c r="AH17" s="598" t="e">
        <f>'B41V RS EBOM'!AN14</f>
        <v>#REF!</v>
      </c>
      <c r="AI17" s="598" t="e">
        <f>'B41V RS EBOM'!AO14</f>
        <v>#REF!</v>
      </c>
      <c r="AJ17" s="598"/>
      <c r="AK17" s="598"/>
      <c r="AL17" s="598"/>
      <c r="AM17" s="598"/>
      <c r="AN17" s="598" t="e">
        <f>'B41V RS EBOM'!AL14</f>
        <v>#REF!</v>
      </c>
      <c r="AO17" s="598" t="e">
        <f>'B41V RS EBOM'!AM14</f>
        <v>#REF!</v>
      </c>
      <c r="AP17" s="598" t="e">
        <f>'B41V RS EBOM'!AN14</f>
        <v>#REF!</v>
      </c>
      <c r="AQ17" s="598" t="e">
        <f>'B41V RS EBOM'!AO14</f>
        <v>#REF!</v>
      </c>
      <c r="AR17" s="598" t="e">
        <f>'B41V RS EBOM'!AP14</f>
        <v>#REF!</v>
      </c>
      <c r="AS17" s="598" t="e">
        <f>'B41V RS EBOM'!AQ14</f>
        <v>#REF!</v>
      </c>
      <c r="AT17" s="598" t="e">
        <f>'B41V RS EBOM'!AR14</f>
        <v>#REF!</v>
      </c>
      <c r="AU17" s="598" t="e">
        <f>'B41V RS EBOM'!AS14</f>
        <v>#REF!</v>
      </c>
      <c r="AV17" s="598" t="e">
        <f>'B41V RS EBOM'!AP14</f>
        <v>#REF!</v>
      </c>
      <c r="AW17" s="598" t="e">
        <f>'B41V RS EBOM'!AQ14</f>
        <v>#REF!</v>
      </c>
      <c r="AX17" s="598" t="e">
        <f>'B41V RS EBOM'!AR14</f>
        <v>#REF!</v>
      </c>
      <c r="AY17" s="598" t="e">
        <f>'B41V RS EBOM'!AS14</f>
        <v>#REF!</v>
      </c>
      <c r="AZ17" s="598" t="e">
        <f>'B41V RS EBOM'!AT14</f>
        <v>#REF!</v>
      </c>
      <c r="BA17" s="598" t="e">
        <f>'B41V RS EBOM'!AU14</f>
        <v>#REF!</v>
      </c>
      <c r="BB17" s="598" t="e">
        <f>'B41V RS EBOM'!AV14</f>
        <v>#REF!</v>
      </c>
      <c r="BC17" s="598" t="e">
        <f>'B41V RS EBOM'!AW14</f>
        <v>#REF!</v>
      </c>
      <c r="BD17" s="598" t="e">
        <f>'B41V RS EBOM'!AT14</f>
        <v>#REF!</v>
      </c>
      <c r="BE17" s="598" t="e">
        <f>'B41V RS EBOM'!AU14</f>
        <v>#REF!</v>
      </c>
      <c r="BF17" s="598" t="e">
        <f>'B41V RS EBOM'!AV14</f>
        <v>#REF!</v>
      </c>
      <c r="BG17" s="598" t="e">
        <f>'B41V RS EBOM'!AW14</f>
        <v>#REF!</v>
      </c>
      <c r="BH17" s="598" t="e">
        <f>'B41V RS EBOM'!AX14</f>
        <v>#REF!</v>
      </c>
      <c r="BI17" s="598" t="e">
        <f>'B41V RS EBOM'!AY14</f>
        <v>#REF!</v>
      </c>
      <c r="BJ17" s="598" t="e">
        <f>'B41V RS EBOM'!AZ14</f>
        <v>#REF!</v>
      </c>
      <c r="BK17" s="598" t="e">
        <f>'B41V RS EBOM'!BA14</f>
        <v>#REF!</v>
      </c>
      <c r="BL17" s="598" t="e">
        <f>'B41V RS EBOM'!AX14</f>
        <v>#REF!</v>
      </c>
      <c r="BM17" s="598" t="e">
        <f>'B41V RS EBOM'!AY14</f>
        <v>#REF!</v>
      </c>
      <c r="BN17" s="598" t="e">
        <f>'B41V RS EBOM'!AZ14</f>
        <v>#REF!</v>
      </c>
      <c r="BO17" s="598" t="e">
        <f>'B41V RS EBOM'!BA14</f>
        <v>#REF!</v>
      </c>
      <c r="BP17" s="598" t="e">
        <f>'B41V RS EBOM'!BB14</f>
        <v>#REF!</v>
      </c>
      <c r="BQ17" s="598" t="e">
        <f>'B41V RS EBOM'!BC14</f>
        <v>#REF!</v>
      </c>
      <c r="BR17" s="598" t="e">
        <f>'B41V RS EBOM'!BD14</f>
        <v>#REF!</v>
      </c>
      <c r="BS17" s="598" t="e">
        <f>'B41V RS EBOM'!BE14</f>
        <v>#REF!</v>
      </c>
      <c r="BT17" s="598" t="e">
        <f>'B41V RS EBOM'!BB14</f>
        <v>#REF!</v>
      </c>
      <c r="BU17" s="598" t="e">
        <f>'B41V RS EBOM'!BC14</f>
        <v>#REF!</v>
      </c>
      <c r="BV17" s="598" t="e">
        <f>'B41V RS EBOM'!BD14</f>
        <v>#REF!</v>
      </c>
      <c r="BW17" s="598" t="e">
        <f>'B41V RS EBOM'!BE14</f>
        <v>#REF!</v>
      </c>
      <c r="BX17" s="598" t="e">
        <f>'B41V RS EBOM'!#REF!</f>
        <v>#REF!</v>
      </c>
      <c r="BY17" s="598" t="e">
        <f>'B41V RS EBOM'!#REF!</f>
        <v>#REF!</v>
      </c>
      <c r="BZ17" s="598" t="e">
        <f>'B41V RS EBOM'!#REF!</f>
        <v>#REF!</v>
      </c>
      <c r="CA17" s="598">
        <f>'B41V RS EBOM'!CH14</f>
        <v>0</v>
      </c>
      <c r="CB17" s="598"/>
      <c r="CC17" s="598"/>
      <c r="CD17" s="598"/>
      <c r="CE17" s="598"/>
      <c r="CF17" s="658"/>
      <c r="CG17" s="658"/>
      <c r="CH17" s="658"/>
      <c r="CI17" s="658"/>
      <c r="CJ17" s="658"/>
      <c r="CK17" s="658"/>
      <c r="CL17" s="658"/>
      <c r="CM17" s="658"/>
      <c r="CN17" s="598"/>
      <c r="CO17" s="598"/>
      <c r="CP17" s="598"/>
      <c r="CQ17" s="598"/>
      <c r="CR17" s="658"/>
      <c r="CS17" s="658"/>
      <c r="CT17" s="658"/>
      <c r="CU17" s="658"/>
      <c r="CV17" s="658"/>
      <c r="CW17" s="658"/>
      <c r="CX17" s="658"/>
      <c r="CY17" s="658"/>
      <c r="CZ17" s="598"/>
      <c r="DA17" s="598"/>
      <c r="DB17" s="598"/>
      <c r="DC17" s="598"/>
      <c r="DD17" s="658"/>
      <c r="DE17" s="658"/>
      <c r="DF17" s="658"/>
      <c r="DG17" s="658"/>
      <c r="DH17" s="658"/>
      <c r="DI17" s="658"/>
      <c r="DJ17" s="658"/>
      <c r="DK17" s="658"/>
      <c r="DL17" s="598"/>
      <c r="DM17" s="598"/>
      <c r="DN17" s="598"/>
      <c r="DO17" s="598"/>
      <c r="DP17" s="658"/>
      <c r="DQ17" s="658"/>
      <c r="DR17" s="658"/>
      <c r="DS17" s="658"/>
      <c r="DT17" s="658"/>
      <c r="DU17" s="658"/>
      <c r="DV17" s="658"/>
      <c r="DW17" s="658"/>
      <c r="DX17" s="598"/>
      <c r="DY17" s="598"/>
      <c r="DZ17" s="598"/>
      <c r="EA17" s="598"/>
      <c r="EB17" s="658"/>
      <c r="EC17" s="658"/>
      <c r="ED17" s="658"/>
      <c r="EE17" s="658"/>
      <c r="EF17" s="658"/>
      <c r="EG17" s="658"/>
      <c r="EH17" s="658"/>
      <c r="EI17" s="658"/>
      <c r="EJ17" s="598"/>
      <c r="EK17" s="598"/>
      <c r="EL17" s="598"/>
      <c r="EM17" s="598"/>
      <c r="EN17" s="658"/>
      <c r="EO17" s="658"/>
      <c r="EP17" s="658"/>
      <c r="EQ17" s="658"/>
      <c r="ER17" s="658"/>
      <c r="ES17" s="658"/>
      <c r="ET17" s="658"/>
      <c r="EU17" s="658"/>
      <c r="EV17" s="598"/>
      <c r="EW17" s="598"/>
      <c r="EX17" s="598"/>
      <c r="EY17" s="598"/>
      <c r="EZ17" s="658"/>
      <c r="FA17" s="658"/>
      <c r="FB17" s="658"/>
      <c r="FC17" s="658"/>
      <c r="FD17" s="658"/>
      <c r="FE17" s="658"/>
      <c r="FF17" s="658"/>
      <c r="FG17" s="658"/>
      <c r="FH17" s="598"/>
      <c r="FI17" s="598"/>
      <c r="FJ17" s="598"/>
      <c r="FK17" s="598"/>
      <c r="FL17" s="658"/>
      <c r="FM17" s="658"/>
      <c r="FN17" s="658"/>
      <c r="FO17" s="658"/>
      <c r="FP17" s="658"/>
      <c r="FQ17" s="658"/>
      <c r="FR17" s="658"/>
      <c r="FS17" s="658"/>
    </row>
    <row r="18" s="503" customFormat="1" ht="105" customHeight="1" spans="1:175">
      <c r="A18" s="517" t="s">
        <v>135</v>
      </c>
      <c r="B18" s="518">
        <v>0</v>
      </c>
      <c r="C18" s="518">
        <v>1</v>
      </c>
      <c r="D18" s="518">
        <v>2</v>
      </c>
      <c r="E18" s="518">
        <v>3</v>
      </c>
      <c r="F18" s="518">
        <v>4</v>
      </c>
      <c r="G18" s="518">
        <v>5</v>
      </c>
      <c r="H18" s="518">
        <v>6</v>
      </c>
      <c r="I18" s="518">
        <v>7</v>
      </c>
      <c r="J18" s="518">
        <v>8</v>
      </c>
      <c r="K18" s="518">
        <v>9</v>
      </c>
      <c r="L18" s="518" t="s">
        <v>136</v>
      </c>
      <c r="M18" s="518" t="s">
        <v>137</v>
      </c>
      <c r="N18" s="518" t="s">
        <v>138</v>
      </c>
      <c r="O18" s="518" t="s">
        <v>139</v>
      </c>
      <c r="P18" s="518" t="s">
        <v>140</v>
      </c>
      <c r="Q18" s="518" t="s">
        <v>140</v>
      </c>
      <c r="R18" s="551" t="s">
        <v>141</v>
      </c>
      <c r="S18" s="518" t="s">
        <v>142</v>
      </c>
      <c r="T18" s="518" t="s">
        <v>143</v>
      </c>
      <c r="U18" s="518" t="s">
        <v>144</v>
      </c>
      <c r="V18" s="518" t="s">
        <v>145</v>
      </c>
      <c r="W18" s="518" t="s">
        <v>146</v>
      </c>
      <c r="X18" s="745" t="s">
        <v>147</v>
      </c>
      <c r="Y18" s="518" t="s">
        <v>148</v>
      </c>
      <c r="Z18" s="518" t="s">
        <v>133</v>
      </c>
      <c r="AA18" s="599" t="s">
        <v>149</v>
      </c>
      <c r="AB18" s="600" t="s">
        <v>150</v>
      </c>
      <c r="AC18" s="600" t="s">
        <v>151</v>
      </c>
      <c r="AD18" s="600" t="s">
        <v>152</v>
      </c>
      <c r="AE18" s="600" t="s">
        <v>153</v>
      </c>
      <c r="AF18" s="600" t="s">
        <v>154</v>
      </c>
      <c r="AG18" s="600" t="s">
        <v>155</v>
      </c>
      <c r="AH18" s="600" t="s">
        <v>156</v>
      </c>
      <c r="AI18" s="600" t="s">
        <v>157</v>
      </c>
      <c r="AJ18" s="600" t="s">
        <v>158</v>
      </c>
      <c r="AK18" s="600" t="s">
        <v>159</v>
      </c>
      <c r="AL18" s="600" t="s">
        <v>160</v>
      </c>
      <c r="AM18" s="600" t="s">
        <v>161</v>
      </c>
      <c r="AN18" s="600" t="s">
        <v>162</v>
      </c>
      <c r="AO18" s="600" t="s">
        <v>163</v>
      </c>
      <c r="AP18" s="600" t="s">
        <v>164</v>
      </c>
      <c r="AQ18" s="600" t="s">
        <v>165</v>
      </c>
      <c r="AR18" s="600" t="s">
        <v>166</v>
      </c>
      <c r="AS18" s="600" t="s">
        <v>167</v>
      </c>
      <c r="AT18" s="600" t="s">
        <v>168</v>
      </c>
      <c r="AU18" s="600" t="s">
        <v>169</v>
      </c>
      <c r="AV18" s="600" t="s">
        <v>170</v>
      </c>
      <c r="AW18" s="600" t="s">
        <v>171</v>
      </c>
      <c r="AX18" s="600" t="s">
        <v>172</v>
      </c>
      <c r="AY18" s="600" t="s">
        <v>173</v>
      </c>
      <c r="AZ18" s="600" t="s">
        <v>174</v>
      </c>
      <c r="BA18" s="600" t="s">
        <v>175</v>
      </c>
      <c r="BB18" s="600" t="s">
        <v>176</v>
      </c>
      <c r="BC18" s="600" t="s">
        <v>177</v>
      </c>
      <c r="BD18" s="627" t="s">
        <v>178</v>
      </c>
      <c r="BE18" s="627" t="s">
        <v>179</v>
      </c>
      <c r="BF18" s="627" t="s">
        <v>180</v>
      </c>
      <c r="BG18" s="627" t="s">
        <v>181</v>
      </c>
      <c r="BH18" s="627" t="s">
        <v>182</v>
      </c>
      <c r="BI18" s="627" t="s">
        <v>183</v>
      </c>
      <c r="BJ18" s="627" t="s">
        <v>156</v>
      </c>
      <c r="BK18" s="627" t="s">
        <v>157</v>
      </c>
      <c r="BL18" s="627" t="s">
        <v>184</v>
      </c>
      <c r="BM18" s="627" t="s">
        <v>179</v>
      </c>
      <c r="BN18" s="627" t="s">
        <v>180</v>
      </c>
      <c r="BO18" s="627" t="s">
        <v>181</v>
      </c>
      <c r="BP18" s="627" t="s">
        <v>182</v>
      </c>
      <c r="BQ18" s="627" t="s">
        <v>183</v>
      </c>
      <c r="BR18" s="627" t="s">
        <v>156</v>
      </c>
      <c r="BS18" s="627" t="s">
        <v>157</v>
      </c>
      <c r="BT18" s="627" t="s">
        <v>184</v>
      </c>
      <c r="BU18" s="627" t="s">
        <v>185</v>
      </c>
      <c r="BV18" s="627" t="s">
        <v>186</v>
      </c>
      <c r="BW18" s="627" t="s">
        <v>187</v>
      </c>
      <c r="BX18" s="627" t="s">
        <v>188</v>
      </c>
      <c r="BY18" s="627" t="s">
        <v>189</v>
      </c>
      <c r="BZ18" s="627" t="s">
        <v>190</v>
      </c>
      <c r="CA18" s="627" t="s">
        <v>191</v>
      </c>
      <c r="CB18" s="627" t="s">
        <v>192</v>
      </c>
      <c r="CC18" s="627" t="s">
        <v>193</v>
      </c>
      <c r="CD18" s="627" t="s">
        <v>194</v>
      </c>
      <c r="CE18" s="627" t="s">
        <v>195</v>
      </c>
      <c r="CF18" s="627" t="s">
        <v>196</v>
      </c>
      <c r="CG18" s="627" t="s">
        <v>197</v>
      </c>
      <c r="CH18" s="627" t="s">
        <v>198</v>
      </c>
      <c r="CI18" s="627" t="s">
        <v>199</v>
      </c>
      <c r="CJ18" s="627" t="s">
        <v>200</v>
      </c>
      <c r="CK18" s="627" t="s">
        <v>201</v>
      </c>
      <c r="CL18" s="627" t="s">
        <v>202</v>
      </c>
      <c r="CM18" s="627" t="s">
        <v>203</v>
      </c>
      <c r="CN18" s="627" t="s">
        <v>192</v>
      </c>
      <c r="CO18" s="627" t="s">
        <v>193</v>
      </c>
      <c r="CP18" s="627" t="s">
        <v>204</v>
      </c>
      <c r="CQ18" s="627" t="s">
        <v>205</v>
      </c>
      <c r="CR18" s="627" t="s">
        <v>196</v>
      </c>
      <c r="CS18" s="627" t="s">
        <v>197</v>
      </c>
      <c r="CT18" s="627" t="s">
        <v>206</v>
      </c>
      <c r="CU18" s="627" t="s">
        <v>207</v>
      </c>
      <c r="CV18" s="627" t="s">
        <v>200</v>
      </c>
      <c r="CW18" s="627" t="s">
        <v>201</v>
      </c>
      <c r="CX18" s="627" t="s">
        <v>208</v>
      </c>
      <c r="CY18" s="627" t="s">
        <v>209</v>
      </c>
      <c r="CZ18" s="627" t="s">
        <v>210</v>
      </c>
      <c r="DA18" s="627" t="s">
        <v>211</v>
      </c>
      <c r="DB18" s="627" t="s">
        <v>212</v>
      </c>
      <c r="DC18" s="627" t="s">
        <v>213</v>
      </c>
      <c r="DD18" s="627" t="s">
        <v>214</v>
      </c>
      <c r="DE18" s="627" t="s">
        <v>215</v>
      </c>
      <c r="DF18" s="627" t="s">
        <v>216</v>
      </c>
      <c r="DG18" s="627" t="s">
        <v>217</v>
      </c>
      <c r="DH18" s="627" t="s">
        <v>218</v>
      </c>
      <c r="DI18" s="627" t="s">
        <v>219</v>
      </c>
      <c r="DJ18" s="627" t="s">
        <v>220</v>
      </c>
      <c r="DK18" s="627" t="s">
        <v>221</v>
      </c>
      <c r="DL18" s="627" t="s">
        <v>210</v>
      </c>
      <c r="DM18" s="627" t="s">
        <v>211</v>
      </c>
      <c r="DN18" s="627" t="s">
        <v>222</v>
      </c>
      <c r="DO18" s="627" t="s">
        <v>223</v>
      </c>
      <c r="DP18" s="627" t="s">
        <v>214</v>
      </c>
      <c r="DQ18" s="627" t="s">
        <v>215</v>
      </c>
      <c r="DR18" s="627" t="s">
        <v>224</v>
      </c>
      <c r="DS18" s="627" t="s">
        <v>225</v>
      </c>
      <c r="DT18" s="627" t="s">
        <v>218</v>
      </c>
      <c r="DU18" s="627" t="s">
        <v>219</v>
      </c>
      <c r="DV18" s="627" t="s">
        <v>226</v>
      </c>
      <c r="DW18" s="627" t="s">
        <v>227</v>
      </c>
      <c r="DX18" s="627" t="s">
        <v>228</v>
      </c>
      <c r="DY18" s="627" t="s">
        <v>229</v>
      </c>
      <c r="DZ18" s="627" t="s">
        <v>194</v>
      </c>
      <c r="EA18" s="627" t="s">
        <v>195</v>
      </c>
      <c r="EB18" s="627" t="s">
        <v>230</v>
      </c>
      <c r="EC18" s="627" t="s">
        <v>231</v>
      </c>
      <c r="ED18" s="627" t="s">
        <v>198</v>
      </c>
      <c r="EE18" s="627" t="s">
        <v>199</v>
      </c>
      <c r="EF18" s="627" t="s">
        <v>232</v>
      </c>
      <c r="EG18" s="627" t="s">
        <v>233</v>
      </c>
      <c r="EH18" s="627" t="s">
        <v>202</v>
      </c>
      <c r="EI18" s="627" t="s">
        <v>203</v>
      </c>
      <c r="EJ18" s="627" t="s">
        <v>228</v>
      </c>
      <c r="EK18" s="627" t="s">
        <v>229</v>
      </c>
      <c r="EL18" s="627" t="s">
        <v>204</v>
      </c>
      <c r="EM18" s="627" t="s">
        <v>205</v>
      </c>
      <c r="EN18" s="627" t="s">
        <v>230</v>
      </c>
      <c r="EO18" s="627" t="s">
        <v>231</v>
      </c>
      <c r="EP18" s="627" t="s">
        <v>206</v>
      </c>
      <c r="EQ18" s="627" t="s">
        <v>207</v>
      </c>
      <c r="ER18" s="627" t="s">
        <v>232</v>
      </c>
      <c r="ES18" s="627" t="s">
        <v>233</v>
      </c>
      <c r="ET18" s="627" t="s">
        <v>208</v>
      </c>
      <c r="EU18" s="627" t="s">
        <v>209</v>
      </c>
      <c r="EV18" s="627" t="s">
        <v>210</v>
      </c>
      <c r="EW18" s="627" t="s">
        <v>234</v>
      </c>
      <c r="EX18" s="627" t="s">
        <v>212</v>
      </c>
      <c r="EY18" s="627" t="s">
        <v>213</v>
      </c>
      <c r="EZ18" s="627" t="s">
        <v>214</v>
      </c>
      <c r="FA18" s="627" t="s">
        <v>235</v>
      </c>
      <c r="FB18" s="627" t="s">
        <v>216</v>
      </c>
      <c r="FC18" s="627" t="s">
        <v>217</v>
      </c>
      <c r="FD18" s="627" t="s">
        <v>218</v>
      </c>
      <c r="FE18" s="627" t="s">
        <v>236</v>
      </c>
      <c r="FF18" s="627" t="s">
        <v>220</v>
      </c>
      <c r="FG18" s="627" t="s">
        <v>221</v>
      </c>
      <c r="FH18" s="627" t="s">
        <v>210</v>
      </c>
      <c r="FI18" s="627" t="s">
        <v>234</v>
      </c>
      <c r="FJ18" s="627" t="s">
        <v>222</v>
      </c>
      <c r="FK18" s="627" t="s">
        <v>223</v>
      </c>
      <c r="FL18" s="627" t="s">
        <v>214</v>
      </c>
      <c r="FM18" s="627" t="s">
        <v>235</v>
      </c>
      <c r="FN18" s="627" t="s">
        <v>224</v>
      </c>
      <c r="FO18" s="627" t="s">
        <v>225</v>
      </c>
      <c r="FP18" s="627" t="s">
        <v>218</v>
      </c>
      <c r="FQ18" s="627" t="s">
        <v>236</v>
      </c>
      <c r="FR18" s="627" t="s">
        <v>226</v>
      </c>
      <c r="FS18" s="627" t="s">
        <v>227</v>
      </c>
    </row>
    <row r="19" ht="50.1" customHeight="1" spans="1:175">
      <c r="A19" s="519">
        <v>1</v>
      </c>
      <c r="B19" s="520">
        <v>0</v>
      </c>
      <c r="C19" s="521"/>
      <c r="D19" s="521"/>
      <c r="E19" s="521"/>
      <c r="F19" s="521"/>
      <c r="G19" s="521"/>
      <c r="H19" s="521"/>
      <c r="I19" s="521"/>
      <c r="J19" s="521"/>
      <c r="K19" s="521"/>
      <c r="L19" s="532" t="s">
        <v>237</v>
      </c>
      <c r="M19" s="533"/>
      <c r="N19" s="533"/>
      <c r="O19" s="533"/>
      <c r="P19" s="534" t="s">
        <v>150</v>
      </c>
      <c r="Q19" s="552"/>
      <c r="R19" s="553" t="s">
        <v>238</v>
      </c>
      <c r="S19" s="554"/>
      <c r="T19" s="555"/>
      <c r="U19" s="556"/>
      <c r="V19" s="557" t="s">
        <v>239</v>
      </c>
      <c r="W19" s="558" t="s">
        <v>240</v>
      </c>
      <c r="X19" s="555"/>
      <c r="Y19" s="555"/>
      <c r="Z19" s="555"/>
      <c r="AA19" s="601"/>
      <c r="AB19" s="602">
        <v>1</v>
      </c>
      <c r="AC19" s="603"/>
      <c r="AD19" s="604"/>
      <c r="AE19" s="604"/>
      <c r="AF19" s="602"/>
      <c r="AG19" s="603"/>
      <c r="AH19" s="604"/>
      <c r="AI19" s="604"/>
      <c r="AJ19" s="604"/>
      <c r="AK19" s="604"/>
      <c r="AL19" s="604"/>
      <c r="AM19" s="604"/>
      <c r="AN19" s="603"/>
      <c r="AO19" s="617"/>
      <c r="AP19" s="617"/>
      <c r="AQ19" s="617"/>
      <c r="AR19" s="603"/>
      <c r="AS19" s="617"/>
      <c r="AT19" s="617"/>
      <c r="AU19" s="617"/>
      <c r="AV19" s="602"/>
      <c r="AW19" s="603"/>
      <c r="AX19" s="603"/>
      <c r="AY19" s="617"/>
      <c r="AZ19" s="602"/>
      <c r="BA19" s="603"/>
      <c r="BB19" s="603"/>
      <c r="BC19" s="617"/>
      <c r="BD19" s="628"/>
      <c r="BE19" s="639"/>
      <c r="BF19" s="639"/>
      <c r="BG19" s="628"/>
      <c r="BH19" s="628"/>
      <c r="BI19" s="639" t="s">
        <v>241</v>
      </c>
      <c r="BJ19" s="639"/>
      <c r="BK19" s="628"/>
      <c r="BL19" s="628"/>
      <c r="BM19" s="639"/>
      <c r="BN19" s="639"/>
      <c r="BO19" s="628"/>
      <c r="BP19" s="628"/>
      <c r="BQ19" s="628"/>
      <c r="BR19" s="628"/>
      <c r="BS19" s="628"/>
      <c r="BT19" s="628"/>
      <c r="BU19" s="628"/>
      <c r="BV19" s="628"/>
      <c r="BW19" s="628"/>
      <c r="BX19" s="628"/>
      <c r="BY19" s="628"/>
      <c r="BZ19" s="628"/>
      <c r="CA19" s="628"/>
      <c r="CB19" s="628"/>
      <c r="CC19" s="628"/>
      <c r="CD19" s="628"/>
      <c r="CE19" s="628"/>
      <c r="CF19" s="628"/>
      <c r="CG19" s="628"/>
      <c r="CH19" s="628"/>
      <c r="CI19" s="628"/>
      <c r="CJ19" s="628"/>
      <c r="CK19" s="628"/>
      <c r="CL19" s="628"/>
      <c r="CM19" s="628"/>
      <c r="CN19" s="628"/>
      <c r="CO19" s="628"/>
      <c r="CP19" s="628"/>
      <c r="CQ19" s="628"/>
      <c r="CR19" s="628"/>
      <c r="CS19" s="628"/>
      <c r="CT19" s="628"/>
      <c r="CU19" s="628"/>
      <c r="CV19" s="628"/>
      <c r="CW19" s="628"/>
      <c r="CX19" s="628"/>
      <c r="CY19" s="628"/>
      <c r="CZ19" s="628"/>
      <c r="DA19" s="628"/>
      <c r="DB19" s="628"/>
      <c r="DC19" s="628"/>
      <c r="DD19" s="628"/>
      <c r="DE19" s="628"/>
      <c r="DF19" s="628"/>
      <c r="DG19" s="628"/>
      <c r="DH19" s="628"/>
      <c r="DI19" s="628"/>
      <c r="DJ19" s="628"/>
      <c r="DK19" s="628"/>
      <c r="DL19" s="628"/>
      <c r="DM19" s="628"/>
      <c r="DN19" s="628"/>
      <c r="DO19" s="628"/>
      <c r="DP19" s="628"/>
      <c r="DQ19" s="628"/>
      <c r="DR19" s="628"/>
      <c r="DS19" s="628"/>
      <c r="DT19" s="628"/>
      <c r="DU19" s="628"/>
      <c r="DV19" s="628"/>
      <c r="DW19" s="628"/>
      <c r="DX19" s="628"/>
      <c r="DY19" s="628"/>
      <c r="DZ19" s="628"/>
      <c r="EA19" s="628"/>
      <c r="EB19" s="628"/>
      <c r="EC19" s="628"/>
      <c r="ED19" s="628"/>
      <c r="EE19" s="628"/>
      <c r="EF19" s="628"/>
      <c r="EG19" s="628"/>
      <c r="EH19" s="628"/>
      <c r="EI19" s="628"/>
      <c r="EJ19" s="628"/>
      <c r="EK19" s="628"/>
      <c r="EL19" s="628"/>
      <c r="EM19" s="628"/>
      <c r="EN19" s="628"/>
      <c r="EO19" s="628"/>
      <c r="EP19" s="628"/>
      <c r="EQ19" s="628"/>
      <c r="ER19" s="628"/>
      <c r="ES19" s="628"/>
      <c r="ET19" s="628"/>
      <c r="EU19" s="628"/>
      <c r="EV19" s="628"/>
      <c r="EW19" s="628"/>
      <c r="EX19" s="628"/>
      <c r="EY19" s="628"/>
      <c r="EZ19" s="628"/>
      <c r="FA19" s="628"/>
      <c r="FB19" s="628"/>
      <c r="FC19" s="628"/>
      <c r="FD19" s="628"/>
      <c r="FE19" s="628"/>
      <c r="FF19" s="628"/>
      <c r="FG19" s="628"/>
      <c r="FH19" s="628"/>
      <c r="FI19" s="628"/>
      <c r="FJ19" s="628"/>
      <c r="FK19" s="628"/>
      <c r="FL19" s="628"/>
      <c r="FM19" s="628"/>
      <c r="FN19" s="628"/>
      <c r="FO19" s="628"/>
      <c r="FP19" s="628"/>
      <c r="FQ19" s="628"/>
      <c r="FR19" s="628"/>
      <c r="FS19" s="628"/>
    </row>
    <row r="20" ht="50.1" customHeight="1" spans="1:175">
      <c r="A20" s="519"/>
      <c r="B20" s="520">
        <v>0</v>
      </c>
      <c r="C20" s="521"/>
      <c r="D20" s="521"/>
      <c r="E20" s="521"/>
      <c r="F20" s="521"/>
      <c r="G20" s="521"/>
      <c r="H20" s="521"/>
      <c r="I20" s="521"/>
      <c r="J20" s="521"/>
      <c r="K20" s="521"/>
      <c r="L20" s="532" t="s">
        <v>242</v>
      </c>
      <c r="M20" s="533"/>
      <c r="N20" s="533"/>
      <c r="O20" s="533"/>
      <c r="P20" s="535" t="s">
        <v>243</v>
      </c>
      <c r="Q20" s="552"/>
      <c r="R20" s="559" t="s">
        <v>244</v>
      </c>
      <c r="S20" s="554"/>
      <c r="T20" s="555"/>
      <c r="U20" s="556"/>
      <c r="V20" s="557" t="s">
        <v>239</v>
      </c>
      <c r="W20" s="558" t="s">
        <v>245</v>
      </c>
      <c r="X20" s="555"/>
      <c r="Y20" s="555"/>
      <c r="Z20" s="555"/>
      <c r="AA20" s="601"/>
      <c r="AB20" s="602"/>
      <c r="AC20" s="603"/>
      <c r="AD20" s="604"/>
      <c r="AE20" s="604"/>
      <c r="AF20" s="602">
        <v>1</v>
      </c>
      <c r="AG20" s="603"/>
      <c r="AH20" s="604"/>
      <c r="AI20" s="604"/>
      <c r="AJ20" s="604"/>
      <c r="AK20" s="604"/>
      <c r="AL20" s="604"/>
      <c r="AM20" s="604"/>
      <c r="AN20" s="603"/>
      <c r="AO20" s="617"/>
      <c r="AP20" s="617"/>
      <c r="AQ20" s="617"/>
      <c r="AR20" s="603"/>
      <c r="AS20" s="617"/>
      <c r="AT20" s="617"/>
      <c r="AU20" s="617"/>
      <c r="AV20" s="602"/>
      <c r="AW20" s="603"/>
      <c r="AX20" s="603"/>
      <c r="AY20" s="617"/>
      <c r="AZ20" s="602"/>
      <c r="BA20" s="603"/>
      <c r="BB20" s="603"/>
      <c r="BC20" s="617"/>
      <c r="BD20" s="628"/>
      <c r="BE20" s="639"/>
      <c r="BF20" s="639"/>
      <c r="BG20" s="628"/>
      <c r="BH20" s="628"/>
      <c r="BI20" s="639"/>
      <c r="BJ20" s="639"/>
      <c r="BK20" s="628"/>
      <c r="BL20" s="628"/>
      <c r="BM20" s="639"/>
      <c r="BN20" s="639"/>
      <c r="BO20" s="628"/>
      <c r="BP20" s="628"/>
      <c r="BQ20" s="628"/>
      <c r="BR20" s="628"/>
      <c r="BS20" s="628"/>
      <c r="BT20" s="628"/>
      <c r="BU20" s="628"/>
      <c r="BV20" s="628"/>
      <c r="BW20" s="628"/>
      <c r="BX20" s="628"/>
      <c r="BY20" s="628"/>
      <c r="BZ20" s="628"/>
      <c r="CA20" s="628"/>
      <c r="CB20" s="628"/>
      <c r="CC20" s="628"/>
      <c r="CD20" s="628"/>
      <c r="CE20" s="628"/>
      <c r="CF20" s="628"/>
      <c r="CG20" s="628"/>
      <c r="CH20" s="628"/>
      <c r="CI20" s="628"/>
      <c r="CJ20" s="628"/>
      <c r="CK20" s="628"/>
      <c r="CL20" s="628"/>
      <c r="CM20" s="628"/>
      <c r="CN20" s="628"/>
      <c r="CO20" s="628"/>
      <c r="CP20" s="628"/>
      <c r="CQ20" s="628"/>
      <c r="CR20" s="628"/>
      <c r="CS20" s="628"/>
      <c r="CT20" s="628"/>
      <c r="CU20" s="628"/>
      <c r="CV20" s="628"/>
      <c r="CW20" s="628"/>
      <c r="CX20" s="628"/>
      <c r="CY20" s="628"/>
      <c r="CZ20" s="628"/>
      <c r="DA20" s="628"/>
      <c r="DB20" s="628"/>
      <c r="DC20" s="628"/>
      <c r="DD20" s="628"/>
      <c r="DE20" s="628"/>
      <c r="DF20" s="628"/>
      <c r="DG20" s="628"/>
      <c r="DH20" s="628"/>
      <c r="DI20" s="628"/>
      <c r="DJ20" s="628"/>
      <c r="DK20" s="628"/>
      <c r="DL20" s="628"/>
      <c r="DM20" s="628"/>
      <c r="DN20" s="628"/>
      <c r="DO20" s="628"/>
      <c r="DP20" s="628"/>
      <c r="DQ20" s="628"/>
      <c r="DR20" s="628"/>
      <c r="DS20" s="628"/>
      <c r="DT20" s="628"/>
      <c r="DU20" s="628"/>
      <c r="DV20" s="628"/>
      <c r="DW20" s="628"/>
      <c r="DX20" s="628"/>
      <c r="DY20" s="628"/>
      <c r="DZ20" s="628"/>
      <c r="EA20" s="628"/>
      <c r="EB20" s="628"/>
      <c r="EC20" s="628"/>
      <c r="ED20" s="628"/>
      <c r="EE20" s="628"/>
      <c r="EF20" s="628"/>
      <c r="EG20" s="628"/>
      <c r="EH20" s="628"/>
      <c r="EI20" s="628"/>
      <c r="EJ20" s="628"/>
      <c r="EK20" s="628"/>
      <c r="EL20" s="628"/>
      <c r="EM20" s="628"/>
      <c r="EN20" s="628"/>
      <c r="EO20" s="628"/>
      <c r="EP20" s="628"/>
      <c r="EQ20" s="628"/>
      <c r="ER20" s="628"/>
      <c r="ES20" s="628"/>
      <c r="ET20" s="628"/>
      <c r="EU20" s="628"/>
      <c r="EV20" s="628"/>
      <c r="EW20" s="628"/>
      <c r="EX20" s="628"/>
      <c r="EY20" s="628"/>
      <c r="EZ20" s="628"/>
      <c r="FA20" s="628"/>
      <c r="FB20" s="628"/>
      <c r="FC20" s="628"/>
      <c r="FD20" s="628"/>
      <c r="FE20" s="628"/>
      <c r="FF20" s="628"/>
      <c r="FG20" s="628"/>
      <c r="FH20" s="628"/>
      <c r="FI20" s="628"/>
      <c r="FJ20" s="628"/>
      <c r="FK20" s="628"/>
      <c r="FL20" s="628"/>
      <c r="FM20" s="628"/>
      <c r="FN20" s="628"/>
      <c r="FO20" s="628"/>
      <c r="FP20" s="628"/>
      <c r="FQ20" s="628"/>
      <c r="FR20" s="628"/>
      <c r="FS20" s="628"/>
    </row>
    <row r="21" s="504" customFormat="1" ht="50.1" customHeight="1" spans="1:175">
      <c r="A21" s="522"/>
      <c r="B21" s="523">
        <v>0</v>
      </c>
      <c r="C21" s="524"/>
      <c r="D21" s="524"/>
      <c r="E21" s="524"/>
      <c r="F21" s="524"/>
      <c r="G21" s="524"/>
      <c r="H21" s="524"/>
      <c r="I21" s="524"/>
      <c r="J21" s="524"/>
      <c r="K21" s="524"/>
      <c r="L21" s="536"/>
      <c r="M21" s="537"/>
      <c r="N21" s="537"/>
      <c r="O21" s="537"/>
      <c r="P21" s="538" t="s">
        <v>158</v>
      </c>
      <c r="Q21" s="536"/>
      <c r="R21" s="560" t="s">
        <v>246</v>
      </c>
      <c r="S21" s="561"/>
      <c r="T21" s="562"/>
      <c r="U21" s="563"/>
      <c r="V21" s="564" t="s">
        <v>239</v>
      </c>
      <c r="W21" s="565" t="s">
        <v>247</v>
      </c>
      <c r="X21" s="562"/>
      <c r="Y21" s="562"/>
      <c r="Z21" s="562"/>
      <c r="AA21" s="605"/>
      <c r="AB21" s="602"/>
      <c r="AC21" s="603"/>
      <c r="AD21" s="604"/>
      <c r="AE21" s="604"/>
      <c r="AF21" s="602"/>
      <c r="AG21" s="603"/>
      <c r="AH21" s="604"/>
      <c r="AI21" s="604"/>
      <c r="AJ21" s="604">
        <v>1</v>
      </c>
      <c r="AK21" s="604"/>
      <c r="AL21" s="604"/>
      <c r="AM21" s="604"/>
      <c r="AN21" s="603"/>
      <c r="AO21" s="617"/>
      <c r="AP21" s="617"/>
      <c r="AQ21" s="617"/>
      <c r="AR21" s="603"/>
      <c r="AS21" s="617"/>
      <c r="AT21" s="617"/>
      <c r="AU21" s="617"/>
      <c r="AV21" s="602"/>
      <c r="AW21" s="603"/>
      <c r="AX21" s="603"/>
      <c r="AY21" s="617"/>
      <c r="AZ21" s="602"/>
      <c r="BA21" s="603"/>
      <c r="BB21" s="603"/>
      <c r="BC21" s="617"/>
      <c r="BD21" s="629"/>
      <c r="BE21" s="640"/>
      <c r="BF21" s="640"/>
      <c r="BG21" s="629"/>
      <c r="BH21" s="629"/>
      <c r="BI21" s="640"/>
      <c r="BJ21" s="640"/>
      <c r="BK21" s="629"/>
      <c r="BL21" s="629"/>
      <c r="BM21" s="640"/>
      <c r="BN21" s="640"/>
      <c r="BO21" s="629"/>
      <c r="BP21" s="629"/>
      <c r="BQ21" s="629"/>
      <c r="BR21" s="629"/>
      <c r="BS21" s="629"/>
      <c r="BT21" s="629"/>
      <c r="BU21" s="629"/>
      <c r="BV21" s="629"/>
      <c r="BW21" s="629"/>
      <c r="BX21" s="629"/>
      <c r="BY21" s="629"/>
      <c r="BZ21" s="629"/>
      <c r="CA21" s="629"/>
      <c r="CB21" s="629"/>
      <c r="CC21" s="629"/>
      <c r="CD21" s="629"/>
      <c r="CE21" s="629"/>
      <c r="CF21" s="629"/>
      <c r="CG21" s="629"/>
      <c r="CH21" s="629"/>
      <c r="CI21" s="629"/>
      <c r="CJ21" s="629"/>
      <c r="CK21" s="629"/>
      <c r="CL21" s="629"/>
      <c r="CM21" s="629"/>
      <c r="CN21" s="629"/>
      <c r="CO21" s="629"/>
      <c r="CP21" s="629"/>
      <c r="CQ21" s="629"/>
      <c r="CR21" s="629"/>
      <c r="CS21" s="629"/>
      <c r="CT21" s="629"/>
      <c r="CU21" s="629"/>
      <c r="CV21" s="629"/>
      <c r="CW21" s="629"/>
      <c r="CX21" s="629"/>
      <c r="CY21" s="629"/>
      <c r="CZ21" s="629"/>
      <c r="DA21" s="629"/>
      <c r="DB21" s="629"/>
      <c r="DC21" s="629"/>
      <c r="DD21" s="629"/>
      <c r="DE21" s="629"/>
      <c r="DF21" s="629"/>
      <c r="DG21" s="629"/>
      <c r="DH21" s="629"/>
      <c r="DI21" s="629"/>
      <c r="DJ21" s="629"/>
      <c r="DK21" s="629"/>
      <c r="DL21" s="629"/>
      <c r="DM21" s="629"/>
      <c r="DN21" s="629"/>
      <c r="DO21" s="629"/>
      <c r="DP21" s="629"/>
      <c r="DQ21" s="629"/>
      <c r="DR21" s="629"/>
      <c r="DS21" s="629"/>
      <c r="DT21" s="629"/>
      <c r="DU21" s="629"/>
      <c r="DV21" s="629"/>
      <c r="DW21" s="629"/>
      <c r="DX21" s="629"/>
      <c r="DY21" s="629"/>
      <c r="DZ21" s="629"/>
      <c r="EA21" s="629"/>
      <c r="EB21" s="629"/>
      <c r="EC21" s="629"/>
      <c r="ED21" s="629"/>
      <c r="EE21" s="629"/>
      <c r="EF21" s="629"/>
      <c r="EG21" s="629"/>
      <c r="EH21" s="629"/>
      <c r="EI21" s="629"/>
      <c r="EJ21" s="629"/>
      <c r="EK21" s="629"/>
      <c r="EL21" s="629"/>
      <c r="EM21" s="629"/>
      <c r="EN21" s="629"/>
      <c r="EO21" s="629"/>
      <c r="EP21" s="629"/>
      <c r="EQ21" s="629"/>
      <c r="ER21" s="629"/>
      <c r="ES21" s="629"/>
      <c r="ET21" s="629"/>
      <c r="EU21" s="629"/>
      <c r="EV21" s="629"/>
      <c r="EW21" s="629"/>
      <c r="EX21" s="629"/>
      <c r="EY21" s="629"/>
      <c r="EZ21" s="629"/>
      <c r="FA21" s="629"/>
      <c r="FB21" s="629"/>
      <c r="FC21" s="629"/>
      <c r="FD21" s="629"/>
      <c r="FE21" s="629"/>
      <c r="FF21" s="629"/>
      <c r="FG21" s="629"/>
      <c r="FH21" s="629"/>
      <c r="FI21" s="629"/>
      <c r="FJ21" s="629"/>
      <c r="FK21" s="629"/>
      <c r="FL21" s="629"/>
      <c r="FM21" s="629"/>
      <c r="FN21" s="629"/>
      <c r="FO21" s="629"/>
      <c r="FP21" s="629"/>
      <c r="FQ21" s="629"/>
      <c r="FR21" s="629"/>
      <c r="FS21" s="629"/>
    </row>
    <row r="22" ht="50.1" customHeight="1" spans="1:175">
      <c r="A22" s="519">
        <v>2</v>
      </c>
      <c r="B22" s="520">
        <v>0</v>
      </c>
      <c r="C22" s="520"/>
      <c r="D22" s="520"/>
      <c r="E22" s="520"/>
      <c r="F22" s="520"/>
      <c r="G22" s="520"/>
      <c r="H22" s="520"/>
      <c r="I22" s="520"/>
      <c r="J22" s="520"/>
      <c r="K22" s="520"/>
      <c r="L22" s="532" t="s">
        <v>248</v>
      </c>
      <c r="M22" s="539"/>
      <c r="N22" s="539"/>
      <c r="O22" s="539"/>
      <c r="P22" s="540" t="s">
        <v>166</v>
      </c>
      <c r="Q22" s="552"/>
      <c r="R22" s="559" t="s">
        <v>249</v>
      </c>
      <c r="S22" s="566"/>
      <c r="T22" s="567"/>
      <c r="U22" s="568"/>
      <c r="V22" s="569" t="s">
        <v>250</v>
      </c>
      <c r="W22" s="558" t="s">
        <v>245</v>
      </c>
      <c r="X22" s="567"/>
      <c r="Y22" s="567"/>
      <c r="Z22" s="567"/>
      <c r="AA22" s="606"/>
      <c r="AB22" s="602"/>
      <c r="AC22" s="604"/>
      <c r="AD22" s="604"/>
      <c r="AE22" s="604"/>
      <c r="AF22" s="602"/>
      <c r="AG22" s="604"/>
      <c r="AH22" s="604"/>
      <c r="AI22" s="604"/>
      <c r="AJ22" s="604"/>
      <c r="AK22" s="604"/>
      <c r="AL22" s="604"/>
      <c r="AM22" s="604"/>
      <c r="AN22" s="602"/>
      <c r="AO22" s="604"/>
      <c r="AP22" s="604"/>
      <c r="AQ22" s="604"/>
      <c r="AR22" s="602">
        <v>1</v>
      </c>
      <c r="AS22" s="604"/>
      <c r="AT22" s="604"/>
      <c r="AU22" s="604"/>
      <c r="AV22" s="602"/>
      <c r="AW22" s="604"/>
      <c r="AX22" s="604"/>
      <c r="AY22" s="604"/>
      <c r="AZ22" s="602"/>
      <c r="BA22" s="604"/>
      <c r="BB22" s="604"/>
      <c r="BC22" s="604"/>
      <c r="BD22" s="628"/>
      <c r="BE22" s="628"/>
      <c r="BF22" s="628"/>
      <c r="BG22" s="628"/>
      <c r="BH22" s="628"/>
      <c r="BI22" s="628"/>
      <c r="BJ22" s="628"/>
      <c r="BK22" s="628"/>
      <c r="BL22" s="628"/>
      <c r="BM22" s="628"/>
      <c r="BN22" s="628"/>
      <c r="BO22" s="628"/>
      <c r="BP22" s="628"/>
      <c r="BQ22" s="628"/>
      <c r="BR22" s="628"/>
      <c r="BS22" s="628"/>
      <c r="BT22" s="628"/>
      <c r="BU22" s="628"/>
      <c r="BV22" s="628"/>
      <c r="BW22" s="628"/>
      <c r="BX22" s="628"/>
      <c r="BY22" s="628"/>
      <c r="BZ22" s="628"/>
      <c r="CA22" s="628"/>
      <c r="CB22" s="628"/>
      <c r="CC22" s="628"/>
      <c r="CD22" s="628"/>
      <c r="CE22" s="628"/>
      <c r="CF22" s="628"/>
      <c r="CG22" s="628"/>
      <c r="CH22" s="628"/>
      <c r="CI22" s="628"/>
      <c r="CJ22" s="628"/>
      <c r="CK22" s="628"/>
      <c r="CL22" s="628"/>
      <c r="CM22" s="628"/>
      <c r="CN22" s="628"/>
      <c r="CO22" s="628"/>
      <c r="CP22" s="628"/>
      <c r="CQ22" s="628"/>
      <c r="CR22" s="628"/>
      <c r="CS22" s="628"/>
      <c r="CT22" s="628"/>
      <c r="CU22" s="628"/>
      <c r="CV22" s="628"/>
      <c r="CW22" s="628"/>
      <c r="CX22" s="628"/>
      <c r="CY22" s="628"/>
      <c r="CZ22" s="628"/>
      <c r="DA22" s="628"/>
      <c r="DB22" s="628"/>
      <c r="DC22" s="628"/>
      <c r="DD22" s="628"/>
      <c r="DE22" s="628"/>
      <c r="DF22" s="628"/>
      <c r="DG22" s="628"/>
      <c r="DH22" s="628"/>
      <c r="DI22" s="628"/>
      <c r="DJ22" s="628"/>
      <c r="DK22" s="628"/>
      <c r="DL22" s="628"/>
      <c r="DM22" s="628"/>
      <c r="DN22" s="628"/>
      <c r="DO22" s="628"/>
      <c r="DP22" s="628"/>
      <c r="DQ22" s="628"/>
      <c r="DR22" s="628"/>
      <c r="DS22" s="628"/>
      <c r="DT22" s="628"/>
      <c r="DU22" s="628"/>
      <c r="DV22" s="628"/>
      <c r="DW22" s="628"/>
      <c r="DX22" s="628"/>
      <c r="DY22" s="628"/>
      <c r="DZ22" s="628"/>
      <c r="EA22" s="628"/>
      <c r="EB22" s="628"/>
      <c r="EC22" s="628"/>
      <c r="ED22" s="628"/>
      <c r="EE22" s="628"/>
      <c r="EF22" s="628"/>
      <c r="EG22" s="628"/>
      <c r="EH22" s="628"/>
      <c r="EI22" s="628"/>
      <c r="EJ22" s="628"/>
      <c r="EK22" s="628"/>
      <c r="EL22" s="628"/>
      <c r="EM22" s="628"/>
      <c r="EN22" s="628"/>
      <c r="EO22" s="628"/>
      <c r="EP22" s="628"/>
      <c r="EQ22" s="628"/>
      <c r="ER22" s="628"/>
      <c r="ES22" s="628"/>
      <c r="ET22" s="628"/>
      <c r="EU22" s="628"/>
      <c r="EV22" s="628"/>
      <c r="EW22" s="628"/>
      <c r="EX22" s="628"/>
      <c r="EY22" s="628"/>
      <c r="EZ22" s="628"/>
      <c r="FA22" s="628"/>
      <c r="FB22" s="628"/>
      <c r="FC22" s="628"/>
      <c r="FD22" s="628"/>
      <c r="FE22" s="628"/>
      <c r="FF22" s="628"/>
      <c r="FG22" s="628"/>
      <c r="FH22" s="628"/>
      <c r="FI22" s="628"/>
      <c r="FJ22" s="628"/>
      <c r="FK22" s="628"/>
      <c r="FL22" s="628"/>
      <c r="FM22" s="628"/>
      <c r="FN22" s="628"/>
      <c r="FO22" s="628"/>
      <c r="FP22" s="628"/>
      <c r="FQ22" s="628"/>
      <c r="FR22" s="628"/>
      <c r="FS22" s="628"/>
    </row>
    <row r="23" ht="50.1" customHeight="1" spans="1:175">
      <c r="A23" s="525">
        <v>3</v>
      </c>
      <c r="B23" s="526">
        <v>0</v>
      </c>
      <c r="C23" s="526"/>
      <c r="D23" s="526"/>
      <c r="E23" s="526"/>
      <c r="F23" s="526"/>
      <c r="G23" s="526"/>
      <c r="H23" s="526"/>
      <c r="I23" s="526"/>
      <c r="J23" s="526"/>
      <c r="K23" s="526"/>
      <c r="L23" s="532" t="s">
        <v>251</v>
      </c>
      <c r="M23" s="541"/>
      <c r="N23" s="541"/>
      <c r="O23" s="541"/>
      <c r="P23" s="540" t="s">
        <v>162</v>
      </c>
      <c r="Q23" s="570"/>
      <c r="R23" s="553" t="s">
        <v>252</v>
      </c>
      <c r="S23" s="571"/>
      <c r="T23" s="526"/>
      <c r="U23" s="572"/>
      <c r="V23" s="541" t="s">
        <v>250</v>
      </c>
      <c r="W23" s="558" t="s">
        <v>240</v>
      </c>
      <c r="X23" s="526"/>
      <c r="Y23" s="526"/>
      <c r="Z23" s="526"/>
      <c r="AA23" s="607"/>
      <c r="AB23" s="608"/>
      <c r="AC23" s="609"/>
      <c r="AD23" s="609"/>
      <c r="AE23" s="609"/>
      <c r="AF23" s="608"/>
      <c r="AG23" s="609"/>
      <c r="AH23" s="609"/>
      <c r="AI23" s="609"/>
      <c r="AJ23" s="609"/>
      <c r="AK23" s="609"/>
      <c r="AL23" s="609"/>
      <c r="AM23" s="609"/>
      <c r="AN23" s="602">
        <v>1</v>
      </c>
      <c r="AO23" s="609"/>
      <c r="AP23" s="609"/>
      <c r="AQ23" s="609"/>
      <c r="AR23" s="608"/>
      <c r="AS23" s="609"/>
      <c r="AT23" s="609"/>
      <c r="AU23" s="609"/>
      <c r="AV23" s="608"/>
      <c r="AW23" s="609"/>
      <c r="AX23" s="609"/>
      <c r="AY23" s="609"/>
      <c r="AZ23" s="608"/>
      <c r="BA23" s="609"/>
      <c r="BB23" s="609"/>
      <c r="BC23" s="609"/>
      <c r="BD23" s="630"/>
      <c r="BE23" s="630"/>
      <c r="BF23" s="630"/>
      <c r="BG23" s="630"/>
      <c r="BH23" s="630"/>
      <c r="BI23" s="630"/>
      <c r="BJ23" s="630"/>
      <c r="BK23" s="630"/>
      <c r="BL23" s="630"/>
      <c r="BM23" s="630"/>
      <c r="BN23" s="630"/>
      <c r="BO23" s="630"/>
      <c r="BP23" s="630"/>
      <c r="BQ23" s="630"/>
      <c r="BR23" s="630"/>
      <c r="BS23" s="630"/>
      <c r="BT23" s="630"/>
      <c r="BU23" s="630"/>
      <c r="BV23" s="630"/>
      <c r="BW23" s="630"/>
      <c r="BX23" s="630"/>
      <c r="BY23" s="630"/>
      <c r="BZ23" s="630"/>
      <c r="CA23" s="630"/>
      <c r="CB23" s="628"/>
      <c r="CC23" s="628"/>
      <c r="CD23" s="628"/>
      <c r="CE23" s="628"/>
      <c r="CF23" s="628"/>
      <c r="CG23" s="628"/>
      <c r="CH23" s="628"/>
      <c r="CI23" s="628"/>
      <c r="CJ23" s="628"/>
      <c r="CK23" s="628"/>
      <c r="CL23" s="628"/>
      <c r="CM23" s="628"/>
      <c r="CN23" s="628"/>
      <c r="CO23" s="628"/>
      <c r="CP23" s="628"/>
      <c r="CQ23" s="628"/>
      <c r="CR23" s="628"/>
      <c r="CS23" s="628"/>
      <c r="CT23" s="628"/>
      <c r="CU23" s="628"/>
      <c r="CV23" s="628"/>
      <c r="CW23" s="628"/>
      <c r="CX23" s="628"/>
      <c r="CY23" s="628"/>
      <c r="CZ23" s="628"/>
      <c r="DA23" s="628"/>
      <c r="DB23" s="628"/>
      <c r="DC23" s="628"/>
      <c r="DD23" s="628"/>
      <c r="DE23" s="628"/>
      <c r="DF23" s="628"/>
      <c r="DG23" s="628"/>
      <c r="DH23" s="628"/>
      <c r="DI23" s="628"/>
      <c r="DJ23" s="628"/>
      <c r="DK23" s="628"/>
      <c r="DL23" s="628"/>
      <c r="DM23" s="628"/>
      <c r="DN23" s="628"/>
      <c r="DO23" s="628"/>
      <c r="DP23" s="628"/>
      <c r="DQ23" s="628"/>
      <c r="DR23" s="628"/>
      <c r="DS23" s="628"/>
      <c r="DT23" s="628"/>
      <c r="DU23" s="628"/>
      <c r="DV23" s="628"/>
      <c r="DW23" s="628"/>
      <c r="DX23" s="628"/>
      <c r="DY23" s="628"/>
      <c r="DZ23" s="628"/>
      <c r="EA23" s="628"/>
      <c r="EB23" s="628"/>
      <c r="EC23" s="628"/>
      <c r="ED23" s="628"/>
      <c r="EE23" s="628"/>
      <c r="EF23" s="628"/>
      <c r="EG23" s="628"/>
      <c r="EH23" s="628"/>
      <c r="EI23" s="628"/>
      <c r="EJ23" s="628"/>
      <c r="EK23" s="628"/>
      <c r="EL23" s="628"/>
      <c r="EM23" s="628"/>
      <c r="EN23" s="628"/>
      <c r="EO23" s="628"/>
      <c r="EP23" s="628"/>
      <c r="EQ23" s="628"/>
      <c r="ER23" s="628"/>
      <c r="ES23" s="628"/>
      <c r="ET23" s="628"/>
      <c r="EU23" s="628"/>
      <c r="EV23" s="628"/>
      <c r="EW23" s="628"/>
      <c r="EX23" s="628"/>
      <c r="EY23" s="628"/>
      <c r="EZ23" s="628"/>
      <c r="FA23" s="628"/>
      <c r="FB23" s="628"/>
      <c r="FC23" s="628"/>
      <c r="FD23" s="628"/>
      <c r="FE23" s="628"/>
      <c r="FF23" s="628"/>
      <c r="FG23" s="628"/>
      <c r="FH23" s="628"/>
      <c r="FI23" s="628"/>
      <c r="FJ23" s="628"/>
      <c r="FK23" s="628"/>
      <c r="FL23" s="628"/>
      <c r="FM23" s="628"/>
      <c r="FN23" s="628"/>
      <c r="FO23" s="628"/>
      <c r="FP23" s="628"/>
      <c r="FQ23" s="628"/>
      <c r="FR23" s="628"/>
      <c r="FS23" s="628"/>
    </row>
    <row r="24" ht="50.1" customHeight="1" spans="1:175">
      <c r="A24" s="525">
        <v>5</v>
      </c>
      <c r="B24" s="526">
        <v>0</v>
      </c>
      <c r="C24" s="526"/>
      <c r="D24" s="526"/>
      <c r="E24" s="526"/>
      <c r="F24" s="526"/>
      <c r="G24" s="526"/>
      <c r="H24" s="526"/>
      <c r="I24" s="526"/>
      <c r="J24" s="526"/>
      <c r="K24" s="526"/>
      <c r="L24" s="532" t="s">
        <v>253</v>
      </c>
      <c r="M24" s="541"/>
      <c r="N24" s="541"/>
      <c r="O24" s="541"/>
      <c r="P24" s="540" t="s">
        <v>174</v>
      </c>
      <c r="Q24" s="570"/>
      <c r="R24" s="559" t="s">
        <v>254</v>
      </c>
      <c r="S24" s="571"/>
      <c r="T24" s="526"/>
      <c r="U24" s="572"/>
      <c r="V24" s="541" t="s">
        <v>255</v>
      </c>
      <c r="W24" s="558" t="s">
        <v>245</v>
      </c>
      <c r="X24" s="526"/>
      <c r="Y24" s="526"/>
      <c r="Z24" s="526"/>
      <c r="AA24" s="607"/>
      <c r="AB24" s="608"/>
      <c r="AC24" s="609"/>
      <c r="AD24" s="609"/>
      <c r="AE24" s="609"/>
      <c r="AF24" s="608"/>
      <c r="AG24" s="609"/>
      <c r="AH24" s="609"/>
      <c r="AI24" s="609"/>
      <c r="AJ24" s="609"/>
      <c r="AK24" s="609"/>
      <c r="AL24" s="609"/>
      <c r="AM24" s="609"/>
      <c r="AN24" s="608"/>
      <c r="AO24" s="609"/>
      <c r="AP24" s="609"/>
      <c r="AQ24" s="609"/>
      <c r="AR24" s="608"/>
      <c r="AS24" s="609"/>
      <c r="AT24" s="609"/>
      <c r="AU24" s="609"/>
      <c r="AV24" s="608"/>
      <c r="AW24" s="609"/>
      <c r="AX24" s="609"/>
      <c r="AY24" s="609"/>
      <c r="AZ24" s="608">
        <v>1</v>
      </c>
      <c r="BA24" s="609"/>
      <c r="BB24" s="609"/>
      <c r="BC24" s="609"/>
      <c r="BD24" s="630"/>
      <c r="BE24" s="630"/>
      <c r="BF24" s="630"/>
      <c r="BG24" s="630"/>
      <c r="BH24" s="630"/>
      <c r="BI24" s="630"/>
      <c r="BJ24" s="630"/>
      <c r="BK24" s="630"/>
      <c r="BL24" s="630"/>
      <c r="BM24" s="630"/>
      <c r="BN24" s="630"/>
      <c r="BO24" s="630"/>
      <c r="BP24" s="630"/>
      <c r="BQ24" s="630"/>
      <c r="BR24" s="630"/>
      <c r="BS24" s="630"/>
      <c r="BT24" s="630"/>
      <c r="BU24" s="630"/>
      <c r="BV24" s="630"/>
      <c r="BW24" s="630"/>
      <c r="BX24" s="630"/>
      <c r="BY24" s="630"/>
      <c r="BZ24" s="630"/>
      <c r="CA24" s="630"/>
      <c r="CB24" s="628"/>
      <c r="CC24" s="628"/>
      <c r="CD24" s="628"/>
      <c r="CE24" s="628"/>
      <c r="CF24" s="628"/>
      <c r="CG24" s="628"/>
      <c r="CH24" s="628"/>
      <c r="CI24" s="628"/>
      <c r="CJ24" s="628"/>
      <c r="CK24" s="628"/>
      <c r="CL24" s="628"/>
      <c r="CM24" s="628"/>
      <c r="CN24" s="628"/>
      <c r="CO24" s="628"/>
      <c r="CP24" s="628"/>
      <c r="CQ24" s="628"/>
      <c r="CR24" s="628"/>
      <c r="CS24" s="628"/>
      <c r="CT24" s="628"/>
      <c r="CU24" s="628"/>
      <c r="CV24" s="628"/>
      <c r="CW24" s="628"/>
      <c r="CX24" s="628"/>
      <c r="CY24" s="628"/>
      <c r="CZ24" s="628"/>
      <c r="DA24" s="628"/>
      <c r="DB24" s="628"/>
      <c r="DC24" s="628"/>
      <c r="DD24" s="628"/>
      <c r="DE24" s="628"/>
      <c r="DF24" s="628"/>
      <c r="DG24" s="628"/>
      <c r="DH24" s="628"/>
      <c r="DI24" s="628"/>
      <c r="DJ24" s="628"/>
      <c r="DK24" s="628"/>
      <c r="DL24" s="628"/>
      <c r="DM24" s="628"/>
      <c r="DN24" s="628"/>
      <c r="DO24" s="628"/>
      <c r="DP24" s="628"/>
      <c r="DQ24" s="628"/>
      <c r="DR24" s="628"/>
      <c r="DS24" s="628"/>
      <c r="DT24" s="628"/>
      <c r="DU24" s="628"/>
      <c r="DV24" s="628"/>
      <c r="DW24" s="628"/>
      <c r="DX24" s="628"/>
      <c r="DY24" s="628"/>
      <c r="DZ24" s="628"/>
      <c r="EA24" s="628"/>
      <c r="EB24" s="628"/>
      <c r="EC24" s="628"/>
      <c r="ED24" s="628"/>
      <c r="EE24" s="628"/>
      <c r="EF24" s="628"/>
      <c r="EG24" s="628"/>
      <c r="EH24" s="628"/>
      <c r="EI24" s="628"/>
      <c r="EJ24" s="628"/>
      <c r="EK24" s="628"/>
      <c r="EL24" s="628"/>
      <c r="EM24" s="628"/>
      <c r="EN24" s="628"/>
      <c r="EO24" s="628"/>
      <c r="EP24" s="628"/>
      <c r="EQ24" s="628"/>
      <c r="ER24" s="628"/>
      <c r="ES24" s="628"/>
      <c r="ET24" s="628"/>
      <c r="EU24" s="628"/>
      <c r="EV24" s="628"/>
      <c r="EW24" s="628"/>
      <c r="EX24" s="628"/>
      <c r="EY24" s="628"/>
      <c r="EZ24" s="628"/>
      <c r="FA24" s="628"/>
      <c r="FB24" s="628"/>
      <c r="FC24" s="628"/>
      <c r="FD24" s="628"/>
      <c r="FE24" s="628"/>
      <c r="FF24" s="628"/>
      <c r="FG24" s="628"/>
      <c r="FH24" s="628"/>
      <c r="FI24" s="628"/>
      <c r="FJ24" s="628"/>
      <c r="FK24" s="628"/>
      <c r="FL24" s="628"/>
      <c r="FM24" s="628"/>
      <c r="FN24" s="628"/>
      <c r="FO24" s="628"/>
      <c r="FP24" s="628"/>
      <c r="FQ24" s="628"/>
      <c r="FR24" s="628"/>
      <c r="FS24" s="628"/>
    </row>
    <row r="25" ht="50.1" customHeight="1" spans="1:175">
      <c r="A25" s="525">
        <v>5</v>
      </c>
      <c r="B25" s="526">
        <v>0</v>
      </c>
      <c r="C25" s="526"/>
      <c r="D25" s="526"/>
      <c r="E25" s="526"/>
      <c r="F25" s="526"/>
      <c r="G25" s="526"/>
      <c r="H25" s="526"/>
      <c r="I25" s="526"/>
      <c r="J25" s="526"/>
      <c r="K25" s="526"/>
      <c r="L25" s="532" t="s">
        <v>256</v>
      </c>
      <c r="M25" s="541"/>
      <c r="N25" s="541"/>
      <c r="O25" s="541"/>
      <c r="P25" s="540" t="s">
        <v>170</v>
      </c>
      <c r="Q25" s="570"/>
      <c r="R25" s="553" t="s">
        <v>257</v>
      </c>
      <c r="S25" s="571"/>
      <c r="T25" s="526"/>
      <c r="U25" s="572"/>
      <c r="V25" s="541" t="s">
        <v>255</v>
      </c>
      <c r="W25" s="558" t="s">
        <v>240</v>
      </c>
      <c r="X25" s="526"/>
      <c r="Y25" s="526"/>
      <c r="Z25" s="526"/>
      <c r="AA25" s="607"/>
      <c r="AB25" s="608"/>
      <c r="AC25" s="609"/>
      <c r="AD25" s="609"/>
      <c r="AE25" s="609"/>
      <c r="AF25" s="608"/>
      <c r="AG25" s="609"/>
      <c r="AH25" s="609"/>
      <c r="AI25" s="609"/>
      <c r="AJ25" s="609"/>
      <c r="AK25" s="609"/>
      <c r="AL25" s="609"/>
      <c r="AM25" s="609"/>
      <c r="AN25" s="608"/>
      <c r="AO25" s="609"/>
      <c r="AP25" s="609"/>
      <c r="AQ25" s="609"/>
      <c r="AR25" s="608"/>
      <c r="AS25" s="609"/>
      <c r="AT25" s="609"/>
      <c r="AU25" s="609"/>
      <c r="AV25" s="608">
        <v>1</v>
      </c>
      <c r="AW25" s="609"/>
      <c r="AX25" s="609"/>
      <c r="AY25" s="609"/>
      <c r="AZ25" s="608"/>
      <c r="BA25" s="609"/>
      <c r="BB25" s="609"/>
      <c r="BC25" s="609"/>
      <c r="BD25" s="630"/>
      <c r="BE25" s="630"/>
      <c r="BF25" s="630"/>
      <c r="BG25" s="630"/>
      <c r="BH25" s="630"/>
      <c r="BI25" s="630"/>
      <c r="BJ25" s="630"/>
      <c r="BK25" s="630"/>
      <c r="BL25" s="630"/>
      <c r="BM25" s="630"/>
      <c r="BN25" s="630"/>
      <c r="BO25" s="630"/>
      <c r="BP25" s="630"/>
      <c r="BQ25" s="630"/>
      <c r="BR25" s="630"/>
      <c r="BS25" s="630"/>
      <c r="BT25" s="630"/>
      <c r="BU25" s="630"/>
      <c r="BV25" s="630"/>
      <c r="BW25" s="630"/>
      <c r="BX25" s="630"/>
      <c r="BY25" s="630"/>
      <c r="BZ25" s="630"/>
      <c r="CA25" s="630"/>
      <c r="CB25" s="628"/>
      <c r="CC25" s="628"/>
      <c r="CD25" s="628"/>
      <c r="CE25" s="628"/>
      <c r="CF25" s="628"/>
      <c r="CG25" s="628"/>
      <c r="CH25" s="628"/>
      <c r="CI25" s="628"/>
      <c r="CJ25" s="628"/>
      <c r="CK25" s="628"/>
      <c r="CL25" s="628"/>
      <c r="CM25" s="628"/>
      <c r="CN25" s="628"/>
      <c r="CO25" s="628"/>
      <c r="CP25" s="628"/>
      <c r="CQ25" s="628"/>
      <c r="CR25" s="628"/>
      <c r="CS25" s="628"/>
      <c r="CT25" s="628"/>
      <c r="CU25" s="628"/>
      <c r="CV25" s="628"/>
      <c r="CW25" s="628"/>
      <c r="CX25" s="628"/>
      <c r="CY25" s="628"/>
      <c r="CZ25" s="628"/>
      <c r="DA25" s="628"/>
      <c r="DB25" s="628"/>
      <c r="DC25" s="628"/>
      <c r="DD25" s="628"/>
      <c r="DE25" s="628"/>
      <c r="DF25" s="628"/>
      <c r="DG25" s="628"/>
      <c r="DH25" s="628"/>
      <c r="DI25" s="628"/>
      <c r="DJ25" s="628"/>
      <c r="DK25" s="628"/>
      <c r="DL25" s="628"/>
      <c r="DM25" s="628"/>
      <c r="DN25" s="628"/>
      <c r="DO25" s="628"/>
      <c r="DP25" s="628"/>
      <c r="DQ25" s="628"/>
      <c r="DR25" s="628"/>
      <c r="DS25" s="628"/>
      <c r="DT25" s="628"/>
      <c r="DU25" s="628"/>
      <c r="DV25" s="628"/>
      <c r="DW25" s="628"/>
      <c r="DX25" s="628"/>
      <c r="DY25" s="628"/>
      <c r="DZ25" s="628"/>
      <c r="EA25" s="628"/>
      <c r="EB25" s="628"/>
      <c r="EC25" s="628"/>
      <c r="ED25" s="628"/>
      <c r="EE25" s="628"/>
      <c r="EF25" s="628"/>
      <c r="EG25" s="628"/>
      <c r="EH25" s="628"/>
      <c r="EI25" s="628"/>
      <c r="EJ25" s="628"/>
      <c r="EK25" s="628"/>
      <c r="EL25" s="628"/>
      <c r="EM25" s="628"/>
      <c r="EN25" s="628"/>
      <c r="EO25" s="628"/>
      <c r="EP25" s="628"/>
      <c r="EQ25" s="628"/>
      <c r="ER25" s="628"/>
      <c r="ES25" s="628"/>
      <c r="ET25" s="628"/>
      <c r="EU25" s="628"/>
      <c r="EV25" s="628"/>
      <c r="EW25" s="628"/>
      <c r="EX25" s="628"/>
      <c r="EY25" s="628"/>
      <c r="EZ25" s="628"/>
      <c r="FA25" s="628"/>
      <c r="FB25" s="628"/>
      <c r="FC25" s="628"/>
      <c r="FD25" s="628"/>
      <c r="FE25" s="628"/>
      <c r="FF25" s="628"/>
      <c r="FG25" s="628"/>
      <c r="FH25" s="628"/>
      <c r="FI25" s="628"/>
      <c r="FJ25" s="628"/>
      <c r="FK25" s="628"/>
      <c r="FL25" s="628"/>
      <c r="FM25" s="628"/>
      <c r="FN25" s="628"/>
      <c r="FO25" s="628"/>
      <c r="FP25" s="628"/>
      <c r="FQ25" s="628"/>
      <c r="FR25" s="628"/>
      <c r="FS25" s="628"/>
    </row>
    <row r="26" ht="50.1" customHeight="1" spans="1:175">
      <c r="A26" s="519">
        <v>1</v>
      </c>
      <c r="B26" s="520">
        <v>0</v>
      </c>
      <c r="C26" s="521"/>
      <c r="D26" s="521"/>
      <c r="E26" s="521"/>
      <c r="F26" s="521"/>
      <c r="G26" s="521"/>
      <c r="H26" s="521"/>
      <c r="I26" s="521"/>
      <c r="J26" s="521"/>
      <c r="K26" s="521"/>
      <c r="L26" s="532" t="s">
        <v>258</v>
      </c>
      <c r="M26" s="533"/>
      <c r="N26" s="533"/>
      <c r="O26" s="533"/>
      <c r="P26" s="535" t="s">
        <v>259</v>
      </c>
      <c r="Q26" s="552"/>
      <c r="R26" s="553" t="s">
        <v>238</v>
      </c>
      <c r="S26" s="554"/>
      <c r="T26" s="555"/>
      <c r="U26" s="556"/>
      <c r="V26" s="557" t="s">
        <v>239</v>
      </c>
      <c r="W26" s="558" t="s">
        <v>240</v>
      </c>
      <c r="X26" s="555"/>
      <c r="Y26" s="555"/>
      <c r="Z26" s="555"/>
      <c r="AA26" s="601"/>
      <c r="AB26" s="602"/>
      <c r="AC26" s="603"/>
      <c r="AD26" s="604"/>
      <c r="AE26" s="604"/>
      <c r="AF26" s="602"/>
      <c r="AG26" s="603"/>
      <c r="AH26" s="604"/>
      <c r="AI26" s="604"/>
      <c r="AJ26" s="604"/>
      <c r="AK26" s="604"/>
      <c r="AL26" s="604"/>
      <c r="AM26" s="604"/>
      <c r="AN26" s="603"/>
      <c r="AO26" s="617"/>
      <c r="AP26" s="617"/>
      <c r="AQ26" s="617"/>
      <c r="AR26" s="603"/>
      <c r="AS26" s="617"/>
      <c r="AT26" s="617"/>
      <c r="AU26" s="617"/>
      <c r="AV26" s="602"/>
      <c r="AW26" s="603"/>
      <c r="AX26" s="603"/>
      <c r="AY26" s="617"/>
      <c r="AZ26" s="602"/>
      <c r="BA26" s="603"/>
      <c r="BB26" s="603"/>
      <c r="BC26" s="617"/>
      <c r="BD26" s="628">
        <v>1</v>
      </c>
      <c r="BE26" s="639"/>
      <c r="BF26" s="639"/>
      <c r="BG26" s="628"/>
      <c r="BH26" s="628"/>
      <c r="BI26" s="639"/>
      <c r="BJ26" s="639"/>
      <c r="BK26" s="628"/>
      <c r="BL26" s="628">
        <v>1</v>
      </c>
      <c r="BM26" s="639"/>
      <c r="BN26" s="639"/>
      <c r="BO26" s="628"/>
      <c r="BP26" s="628"/>
      <c r="BQ26" s="628"/>
      <c r="BR26" s="628"/>
      <c r="BS26" s="628"/>
      <c r="BT26" s="628"/>
      <c r="BU26" s="628"/>
      <c r="BV26" s="628"/>
      <c r="BW26" s="628"/>
      <c r="BX26" s="628"/>
      <c r="BY26" s="628"/>
      <c r="BZ26" s="628"/>
      <c r="CA26" s="628"/>
      <c r="CB26" s="628"/>
      <c r="CC26" s="628"/>
      <c r="CD26" s="628"/>
      <c r="CE26" s="628"/>
      <c r="CF26" s="628"/>
      <c r="CG26" s="628"/>
      <c r="CH26" s="628"/>
      <c r="CI26" s="628"/>
      <c r="CJ26" s="628"/>
      <c r="CK26" s="628"/>
      <c r="CL26" s="628"/>
      <c r="CM26" s="628"/>
      <c r="CN26" s="628"/>
      <c r="CO26" s="628"/>
      <c r="CP26" s="628"/>
      <c r="CQ26" s="628"/>
      <c r="CR26" s="628"/>
      <c r="CS26" s="628"/>
      <c r="CT26" s="628"/>
      <c r="CU26" s="628"/>
      <c r="CV26" s="628"/>
      <c r="CW26" s="628"/>
      <c r="CX26" s="628"/>
      <c r="CY26" s="628"/>
      <c r="CZ26" s="628"/>
      <c r="DA26" s="628"/>
      <c r="DB26" s="628"/>
      <c r="DC26" s="628"/>
      <c r="DD26" s="628"/>
      <c r="DE26" s="628"/>
      <c r="DF26" s="628"/>
      <c r="DG26" s="628"/>
      <c r="DH26" s="628"/>
      <c r="DI26" s="628"/>
      <c r="DJ26" s="628"/>
      <c r="DK26" s="628"/>
      <c r="DL26" s="628"/>
      <c r="DM26" s="628"/>
      <c r="DN26" s="628"/>
      <c r="DO26" s="628"/>
      <c r="DP26" s="628"/>
      <c r="DQ26" s="628"/>
      <c r="DR26" s="628"/>
      <c r="DS26" s="628"/>
      <c r="DT26" s="628"/>
      <c r="DU26" s="628"/>
      <c r="DV26" s="628"/>
      <c r="DW26" s="628"/>
      <c r="DX26" s="628"/>
      <c r="DY26" s="628"/>
      <c r="DZ26" s="628"/>
      <c r="EA26" s="628"/>
      <c r="EB26" s="628"/>
      <c r="EC26" s="628"/>
      <c r="ED26" s="628"/>
      <c r="EE26" s="628"/>
      <c r="EF26" s="628"/>
      <c r="EG26" s="628"/>
      <c r="EH26" s="628"/>
      <c r="EI26" s="628"/>
      <c r="EJ26" s="628"/>
      <c r="EK26" s="628"/>
      <c r="EL26" s="628"/>
      <c r="EM26" s="628"/>
      <c r="EN26" s="628"/>
      <c r="EO26" s="628"/>
      <c r="EP26" s="628"/>
      <c r="EQ26" s="628"/>
      <c r="ER26" s="628"/>
      <c r="ES26" s="628"/>
      <c r="ET26" s="628"/>
      <c r="EU26" s="628"/>
      <c r="EV26" s="628"/>
      <c r="EW26" s="628"/>
      <c r="EX26" s="628"/>
      <c r="EY26" s="628"/>
      <c r="EZ26" s="628"/>
      <c r="FA26" s="628"/>
      <c r="FB26" s="628"/>
      <c r="FC26" s="628"/>
      <c r="FD26" s="628"/>
      <c r="FE26" s="628"/>
      <c r="FF26" s="628"/>
      <c r="FG26" s="628"/>
      <c r="FH26" s="628"/>
      <c r="FI26" s="628"/>
      <c r="FJ26" s="628"/>
      <c r="FK26" s="628"/>
      <c r="FL26" s="628"/>
      <c r="FM26" s="628"/>
      <c r="FN26" s="628"/>
      <c r="FO26" s="628"/>
      <c r="FP26" s="628"/>
      <c r="FQ26" s="628"/>
      <c r="FR26" s="628"/>
      <c r="FS26" s="628"/>
    </row>
    <row r="27" ht="50.1" customHeight="1" spans="1:175">
      <c r="A27" s="519"/>
      <c r="B27" s="520">
        <v>0</v>
      </c>
      <c r="C27" s="521"/>
      <c r="D27" s="521"/>
      <c r="E27" s="521"/>
      <c r="F27" s="521"/>
      <c r="G27" s="521"/>
      <c r="H27" s="521"/>
      <c r="I27" s="521"/>
      <c r="J27" s="521"/>
      <c r="K27" s="521"/>
      <c r="L27" s="532" t="s">
        <v>260</v>
      </c>
      <c r="M27" s="533"/>
      <c r="N27" s="533"/>
      <c r="O27" s="533"/>
      <c r="P27" s="542" t="s">
        <v>182</v>
      </c>
      <c r="Q27" s="552"/>
      <c r="R27" s="559" t="s">
        <v>261</v>
      </c>
      <c r="S27" s="554"/>
      <c r="T27" s="555"/>
      <c r="U27" s="556"/>
      <c r="V27" s="557" t="s">
        <v>239</v>
      </c>
      <c r="W27" s="558" t="s">
        <v>245</v>
      </c>
      <c r="X27" s="555"/>
      <c r="Y27" s="555"/>
      <c r="Z27" s="555"/>
      <c r="AA27" s="601"/>
      <c r="AB27" s="602"/>
      <c r="AC27" s="603"/>
      <c r="AD27" s="604"/>
      <c r="AE27" s="604"/>
      <c r="AF27" s="602"/>
      <c r="AG27" s="603"/>
      <c r="AH27" s="604"/>
      <c r="AI27" s="604"/>
      <c r="AJ27" s="604"/>
      <c r="AK27" s="604"/>
      <c r="AL27" s="604"/>
      <c r="AM27" s="604"/>
      <c r="AN27" s="603"/>
      <c r="AO27" s="617"/>
      <c r="AP27" s="617"/>
      <c r="AQ27" s="617"/>
      <c r="AR27" s="603"/>
      <c r="AS27" s="617"/>
      <c r="AT27" s="617"/>
      <c r="AU27" s="617"/>
      <c r="AV27" s="602"/>
      <c r="AW27" s="603"/>
      <c r="AX27" s="603"/>
      <c r="AY27" s="617"/>
      <c r="AZ27" s="602"/>
      <c r="BA27" s="603"/>
      <c r="BB27" s="603"/>
      <c r="BC27" s="617"/>
      <c r="BD27" s="628"/>
      <c r="BE27" s="639"/>
      <c r="BF27" s="639"/>
      <c r="BG27" s="628"/>
      <c r="BH27" s="628">
        <v>1</v>
      </c>
      <c r="BI27" s="639"/>
      <c r="BJ27" s="639"/>
      <c r="BK27" s="628"/>
      <c r="BL27" s="628"/>
      <c r="BM27" s="639"/>
      <c r="BN27" s="639"/>
      <c r="BO27" s="628"/>
      <c r="BP27" s="628">
        <v>1</v>
      </c>
      <c r="BQ27" s="628"/>
      <c r="BR27" s="628"/>
      <c r="BS27" s="628"/>
      <c r="BT27" s="628"/>
      <c r="BU27" s="628"/>
      <c r="BV27" s="628"/>
      <c r="BW27" s="628"/>
      <c r="BX27" s="628"/>
      <c r="BY27" s="628"/>
      <c r="BZ27" s="628"/>
      <c r="CA27" s="628"/>
      <c r="CB27" s="628"/>
      <c r="CC27" s="628"/>
      <c r="CD27" s="628"/>
      <c r="CE27" s="628"/>
      <c r="CF27" s="628"/>
      <c r="CG27" s="628"/>
      <c r="CH27" s="628"/>
      <c r="CI27" s="628"/>
      <c r="CJ27" s="628"/>
      <c r="CK27" s="628"/>
      <c r="CL27" s="628"/>
      <c r="CM27" s="628"/>
      <c r="CN27" s="628"/>
      <c r="CO27" s="628"/>
      <c r="CP27" s="628"/>
      <c r="CQ27" s="628"/>
      <c r="CR27" s="628"/>
      <c r="CS27" s="628"/>
      <c r="CT27" s="628"/>
      <c r="CU27" s="628"/>
      <c r="CV27" s="628"/>
      <c r="CW27" s="628"/>
      <c r="CX27" s="628"/>
      <c r="CY27" s="628"/>
      <c r="CZ27" s="628"/>
      <c r="DA27" s="628"/>
      <c r="DB27" s="628"/>
      <c r="DC27" s="628"/>
      <c r="DD27" s="628"/>
      <c r="DE27" s="628"/>
      <c r="DF27" s="628"/>
      <c r="DG27" s="628"/>
      <c r="DH27" s="628"/>
      <c r="DI27" s="628"/>
      <c r="DJ27" s="628"/>
      <c r="DK27" s="628"/>
      <c r="DL27" s="628"/>
      <c r="DM27" s="628"/>
      <c r="DN27" s="628"/>
      <c r="DO27" s="628"/>
      <c r="DP27" s="628"/>
      <c r="DQ27" s="628"/>
      <c r="DR27" s="628"/>
      <c r="DS27" s="628"/>
      <c r="DT27" s="628"/>
      <c r="DU27" s="628"/>
      <c r="DV27" s="628"/>
      <c r="DW27" s="628"/>
      <c r="DX27" s="628"/>
      <c r="DY27" s="628"/>
      <c r="DZ27" s="628"/>
      <c r="EA27" s="628"/>
      <c r="EB27" s="628"/>
      <c r="EC27" s="628"/>
      <c r="ED27" s="628"/>
      <c r="EE27" s="628"/>
      <c r="EF27" s="628"/>
      <c r="EG27" s="628"/>
      <c r="EH27" s="628"/>
      <c r="EI27" s="628"/>
      <c r="EJ27" s="628"/>
      <c r="EK27" s="628"/>
      <c r="EL27" s="628"/>
      <c r="EM27" s="628"/>
      <c r="EN27" s="628"/>
      <c r="EO27" s="628"/>
      <c r="EP27" s="628"/>
      <c r="EQ27" s="628"/>
      <c r="ER27" s="628"/>
      <c r="ES27" s="628"/>
      <c r="ET27" s="628"/>
      <c r="EU27" s="628"/>
      <c r="EV27" s="628"/>
      <c r="EW27" s="628"/>
      <c r="EX27" s="628"/>
      <c r="EY27" s="628"/>
      <c r="EZ27" s="628"/>
      <c r="FA27" s="628"/>
      <c r="FB27" s="628"/>
      <c r="FC27" s="628"/>
      <c r="FD27" s="628"/>
      <c r="FE27" s="628"/>
      <c r="FF27" s="628"/>
      <c r="FG27" s="628"/>
      <c r="FH27" s="628"/>
      <c r="FI27" s="628"/>
      <c r="FJ27" s="628"/>
      <c r="FK27" s="628"/>
      <c r="FL27" s="628"/>
      <c r="FM27" s="628"/>
      <c r="FN27" s="628"/>
      <c r="FO27" s="628"/>
      <c r="FP27" s="628"/>
      <c r="FQ27" s="628"/>
      <c r="FR27" s="628"/>
      <c r="FS27" s="628"/>
    </row>
    <row r="28" ht="50.1" customHeight="1" spans="1:175">
      <c r="A28" s="519">
        <v>2</v>
      </c>
      <c r="B28" s="520">
        <v>0</v>
      </c>
      <c r="C28" s="520"/>
      <c r="D28" s="520"/>
      <c r="E28" s="520"/>
      <c r="F28" s="520"/>
      <c r="G28" s="520"/>
      <c r="H28" s="520"/>
      <c r="I28" s="520"/>
      <c r="J28" s="520"/>
      <c r="K28" s="520"/>
      <c r="L28" s="532" t="s">
        <v>262</v>
      </c>
      <c r="M28" s="539"/>
      <c r="N28" s="539"/>
      <c r="O28" s="539"/>
      <c r="P28" s="540" t="s">
        <v>188</v>
      </c>
      <c r="Q28" s="552"/>
      <c r="R28" s="559" t="s">
        <v>249</v>
      </c>
      <c r="S28" s="566"/>
      <c r="T28" s="567"/>
      <c r="U28" s="568"/>
      <c r="V28" s="541" t="s">
        <v>250</v>
      </c>
      <c r="W28" s="558" t="s">
        <v>245</v>
      </c>
      <c r="X28" s="567"/>
      <c r="Y28" s="567"/>
      <c r="Z28" s="567"/>
      <c r="AA28" s="606"/>
      <c r="AB28" s="602"/>
      <c r="AC28" s="604"/>
      <c r="AD28" s="604"/>
      <c r="AE28" s="604"/>
      <c r="AF28" s="602"/>
      <c r="AG28" s="604"/>
      <c r="AH28" s="604"/>
      <c r="AI28" s="604"/>
      <c r="AJ28" s="604"/>
      <c r="AK28" s="604"/>
      <c r="AL28" s="604"/>
      <c r="AM28" s="604"/>
      <c r="AN28" s="602"/>
      <c r="AO28" s="604"/>
      <c r="AP28" s="604"/>
      <c r="AQ28" s="604"/>
      <c r="AR28" s="602"/>
      <c r="AS28" s="604"/>
      <c r="AT28" s="604"/>
      <c r="AU28" s="604"/>
      <c r="AV28" s="602"/>
      <c r="AW28" s="604"/>
      <c r="AX28" s="604"/>
      <c r="AY28" s="604"/>
      <c r="AZ28" s="602"/>
      <c r="BA28" s="604"/>
      <c r="BB28" s="604"/>
      <c r="BC28" s="604"/>
      <c r="BD28" s="628"/>
      <c r="BE28" s="628"/>
      <c r="BF28" s="628"/>
      <c r="BG28" s="628"/>
      <c r="BH28" s="628"/>
      <c r="BI28" s="628"/>
      <c r="BJ28" s="628"/>
      <c r="BK28" s="628"/>
      <c r="BL28" s="628"/>
      <c r="BM28" s="628"/>
      <c r="BN28" s="628"/>
      <c r="BO28" s="628"/>
      <c r="BP28" s="628"/>
      <c r="BQ28" s="628"/>
      <c r="BR28" s="628"/>
      <c r="BS28" s="628"/>
      <c r="BT28" s="628"/>
      <c r="BU28" s="628"/>
      <c r="BV28" s="628"/>
      <c r="BW28" s="628"/>
      <c r="BX28" s="628">
        <v>1</v>
      </c>
      <c r="BY28" s="628"/>
      <c r="BZ28" s="628"/>
      <c r="CA28" s="628"/>
      <c r="CB28" s="628"/>
      <c r="CC28" s="628"/>
      <c r="CD28" s="628"/>
      <c r="CE28" s="628"/>
      <c r="CF28" s="628"/>
      <c r="CG28" s="628"/>
      <c r="CH28" s="628"/>
      <c r="CI28" s="628"/>
      <c r="CJ28" s="628"/>
      <c r="CK28" s="628"/>
      <c r="CL28" s="628"/>
      <c r="CM28" s="628"/>
      <c r="CN28" s="628"/>
      <c r="CO28" s="628"/>
      <c r="CP28" s="628"/>
      <c r="CQ28" s="628"/>
      <c r="CR28" s="628"/>
      <c r="CS28" s="628"/>
      <c r="CT28" s="628"/>
      <c r="CU28" s="628"/>
      <c r="CV28" s="628"/>
      <c r="CW28" s="628"/>
      <c r="CX28" s="628"/>
      <c r="CY28" s="628"/>
      <c r="CZ28" s="628"/>
      <c r="DA28" s="628"/>
      <c r="DB28" s="628"/>
      <c r="DC28" s="628"/>
      <c r="DD28" s="628"/>
      <c r="DE28" s="628"/>
      <c r="DF28" s="628"/>
      <c r="DG28" s="628"/>
      <c r="DH28" s="628"/>
      <c r="DI28" s="628"/>
      <c r="DJ28" s="628"/>
      <c r="DK28" s="628"/>
      <c r="DL28" s="628"/>
      <c r="DM28" s="628"/>
      <c r="DN28" s="628"/>
      <c r="DO28" s="628"/>
      <c r="DP28" s="628"/>
      <c r="DQ28" s="628"/>
      <c r="DR28" s="628"/>
      <c r="DS28" s="628"/>
      <c r="DT28" s="628"/>
      <c r="DU28" s="628"/>
      <c r="DV28" s="628"/>
      <c r="DW28" s="628"/>
      <c r="DX28" s="628"/>
      <c r="DY28" s="628"/>
      <c r="DZ28" s="628"/>
      <c r="EA28" s="628"/>
      <c r="EB28" s="628"/>
      <c r="EC28" s="628"/>
      <c r="ED28" s="628"/>
      <c r="EE28" s="628"/>
      <c r="EF28" s="628"/>
      <c r="EG28" s="628"/>
      <c r="EH28" s="628"/>
      <c r="EI28" s="628"/>
      <c r="EJ28" s="628"/>
      <c r="EK28" s="628"/>
      <c r="EL28" s="628"/>
      <c r="EM28" s="628"/>
      <c r="EN28" s="628"/>
      <c r="EO28" s="628"/>
      <c r="EP28" s="628"/>
      <c r="EQ28" s="628"/>
      <c r="ER28" s="628"/>
      <c r="ES28" s="628"/>
      <c r="ET28" s="628"/>
      <c r="EU28" s="628"/>
      <c r="EV28" s="628"/>
      <c r="EW28" s="628"/>
      <c r="EX28" s="628"/>
      <c r="EY28" s="628"/>
      <c r="EZ28" s="628"/>
      <c r="FA28" s="628"/>
      <c r="FB28" s="628"/>
      <c r="FC28" s="628"/>
      <c r="FD28" s="628"/>
      <c r="FE28" s="628"/>
      <c r="FF28" s="628"/>
      <c r="FG28" s="628"/>
      <c r="FH28" s="628"/>
      <c r="FI28" s="628"/>
      <c r="FJ28" s="628"/>
      <c r="FK28" s="628"/>
      <c r="FL28" s="628"/>
      <c r="FM28" s="628"/>
      <c r="FN28" s="628"/>
      <c r="FO28" s="628"/>
      <c r="FP28" s="628"/>
      <c r="FQ28" s="628"/>
      <c r="FR28" s="628"/>
      <c r="FS28" s="628"/>
    </row>
    <row r="29" ht="50.1" customHeight="1" spans="1:175">
      <c r="A29" s="525">
        <v>3</v>
      </c>
      <c r="B29" s="526">
        <v>0</v>
      </c>
      <c r="C29" s="526"/>
      <c r="D29" s="526"/>
      <c r="E29" s="526"/>
      <c r="F29" s="526"/>
      <c r="G29" s="526"/>
      <c r="H29" s="526"/>
      <c r="I29" s="526"/>
      <c r="J29" s="526"/>
      <c r="K29" s="526"/>
      <c r="L29" s="532" t="s">
        <v>263</v>
      </c>
      <c r="M29" s="541"/>
      <c r="N29" s="541"/>
      <c r="O29" s="541"/>
      <c r="P29" s="540" t="s">
        <v>184</v>
      </c>
      <c r="Q29" s="570"/>
      <c r="R29" s="553" t="s">
        <v>252</v>
      </c>
      <c r="S29" s="571"/>
      <c r="T29" s="526"/>
      <c r="U29" s="572"/>
      <c r="V29" s="541" t="s">
        <v>250</v>
      </c>
      <c r="W29" s="558" t="s">
        <v>240</v>
      </c>
      <c r="X29" s="526"/>
      <c r="Y29" s="526"/>
      <c r="Z29" s="526"/>
      <c r="AA29" s="607"/>
      <c r="AB29" s="608"/>
      <c r="AC29" s="609"/>
      <c r="AD29" s="609"/>
      <c r="AE29" s="609"/>
      <c r="AF29" s="608"/>
      <c r="AG29" s="609"/>
      <c r="AH29" s="609"/>
      <c r="AI29" s="609"/>
      <c r="AJ29" s="609"/>
      <c r="AK29" s="609"/>
      <c r="AL29" s="609"/>
      <c r="AM29" s="609"/>
      <c r="AN29" s="608"/>
      <c r="AO29" s="609"/>
      <c r="AP29" s="609"/>
      <c r="AQ29" s="609"/>
      <c r="AR29" s="608"/>
      <c r="AS29" s="609"/>
      <c r="AT29" s="609"/>
      <c r="AU29" s="609"/>
      <c r="AV29" s="608"/>
      <c r="AW29" s="609"/>
      <c r="AX29" s="609"/>
      <c r="AY29" s="609"/>
      <c r="AZ29" s="608"/>
      <c r="BA29" s="609"/>
      <c r="BB29" s="609"/>
      <c r="BC29" s="609"/>
      <c r="BD29" s="630"/>
      <c r="BE29" s="630"/>
      <c r="BF29" s="630"/>
      <c r="BG29" s="630"/>
      <c r="BH29" s="630"/>
      <c r="BI29" s="630"/>
      <c r="BJ29" s="630"/>
      <c r="BK29" s="630"/>
      <c r="BL29" s="630"/>
      <c r="BM29" s="630"/>
      <c r="BN29" s="630"/>
      <c r="BO29" s="630"/>
      <c r="BP29" s="630"/>
      <c r="BQ29" s="630"/>
      <c r="BR29" s="630"/>
      <c r="BS29" s="630"/>
      <c r="BT29" s="630">
        <v>1</v>
      </c>
      <c r="BU29" s="630"/>
      <c r="BV29" s="630"/>
      <c r="BW29" s="630"/>
      <c r="BX29" s="630"/>
      <c r="BY29" s="630"/>
      <c r="BZ29" s="630"/>
      <c r="CA29" s="630"/>
      <c r="CB29" s="628"/>
      <c r="CC29" s="628"/>
      <c r="CD29" s="628"/>
      <c r="CE29" s="628"/>
      <c r="CF29" s="628"/>
      <c r="CG29" s="628"/>
      <c r="CH29" s="628"/>
      <c r="CI29" s="628"/>
      <c r="CJ29" s="628"/>
      <c r="CK29" s="628"/>
      <c r="CL29" s="628"/>
      <c r="CM29" s="628"/>
      <c r="CN29" s="628"/>
      <c r="CO29" s="628"/>
      <c r="CP29" s="628"/>
      <c r="CQ29" s="628"/>
      <c r="CR29" s="628"/>
      <c r="CS29" s="628"/>
      <c r="CT29" s="628"/>
      <c r="CU29" s="628"/>
      <c r="CV29" s="628"/>
      <c r="CW29" s="628"/>
      <c r="CX29" s="628"/>
      <c r="CY29" s="628"/>
      <c r="CZ29" s="628"/>
      <c r="DA29" s="628"/>
      <c r="DB29" s="628"/>
      <c r="DC29" s="628"/>
      <c r="DD29" s="628"/>
      <c r="DE29" s="628"/>
      <c r="DF29" s="628"/>
      <c r="DG29" s="628"/>
      <c r="DH29" s="628"/>
      <c r="DI29" s="628"/>
      <c r="DJ29" s="628"/>
      <c r="DK29" s="628"/>
      <c r="DL29" s="628"/>
      <c r="DM29" s="628"/>
      <c r="DN29" s="628"/>
      <c r="DO29" s="628"/>
      <c r="DP29" s="628"/>
      <c r="DQ29" s="628"/>
      <c r="DR29" s="628"/>
      <c r="DS29" s="628"/>
      <c r="DT29" s="628"/>
      <c r="DU29" s="628"/>
      <c r="DV29" s="628"/>
      <c r="DW29" s="628"/>
      <c r="DX29" s="628"/>
      <c r="DY29" s="628"/>
      <c r="DZ29" s="628"/>
      <c r="EA29" s="628"/>
      <c r="EB29" s="628"/>
      <c r="EC29" s="628"/>
      <c r="ED29" s="628"/>
      <c r="EE29" s="628"/>
      <c r="EF29" s="628"/>
      <c r="EG29" s="628"/>
      <c r="EH29" s="628"/>
      <c r="EI29" s="628"/>
      <c r="EJ29" s="628"/>
      <c r="EK29" s="628"/>
      <c r="EL29" s="628"/>
      <c r="EM29" s="628"/>
      <c r="EN29" s="628"/>
      <c r="EO29" s="628"/>
      <c r="EP29" s="628"/>
      <c r="EQ29" s="628"/>
      <c r="ER29" s="628"/>
      <c r="ES29" s="628"/>
      <c r="ET29" s="628"/>
      <c r="EU29" s="628"/>
      <c r="EV29" s="628"/>
      <c r="EW29" s="628"/>
      <c r="EX29" s="628"/>
      <c r="EY29" s="628"/>
      <c r="EZ29" s="628"/>
      <c r="FA29" s="628"/>
      <c r="FB29" s="628"/>
      <c r="FC29" s="628"/>
      <c r="FD29" s="628"/>
      <c r="FE29" s="628"/>
      <c r="FF29" s="628"/>
      <c r="FG29" s="628"/>
      <c r="FH29" s="628"/>
      <c r="FI29" s="628"/>
      <c r="FJ29" s="628"/>
      <c r="FK29" s="628"/>
      <c r="FL29" s="628"/>
      <c r="FM29" s="628"/>
      <c r="FN29" s="628"/>
      <c r="FO29" s="628"/>
      <c r="FP29" s="628"/>
      <c r="FQ29" s="628"/>
      <c r="FR29" s="628"/>
      <c r="FS29" s="628"/>
    </row>
    <row r="30" s="504" customFormat="1" ht="50.1" customHeight="1" spans="1:175">
      <c r="A30" s="527"/>
      <c r="B30" s="528"/>
      <c r="C30" s="528"/>
      <c r="D30" s="528"/>
      <c r="E30" s="528"/>
      <c r="F30" s="528"/>
      <c r="G30" s="528"/>
      <c r="H30" s="528"/>
      <c r="I30" s="528"/>
      <c r="J30" s="528"/>
      <c r="K30" s="528"/>
      <c r="L30" s="536"/>
      <c r="M30" s="543"/>
      <c r="N30" s="543"/>
      <c r="O30" s="543"/>
      <c r="P30" s="544" t="s">
        <v>192</v>
      </c>
      <c r="Q30" s="527"/>
      <c r="R30" s="573" t="s">
        <v>264</v>
      </c>
      <c r="S30" s="574"/>
      <c r="T30" s="528"/>
      <c r="U30" s="575"/>
      <c r="V30" s="543" t="s">
        <v>250</v>
      </c>
      <c r="W30" s="565" t="s">
        <v>245</v>
      </c>
      <c r="X30" s="528"/>
      <c r="Y30" s="528"/>
      <c r="Z30" s="528"/>
      <c r="AA30" s="610"/>
      <c r="AB30" s="608"/>
      <c r="AC30" s="609"/>
      <c r="AD30" s="609"/>
      <c r="AE30" s="609"/>
      <c r="AF30" s="608"/>
      <c r="AG30" s="609"/>
      <c r="AH30" s="609"/>
      <c r="AI30" s="609"/>
      <c r="AJ30" s="609"/>
      <c r="AK30" s="609"/>
      <c r="AL30" s="609"/>
      <c r="AM30" s="609"/>
      <c r="AN30" s="608"/>
      <c r="AO30" s="609"/>
      <c r="AP30" s="609"/>
      <c r="AQ30" s="609"/>
      <c r="AR30" s="608"/>
      <c r="AS30" s="609"/>
      <c r="AT30" s="609"/>
      <c r="AU30" s="609"/>
      <c r="AV30" s="608"/>
      <c r="AW30" s="609"/>
      <c r="AX30" s="609"/>
      <c r="AY30" s="609"/>
      <c r="AZ30" s="608"/>
      <c r="BA30" s="609"/>
      <c r="BB30" s="609"/>
      <c r="BC30" s="609"/>
      <c r="BD30" s="631"/>
      <c r="BE30" s="631"/>
      <c r="BF30" s="631"/>
      <c r="BG30" s="631"/>
      <c r="BH30" s="631"/>
      <c r="BI30" s="631"/>
      <c r="BJ30" s="631"/>
      <c r="BK30" s="631"/>
      <c r="BL30" s="631"/>
      <c r="BM30" s="631"/>
      <c r="BN30" s="631"/>
      <c r="BO30" s="631"/>
      <c r="BP30" s="631"/>
      <c r="BQ30" s="631"/>
      <c r="BR30" s="631"/>
      <c r="BS30" s="631"/>
      <c r="BT30" s="631"/>
      <c r="BU30" s="631"/>
      <c r="BV30" s="631"/>
      <c r="BW30" s="631"/>
      <c r="BX30" s="631"/>
      <c r="BY30" s="631"/>
      <c r="BZ30" s="631"/>
      <c r="CA30" s="631"/>
      <c r="CB30" s="629">
        <v>1</v>
      </c>
      <c r="CC30" s="629"/>
      <c r="CD30" s="629"/>
      <c r="CE30" s="629"/>
      <c r="CF30" s="629"/>
      <c r="CG30" s="629"/>
      <c r="CH30" s="629"/>
      <c r="CI30" s="629"/>
      <c r="CJ30" s="629"/>
      <c r="CK30" s="629"/>
      <c r="CL30" s="629"/>
      <c r="CM30" s="629"/>
      <c r="CN30" s="629">
        <v>1</v>
      </c>
      <c r="CO30" s="629"/>
      <c r="CP30" s="629"/>
      <c r="CQ30" s="629"/>
      <c r="CR30" s="629"/>
      <c r="CS30" s="629"/>
      <c r="CT30" s="629"/>
      <c r="CU30" s="629"/>
      <c r="CV30" s="629"/>
      <c r="CW30" s="629"/>
      <c r="CX30" s="629"/>
      <c r="CY30" s="629"/>
      <c r="CZ30" s="629"/>
      <c r="DA30" s="629"/>
      <c r="DB30" s="629"/>
      <c r="DC30" s="629"/>
      <c r="DD30" s="629"/>
      <c r="DE30" s="629"/>
      <c r="DF30" s="629"/>
      <c r="DG30" s="629"/>
      <c r="DH30" s="629"/>
      <c r="DI30" s="629"/>
      <c r="DJ30" s="629"/>
      <c r="DK30" s="629"/>
      <c r="DL30" s="629"/>
      <c r="DM30" s="629"/>
      <c r="DN30" s="629"/>
      <c r="DO30" s="629"/>
      <c r="DP30" s="629"/>
      <c r="DQ30" s="629"/>
      <c r="DR30" s="629"/>
      <c r="DS30" s="629"/>
      <c r="DT30" s="629"/>
      <c r="DU30" s="629"/>
      <c r="DV30" s="629"/>
      <c r="DW30" s="629"/>
      <c r="DX30" s="629"/>
      <c r="DY30" s="629"/>
      <c r="DZ30" s="629"/>
      <c r="EA30" s="629"/>
      <c r="EB30" s="629"/>
      <c r="EC30" s="629"/>
      <c r="ED30" s="629"/>
      <c r="EE30" s="629"/>
      <c r="EF30" s="629"/>
      <c r="EG30" s="629"/>
      <c r="EH30" s="629"/>
      <c r="EI30" s="629"/>
      <c r="EJ30" s="629"/>
      <c r="EK30" s="629"/>
      <c r="EL30" s="629"/>
      <c r="EM30" s="629"/>
      <c r="EN30" s="629"/>
      <c r="EO30" s="629"/>
      <c r="EP30" s="629"/>
      <c r="EQ30" s="629"/>
      <c r="ER30" s="629"/>
      <c r="ES30" s="629"/>
      <c r="ET30" s="629"/>
      <c r="EU30" s="629"/>
      <c r="EV30" s="629"/>
      <c r="EW30" s="629"/>
      <c r="EX30" s="629"/>
      <c r="EY30" s="629"/>
      <c r="EZ30" s="629"/>
      <c r="FA30" s="629"/>
      <c r="FB30" s="629"/>
      <c r="FC30" s="629"/>
      <c r="FD30" s="629"/>
      <c r="FE30" s="629"/>
      <c r="FF30" s="629"/>
      <c r="FG30" s="629"/>
      <c r="FH30" s="629"/>
      <c r="FI30" s="629"/>
      <c r="FJ30" s="629"/>
      <c r="FK30" s="629"/>
      <c r="FL30" s="629"/>
      <c r="FM30" s="629"/>
      <c r="FN30" s="629"/>
      <c r="FO30" s="629"/>
      <c r="FP30" s="629"/>
      <c r="FQ30" s="629"/>
      <c r="FR30" s="629"/>
      <c r="FS30" s="629"/>
    </row>
    <row r="31" s="504" customFormat="1" ht="50.1" customHeight="1" spans="1:175">
      <c r="A31" s="527"/>
      <c r="B31" s="528"/>
      <c r="C31" s="528"/>
      <c r="D31" s="528"/>
      <c r="E31" s="528"/>
      <c r="F31" s="528"/>
      <c r="G31" s="528"/>
      <c r="H31" s="528"/>
      <c r="I31" s="528"/>
      <c r="J31" s="528"/>
      <c r="K31" s="528"/>
      <c r="L31" s="536"/>
      <c r="M31" s="543"/>
      <c r="N31" s="543"/>
      <c r="O31" s="543"/>
      <c r="P31" s="544" t="s">
        <v>196</v>
      </c>
      <c r="Q31" s="527"/>
      <c r="R31" s="573" t="s">
        <v>265</v>
      </c>
      <c r="S31" s="574"/>
      <c r="T31" s="528"/>
      <c r="U31" s="575"/>
      <c r="V31" s="543" t="s">
        <v>250</v>
      </c>
      <c r="W31" s="565" t="s">
        <v>247</v>
      </c>
      <c r="X31" s="528"/>
      <c r="Y31" s="528"/>
      <c r="Z31" s="528"/>
      <c r="AA31" s="610"/>
      <c r="AB31" s="608"/>
      <c r="AC31" s="609"/>
      <c r="AD31" s="609"/>
      <c r="AE31" s="609"/>
      <c r="AF31" s="608"/>
      <c r="AG31" s="609"/>
      <c r="AH31" s="609"/>
      <c r="AI31" s="609"/>
      <c r="AJ31" s="609"/>
      <c r="AK31" s="609"/>
      <c r="AL31" s="609"/>
      <c r="AM31" s="609"/>
      <c r="AN31" s="608"/>
      <c r="AO31" s="609"/>
      <c r="AP31" s="609"/>
      <c r="AQ31" s="609"/>
      <c r="AR31" s="608"/>
      <c r="AS31" s="609"/>
      <c r="AT31" s="609"/>
      <c r="AU31" s="609"/>
      <c r="AV31" s="608"/>
      <c r="AW31" s="609"/>
      <c r="AX31" s="609"/>
      <c r="AY31" s="609"/>
      <c r="AZ31" s="608"/>
      <c r="BA31" s="609"/>
      <c r="BB31" s="609"/>
      <c r="BC31" s="609"/>
      <c r="BD31" s="631"/>
      <c r="BE31" s="631"/>
      <c r="BF31" s="631"/>
      <c r="BG31" s="631"/>
      <c r="BH31" s="631"/>
      <c r="BI31" s="631"/>
      <c r="BJ31" s="631"/>
      <c r="BK31" s="631"/>
      <c r="BL31" s="631"/>
      <c r="BM31" s="631"/>
      <c r="BN31" s="631"/>
      <c r="BO31" s="631"/>
      <c r="BP31" s="631"/>
      <c r="BQ31" s="631"/>
      <c r="BR31" s="631"/>
      <c r="BS31" s="631"/>
      <c r="BT31" s="631"/>
      <c r="BU31" s="631"/>
      <c r="BV31" s="631"/>
      <c r="BW31" s="631"/>
      <c r="BX31" s="631"/>
      <c r="BY31" s="631"/>
      <c r="BZ31" s="631"/>
      <c r="CA31" s="631"/>
      <c r="CB31" s="629"/>
      <c r="CC31" s="629"/>
      <c r="CD31" s="629"/>
      <c r="CE31" s="629"/>
      <c r="CF31" s="629">
        <v>1</v>
      </c>
      <c r="CG31" s="629"/>
      <c r="CH31" s="629"/>
      <c r="CI31" s="629"/>
      <c r="CJ31" s="629"/>
      <c r="CK31" s="629"/>
      <c r="CL31" s="629"/>
      <c r="CM31" s="629"/>
      <c r="CN31" s="629"/>
      <c r="CO31" s="629"/>
      <c r="CP31" s="629"/>
      <c r="CQ31" s="629"/>
      <c r="CR31" s="629">
        <v>1</v>
      </c>
      <c r="CS31" s="629"/>
      <c r="CT31" s="629"/>
      <c r="CU31" s="629"/>
      <c r="CV31" s="629"/>
      <c r="CW31" s="629"/>
      <c r="CX31" s="629"/>
      <c r="CY31" s="629"/>
      <c r="CZ31" s="629"/>
      <c r="DA31" s="629"/>
      <c r="DB31" s="629"/>
      <c r="DC31" s="629"/>
      <c r="DD31" s="629"/>
      <c r="DE31" s="629"/>
      <c r="DF31" s="629"/>
      <c r="DG31" s="629"/>
      <c r="DH31" s="629"/>
      <c r="DI31" s="629"/>
      <c r="DJ31" s="629"/>
      <c r="DK31" s="629"/>
      <c r="DL31" s="629"/>
      <c r="DM31" s="629"/>
      <c r="DN31" s="629"/>
      <c r="DO31" s="629"/>
      <c r="DP31" s="629"/>
      <c r="DQ31" s="629"/>
      <c r="DR31" s="629"/>
      <c r="DS31" s="629"/>
      <c r="DT31" s="629"/>
      <c r="DU31" s="629"/>
      <c r="DV31" s="629"/>
      <c r="DW31" s="629"/>
      <c r="DX31" s="629"/>
      <c r="DY31" s="629"/>
      <c r="DZ31" s="629"/>
      <c r="EA31" s="629"/>
      <c r="EB31" s="629"/>
      <c r="EC31" s="629"/>
      <c r="ED31" s="629"/>
      <c r="EE31" s="629"/>
      <c r="EF31" s="629"/>
      <c r="EG31" s="629"/>
      <c r="EH31" s="629"/>
      <c r="EI31" s="629"/>
      <c r="EJ31" s="629"/>
      <c r="EK31" s="629"/>
      <c r="EL31" s="629"/>
      <c r="EM31" s="629"/>
      <c r="EN31" s="629"/>
      <c r="EO31" s="629"/>
      <c r="EP31" s="629"/>
      <c r="EQ31" s="629"/>
      <c r="ER31" s="629"/>
      <c r="ES31" s="629"/>
      <c r="ET31" s="629"/>
      <c r="EU31" s="629"/>
      <c r="EV31" s="629"/>
      <c r="EW31" s="629"/>
      <c r="EX31" s="629"/>
      <c r="EY31" s="629"/>
      <c r="EZ31" s="629"/>
      <c r="FA31" s="629"/>
      <c r="FB31" s="629"/>
      <c r="FC31" s="629"/>
      <c r="FD31" s="629"/>
      <c r="FE31" s="629"/>
      <c r="FF31" s="629"/>
      <c r="FG31" s="629"/>
      <c r="FH31" s="629"/>
      <c r="FI31" s="629"/>
      <c r="FJ31" s="629"/>
      <c r="FK31" s="629"/>
      <c r="FL31" s="629"/>
      <c r="FM31" s="629"/>
      <c r="FN31" s="629"/>
      <c r="FO31" s="629"/>
      <c r="FP31" s="629"/>
      <c r="FQ31" s="629"/>
      <c r="FR31" s="629"/>
      <c r="FS31" s="629"/>
    </row>
    <row r="32" s="504" customFormat="1" ht="50.1" customHeight="1" spans="1:175">
      <c r="A32" s="527"/>
      <c r="B32" s="528"/>
      <c r="C32" s="528"/>
      <c r="D32" s="528"/>
      <c r="E32" s="528"/>
      <c r="F32" s="528"/>
      <c r="G32" s="528"/>
      <c r="H32" s="528"/>
      <c r="I32" s="528"/>
      <c r="J32" s="528"/>
      <c r="K32" s="528"/>
      <c r="L32" s="536"/>
      <c r="M32" s="543"/>
      <c r="N32" s="543"/>
      <c r="O32" s="543"/>
      <c r="P32" s="544" t="s">
        <v>200</v>
      </c>
      <c r="Q32" s="527"/>
      <c r="R32" s="573" t="s">
        <v>266</v>
      </c>
      <c r="S32" s="574"/>
      <c r="T32" s="528"/>
      <c r="U32" s="575"/>
      <c r="V32" s="576" t="s">
        <v>250</v>
      </c>
      <c r="W32" s="565" t="s">
        <v>240</v>
      </c>
      <c r="X32" s="528"/>
      <c r="Y32" s="528"/>
      <c r="Z32" s="528"/>
      <c r="AA32" s="610"/>
      <c r="AB32" s="608"/>
      <c r="AC32" s="609"/>
      <c r="AD32" s="609"/>
      <c r="AE32" s="609"/>
      <c r="AF32" s="608"/>
      <c r="AG32" s="609"/>
      <c r="AH32" s="609"/>
      <c r="AI32" s="609"/>
      <c r="AJ32" s="609"/>
      <c r="AK32" s="609"/>
      <c r="AL32" s="609"/>
      <c r="AM32" s="609"/>
      <c r="AN32" s="608"/>
      <c r="AO32" s="609"/>
      <c r="AP32" s="609"/>
      <c r="AQ32" s="609"/>
      <c r="AR32" s="608"/>
      <c r="AS32" s="609"/>
      <c r="AT32" s="609"/>
      <c r="AU32" s="609"/>
      <c r="AV32" s="608"/>
      <c r="AW32" s="609"/>
      <c r="AX32" s="609"/>
      <c r="AY32" s="609"/>
      <c r="AZ32" s="608"/>
      <c r="BA32" s="609"/>
      <c r="BB32" s="609"/>
      <c r="BC32" s="609"/>
      <c r="BD32" s="631"/>
      <c r="BE32" s="631"/>
      <c r="BF32" s="631"/>
      <c r="BG32" s="631"/>
      <c r="BH32" s="631"/>
      <c r="BI32" s="631"/>
      <c r="BJ32" s="631"/>
      <c r="BK32" s="631"/>
      <c r="BL32" s="631"/>
      <c r="BM32" s="631"/>
      <c r="BN32" s="631"/>
      <c r="BO32" s="631"/>
      <c r="BP32" s="631"/>
      <c r="BQ32" s="631"/>
      <c r="BR32" s="631"/>
      <c r="BS32" s="631"/>
      <c r="BT32" s="631"/>
      <c r="BU32" s="631"/>
      <c r="BV32" s="631"/>
      <c r="BW32" s="631"/>
      <c r="BX32" s="631"/>
      <c r="BY32" s="631"/>
      <c r="BZ32" s="631"/>
      <c r="CA32" s="631"/>
      <c r="CB32" s="629"/>
      <c r="CC32" s="629"/>
      <c r="CD32" s="629"/>
      <c r="CE32" s="629"/>
      <c r="CF32" s="629"/>
      <c r="CG32" s="629"/>
      <c r="CH32" s="629"/>
      <c r="CI32" s="629"/>
      <c r="CJ32" s="629">
        <v>1</v>
      </c>
      <c r="CK32" s="629"/>
      <c r="CL32" s="629"/>
      <c r="CM32" s="629"/>
      <c r="CN32" s="629"/>
      <c r="CO32" s="629"/>
      <c r="CP32" s="629"/>
      <c r="CQ32" s="629"/>
      <c r="CR32" s="629"/>
      <c r="CS32" s="629"/>
      <c r="CT32" s="629"/>
      <c r="CU32" s="629"/>
      <c r="CV32" s="629">
        <v>1</v>
      </c>
      <c r="CW32" s="629"/>
      <c r="CX32" s="629"/>
      <c r="CY32" s="629"/>
      <c r="CZ32" s="629"/>
      <c r="DA32" s="629"/>
      <c r="DB32" s="629"/>
      <c r="DC32" s="629"/>
      <c r="DD32" s="629"/>
      <c r="DE32" s="629"/>
      <c r="DF32" s="629"/>
      <c r="DG32" s="629"/>
      <c r="DH32" s="629"/>
      <c r="DI32" s="629"/>
      <c r="DJ32" s="629"/>
      <c r="DK32" s="629"/>
      <c r="DL32" s="629"/>
      <c r="DM32" s="629"/>
      <c r="DN32" s="629"/>
      <c r="DO32" s="629"/>
      <c r="DP32" s="629"/>
      <c r="DQ32" s="629"/>
      <c r="DR32" s="629"/>
      <c r="DS32" s="629"/>
      <c r="DT32" s="629"/>
      <c r="DU32" s="629"/>
      <c r="DV32" s="629"/>
      <c r="DW32" s="629"/>
      <c r="DX32" s="629"/>
      <c r="DY32" s="629"/>
      <c r="DZ32" s="629"/>
      <c r="EA32" s="629"/>
      <c r="EB32" s="629"/>
      <c r="EC32" s="629"/>
      <c r="ED32" s="629"/>
      <c r="EE32" s="629"/>
      <c r="EF32" s="629"/>
      <c r="EG32" s="629"/>
      <c r="EH32" s="629"/>
      <c r="EI32" s="629"/>
      <c r="EJ32" s="629"/>
      <c r="EK32" s="629"/>
      <c r="EL32" s="629"/>
      <c r="EM32" s="629"/>
      <c r="EN32" s="629"/>
      <c r="EO32" s="629"/>
      <c r="EP32" s="629"/>
      <c r="EQ32" s="629"/>
      <c r="ER32" s="629"/>
      <c r="ES32" s="629"/>
      <c r="ET32" s="629"/>
      <c r="EU32" s="629"/>
      <c r="EV32" s="629"/>
      <c r="EW32" s="629"/>
      <c r="EX32" s="629"/>
      <c r="EY32" s="629"/>
      <c r="EZ32" s="629"/>
      <c r="FA32" s="629"/>
      <c r="FB32" s="629"/>
      <c r="FC32" s="629"/>
      <c r="FD32" s="629"/>
      <c r="FE32" s="629"/>
      <c r="FF32" s="629"/>
      <c r="FG32" s="629"/>
      <c r="FH32" s="629"/>
      <c r="FI32" s="629"/>
      <c r="FJ32" s="629"/>
      <c r="FK32" s="629"/>
      <c r="FL32" s="629"/>
      <c r="FM32" s="629"/>
      <c r="FN32" s="629"/>
      <c r="FO32" s="629"/>
      <c r="FP32" s="629"/>
      <c r="FQ32" s="629"/>
      <c r="FR32" s="629"/>
      <c r="FS32" s="629"/>
    </row>
    <row r="33" s="504" customFormat="1" ht="50.1" customHeight="1" spans="1:175">
      <c r="A33" s="527"/>
      <c r="B33" s="528"/>
      <c r="C33" s="528"/>
      <c r="D33" s="528"/>
      <c r="E33" s="528"/>
      <c r="F33" s="528"/>
      <c r="G33" s="528"/>
      <c r="H33" s="528"/>
      <c r="I33" s="528"/>
      <c r="J33" s="528"/>
      <c r="K33" s="528"/>
      <c r="L33" s="536"/>
      <c r="M33" s="543"/>
      <c r="N33" s="543"/>
      <c r="O33" s="543"/>
      <c r="P33" s="544" t="s">
        <v>210</v>
      </c>
      <c r="Q33" s="527"/>
      <c r="R33" s="573" t="s">
        <v>267</v>
      </c>
      <c r="S33" s="574"/>
      <c r="T33" s="528"/>
      <c r="U33" s="575"/>
      <c r="V33" s="576" t="s">
        <v>255</v>
      </c>
      <c r="W33" s="565" t="s">
        <v>245</v>
      </c>
      <c r="X33" s="528"/>
      <c r="Y33" s="528"/>
      <c r="Z33" s="528"/>
      <c r="AA33" s="610"/>
      <c r="AB33" s="608"/>
      <c r="AC33" s="609"/>
      <c r="AD33" s="609"/>
      <c r="AE33" s="609"/>
      <c r="AF33" s="608"/>
      <c r="AG33" s="609"/>
      <c r="AH33" s="609"/>
      <c r="AI33" s="609"/>
      <c r="AJ33" s="609"/>
      <c r="AK33" s="609"/>
      <c r="AL33" s="609"/>
      <c r="AM33" s="609"/>
      <c r="AN33" s="608"/>
      <c r="AO33" s="609"/>
      <c r="AP33" s="609"/>
      <c r="AQ33" s="609"/>
      <c r="AR33" s="608"/>
      <c r="AS33" s="609"/>
      <c r="AT33" s="609"/>
      <c r="AU33" s="609"/>
      <c r="AV33" s="608"/>
      <c r="AW33" s="609"/>
      <c r="AX33" s="609"/>
      <c r="AY33" s="609"/>
      <c r="AZ33" s="608"/>
      <c r="BA33" s="609"/>
      <c r="BB33" s="609"/>
      <c r="BC33" s="609"/>
      <c r="BD33" s="631"/>
      <c r="BE33" s="631"/>
      <c r="BF33" s="631"/>
      <c r="BG33" s="631"/>
      <c r="BH33" s="631"/>
      <c r="BI33" s="631"/>
      <c r="BJ33" s="631"/>
      <c r="BK33" s="631"/>
      <c r="BL33" s="631"/>
      <c r="BM33" s="631"/>
      <c r="BN33" s="631"/>
      <c r="BO33" s="631"/>
      <c r="BP33" s="631"/>
      <c r="BQ33" s="631"/>
      <c r="BR33" s="631"/>
      <c r="BS33" s="631"/>
      <c r="BT33" s="631"/>
      <c r="BU33" s="631"/>
      <c r="BV33" s="631"/>
      <c r="BW33" s="631"/>
      <c r="BX33" s="631"/>
      <c r="BY33" s="631"/>
      <c r="BZ33" s="631"/>
      <c r="CA33" s="631"/>
      <c r="CB33" s="629"/>
      <c r="CC33" s="629"/>
      <c r="CD33" s="629"/>
      <c r="CE33" s="629"/>
      <c r="CF33" s="629"/>
      <c r="CG33" s="629"/>
      <c r="CH33" s="629"/>
      <c r="CI33" s="629"/>
      <c r="CJ33" s="629"/>
      <c r="CK33" s="629"/>
      <c r="CL33" s="629"/>
      <c r="CM33" s="629"/>
      <c r="CN33" s="629"/>
      <c r="CO33" s="629"/>
      <c r="CP33" s="629"/>
      <c r="CQ33" s="629"/>
      <c r="CR33" s="629"/>
      <c r="CS33" s="629"/>
      <c r="CT33" s="629"/>
      <c r="CU33" s="629"/>
      <c r="CV33" s="629"/>
      <c r="CW33" s="629"/>
      <c r="CX33" s="629"/>
      <c r="CY33" s="629"/>
      <c r="CZ33" s="629">
        <v>1</v>
      </c>
      <c r="DA33" s="629"/>
      <c r="DB33" s="629"/>
      <c r="DC33" s="629"/>
      <c r="DD33" s="629"/>
      <c r="DE33" s="629"/>
      <c r="DF33" s="629"/>
      <c r="DG33" s="629"/>
      <c r="DH33" s="629"/>
      <c r="DI33" s="629"/>
      <c r="DJ33" s="629"/>
      <c r="DK33" s="629"/>
      <c r="DL33" s="629">
        <v>1</v>
      </c>
      <c r="DM33" s="629"/>
      <c r="DN33" s="629"/>
      <c r="DO33" s="629"/>
      <c r="DP33" s="629"/>
      <c r="DQ33" s="629"/>
      <c r="DR33" s="629"/>
      <c r="DS33" s="629"/>
      <c r="DT33" s="629"/>
      <c r="DU33" s="629"/>
      <c r="DV33" s="629"/>
      <c r="DW33" s="629"/>
      <c r="DX33" s="629"/>
      <c r="DY33" s="629"/>
      <c r="DZ33" s="629"/>
      <c r="EA33" s="629"/>
      <c r="EB33" s="629"/>
      <c r="EC33" s="629"/>
      <c r="ED33" s="629"/>
      <c r="EE33" s="629"/>
      <c r="EF33" s="629"/>
      <c r="EG33" s="629"/>
      <c r="EH33" s="629"/>
      <c r="EI33" s="629"/>
      <c r="EJ33" s="629"/>
      <c r="EK33" s="629"/>
      <c r="EL33" s="629"/>
      <c r="EM33" s="629"/>
      <c r="EN33" s="629"/>
      <c r="EO33" s="629"/>
      <c r="EP33" s="629"/>
      <c r="EQ33" s="629"/>
      <c r="ER33" s="629"/>
      <c r="ES33" s="629"/>
      <c r="ET33" s="629"/>
      <c r="EU33" s="629"/>
      <c r="EV33" s="629"/>
      <c r="EW33" s="629"/>
      <c r="EX33" s="629"/>
      <c r="EY33" s="629"/>
      <c r="EZ33" s="629"/>
      <c r="FA33" s="629"/>
      <c r="FB33" s="629"/>
      <c r="FC33" s="629"/>
      <c r="FD33" s="629"/>
      <c r="FE33" s="629"/>
      <c r="FF33" s="629"/>
      <c r="FG33" s="629"/>
      <c r="FH33" s="629"/>
      <c r="FI33" s="629"/>
      <c r="FJ33" s="629"/>
      <c r="FK33" s="629"/>
      <c r="FL33" s="629"/>
      <c r="FM33" s="629"/>
      <c r="FN33" s="629"/>
      <c r="FO33" s="629"/>
      <c r="FP33" s="629"/>
      <c r="FQ33" s="629"/>
      <c r="FR33" s="629"/>
      <c r="FS33" s="629"/>
    </row>
    <row r="34" s="504" customFormat="1" ht="50.1" customHeight="1" spans="1:175">
      <c r="A34" s="527"/>
      <c r="B34" s="528"/>
      <c r="C34" s="528"/>
      <c r="D34" s="528"/>
      <c r="E34" s="528"/>
      <c r="F34" s="528"/>
      <c r="G34" s="528"/>
      <c r="H34" s="528"/>
      <c r="I34" s="528"/>
      <c r="J34" s="528"/>
      <c r="K34" s="528"/>
      <c r="L34" s="536"/>
      <c r="M34" s="543"/>
      <c r="N34" s="543"/>
      <c r="O34" s="543"/>
      <c r="P34" s="544" t="s">
        <v>214</v>
      </c>
      <c r="Q34" s="527"/>
      <c r="R34" s="573" t="s">
        <v>268</v>
      </c>
      <c r="S34" s="574"/>
      <c r="T34" s="528"/>
      <c r="U34" s="575"/>
      <c r="V34" s="576" t="s">
        <v>255</v>
      </c>
      <c r="W34" s="565" t="s">
        <v>247</v>
      </c>
      <c r="X34" s="528"/>
      <c r="Y34" s="528"/>
      <c r="Z34" s="528"/>
      <c r="AA34" s="610"/>
      <c r="AB34" s="608"/>
      <c r="AC34" s="609"/>
      <c r="AD34" s="609"/>
      <c r="AE34" s="609"/>
      <c r="AF34" s="608"/>
      <c r="AG34" s="609"/>
      <c r="AH34" s="609"/>
      <c r="AI34" s="609"/>
      <c r="AJ34" s="609"/>
      <c r="AK34" s="609"/>
      <c r="AL34" s="609"/>
      <c r="AM34" s="609"/>
      <c r="AN34" s="608"/>
      <c r="AO34" s="609"/>
      <c r="AP34" s="609"/>
      <c r="AQ34" s="609"/>
      <c r="AR34" s="608"/>
      <c r="AS34" s="609"/>
      <c r="AT34" s="609"/>
      <c r="AU34" s="609"/>
      <c r="AV34" s="608"/>
      <c r="AW34" s="609"/>
      <c r="AX34" s="609"/>
      <c r="AY34" s="609"/>
      <c r="AZ34" s="608"/>
      <c r="BA34" s="609"/>
      <c r="BB34" s="609"/>
      <c r="BC34" s="609"/>
      <c r="BD34" s="631"/>
      <c r="BE34" s="631"/>
      <c r="BF34" s="631"/>
      <c r="BG34" s="631"/>
      <c r="BH34" s="631"/>
      <c r="BI34" s="631"/>
      <c r="BJ34" s="631"/>
      <c r="BK34" s="631"/>
      <c r="BL34" s="631"/>
      <c r="BM34" s="631"/>
      <c r="BN34" s="631"/>
      <c r="BO34" s="631"/>
      <c r="BP34" s="631"/>
      <c r="BQ34" s="631"/>
      <c r="BR34" s="631"/>
      <c r="BS34" s="631"/>
      <c r="BT34" s="631"/>
      <c r="BU34" s="631"/>
      <c r="BV34" s="631"/>
      <c r="BW34" s="631"/>
      <c r="BX34" s="631"/>
      <c r="BY34" s="631"/>
      <c r="BZ34" s="631"/>
      <c r="CA34" s="631"/>
      <c r="CB34" s="629"/>
      <c r="CC34" s="629"/>
      <c r="CD34" s="629"/>
      <c r="CE34" s="629"/>
      <c r="CF34" s="629"/>
      <c r="CG34" s="629"/>
      <c r="CH34" s="629"/>
      <c r="CI34" s="629"/>
      <c r="CJ34" s="629"/>
      <c r="CK34" s="629"/>
      <c r="CL34" s="629"/>
      <c r="CM34" s="629"/>
      <c r="CN34" s="629"/>
      <c r="CO34" s="629"/>
      <c r="CP34" s="629"/>
      <c r="CQ34" s="629"/>
      <c r="CR34" s="629"/>
      <c r="CS34" s="629"/>
      <c r="CT34" s="629"/>
      <c r="CU34" s="629"/>
      <c r="CV34" s="629"/>
      <c r="CW34" s="629"/>
      <c r="CX34" s="629"/>
      <c r="CY34" s="629"/>
      <c r="CZ34" s="629"/>
      <c r="DA34" s="629"/>
      <c r="DB34" s="629"/>
      <c r="DC34" s="629"/>
      <c r="DD34" s="629">
        <v>1</v>
      </c>
      <c r="DE34" s="629"/>
      <c r="DF34" s="629"/>
      <c r="DG34" s="629"/>
      <c r="DH34" s="629"/>
      <c r="DI34" s="629"/>
      <c r="DJ34" s="629"/>
      <c r="DK34" s="629"/>
      <c r="DL34" s="629"/>
      <c r="DM34" s="629"/>
      <c r="DN34" s="629"/>
      <c r="DO34" s="629"/>
      <c r="DP34" s="629">
        <v>1</v>
      </c>
      <c r="DQ34" s="629"/>
      <c r="DR34" s="629"/>
      <c r="DS34" s="629"/>
      <c r="DT34" s="629"/>
      <c r="DU34" s="629"/>
      <c r="DV34" s="629"/>
      <c r="DW34" s="629"/>
      <c r="DX34" s="629"/>
      <c r="DY34" s="629"/>
      <c r="DZ34" s="629"/>
      <c r="EA34" s="629"/>
      <c r="EB34" s="629"/>
      <c r="EC34" s="629"/>
      <c r="ED34" s="629"/>
      <c r="EE34" s="629"/>
      <c r="EF34" s="629"/>
      <c r="EG34" s="629"/>
      <c r="EH34" s="629"/>
      <c r="EI34" s="629"/>
      <c r="EJ34" s="629"/>
      <c r="EK34" s="629"/>
      <c r="EL34" s="629"/>
      <c r="EM34" s="629"/>
      <c r="EN34" s="629"/>
      <c r="EO34" s="629"/>
      <c r="EP34" s="629"/>
      <c r="EQ34" s="629"/>
      <c r="ER34" s="629"/>
      <c r="ES34" s="629"/>
      <c r="ET34" s="629"/>
      <c r="EU34" s="629"/>
      <c r="EV34" s="629"/>
      <c r="EW34" s="629"/>
      <c r="EX34" s="629"/>
      <c r="EY34" s="629"/>
      <c r="EZ34" s="629"/>
      <c r="FA34" s="629"/>
      <c r="FB34" s="629"/>
      <c r="FC34" s="629"/>
      <c r="FD34" s="629"/>
      <c r="FE34" s="629"/>
      <c r="FF34" s="629"/>
      <c r="FG34" s="629"/>
      <c r="FH34" s="629"/>
      <c r="FI34" s="629"/>
      <c r="FJ34" s="629"/>
      <c r="FK34" s="629"/>
      <c r="FL34" s="629"/>
      <c r="FM34" s="629"/>
      <c r="FN34" s="629"/>
      <c r="FO34" s="629"/>
      <c r="FP34" s="629"/>
      <c r="FQ34" s="629"/>
      <c r="FR34" s="629"/>
      <c r="FS34" s="629"/>
    </row>
    <row r="35" s="504" customFormat="1" ht="50.1" customHeight="1" spans="1:175">
      <c r="A35" s="527"/>
      <c r="B35" s="528"/>
      <c r="C35" s="528"/>
      <c r="D35" s="528"/>
      <c r="E35" s="528"/>
      <c r="F35" s="528"/>
      <c r="G35" s="528"/>
      <c r="H35" s="528"/>
      <c r="I35" s="528"/>
      <c r="J35" s="528"/>
      <c r="K35" s="528"/>
      <c r="L35" s="536"/>
      <c r="M35" s="543"/>
      <c r="N35" s="543"/>
      <c r="O35" s="543"/>
      <c r="P35" s="544" t="s">
        <v>218</v>
      </c>
      <c r="Q35" s="527"/>
      <c r="R35" s="573" t="s">
        <v>269</v>
      </c>
      <c r="S35" s="574"/>
      <c r="T35" s="528"/>
      <c r="U35" s="575"/>
      <c r="V35" s="576" t="s">
        <v>255</v>
      </c>
      <c r="W35" s="565" t="s">
        <v>240</v>
      </c>
      <c r="X35" s="528"/>
      <c r="Y35" s="528"/>
      <c r="Z35" s="528"/>
      <c r="AA35" s="610"/>
      <c r="AB35" s="608"/>
      <c r="AC35" s="609"/>
      <c r="AD35" s="609"/>
      <c r="AE35" s="609"/>
      <c r="AF35" s="608"/>
      <c r="AG35" s="609"/>
      <c r="AH35" s="609"/>
      <c r="AI35" s="609"/>
      <c r="AJ35" s="609"/>
      <c r="AK35" s="609"/>
      <c r="AL35" s="609"/>
      <c r="AM35" s="609"/>
      <c r="AN35" s="608"/>
      <c r="AO35" s="609"/>
      <c r="AP35" s="609"/>
      <c r="AQ35" s="609"/>
      <c r="AR35" s="608"/>
      <c r="AS35" s="609"/>
      <c r="AT35" s="609"/>
      <c r="AU35" s="609"/>
      <c r="AV35" s="608"/>
      <c r="AW35" s="609"/>
      <c r="AX35" s="609"/>
      <c r="AY35" s="609"/>
      <c r="AZ35" s="608"/>
      <c r="BA35" s="609"/>
      <c r="BB35" s="609"/>
      <c r="BC35" s="609"/>
      <c r="BD35" s="631"/>
      <c r="BE35" s="631"/>
      <c r="BF35" s="631"/>
      <c r="BG35" s="631"/>
      <c r="BH35" s="631"/>
      <c r="BI35" s="631"/>
      <c r="BJ35" s="631"/>
      <c r="BK35" s="631"/>
      <c r="BL35" s="631"/>
      <c r="BM35" s="631"/>
      <c r="BN35" s="631"/>
      <c r="BO35" s="631"/>
      <c r="BP35" s="631"/>
      <c r="BQ35" s="631"/>
      <c r="BR35" s="631"/>
      <c r="BS35" s="631"/>
      <c r="BT35" s="631"/>
      <c r="BU35" s="631"/>
      <c r="BV35" s="631"/>
      <c r="BW35" s="631"/>
      <c r="BX35" s="631"/>
      <c r="BY35" s="631"/>
      <c r="BZ35" s="631"/>
      <c r="CA35" s="631"/>
      <c r="CB35" s="629"/>
      <c r="CC35" s="629"/>
      <c r="CD35" s="629"/>
      <c r="CE35" s="629"/>
      <c r="CF35" s="629"/>
      <c r="CG35" s="629"/>
      <c r="CH35" s="629"/>
      <c r="CI35" s="629"/>
      <c r="CJ35" s="629"/>
      <c r="CK35" s="629"/>
      <c r="CL35" s="629"/>
      <c r="CM35" s="629"/>
      <c r="CN35" s="629"/>
      <c r="CO35" s="629"/>
      <c r="CP35" s="629"/>
      <c r="CQ35" s="629"/>
      <c r="CR35" s="629"/>
      <c r="CS35" s="629"/>
      <c r="CT35" s="629"/>
      <c r="CU35" s="629"/>
      <c r="CV35" s="629"/>
      <c r="CW35" s="629"/>
      <c r="CX35" s="629"/>
      <c r="CY35" s="629"/>
      <c r="CZ35" s="629"/>
      <c r="DA35" s="629"/>
      <c r="DB35" s="629"/>
      <c r="DC35" s="629"/>
      <c r="DD35" s="629"/>
      <c r="DE35" s="629"/>
      <c r="DF35" s="629"/>
      <c r="DG35" s="629"/>
      <c r="DH35" s="629">
        <v>1</v>
      </c>
      <c r="DI35" s="629"/>
      <c r="DJ35" s="629"/>
      <c r="DK35" s="629"/>
      <c r="DL35" s="629"/>
      <c r="DM35" s="629"/>
      <c r="DN35" s="629"/>
      <c r="DO35" s="629"/>
      <c r="DP35" s="629"/>
      <c r="DQ35" s="629"/>
      <c r="DR35" s="629"/>
      <c r="DS35" s="629"/>
      <c r="DT35" s="629">
        <v>1</v>
      </c>
      <c r="DU35" s="629"/>
      <c r="DV35" s="629"/>
      <c r="DW35" s="629"/>
      <c r="DX35" s="629"/>
      <c r="DY35" s="629"/>
      <c r="DZ35" s="629"/>
      <c r="EA35" s="629"/>
      <c r="EB35" s="629"/>
      <c r="EC35" s="629"/>
      <c r="ED35" s="629"/>
      <c r="EE35" s="629"/>
      <c r="EF35" s="629"/>
      <c r="EG35" s="629"/>
      <c r="EH35" s="629"/>
      <c r="EI35" s="629"/>
      <c r="EJ35" s="629"/>
      <c r="EK35" s="629"/>
      <c r="EL35" s="629"/>
      <c r="EM35" s="629"/>
      <c r="EN35" s="629"/>
      <c r="EO35" s="629"/>
      <c r="EP35" s="629"/>
      <c r="EQ35" s="629"/>
      <c r="ER35" s="629"/>
      <c r="ES35" s="629"/>
      <c r="ET35" s="629"/>
      <c r="EU35" s="629"/>
      <c r="EV35" s="629"/>
      <c r="EW35" s="629"/>
      <c r="EX35" s="629"/>
      <c r="EY35" s="629"/>
      <c r="EZ35" s="629"/>
      <c r="FA35" s="629"/>
      <c r="FB35" s="629"/>
      <c r="FC35" s="629"/>
      <c r="FD35" s="629"/>
      <c r="FE35" s="629"/>
      <c r="FF35" s="629"/>
      <c r="FG35" s="629"/>
      <c r="FH35" s="629"/>
      <c r="FI35" s="629"/>
      <c r="FJ35" s="629"/>
      <c r="FK35" s="629"/>
      <c r="FL35" s="629"/>
      <c r="FM35" s="629"/>
      <c r="FN35" s="629"/>
      <c r="FO35" s="629"/>
      <c r="FP35" s="629"/>
      <c r="FQ35" s="629"/>
      <c r="FR35" s="629"/>
      <c r="FS35" s="629"/>
    </row>
    <row r="36" s="504" customFormat="1" ht="50.1" customHeight="1" spans="1:175">
      <c r="A36" s="527"/>
      <c r="B36" s="528"/>
      <c r="C36" s="528"/>
      <c r="D36" s="528"/>
      <c r="E36" s="528"/>
      <c r="F36" s="528"/>
      <c r="G36" s="528"/>
      <c r="H36" s="528"/>
      <c r="I36" s="528"/>
      <c r="J36" s="528"/>
      <c r="K36" s="528"/>
      <c r="L36" s="536"/>
      <c r="M36" s="543"/>
      <c r="N36" s="543"/>
      <c r="O36" s="543"/>
      <c r="P36" s="544" t="s">
        <v>228</v>
      </c>
      <c r="Q36" s="527"/>
      <c r="R36" s="573" t="s">
        <v>270</v>
      </c>
      <c r="S36" s="574"/>
      <c r="T36" s="528"/>
      <c r="U36" s="575"/>
      <c r="V36" s="543" t="s">
        <v>250</v>
      </c>
      <c r="W36" s="565" t="s">
        <v>245</v>
      </c>
      <c r="X36" s="528"/>
      <c r="Y36" s="528"/>
      <c r="Z36" s="528"/>
      <c r="AA36" s="610"/>
      <c r="AB36" s="608"/>
      <c r="AC36" s="609"/>
      <c r="AD36" s="609"/>
      <c r="AE36" s="609"/>
      <c r="AF36" s="608"/>
      <c r="AG36" s="609"/>
      <c r="AH36" s="609"/>
      <c r="AI36" s="609"/>
      <c r="AJ36" s="609"/>
      <c r="AK36" s="609"/>
      <c r="AL36" s="609"/>
      <c r="AM36" s="609"/>
      <c r="AN36" s="608"/>
      <c r="AO36" s="609"/>
      <c r="AP36" s="609"/>
      <c r="AQ36" s="609"/>
      <c r="AR36" s="608"/>
      <c r="AS36" s="609"/>
      <c r="AT36" s="609"/>
      <c r="AU36" s="609"/>
      <c r="AV36" s="608"/>
      <c r="AW36" s="609"/>
      <c r="AX36" s="609"/>
      <c r="AY36" s="609"/>
      <c r="AZ36" s="608"/>
      <c r="BA36" s="609"/>
      <c r="BB36" s="609"/>
      <c r="BC36" s="609"/>
      <c r="BD36" s="631"/>
      <c r="BE36" s="631"/>
      <c r="BF36" s="631"/>
      <c r="BG36" s="631"/>
      <c r="BH36" s="631"/>
      <c r="BI36" s="631"/>
      <c r="BJ36" s="631"/>
      <c r="BK36" s="631"/>
      <c r="BL36" s="631"/>
      <c r="BM36" s="631"/>
      <c r="BN36" s="631"/>
      <c r="BO36" s="631"/>
      <c r="BP36" s="631"/>
      <c r="BQ36" s="631"/>
      <c r="BR36" s="631"/>
      <c r="BS36" s="631"/>
      <c r="BT36" s="631"/>
      <c r="BU36" s="631"/>
      <c r="BV36" s="631"/>
      <c r="BW36" s="631"/>
      <c r="BX36" s="631"/>
      <c r="BY36" s="631"/>
      <c r="BZ36" s="631"/>
      <c r="CA36" s="631"/>
      <c r="CB36" s="629"/>
      <c r="CC36" s="629"/>
      <c r="CD36" s="629"/>
      <c r="CE36" s="629"/>
      <c r="CF36" s="629"/>
      <c r="CG36" s="629"/>
      <c r="CH36" s="629"/>
      <c r="CI36" s="629"/>
      <c r="CJ36" s="629"/>
      <c r="CK36" s="629"/>
      <c r="CL36" s="629"/>
      <c r="CM36" s="629"/>
      <c r="CN36" s="629"/>
      <c r="CO36" s="629"/>
      <c r="CP36" s="629"/>
      <c r="CQ36" s="629"/>
      <c r="CR36" s="629"/>
      <c r="CS36" s="629"/>
      <c r="CT36" s="629"/>
      <c r="CU36" s="629"/>
      <c r="CV36" s="629"/>
      <c r="CW36" s="629"/>
      <c r="CX36" s="629"/>
      <c r="CY36" s="629"/>
      <c r="CZ36" s="629"/>
      <c r="DA36" s="629"/>
      <c r="DB36" s="629"/>
      <c r="DC36" s="629"/>
      <c r="DD36" s="629"/>
      <c r="DE36" s="629"/>
      <c r="DF36" s="629"/>
      <c r="DG36" s="629"/>
      <c r="DH36" s="629"/>
      <c r="DI36" s="629"/>
      <c r="DJ36" s="629"/>
      <c r="DK36" s="629"/>
      <c r="DL36" s="629"/>
      <c r="DM36" s="629"/>
      <c r="DN36" s="629"/>
      <c r="DO36" s="629"/>
      <c r="DP36" s="629"/>
      <c r="DQ36" s="629"/>
      <c r="DR36" s="629"/>
      <c r="DS36" s="629"/>
      <c r="DT36" s="629"/>
      <c r="DU36" s="629"/>
      <c r="DV36" s="629"/>
      <c r="DW36" s="629"/>
      <c r="DX36" s="629">
        <v>1</v>
      </c>
      <c r="DY36" s="629"/>
      <c r="DZ36" s="629"/>
      <c r="EA36" s="629"/>
      <c r="EB36" s="629"/>
      <c r="EC36" s="629"/>
      <c r="ED36" s="629"/>
      <c r="EE36" s="629"/>
      <c r="EF36" s="629"/>
      <c r="EG36" s="629"/>
      <c r="EH36" s="629"/>
      <c r="EI36" s="629"/>
      <c r="EJ36" s="629">
        <v>1</v>
      </c>
      <c r="EK36" s="629"/>
      <c r="EL36" s="629"/>
      <c r="EM36" s="629"/>
      <c r="EN36" s="629"/>
      <c r="EO36" s="629"/>
      <c r="EP36" s="629"/>
      <c r="EQ36" s="629"/>
      <c r="ER36" s="629"/>
      <c r="ES36" s="629"/>
      <c r="ET36" s="629"/>
      <c r="EU36" s="629"/>
      <c r="EV36" s="629"/>
      <c r="EW36" s="629"/>
      <c r="EX36" s="629"/>
      <c r="EY36" s="629"/>
      <c r="EZ36" s="629"/>
      <c r="FA36" s="629"/>
      <c r="FB36" s="629"/>
      <c r="FC36" s="629"/>
      <c r="FD36" s="629"/>
      <c r="FE36" s="629"/>
      <c r="FF36" s="629"/>
      <c r="FG36" s="629"/>
      <c r="FH36" s="629"/>
      <c r="FI36" s="629"/>
      <c r="FJ36" s="629"/>
      <c r="FK36" s="629"/>
      <c r="FL36" s="629"/>
      <c r="FM36" s="629"/>
      <c r="FN36" s="629"/>
      <c r="FO36" s="629"/>
      <c r="FP36" s="629"/>
      <c r="FQ36" s="629"/>
      <c r="FR36" s="629"/>
      <c r="FS36" s="629"/>
    </row>
    <row r="37" s="504" customFormat="1" ht="50.1" customHeight="1" spans="1:175">
      <c r="A37" s="527"/>
      <c r="B37" s="528"/>
      <c r="C37" s="528"/>
      <c r="D37" s="528"/>
      <c r="E37" s="528"/>
      <c r="F37" s="528"/>
      <c r="G37" s="528"/>
      <c r="H37" s="528"/>
      <c r="I37" s="528"/>
      <c r="J37" s="528"/>
      <c r="K37" s="528"/>
      <c r="L37" s="536"/>
      <c r="M37" s="543"/>
      <c r="N37" s="543"/>
      <c r="O37" s="543"/>
      <c r="P37" s="544" t="s">
        <v>230</v>
      </c>
      <c r="Q37" s="527"/>
      <c r="R37" s="573" t="s">
        <v>271</v>
      </c>
      <c r="S37" s="574"/>
      <c r="T37" s="528"/>
      <c r="U37" s="575"/>
      <c r="V37" s="543" t="s">
        <v>250</v>
      </c>
      <c r="W37" s="565" t="s">
        <v>247</v>
      </c>
      <c r="X37" s="528"/>
      <c r="Y37" s="528"/>
      <c r="Z37" s="528"/>
      <c r="AA37" s="610"/>
      <c r="AB37" s="608"/>
      <c r="AC37" s="609"/>
      <c r="AD37" s="609"/>
      <c r="AE37" s="609"/>
      <c r="AF37" s="608"/>
      <c r="AG37" s="609"/>
      <c r="AH37" s="609"/>
      <c r="AI37" s="609"/>
      <c r="AJ37" s="609"/>
      <c r="AK37" s="609"/>
      <c r="AL37" s="609"/>
      <c r="AM37" s="609"/>
      <c r="AN37" s="608"/>
      <c r="AO37" s="609"/>
      <c r="AP37" s="609"/>
      <c r="AQ37" s="609"/>
      <c r="AR37" s="608"/>
      <c r="AS37" s="609"/>
      <c r="AT37" s="609"/>
      <c r="AU37" s="609"/>
      <c r="AV37" s="608"/>
      <c r="AW37" s="609"/>
      <c r="AX37" s="609"/>
      <c r="AY37" s="609"/>
      <c r="AZ37" s="608"/>
      <c r="BA37" s="609"/>
      <c r="BB37" s="609"/>
      <c r="BC37" s="609"/>
      <c r="BD37" s="631"/>
      <c r="BE37" s="631"/>
      <c r="BF37" s="631"/>
      <c r="BG37" s="631"/>
      <c r="BH37" s="631"/>
      <c r="BI37" s="631"/>
      <c r="BJ37" s="631"/>
      <c r="BK37" s="631"/>
      <c r="BL37" s="631"/>
      <c r="BM37" s="631"/>
      <c r="BN37" s="631"/>
      <c r="BO37" s="631"/>
      <c r="BP37" s="631"/>
      <c r="BQ37" s="631"/>
      <c r="BR37" s="631"/>
      <c r="BS37" s="631"/>
      <c r="BT37" s="631"/>
      <c r="BU37" s="631"/>
      <c r="BV37" s="631"/>
      <c r="BW37" s="631"/>
      <c r="BX37" s="631"/>
      <c r="BY37" s="631"/>
      <c r="BZ37" s="631"/>
      <c r="CA37" s="631"/>
      <c r="CB37" s="629"/>
      <c r="CC37" s="629"/>
      <c r="CD37" s="629"/>
      <c r="CE37" s="629"/>
      <c r="CF37" s="629"/>
      <c r="CG37" s="629"/>
      <c r="CH37" s="629"/>
      <c r="CI37" s="629"/>
      <c r="CJ37" s="629"/>
      <c r="CK37" s="629"/>
      <c r="CL37" s="629"/>
      <c r="CM37" s="629"/>
      <c r="CN37" s="629"/>
      <c r="CO37" s="629"/>
      <c r="CP37" s="629"/>
      <c r="CQ37" s="629"/>
      <c r="CR37" s="629"/>
      <c r="CS37" s="629"/>
      <c r="CT37" s="629"/>
      <c r="CU37" s="629"/>
      <c r="CV37" s="629"/>
      <c r="CW37" s="629"/>
      <c r="CX37" s="629"/>
      <c r="CY37" s="629"/>
      <c r="CZ37" s="629"/>
      <c r="DA37" s="629"/>
      <c r="DB37" s="629"/>
      <c r="DC37" s="629"/>
      <c r="DD37" s="629"/>
      <c r="DE37" s="629"/>
      <c r="DF37" s="629"/>
      <c r="DG37" s="629"/>
      <c r="DH37" s="629"/>
      <c r="DI37" s="629"/>
      <c r="DJ37" s="629"/>
      <c r="DK37" s="629"/>
      <c r="DL37" s="629"/>
      <c r="DM37" s="629"/>
      <c r="DN37" s="629"/>
      <c r="DO37" s="629"/>
      <c r="DP37" s="629"/>
      <c r="DQ37" s="629"/>
      <c r="DR37" s="629"/>
      <c r="DS37" s="629"/>
      <c r="DT37" s="629"/>
      <c r="DU37" s="629"/>
      <c r="DV37" s="629"/>
      <c r="DW37" s="629"/>
      <c r="DX37" s="629"/>
      <c r="DY37" s="629"/>
      <c r="DZ37" s="629"/>
      <c r="EA37" s="629"/>
      <c r="EB37" s="629">
        <v>1</v>
      </c>
      <c r="EC37" s="629"/>
      <c r="ED37" s="629"/>
      <c r="EE37" s="629"/>
      <c r="EF37" s="629"/>
      <c r="EG37" s="629"/>
      <c r="EH37" s="629"/>
      <c r="EI37" s="629"/>
      <c r="EJ37" s="629"/>
      <c r="EK37" s="629"/>
      <c r="EL37" s="629"/>
      <c r="EM37" s="629"/>
      <c r="EN37" s="629">
        <v>1</v>
      </c>
      <c r="EO37" s="629"/>
      <c r="EP37" s="629"/>
      <c r="EQ37" s="629"/>
      <c r="ER37" s="629"/>
      <c r="ES37" s="629"/>
      <c r="ET37" s="629"/>
      <c r="EU37" s="629"/>
      <c r="EV37" s="629"/>
      <c r="EW37" s="629"/>
      <c r="EX37" s="629"/>
      <c r="EY37" s="629"/>
      <c r="EZ37" s="629"/>
      <c r="FA37" s="629"/>
      <c r="FB37" s="629"/>
      <c r="FC37" s="629"/>
      <c r="FD37" s="629"/>
      <c r="FE37" s="629"/>
      <c r="FF37" s="629"/>
      <c r="FG37" s="629"/>
      <c r="FH37" s="629"/>
      <c r="FI37" s="629"/>
      <c r="FJ37" s="629"/>
      <c r="FK37" s="629"/>
      <c r="FL37" s="629"/>
      <c r="FM37" s="629"/>
      <c r="FN37" s="629"/>
      <c r="FO37" s="629"/>
      <c r="FP37" s="629"/>
      <c r="FQ37" s="629"/>
      <c r="FR37" s="629"/>
      <c r="FS37" s="629"/>
    </row>
    <row r="38" s="504" customFormat="1" ht="50.1" customHeight="1" spans="1:175">
      <c r="A38" s="527"/>
      <c r="B38" s="528"/>
      <c r="C38" s="528"/>
      <c r="D38" s="528"/>
      <c r="E38" s="528"/>
      <c r="F38" s="528"/>
      <c r="G38" s="528"/>
      <c r="H38" s="528"/>
      <c r="I38" s="528"/>
      <c r="J38" s="528"/>
      <c r="K38" s="528"/>
      <c r="L38" s="536"/>
      <c r="M38" s="543"/>
      <c r="N38" s="543"/>
      <c r="O38" s="543"/>
      <c r="P38" s="544" t="s">
        <v>232</v>
      </c>
      <c r="Q38" s="527"/>
      <c r="R38" s="573" t="s">
        <v>272</v>
      </c>
      <c r="S38" s="574"/>
      <c r="T38" s="528"/>
      <c r="U38" s="575"/>
      <c r="V38" s="576" t="s">
        <v>250</v>
      </c>
      <c r="W38" s="565" t="s">
        <v>240</v>
      </c>
      <c r="X38" s="528"/>
      <c r="Y38" s="528"/>
      <c r="Z38" s="528"/>
      <c r="AA38" s="610"/>
      <c r="AB38" s="608"/>
      <c r="AC38" s="609"/>
      <c r="AD38" s="609"/>
      <c r="AE38" s="609"/>
      <c r="AF38" s="608"/>
      <c r="AG38" s="609"/>
      <c r="AH38" s="609"/>
      <c r="AI38" s="609"/>
      <c r="AJ38" s="609"/>
      <c r="AK38" s="609"/>
      <c r="AL38" s="609"/>
      <c r="AM38" s="609"/>
      <c r="AN38" s="608"/>
      <c r="AO38" s="609"/>
      <c r="AP38" s="609"/>
      <c r="AQ38" s="609"/>
      <c r="AR38" s="608"/>
      <c r="AS38" s="609"/>
      <c r="AT38" s="609"/>
      <c r="AU38" s="609"/>
      <c r="AV38" s="608"/>
      <c r="AW38" s="609"/>
      <c r="AX38" s="609"/>
      <c r="AY38" s="609"/>
      <c r="AZ38" s="608"/>
      <c r="BA38" s="609"/>
      <c r="BB38" s="609"/>
      <c r="BC38" s="609"/>
      <c r="BD38" s="631"/>
      <c r="BE38" s="631"/>
      <c r="BF38" s="631"/>
      <c r="BG38" s="631"/>
      <c r="BH38" s="631"/>
      <c r="BI38" s="631"/>
      <c r="BJ38" s="631"/>
      <c r="BK38" s="631"/>
      <c r="BL38" s="631"/>
      <c r="BM38" s="631"/>
      <c r="BN38" s="631"/>
      <c r="BO38" s="631"/>
      <c r="BP38" s="631"/>
      <c r="BQ38" s="631"/>
      <c r="BR38" s="631"/>
      <c r="BS38" s="631"/>
      <c r="BT38" s="631"/>
      <c r="BU38" s="631"/>
      <c r="BV38" s="631"/>
      <c r="BW38" s="631"/>
      <c r="BX38" s="631"/>
      <c r="BY38" s="631"/>
      <c r="BZ38" s="631"/>
      <c r="CA38" s="631"/>
      <c r="CB38" s="629"/>
      <c r="CC38" s="629"/>
      <c r="CD38" s="629"/>
      <c r="CE38" s="629"/>
      <c r="CF38" s="629"/>
      <c r="CG38" s="629"/>
      <c r="CH38" s="629"/>
      <c r="CI38" s="629"/>
      <c r="CJ38" s="629"/>
      <c r="CK38" s="629"/>
      <c r="CL38" s="629"/>
      <c r="CM38" s="629"/>
      <c r="CN38" s="629"/>
      <c r="CO38" s="629"/>
      <c r="CP38" s="629"/>
      <c r="CQ38" s="629"/>
      <c r="CR38" s="629"/>
      <c r="CS38" s="629"/>
      <c r="CT38" s="629"/>
      <c r="CU38" s="629"/>
      <c r="CV38" s="629"/>
      <c r="CW38" s="629"/>
      <c r="CX38" s="629"/>
      <c r="CY38" s="629"/>
      <c r="CZ38" s="629"/>
      <c r="DA38" s="629"/>
      <c r="DB38" s="629"/>
      <c r="DC38" s="629"/>
      <c r="DD38" s="629"/>
      <c r="DE38" s="629"/>
      <c r="DF38" s="629"/>
      <c r="DG38" s="629"/>
      <c r="DH38" s="629"/>
      <c r="DI38" s="629"/>
      <c r="DJ38" s="629"/>
      <c r="DK38" s="629"/>
      <c r="DL38" s="629"/>
      <c r="DM38" s="629"/>
      <c r="DN38" s="629"/>
      <c r="DO38" s="629"/>
      <c r="DP38" s="629"/>
      <c r="DQ38" s="629"/>
      <c r="DR38" s="629"/>
      <c r="DS38" s="629"/>
      <c r="DT38" s="629"/>
      <c r="DU38" s="629"/>
      <c r="DV38" s="629"/>
      <c r="DW38" s="629"/>
      <c r="DX38" s="629"/>
      <c r="DY38" s="629"/>
      <c r="DZ38" s="629"/>
      <c r="EA38" s="629"/>
      <c r="EB38" s="629"/>
      <c r="EC38" s="629"/>
      <c r="ED38" s="629"/>
      <c r="EE38" s="629"/>
      <c r="EF38" s="629">
        <v>1</v>
      </c>
      <c r="EG38" s="629"/>
      <c r="EH38" s="629"/>
      <c r="EI38" s="629"/>
      <c r="EJ38" s="629"/>
      <c r="EK38" s="629"/>
      <c r="EL38" s="629"/>
      <c r="EM38" s="629"/>
      <c r="EN38" s="629"/>
      <c r="EO38" s="629"/>
      <c r="EP38" s="629"/>
      <c r="EQ38" s="629"/>
      <c r="ER38" s="629">
        <v>1</v>
      </c>
      <c r="ES38" s="629"/>
      <c r="ET38" s="629"/>
      <c r="EU38" s="629"/>
      <c r="EV38" s="629"/>
      <c r="EW38" s="629"/>
      <c r="EX38" s="629"/>
      <c r="EY38" s="629"/>
      <c r="EZ38" s="629"/>
      <c r="FA38" s="629"/>
      <c r="FB38" s="629"/>
      <c r="FC38" s="629"/>
      <c r="FD38" s="629"/>
      <c r="FE38" s="629"/>
      <c r="FF38" s="629"/>
      <c r="FG38" s="629"/>
      <c r="FH38" s="629"/>
      <c r="FI38" s="629"/>
      <c r="FJ38" s="629"/>
      <c r="FK38" s="629"/>
      <c r="FL38" s="629"/>
      <c r="FM38" s="629"/>
      <c r="FN38" s="629"/>
      <c r="FO38" s="629"/>
      <c r="FP38" s="629"/>
      <c r="FQ38" s="629"/>
      <c r="FR38" s="629"/>
      <c r="FS38" s="629"/>
    </row>
    <row r="39" s="504" customFormat="1" ht="50.1" customHeight="1" spans="1:175">
      <c r="A39" s="527"/>
      <c r="B39" s="528"/>
      <c r="C39" s="528"/>
      <c r="D39" s="528"/>
      <c r="E39" s="528"/>
      <c r="F39" s="528"/>
      <c r="G39" s="528"/>
      <c r="H39" s="528"/>
      <c r="I39" s="528"/>
      <c r="J39" s="528"/>
      <c r="K39" s="528"/>
      <c r="L39" s="536"/>
      <c r="M39" s="543"/>
      <c r="N39" s="543"/>
      <c r="O39" s="543"/>
      <c r="P39" s="544" t="s">
        <v>273</v>
      </c>
      <c r="Q39" s="527"/>
      <c r="R39" s="573" t="s">
        <v>274</v>
      </c>
      <c r="S39" s="574"/>
      <c r="T39" s="528"/>
      <c r="U39" s="575"/>
      <c r="V39" s="576" t="s">
        <v>255</v>
      </c>
      <c r="W39" s="565" t="s">
        <v>245</v>
      </c>
      <c r="X39" s="528"/>
      <c r="Y39" s="528"/>
      <c r="Z39" s="528"/>
      <c r="AA39" s="610"/>
      <c r="AB39" s="608"/>
      <c r="AC39" s="609"/>
      <c r="AD39" s="609"/>
      <c r="AE39" s="609"/>
      <c r="AF39" s="608"/>
      <c r="AG39" s="609"/>
      <c r="AH39" s="609"/>
      <c r="AI39" s="609"/>
      <c r="AJ39" s="609"/>
      <c r="AK39" s="609"/>
      <c r="AL39" s="609"/>
      <c r="AM39" s="609"/>
      <c r="AN39" s="608"/>
      <c r="AO39" s="609"/>
      <c r="AP39" s="609"/>
      <c r="AQ39" s="609"/>
      <c r="AR39" s="608"/>
      <c r="AS39" s="609"/>
      <c r="AT39" s="609"/>
      <c r="AU39" s="609"/>
      <c r="AV39" s="608"/>
      <c r="AW39" s="609"/>
      <c r="AX39" s="609"/>
      <c r="AY39" s="609"/>
      <c r="AZ39" s="608"/>
      <c r="BA39" s="609"/>
      <c r="BB39" s="609"/>
      <c r="BC39" s="609"/>
      <c r="BD39" s="631"/>
      <c r="BE39" s="631"/>
      <c r="BF39" s="631"/>
      <c r="BG39" s="631"/>
      <c r="BH39" s="631"/>
      <c r="BI39" s="631"/>
      <c r="BJ39" s="631"/>
      <c r="BK39" s="631"/>
      <c r="BL39" s="631"/>
      <c r="BM39" s="631"/>
      <c r="BN39" s="631"/>
      <c r="BO39" s="631"/>
      <c r="BP39" s="631"/>
      <c r="BQ39" s="631"/>
      <c r="BR39" s="631"/>
      <c r="BS39" s="631"/>
      <c r="BT39" s="631"/>
      <c r="BU39" s="631"/>
      <c r="BV39" s="631"/>
      <c r="BW39" s="631"/>
      <c r="BX39" s="631"/>
      <c r="BY39" s="631"/>
      <c r="BZ39" s="631"/>
      <c r="CA39" s="631"/>
      <c r="CB39" s="629"/>
      <c r="CC39" s="629"/>
      <c r="CD39" s="629"/>
      <c r="CE39" s="629"/>
      <c r="CF39" s="629"/>
      <c r="CG39" s="629"/>
      <c r="CH39" s="629"/>
      <c r="CI39" s="629"/>
      <c r="CJ39" s="629"/>
      <c r="CK39" s="629"/>
      <c r="CL39" s="629"/>
      <c r="CM39" s="629"/>
      <c r="CN39" s="629"/>
      <c r="CO39" s="629"/>
      <c r="CP39" s="629"/>
      <c r="CQ39" s="629"/>
      <c r="CR39" s="629"/>
      <c r="CS39" s="629"/>
      <c r="CT39" s="629"/>
      <c r="CU39" s="629"/>
      <c r="CV39" s="629"/>
      <c r="CW39" s="629"/>
      <c r="CX39" s="629"/>
      <c r="CY39" s="629"/>
      <c r="CZ39" s="629"/>
      <c r="DA39" s="629"/>
      <c r="DB39" s="629"/>
      <c r="DC39" s="629"/>
      <c r="DD39" s="629"/>
      <c r="DE39" s="629"/>
      <c r="DF39" s="629"/>
      <c r="DG39" s="629"/>
      <c r="DH39" s="629"/>
      <c r="DI39" s="629"/>
      <c r="DJ39" s="629"/>
      <c r="DK39" s="629"/>
      <c r="DL39" s="629"/>
      <c r="DM39" s="629"/>
      <c r="DN39" s="629"/>
      <c r="DO39" s="629"/>
      <c r="DP39" s="629"/>
      <c r="DQ39" s="629"/>
      <c r="DR39" s="629"/>
      <c r="DS39" s="629"/>
      <c r="DT39" s="629"/>
      <c r="DU39" s="629"/>
      <c r="DV39" s="629"/>
      <c r="DW39" s="629"/>
      <c r="DX39" s="629"/>
      <c r="DY39" s="629"/>
      <c r="DZ39" s="629"/>
      <c r="EA39" s="629"/>
      <c r="EB39" s="629"/>
      <c r="EC39" s="629"/>
      <c r="ED39" s="629"/>
      <c r="EE39" s="629"/>
      <c r="EF39" s="629"/>
      <c r="EG39" s="629"/>
      <c r="EH39" s="629"/>
      <c r="EI39" s="629"/>
      <c r="EJ39" s="629"/>
      <c r="EK39" s="629"/>
      <c r="EL39" s="629"/>
      <c r="EM39" s="629"/>
      <c r="EN39" s="629"/>
      <c r="EO39" s="629"/>
      <c r="EP39" s="629"/>
      <c r="EQ39" s="629"/>
      <c r="ER39" s="629"/>
      <c r="ES39" s="629"/>
      <c r="ET39" s="629"/>
      <c r="EU39" s="629"/>
      <c r="EV39" s="629"/>
      <c r="EW39" s="629"/>
      <c r="EX39" s="629"/>
      <c r="EY39" s="629"/>
      <c r="EZ39" s="629"/>
      <c r="FA39" s="629"/>
      <c r="FB39" s="629"/>
      <c r="FC39" s="629"/>
      <c r="FD39" s="629"/>
      <c r="FE39" s="629"/>
      <c r="FF39" s="629"/>
      <c r="FG39" s="629"/>
      <c r="FH39" s="629"/>
      <c r="FI39" s="629"/>
      <c r="FJ39" s="629"/>
      <c r="FK39" s="629"/>
      <c r="FL39" s="629"/>
      <c r="FM39" s="629"/>
      <c r="FN39" s="629"/>
      <c r="FO39" s="629"/>
      <c r="FP39" s="629"/>
      <c r="FQ39" s="629"/>
      <c r="FR39" s="629"/>
      <c r="FS39" s="629"/>
    </row>
    <row r="40" s="504" customFormat="1" ht="50.1" customHeight="1" spans="1:175">
      <c r="A40" s="527"/>
      <c r="B40" s="528"/>
      <c r="C40" s="528"/>
      <c r="D40" s="528"/>
      <c r="E40" s="528"/>
      <c r="F40" s="528"/>
      <c r="G40" s="528"/>
      <c r="H40" s="528"/>
      <c r="I40" s="528"/>
      <c r="J40" s="528"/>
      <c r="K40" s="528"/>
      <c r="L40" s="536"/>
      <c r="M40" s="543"/>
      <c r="N40" s="543"/>
      <c r="O40" s="543"/>
      <c r="P40" s="544" t="s">
        <v>275</v>
      </c>
      <c r="Q40" s="527"/>
      <c r="R40" s="573" t="s">
        <v>276</v>
      </c>
      <c r="S40" s="574"/>
      <c r="T40" s="528"/>
      <c r="U40" s="575"/>
      <c r="V40" s="576" t="s">
        <v>255</v>
      </c>
      <c r="W40" s="565" t="s">
        <v>247</v>
      </c>
      <c r="X40" s="528"/>
      <c r="Y40" s="528"/>
      <c r="Z40" s="528"/>
      <c r="AA40" s="610"/>
      <c r="AB40" s="608"/>
      <c r="AC40" s="609"/>
      <c r="AD40" s="609"/>
      <c r="AE40" s="609"/>
      <c r="AF40" s="608"/>
      <c r="AG40" s="609"/>
      <c r="AH40" s="609"/>
      <c r="AI40" s="609"/>
      <c r="AJ40" s="609"/>
      <c r="AK40" s="609"/>
      <c r="AL40" s="609"/>
      <c r="AM40" s="609"/>
      <c r="AN40" s="608"/>
      <c r="AO40" s="609"/>
      <c r="AP40" s="609"/>
      <c r="AQ40" s="609"/>
      <c r="AR40" s="608"/>
      <c r="AS40" s="609"/>
      <c r="AT40" s="609"/>
      <c r="AU40" s="609"/>
      <c r="AV40" s="608"/>
      <c r="AW40" s="609"/>
      <c r="AX40" s="609"/>
      <c r="AY40" s="609"/>
      <c r="AZ40" s="608"/>
      <c r="BA40" s="609"/>
      <c r="BB40" s="609"/>
      <c r="BC40" s="609"/>
      <c r="BD40" s="631"/>
      <c r="BE40" s="631"/>
      <c r="BF40" s="631"/>
      <c r="BG40" s="631"/>
      <c r="BH40" s="631"/>
      <c r="BI40" s="631"/>
      <c r="BJ40" s="631"/>
      <c r="BK40" s="631"/>
      <c r="BL40" s="631"/>
      <c r="BM40" s="631"/>
      <c r="BN40" s="631"/>
      <c r="BO40" s="631"/>
      <c r="BP40" s="631"/>
      <c r="BQ40" s="631"/>
      <c r="BR40" s="631"/>
      <c r="BS40" s="631"/>
      <c r="BT40" s="631"/>
      <c r="BU40" s="631"/>
      <c r="BV40" s="631"/>
      <c r="BW40" s="631"/>
      <c r="BX40" s="631"/>
      <c r="BY40" s="631"/>
      <c r="BZ40" s="631"/>
      <c r="CA40" s="631"/>
      <c r="CB40" s="629"/>
      <c r="CC40" s="629"/>
      <c r="CD40" s="629"/>
      <c r="CE40" s="629"/>
      <c r="CF40" s="629"/>
      <c r="CG40" s="629"/>
      <c r="CH40" s="629"/>
      <c r="CI40" s="629"/>
      <c r="CJ40" s="629"/>
      <c r="CK40" s="629"/>
      <c r="CL40" s="629"/>
      <c r="CM40" s="629"/>
      <c r="CN40" s="629"/>
      <c r="CO40" s="629"/>
      <c r="CP40" s="629"/>
      <c r="CQ40" s="629"/>
      <c r="CR40" s="629"/>
      <c r="CS40" s="629"/>
      <c r="CT40" s="629"/>
      <c r="CU40" s="629"/>
      <c r="CV40" s="629"/>
      <c r="CW40" s="629"/>
      <c r="CX40" s="629"/>
      <c r="CY40" s="629"/>
      <c r="CZ40" s="629"/>
      <c r="DA40" s="629"/>
      <c r="DB40" s="629"/>
      <c r="DC40" s="629"/>
      <c r="DD40" s="629"/>
      <c r="DE40" s="629"/>
      <c r="DF40" s="629"/>
      <c r="DG40" s="629"/>
      <c r="DH40" s="629"/>
      <c r="DI40" s="629"/>
      <c r="DJ40" s="629"/>
      <c r="DK40" s="629"/>
      <c r="DL40" s="629"/>
      <c r="DM40" s="629"/>
      <c r="DN40" s="629"/>
      <c r="DO40" s="629"/>
      <c r="DP40" s="629"/>
      <c r="DQ40" s="629"/>
      <c r="DR40" s="629"/>
      <c r="DS40" s="629"/>
      <c r="DT40" s="629"/>
      <c r="DU40" s="629"/>
      <c r="DV40" s="629"/>
      <c r="DW40" s="629"/>
      <c r="DX40" s="629"/>
      <c r="DY40" s="629"/>
      <c r="DZ40" s="629"/>
      <c r="EA40" s="629"/>
      <c r="EB40" s="629"/>
      <c r="EC40" s="629"/>
      <c r="ED40" s="629"/>
      <c r="EE40" s="629"/>
      <c r="EF40" s="629"/>
      <c r="EG40" s="629"/>
      <c r="EH40" s="629"/>
      <c r="EI40" s="629"/>
      <c r="EJ40" s="629"/>
      <c r="EK40" s="629"/>
      <c r="EL40" s="629"/>
      <c r="EM40" s="629"/>
      <c r="EN40" s="629"/>
      <c r="EO40" s="629"/>
      <c r="EP40" s="629"/>
      <c r="EQ40" s="629"/>
      <c r="ER40" s="629"/>
      <c r="ES40" s="629"/>
      <c r="ET40" s="629"/>
      <c r="EU40" s="629"/>
      <c r="EV40" s="629"/>
      <c r="EW40" s="629"/>
      <c r="EX40" s="629"/>
      <c r="EY40" s="629"/>
      <c r="EZ40" s="629"/>
      <c r="FA40" s="629"/>
      <c r="FB40" s="629"/>
      <c r="FC40" s="629"/>
      <c r="FD40" s="629"/>
      <c r="FE40" s="629"/>
      <c r="FF40" s="629"/>
      <c r="FG40" s="629"/>
      <c r="FH40" s="629"/>
      <c r="FI40" s="629"/>
      <c r="FJ40" s="629"/>
      <c r="FK40" s="629"/>
      <c r="FL40" s="629"/>
      <c r="FM40" s="629"/>
      <c r="FN40" s="629"/>
      <c r="FO40" s="629"/>
      <c r="FP40" s="629"/>
      <c r="FQ40" s="629"/>
      <c r="FR40" s="629"/>
      <c r="FS40" s="629"/>
    </row>
    <row r="41" s="504" customFormat="1" ht="50.1" customHeight="1" spans="1:175">
      <c r="A41" s="527"/>
      <c r="B41" s="528"/>
      <c r="C41" s="528"/>
      <c r="D41" s="528"/>
      <c r="E41" s="528"/>
      <c r="F41" s="528"/>
      <c r="G41" s="528"/>
      <c r="H41" s="528"/>
      <c r="I41" s="528"/>
      <c r="J41" s="528"/>
      <c r="K41" s="528"/>
      <c r="L41" s="536"/>
      <c r="M41" s="543"/>
      <c r="N41" s="543"/>
      <c r="O41" s="543"/>
      <c r="P41" s="544" t="s">
        <v>277</v>
      </c>
      <c r="Q41" s="527"/>
      <c r="R41" s="573" t="s">
        <v>278</v>
      </c>
      <c r="S41" s="574"/>
      <c r="T41" s="528"/>
      <c r="U41" s="575"/>
      <c r="V41" s="576" t="s">
        <v>255</v>
      </c>
      <c r="W41" s="565" t="s">
        <v>240</v>
      </c>
      <c r="X41" s="528"/>
      <c r="Y41" s="528"/>
      <c r="Z41" s="528"/>
      <c r="AA41" s="610"/>
      <c r="AB41" s="608"/>
      <c r="AC41" s="609"/>
      <c r="AD41" s="609"/>
      <c r="AE41" s="609"/>
      <c r="AF41" s="608"/>
      <c r="AG41" s="609"/>
      <c r="AH41" s="609"/>
      <c r="AI41" s="609"/>
      <c r="AJ41" s="609"/>
      <c r="AK41" s="609"/>
      <c r="AL41" s="609"/>
      <c r="AM41" s="609"/>
      <c r="AN41" s="608"/>
      <c r="AO41" s="609"/>
      <c r="AP41" s="609"/>
      <c r="AQ41" s="609"/>
      <c r="AR41" s="608"/>
      <c r="AS41" s="609"/>
      <c r="AT41" s="609"/>
      <c r="AU41" s="609"/>
      <c r="AV41" s="608"/>
      <c r="AW41" s="609"/>
      <c r="AX41" s="609"/>
      <c r="AY41" s="609"/>
      <c r="AZ41" s="608"/>
      <c r="BA41" s="609"/>
      <c r="BB41" s="609"/>
      <c r="BC41" s="609"/>
      <c r="BD41" s="631"/>
      <c r="BE41" s="631"/>
      <c r="BF41" s="631"/>
      <c r="BG41" s="631"/>
      <c r="BH41" s="631"/>
      <c r="BI41" s="631"/>
      <c r="BJ41" s="631"/>
      <c r="BK41" s="631"/>
      <c r="BL41" s="631"/>
      <c r="BM41" s="631"/>
      <c r="BN41" s="631"/>
      <c r="BO41" s="631"/>
      <c r="BP41" s="631"/>
      <c r="BQ41" s="631"/>
      <c r="BR41" s="631"/>
      <c r="BS41" s="631"/>
      <c r="BT41" s="631"/>
      <c r="BU41" s="631"/>
      <c r="BV41" s="631"/>
      <c r="BW41" s="631"/>
      <c r="BX41" s="631"/>
      <c r="BY41" s="631"/>
      <c r="BZ41" s="631"/>
      <c r="CA41" s="631"/>
      <c r="CB41" s="629"/>
      <c r="CC41" s="629"/>
      <c r="CD41" s="629"/>
      <c r="CE41" s="629"/>
      <c r="CF41" s="629"/>
      <c r="CG41" s="629"/>
      <c r="CH41" s="629"/>
      <c r="CI41" s="629"/>
      <c r="CJ41" s="629"/>
      <c r="CK41" s="629"/>
      <c r="CL41" s="629"/>
      <c r="CM41" s="629"/>
      <c r="CN41" s="629"/>
      <c r="CO41" s="629"/>
      <c r="CP41" s="629"/>
      <c r="CQ41" s="629"/>
      <c r="CR41" s="629"/>
      <c r="CS41" s="629"/>
      <c r="CT41" s="629"/>
      <c r="CU41" s="629"/>
      <c r="CV41" s="629"/>
      <c r="CW41" s="629"/>
      <c r="CX41" s="629"/>
      <c r="CY41" s="629"/>
      <c r="CZ41" s="629"/>
      <c r="DA41" s="629"/>
      <c r="DB41" s="629"/>
      <c r="DC41" s="629"/>
      <c r="DD41" s="629"/>
      <c r="DE41" s="629"/>
      <c r="DF41" s="629"/>
      <c r="DG41" s="629"/>
      <c r="DH41" s="629"/>
      <c r="DI41" s="629"/>
      <c r="DJ41" s="629"/>
      <c r="DK41" s="629"/>
      <c r="DL41" s="629"/>
      <c r="DM41" s="629"/>
      <c r="DN41" s="629"/>
      <c r="DO41" s="629"/>
      <c r="DP41" s="629"/>
      <c r="DQ41" s="629"/>
      <c r="DR41" s="629"/>
      <c r="DS41" s="629"/>
      <c r="DT41" s="629"/>
      <c r="DU41" s="629"/>
      <c r="DV41" s="629"/>
      <c r="DW41" s="629"/>
      <c r="DX41" s="629"/>
      <c r="DY41" s="629"/>
      <c r="DZ41" s="629"/>
      <c r="EA41" s="629"/>
      <c r="EB41" s="629"/>
      <c r="EC41" s="629"/>
      <c r="ED41" s="629"/>
      <c r="EE41" s="629"/>
      <c r="EF41" s="629"/>
      <c r="EG41" s="629"/>
      <c r="EH41" s="629"/>
      <c r="EI41" s="629"/>
      <c r="EJ41" s="629"/>
      <c r="EK41" s="629"/>
      <c r="EL41" s="629"/>
      <c r="EM41" s="629"/>
      <c r="EN41" s="629"/>
      <c r="EO41" s="629"/>
      <c r="EP41" s="629"/>
      <c r="EQ41" s="629"/>
      <c r="ER41" s="629"/>
      <c r="ES41" s="629"/>
      <c r="ET41" s="629"/>
      <c r="EU41" s="629"/>
      <c r="EV41" s="629"/>
      <c r="EW41" s="629"/>
      <c r="EX41" s="629"/>
      <c r="EY41" s="629"/>
      <c r="EZ41" s="629"/>
      <c r="FA41" s="629"/>
      <c r="FB41" s="629"/>
      <c r="FC41" s="629"/>
      <c r="FD41" s="629"/>
      <c r="FE41" s="629"/>
      <c r="FF41" s="629"/>
      <c r="FG41" s="629"/>
      <c r="FH41" s="629"/>
      <c r="FI41" s="629"/>
      <c r="FJ41" s="629"/>
      <c r="FK41" s="629"/>
      <c r="FL41" s="629"/>
      <c r="FM41" s="629"/>
      <c r="FN41" s="629"/>
      <c r="FO41" s="629"/>
      <c r="FP41" s="629"/>
      <c r="FQ41" s="629"/>
      <c r="FR41" s="629"/>
      <c r="FS41" s="629"/>
    </row>
    <row r="42" ht="50.1" customHeight="1" spans="1:175">
      <c r="A42" s="525">
        <v>7</v>
      </c>
      <c r="B42" s="526">
        <v>0</v>
      </c>
      <c r="C42" s="526"/>
      <c r="D42" s="526"/>
      <c r="E42" s="526"/>
      <c r="F42" s="526"/>
      <c r="G42" s="526"/>
      <c r="H42" s="526"/>
      <c r="I42" s="526"/>
      <c r="J42" s="526"/>
      <c r="K42" s="526"/>
      <c r="L42" s="532" t="s">
        <v>279</v>
      </c>
      <c r="M42" s="541"/>
      <c r="N42" s="541"/>
      <c r="O42" s="541"/>
      <c r="P42" s="535" t="s">
        <v>151</v>
      </c>
      <c r="Q42" s="570"/>
      <c r="R42" s="553" t="s">
        <v>280</v>
      </c>
      <c r="S42" s="571"/>
      <c r="T42" s="526"/>
      <c r="U42" s="572"/>
      <c r="V42" s="557" t="s">
        <v>239</v>
      </c>
      <c r="W42" s="558" t="s">
        <v>240</v>
      </c>
      <c r="X42" s="526"/>
      <c r="Y42" s="526"/>
      <c r="Z42" s="526"/>
      <c r="AA42" s="607"/>
      <c r="AB42" s="608"/>
      <c r="AC42" s="609">
        <v>1</v>
      </c>
      <c r="AD42" s="609"/>
      <c r="AE42" s="609"/>
      <c r="AF42" s="608"/>
      <c r="AG42" s="609"/>
      <c r="AH42" s="609"/>
      <c r="AI42" s="609"/>
      <c r="AJ42" s="609"/>
      <c r="AK42" s="609"/>
      <c r="AL42" s="609"/>
      <c r="AM42" s="609"/>
      <c r="AN42" s="608"/>
      <c r="AO42" s="609"/>
      <c r="AP42" s="609"/>
      <c r="AQ42" s="609"/>
      <c r="AR42" s="608"/>
      <c r="AS42" s="609"/>
      <c r="AT42" s="609"/>
      <c r="AU42" s="609"/>
      <c r="AV42" s="608"/>
      <c r="AW42" s="609"/>
      <c r="AX42" s="609"/>
      <c r="AY42" s="609"/>
      <c r="AZ42" s="608"/>
      <c r="BA42" s="609"/>
      <c r="BB42" s="609"/>
      <c r="BC42" s="609"/>
      <c r="BD42" s="630"/>
      <c r="BE42" s="630"/>
      <c r="BF42" s="630"/>
      <c r="BG42" s="630"/>
      <c r="BH42" s="630"/>
      <c r="BI42" s="630"/>
      <c r="BJ42" s="630"/>
      <c r="BK42" s="630"/>
      <c r="BL42" s="630"/>
      <c r="BM42" s="630"/>
      <c r="BN42" s="630"/>
      <c r="BO42" s="630"/>
      <c r="BP42" s="630"/>
      <c r="BQ42" s="630"/>
      <c r="BR42" s="630"/>
      <c r="BS42" s="630"/>
      <c r="BT42" s="630"/>
      <c r="BU42" s="630"/>
      <c r="BV42" s="630"/>
      <c r="BW42" s="630"/>
      <c r="BX42" s="630"/>
      <c r="BY42" s="630"/>
      <c r="BZ42" s="630"/>
      <c r="CA42" s="630"/>
      <c r="CB42" s="628"/>
      <c r="CC42" s="628"/>
      <c r="CD42" s="628"/>
      <c r="CE42" s="628"/>
      <c r="CF42" s="628"/>
      <c r="CG42" s="628"/>
      <c r="CH42" s="628"/>
      <c r="CI42" s="628"/>
      <c r="CJ42" s="628"/>
      <c r="CK42" s="628"/>
      <c r="CL42" s="628"/>
      <c r="CM42" s="628"/>
      <c r="CN42" s="628"/>
      <c r="CO42" s="628"/>
      <c r="CP42" s="628"/>
      <c r="CQ42" s="628"/>
      <c r="CR42" s="628"/>
      <c r="CS42" s="628"/>
      <c r="CT42" s="628"/>
      <c r="CU42" s="628"/>
      <c r="CV42" s="628"/>
      <c r="CW42" s="628"/>
      <c r="CX42" s="628"/>
      <c r="CY42" s="628"/>
      <c r="CZ42" s="628"/>
      <c r="DA42" s="628"/>
      <c r="DB42" s="628"/>
      <c r="DC42" s="628"/>
      <c r="DD42" s="628"/>
      <c r="DE42" s="628"/>
      <c r="DF42" s="628"/>
      <c r="DG42" s="628"/>
      <c r="DH42" s="628"/>
      <c r="DI42" s="628"/>
      <c r="DJ42" s="628"/>
      <c r="DK42" s="628"/>
      <c r="DL42" s="628"/>
      <c r="DM42" s="628"/>
      <c r="DN42" s="628"/>
      <c r="DO42" s="628"/>
      <c r="DP42" s="628"/>
      <c r="DQ42" s="628"/>
      <c r="DR42" s="628"/>
      <c r="DS42" s="628"/>
      <c r="DT42" s="628"/>
      <c r="DU42" s="628"/>
      <c r="DV42" s="628"/>
      <c r="DW42" s="628"/>
      <c r="DX42" s="628"/>
      <c r="DY42" s="628"/>
      <c r="DZ42" s="628"/>
      <c r="EA42" s="628"/>
      <c r="EB42" s="628"/>
      <c r="EC42" s="628"/>
      <c r="ED42" s="628"/>
      <c r="EE42" s="628"/>
      <c r="EF42" s="628"/>
      <c r="EG42" s="628"/>
      <c r="EH42" s="628"/>
      <c r="EI42" s="628"/>
      <c r="EJ42" s="628"/>
      <c r="EK42" s="628"/>
      <c r="EL42" s="628"/>
      <c r="EM42" s="628"/>
      <c r="EN42" s="628"/>
      <c r="EO42" s="628"/>
      <c r="EP42" s="628"/>
      <c r="EQ42" s="628"/>
      <c r="ER42" s="628"/>
      <c r="ES42" s="628"/>
      <c r="ET42" s="628"/>
      <c r="EU42" s="628"/>
      <c r="EV42" s="628"/>
      <c r="EW42" s="628"/>
      <c r="EX42" s="628"/>
      <c r="EY42" s="628"/>
      <c r="EZ42" s="628"/>
      <c r="FA42" s="628"/>
      <c r="FB42" s="628"/>
      <c r="FC42" s="628"/>
      <c r="FD42" s="628"/>
      <c r="FE42" s="628"/>
      <c r="FF42" s="628"/>
      <c r="FG42" s="628"/>
      <c r="FH42" s="628"/>
      <c r="FI42" s="628"/>
      <c r="FJ42" s="628"/>
      <c r="FK42" s="628"/>
      <c r="FL42" s="628"/>
      <c r="FM42" s="628"/>
      <c r="FN42" s="628"/>
      <c r="FO42" s="628"/>
      <c r="FP42" s="628"/>
      <c r="FQ42" s="628"/>
      <c r="FR42" s="628"/>
      <c r="FS42" s="628"/>
    </row>
    <row r="43" ht="50.1" customHeight="1" spans="1:175">
      <c r="A43" s="519">
        <v>8</v>
      </c>
      <c r="B43" s="520">
        <v>0</v>
      </c>
      <c r="C43" s="520"/>
      <c r="D43" s="520"/>
      <c r="E43" s="520"/>
      <c r="F43" s="520"/>
      <c r="G43" s="520"/>
      <c r="H43" s="520"/>
      <c r="I43" s="520"/>
      <c r="J43" s="520"/>
      <c r="K43" s="520"/>
      <c r="L43" s="532" t="s">
        <v>281</v>
      </c>
      <c r="M43" s="539"/>
      <c r="N43" s="539"/>
      <c r="O43" s="539"/>
      <c r="P43" s="542" t="s">
        <v>155</v>
      </c>
      <c r="Q43" s="552"/>
      <c r="R43" s="559" t="s">
        <v>282</v>
      </c>
      <c r="S43" s="566"/>
      <c r="T43" s="567"/>
      <c r="U43" s="568"/>
      <c r="V43" s="557" t="s">
        <v>239</v>
      </c>
      <c r="W43" s="558" t="s">
        <v>245</v>
      </c>
      <c r="X43" s="567"/>
      <c r="Y43" s="567"/>
      <c r="Z43" s="567"/>
      <c r="AA43" s="606"/>
      <c r="AB43" s="602"/>
      <c r="AC43" s="604"/>
      <c r="AD43" s="604"/>
      <c r="AE43" s="604"/>
      <c r="AF43" s="602"/>
      <c r="AG43" s="604">
        <v>1</v>
      </c>
      <c r="AH43" s="604"/>
      <c r="AI43" s="604"/>
      <c r="AJ43" s="604"/>
      <c r="AK43" s="604"/>
      <c r="AL43" s="604"/>
      <c r="AM43" s="604"/>
      <c r="AN43" s="602"/>
      <c r="AO43" s="604"/>
      <c r="AP43" s="604"/>
      <c r="AQ43" s="604"/>
      <c r="AR43" s="602"/>
      <c r="AS43" s="604"/>
      <c r="AT43" s="604"/>
      <c r="AU43" s="604"/>
      <c r="AV43" s="602"/>
      <c r="AW43" s="604"/>
      <c r="AX43" s="604"/>
      <c r="AY43" s="604"/>
      <c r="AZ43" s="602"/>
      <c r="BA43" s="604"/>
      <c r="BB43" s="604"/>
      <c r="BC43" s="604"/>
      <c r="BD43" s="628"/>
      <c r="BE43" s="628"/>
      <c r="BF43" s="628"/>
      <c r="BG43" s="628"/>
      <c r="BH43" s="628"/>
      <c r="BI43" s="628"/>
      <c r="BJ43" s="628"/>
      <c r="BK43" s="628"/>
      <c r="BL43" s="628"/>
      <c r="BM43" s="628"/>
      <c r="BN43" s="628"/>
      <c r="BO43" s="628"/>
      <c r="BP43" s="628"/>
      <c r="BQ43" s="628"/>
      <c r="BR43" s="628"/>
      <c r="BS43" s="628"/>
      <c r="BT43" s="628"/>
      <c r="BU43" s="628"/>
      <c r="BV43" s="628"/>
      <c r="BW43" s="628"/>
      <c r="BX43" s="628"/>
      <c r="BY43" s="628"/>
      <c r="BZ43" s="628"/>
      <c r="CA43" s="628"/>
      <c r="CB43" s="628"/>
      <c r="CC43" s="628"/>
      <c r="CD43" s="628"/>
      <c r="CE43" s="628"/>
      <c r="CF43" s="628"/>
      <c r="CG43" s="628"/>
      <c r="CH43" s="628"/>
      <c r="CI43" s="628"/>
      <c r="CJ43" s="628"/>
      <c r="CK43" s="628"/>
      <c r="CL43" s="628"/>
      <c r="CM43" s="628"/>
      <c r="CN43" s="628"/>
      <c r="CO43" s="628"/>
      <c r="CP43" s="628"/>
      <c r="CQ43" s="628"/>
      <c r="CR43" s="628"/>
      <c r="CS43" s="628"/>
      <c r="CT43" s="628"/>
      <c r="CU43" s="628"/>
      <c r="CV43" s="628"/>
      <c r="CW43" s="628"/>
      <c r="CX43" s="628"/>
      <c r="CY43" s="628"/>
      <c r="CZ43" s="628"/>
      <c r="DA43" s="628"/>
      <c r="DB43" s="628"/>
      <c r="DC43" s="628"/>
      <c r="DD43" s="628"/>
      <c r="DE43" s="628"/>
      <c r="DF43" s="628"/>
      <c r="DG43" s="628"/>
      <c r="DH43" s="628"/>
      <c r="DI43" s="628"/>
      <c r="DJ43" s="628"/>
      <c r="DK43" s="628"/>
      <c r="DL43" s="628"/>
      <c r="DM43" s="628"/>
      <c r="DN43" s="628"/>
      <c r="DO43" s="628"/>
      <c r="DP43" s="628"/>
      <c r="DQ43" s="628"/>
      <c r="DR43" s="628"/>
      <c r="DS43" s="628"/>
      <c r="DT43" s="628"/>
      <c r="DU43" s="628"/>
      <c r="DV43" s="628"/>
      <c r="DW43" s="628"/>
      <c r="DX43" s="628"/>
      <c r="DY43" s="628"/>
      <c r="DZ43" s="628"/>
      <c r="EA43" s="628"/>
      <c r="EB43" s="628"/>
      <c r="EC43" s="628"/>
      <c r="ED43" s="628"/>
      <c r="EE43" s="628"/>
      <c r="EF43" s="628"/>
      <c r="EG43" s="628"/>
      <c r="EH43" s="628"/>
      <c r="EI43" s="628"/>
      <c r="EJ43" s="628"/>
      <c r="EK43" s="628"/>
      <c r="EL43" s="628"/>
      <c r="EM43" s="628"/>
      <c r="EN43" s="628"/>
      <c r="EO43" s="628"/>
      <c r="EP43" s="628"/>
      <c r="EQ43" s="628"/>
      <c r="ER43" s="628"/>
      <c r="ES43" s="628"/>
      <c r="ET43" s="628"/>
      <c r="EU43" s="628"/>
      <c r="EV43" s="628"/>
      <c r="EW43" s="628"/>
      <c r="EX43" s="628"/>
      <c r="EY43" s="628"/>
      <c r="EZ43" s="628"/>
      <c r="FA43" s="628"/>
      <c r="FB43" s="628"/>
      <c r="FC43" s="628"/>
      <c r="FD43" s="628"/>
      <c r="FE43" s="628"/>
      <c r="FF43" s="628"/>
      <c r="FG43" s="628"/>
      <c r="FH43" s="628"/>
      <c r="FI43" s="628"/>
      <c r="FJ43" s="628"/>
      <c r="FK43" s="628"/>
      <c r="FL43" s="628"/>
      <c r="FM43" s="628"/>
      <c r="FN43" s="628"/>
      <c r="FO43" s="628"/>
      <c r="FP43" s="628"/>
      <c r="FQ43" s="628"/>
      <c r="FR43" s="628"/>
      <c r="FS43" s="628"/>
    </row>
    <row r="44" s="504" customFormat="1" ht="50.1" customHeight="1" spans="1:175">
      <c r="A44" s="522">
        <v>8</v>
      </c>
      <c r="B44" s="523">
        <v>0</v>
      </c>
      <c r="C44" s="523"/>
      <c r="D44" s="523"/>
      <c r="E44" s="523"/>
      <c r="F44" s="523"/>
      <c r="G44" s="523"/>
      <c r="H44" s="523"/>
      <c r="I44" s="523"/>
      <c r="J44" s="523"/>
      <c r="K44" s="523"/>
      <c r="L44" s="536"/>
      <c r="M44" s="545"/>
      <c r="N44" s="545"/>
      <c r="O44" s="545"/>
      <c r="P44" s="538" t="s">
        <v>159</v>
      </c>
      <c r="Q44" s="536"/>
      <c r="R44" s="560" t="s">
        <v>283</v>
      </c>
      <c r="S44" s="560"/>
      <c r="T44" s="577"/>
      <c r="U44" s="578"/>
      <c r="V44" s="564" t="s">
        <v>239</v>
      </c>
      <c r="W44" s="565" t="s">
        <v>284</v>
      </c>
      <c r="X44" s="577"/>
      <c r="Y44" s="577"/>
      <c r="Z44" s="577"/>
      <c r="AA44" s="611"/>
      <c r="AB44" s="602"/>
      <c r="AC44" s="604"/>
      <c r="AD44" s="604"/>
      <c r="AE44" s="604"/>
      <c r="AF44" s="602"/>
      <c r="AG44" s="604"/>
      <c r="AH44" s="604"/>
      <c r="AI44" s="604"/>
      <c r="AJ44" s="604"/>
      <c r="AK44" s="604">
        <v>1</v>
      </c>
      <c r="AL44" s="604"/>
      <c r="AM44" s="604"/>
      <c r="AN44" s="602"/>
      <c r="AO44" s="604"/>
      <c r="AP44" s="604"/>
      <c r="AQ44" s="604"/>
      <c r="AR44" s="602"/>
      <c r="AS44" s="604"/>
      <c r="AT44" s="604"/>
      <c r="AU44" s="604"/>
      <c r="AV44" s="602"/>
      <c r="AW44" s="604"/>
      <c r="AX44" s="604"/>
      <c r="AY44" s="604"/>
      <c r="AZ44" s="602"/>
      <c r="BA44" s="604"/>
      <c r="BB44" s="604"/>
      <c r="BC44" s="604"/>
      <c r="BD44" s="629"/>
      <c r="BE44" s="629"/>
      <c r="BF44" s="629"/>
      <c r="BG44" s="629"/>
      <c r="BH44" s="629"/>
      <c r="BI44" s="629"/>
      <c r="BJ44" s="629"/>
      <c r="BK44" s="629"/>
      <c r="BL44" s="629"/>
      <c r="BM44" s="629"/>
      <c r="BN44" s="629"/>
      <c r="BO44" s="629"/>
      <c r="BP44" s="629"/>
      <c r="BQ44" s="629"/>
      <c r="BR44" s="629"/>
      <c r="BS44" s="629"/>
      <c r="BT44" s="629"/>
      <c r="BU44" s="629"/>
      <c r="BV44" s="629"/>
      <c r="BW44" s="629"/>
      <c r="BX44" s="629"/>
      <c r="BY44" s="629"/>
      <c r="BZ44" s="629"/>
      <c r="CA44" s="629"/>
      <c r="CB44" s="629"/>
      <c r="CC44" s="629"/>
      <c r="CD44" s="629"/>
      <c r="CE44" s="629"/>
      <c r="CF44" s="629"/>
      <c r="CG44" s="629"/>
      <c r="CH44" s="629"/>
      <c r="CI44" s="629"/>
      <c r="CJ44" s="629"/>
      <c r="CK44" s="629"/>
      <c r="CL44" s="629"/>
      <c r="CM44" s="629"/>
      <c r="CN44" s="629"/>
      <c r="CO44" s="629"/>
      <c r="CP44" s="629"/>
      <c r="CQ44" s="629"/>
      <c r="CR44" s="629"/>
      <c r="CS44" s="629"/>
      <c r="CT44" s="629"/>
      <c r="CU44" s="629"/>
      <c r="CV44" s="629"/>
      <c r="CW44" s="629"/>
      <c r="CX44" s="629"/>
      <c r="CY44" s="629"/>
      <c r="CZ44" s="629"/>
      <c r="DA44" s="629"/>
      <c r="DB44" s="629"/>
      <c r="DC44" s="629"/>
      <c r="DD44" s="629"/>
      <c r="DE44" s="629"/>
      <c r="DF44" s="629"/>
      <c r="DG44" s="629"/>
      <c r="DH44" s="629"/>
      <c r="DI44" s="629"/>
      <c r="DJ44" s="629"/>
      <c r="DK44" s="629"/>
      <c r="DL44" s="629"/>
      <c r="DM44" s="629"/>
      <c r="DN44" s="629"/>
      <c r="DO44" s="629"/>
      <c r="DP44" s="629"/>
      <c r="DQ44" s="629"/>
      <c r="DR44" s="629"/>
      <c r="DS44" s="629"/>
      <c r="DT44" s="629"/>
      <c r="DU44" s="629"/>
      <c r="DV44" s="629"/>
      <c r="DW44" s="629"/>
      <c r="DX44" s="629"/>
      <c r="DY44" s="629"/>
      <c r="DZ44" s="629"/>
      <c r="EA44" s="629"/>
      <c r="EB44" s="629"/>
      <c r="EC44" s="629"/>
      <c r="ED44" s="629"/>
      <c r="EE44" s="629"/>
      <c r="EF44" s="629"/>
      <c r="EG44" s="629"/>
      <c r="EH44" s="629"/>
      <c r="EI44" s="629"/>
      <c r="EJ44" s="629"/>
      <c r="EK44" s="629"/>
      <c r="EL44" s="629"/>
      <c r="EM44" s="629"/>
      <c r="EN44" s="629"/>
      <c r="EO44" s="629"/>
      <c r="EP44" s="629"/>
      <c r="EQ44" s="629"/>
      <c r="ER44" s="629"/>
      <c r="ES44" s="629"/>
      <c r="ET44" s="629"/>
      <c r="EU44" s="629"/>
      <c r="EV44" s="629"/>
      <c r="EW44" s="629"/>
      <c r="EX44" s="629"/>
      <c r="EY44" s="629"/>
      <c r="EZ44" s="629"/>
      <c r="FA44" s="629"/>
      <c r="FB44" s="629"/>
      <c r="FC44" s="629"/>
      <c r="FD44" s="629"/>
      <c r="FE44" s="629"/>
      <c r="FF44" s="629"/>
      <c r="FG44" s="629"/>
      <c r="FH44" s="629"/>
      <c r="FI44" s="629"/>
      <c r="FJ44" s="629"/>
      <c r="FK44" s="629"/>
      <c r="FL44" s="629"/>
      <c r="FM44" s="629"/>
      <c r="FN44" s="629"/>
      <c r="FO44" s="629"/>
      <c r="FP44" s="629"/>
      <c r="FQ44" s="629"/>
      <c r="FR44" s="629"/>
      <c r="FS44" s="629"/>
    </row>
    <row r="45" ht="50.1" customHeight="1" spans="1:175">
      <c r="A45" s="519">
        <v>9</v>
      </c>
      <c r="B45" s="520">
        <v>0</v>
      </c>
      <c r="C45" s="520"/>
      <c r="D45" s="520"/>
      <c r="E45" s="520"/>
      <c r="F45" s="520"/>
      <c r="G45" s="520"/>
      <c r="H45" s="520"/>
      <c r="I45" s="520"/>
      <c r="J45" s="520"/>
      <c r="K45" s="520"/>
      <c r="L45" s="532" t="s">
        <v>285</v>
      </c>
      <c r="M45" s="539"/>
      <c r="N45" s="539"/>
      <c r="O45" s="539"/>
      <c r="P45" s="542" t="s">
        <v>167</v>
      </c>
      <c r="Q45" s="552"/>
      <c r="R45" s="559" t="s">
        <v>286</v>
      </c>
      <c r="S45" s="566"/>
      <c r="T45" s="567"/>
      <c r="U45" s="568"/>
      <c r="V45" s="569" t="s">
        <v>250</v>
      </c>
      <c r="W45" s="558" t="s">
        <v>245</v>
      </c>
      <c r="X45" s="567"/>
      <c r="Y45" s="567"/>
      <c r="Z45" s="567"/>
      <c r="AA45" s="606"/>
      <c r="AB45" s="602"/>
      <c r="AC45" s="604"/>
      <c r="AD45" s="604"/>
      <c r="AE45" s="604"/>
      <c r="AF45" s="602"/>
      <c r="AG45" s="604"/>
      <c r="AH45" s="604"/>
      <c r="AI45" s="604"/>
      <c r="AJ45" s="604"/>
      <c r="AK45" s="604"/>
      <c r="AL45" s="604"/>
      <c r="AM45" s="604"/>
      <c r="AN45" s="602"/>
      <c r="AO45" s="604"/>
      <c r="AP45" s="604"/>
      <c r="AQ45" s="604"/>
      <c r="AR45" s="602"/>
      <c r="AS45" s="604">
        <v>1</v>
      </c>
      <c r="AT45" s="604"/>
      <c r="AU45" s="604"/>
      <c r="AV45" s="602"/>
      <c r="AW45" s="604"/>
      <c r="AX45" s="604"/>
      <c r="AY45" s="604"/>
      <c r="AZ45" s="602"/>
      <c r="BA45" s="604"/>
      <c r="BB45" s="604"/>
      <c r="BC45" s="604"/>
      <c r="BD45" s="628"/>
      <c r="BE45" s="628"/>
      <c r="BF45" s="628"/>
      <c r="BG45" s="628"/>
      <c r="BH45" s="628"/>
      <c r="BI45" s="628"/>
      <c r="BJ45" s="628"/>
      <c r="BK45" s="628"/>
      <c r="BL45" s="628"/>
      <c r="BM45" s="628"/>
      <c r="BN45" s="628"/>
      <c r="BO45" s="628"/>
      <c r="BP45" s="628"/>
      <c r="BQ45" s="628"/>
      <c r="BR45" s="628"/>
      <c r="BS45" s="628"/>
      <c r="BT45" s="628"/>
      <c r="BU45" s="628"/>
      <c r="BV45" s="628"/>
      <c r="BW45" s="628"/>
      <c r="BX45" s="628"/>
      <c r="BY45" s="628"/>
      <c r="BZ45" s="628"/>
      <c r="CA45" s="628"/>
      <c r="CB45" s="628"/>
      <c r="CC45" s="628"/>
      <c r="CD45" s="628"/>
      <c r="CE45" s="628"/>
      <c r="CF45" s="628"/>
      <c r="CG45" s="628"/>
      <c r="CH45" s="628"/>
      <c r="CI45" s="628"/>
      <c r="CJ45" s="628"/>
      <c r="CK45" s="628"/>
      <c r="CL45" s="628"/>
      <c r="CM45" s="628"/>
      <c r="CN45" s="628"/>
      <c r="CO45" s="628"/>
      <c r="CP45" s="628"/>
      <c r="CQ45" s="628"/>
      <c r="CR45" s="628"/>
      <c r="CS45" s="628"/>
      <c r="CT45" s="628"/>
      <c r="CU45" s="628"/>
      <c r="CV45" s="628"/>
      <c r="CW45" s="628"/>
      <c r="CX45" s="628"/>
      <c r="CY45" s="628"/>
      <c r="CZ45" s="628"/>
      <c r="DA45" s="628"/>
      <c r="DB45" s="628"/>
      <c r="DC45" s="628"/>
      <c r="DD45" s="628"/>
      <c r="DE45" s="628"/>
      <c r="DF45" s="628"/>
      <c r="DG45" s="628"/>
      <c r="DH45" s="628"/>
      <c r="DI45" s="628"/>
      <c r="DJ45" s="628"/>
      <c r="DK45" s="628"/>
      <c r="DL45" s="628"/>
      <c r="DM45" s="628"/>
      <c r="DN45" s="628"/>
      <c r="DO45" s="628"/>
      <c r="DP45" s="628"/>
      <c r="DQ45" s="628"/>
      <c r="DR45" s="628"/>
      <c r="DS45" s="628"/>
      <c r="DT45" s="628"/>
      <c r="DU45" s="628"/>
      <c r="DV45" s="628"/>
      <c r="DW45" s="628"/>
      <c r="DX45" s="628"/>
      <c r="DY45" s="628"/>
      <c r="DZ45" s="628"/>
      <c r="EA45" s="628"/>
      <c r="EB45" s="628"/>
      <c r="EC45" s="628"/>
      <c r="ED45" s="628"/>
      <c r="EE45" s="628"/>
      <c r="EF45" s="628"/>
      <c r="EG45" s="628"/>
      <c r="EH45" s="628"/>
      <c r="EI45" s="628"/>
      <c r="EJ45" s="628"/>
      <c r="EK45" s="628"/>
      <c r="EL45" s="628"/>
      <c r="EM45" s="628"/>
      <c r="EN45" s="628"/>
      <c r="EO45" s="628"/>
      <c r="EP45" s="628"/>
      <c r="EQ45" s="628"/>
      <c r="ER45" s="628"/>
      <c r="ES45" s="628"/>
      <c r="ET45" s="628"/>
      <c r="EU45" s="628"/>
      <c r="EV45" s="628"/>
      <c r="EW45" s="628"/>
      <c r="EX45" s="628"/>
      <c r="EY45" s="628"/>
      <c r="EZ45" s="628"/>
      <c r="FA45" s="628"/>
      <c r="FB45" s="628"/>
      <c r="FC45" s="628"/>
      <c r="FD45" s="628"/>
      <c r="FE45" s="628"/>
      <c r="FF45" s="628"/>
      <c r="FG45" s="628"/>
      <c r="FH45" s="628"/>
      <c r="FI45" s="628"/>
      <c r="FJ45" s="628"/>
      <c r="FK45" s="628"/>
      <c r="FL45" s="628"/>
      <c r="FM45" s="628"/>
      <c r="FN45" s="628"/>
      <c r="FO45" s="628"/>
      <c r="FP45" s="628"/>
      <c r="FQ45" s="628"/>
      <c r="FR45" s="628"/>
      <c r="FS45" s="628"/>
    </row>
    <row r="46" ht="50.1" customHeight="1" spans="1:175">
      <c r="A46" s="525">
        <v>10</v>
      </c>
      <c r="B46" s="526">
        <v>0</v>
      </c>
      <c r="C46" s="526"/>
      <c r="D46" s="526"/>
      <c r="E46" s="526"/>
      <c r="F46" s="526"/>
      <c r="G46" s="526"/>
      <c r="H46" s="526"/>
      <c r="I46" s="526"/>
      <c r="J46" s="526"/>
      <c r="K46" s="526"/>
      <c r="L46" s="532" t="s">
        <v>287</v>
      </c>
      <c r="M46" s="541"/>
      <c r="N46" s="541"/>
      <c r="O46" s="541"/>
      <c r="P46" s="542" t="s">
        <v>163</v>
      </c>
      <c r="Q46" s="570"/>
      <c r="R46" s="553" t="s">
        <v>288</v>
      </c>
      <c r="S46" s="571"/>
      <c r="T46" s="526"/>
      <c r="U46" s="572"/>
      <c r="V46" s="541" t="s">
        <v>250</v>
      </c>
      <c r="W46" s="558" t="s">
        <v>240</v>
      </c>
      <c r="X46" s="526"/>
      <c r="Y46" s="526"/>
      <c r="Z46" s="526"/>
      <c r="AA46" s="607"/>
      <c r="AB46" s="608"/>
      <c r="AC46" s="609"/>
      <c r="AD46" s="609"/>
      <c r="AE46" s="609"/>
      <c r="AF46" s="608"/>
      <c r="AG46" s="609"/>
      <c r="AH46" s="609"/>
      <c r="AI46" s="609"/>
      <c r="AJ46" s="609"/>
      <c r="AK46" s="609"/>
      <c r="AL46" s="609"/>
      <c r="AM46" s="609"/>
      <c r="AN46" s="608"/>
      <c r="AO46" s="609">
        <v>1</v>
      </c>
      <c r="AP46" s="609"/>
      <c r="AQ46" s="609"/>
      <c r="AR46" s="608"/>
      <c r="AS46" s="609"/>
      <c r="AT46" s="609"/>
      <c r="AU46" s="609"/>
      <c r="AV46" s="608"/>
      <c r="AW46" s="609"/>
      <c r="AX46" s="609"/>
      <c r="AY46" s="609"/>
      <c r="AZ46" s="608"/>
      <c r="BA46" s="609"/>
      <c r="BB46" s="609"/>
      <c r="BC46" s="609"/>
      <c r="BD46" s="630"/>
      <c r="BE46" s="630"/>
      <c r="BF46" s="630"/>
      <c r="BG46" s="630"/>
      <c r="BH46" s="630"/>
      <c r="BI46" s="630"/>
      <c r="BJ46" s="630"/>
      <c r="BK46" s="630"/>
      <c r="BL46" s="630"/>
      <c r="BM46" s="630"/>
      <c r="BN46" s="630"/>
      <c r="BO46" s="630"/>
      <c r="BP46" s="630"/>
      <c r="BQ46" s="630"/>
      <c r="BR46" s="630"/>
      <c r="BS46" s="630"/>
      <c r="BT46" s="630"/>
      <c r="BU46" s="630"/>
      <c r="BV46" s="630"/>
      <c r="BW46" s="630"/>
      <c r="BX46" s="630"/>
      <c r="BY46" s="630"/>
      <c r="BZ46" s="630"/>
      <c r="CA46" s="630"/>
      <c r="CB46" s="628"/>
      <c r="CC46" s="628"/>
      <c r="CD46" s="628"/>
      <c r="CE46" s="628"/>
      <c r="CF46" s="628"/>
      <c r="CG46" s="628"/>
      <c r="CH46" s="628"/>
      <c r="CI46" s="628"/>
      <c r="CJ46" s="628"/>
      <c r="CK46" s="628"/>
      <c r="CL46" s="628"/>
      <c r="CM46" s="628"/>
      <c r="CN46" s="628"/>
      <c r="CO46" s="628"/>
      <c r="CP46" s="628"/>
      <c r="CQ46" s="628"/>
      <c r="CR46" s="628"/>
      <c r="CS46" s="628"/>
      <c r="CT46" s="628"/>
      <c r="CU46" s="628"/>
      <c r="CV46" s="628"/>
      <c r="CW46" s="628"/>
      <c r="CX46" s="628"/>
      <c r="CY46" s="628"/>
      <c r="CZ46" s="628"/>
      <c r="DA46" s="628"/>
      <c r="DB46" s="628"/>
      <c r="DC46" s="628"/>
      <c r="DD46" s="628"/>
      <c r="DE46" s="628"/>
      <c r="DF46" s="628"/>
      <c r="DG46" s="628"/>
      <c r="DH46" s="628"/>
      <c r="DI46" s="628"/>
      <c r="DJ46" s="628"/>
      <c r="DK46" s="628"/>
      <c r="DL46" s="628"/>
      <c r="DM46" s="628"/>
      <c r="DN46" s="628"/>
      <c r="DO46" s="628"/>
      <c r="DP46" s="628"/>
      <c r="DQ46" s="628"/>
      <c r="DR46" s="628"/>
      <c r="DS46" s="628"/>
      <c r="DT46" s="628"/>
      <c r="DU46" s="628"/>
      <c r="DV46" s="628"/>
      <c r="DW46" s="628"/>
      <c r="DX46" s="628"/>
      <c r="DY46" s="628"/>
      <c r="DZ46" s="628"/>
      <c r="EA46" s="628"/>
      <c r="EB46" s="628"/>
      <c r="EC46" s="628"/>
      <c r="ED46" s="628"/>
      <c r="EE46" s="628"/>
      <c r="EF46" s="628"/>
      <c r="EG46" s="628"/>
      <c r="EH46" s="628"/>
      <c r="EI46" s="628"/>
      <c r="EJ46" s="628"/>
      <c r="EK46" s="628"/>
      <c r="EL46" s="628"/>
      <c r="EM46" s="628"/>
      <c r="EN46" s="628"/>
      <c r="EO46" s="628"/>
      <c r="EP46" s="628"/>
      <c r="EQ46" s="628"/>
      <c r="ER46" s="628"/>
      <c r="ES46" s="628"/>
      <c r="ET46" s="628"/>
      <c r="EU46" s="628"/>
      <c r="EV46" s="628"/>
      <c r="EW46" s="628"/>
      <c r="EX46" s="628"/>
      <c r="EY46" s="628"/>
      <c r="EZ46" s="628"/>
      <c r="FA46" s="628"/>
      <c r="FB46" s="628"/>
      <c r="FC46" s="628"/>
      <c r="FD46" s="628"/>
      <c r="FE46" s="628"/>
      <c r="FF46" s="628"/>
      <c r="FG46" s="628"/>
      <c r="FH46" s="628"/>
      <c r="FI46" s="628"/>
      <c r="FJ46" s="628"/>
      <c r="FK46" s="628"/>
      <c r="FL46" s="628"/>
      <c r="FM46" s="628"/>
      <c r="FN46" s="628"/>
      <c r="FO46" s="628"/>
      <c r="FP46" s="628"/>
      <c r="FQ46" s="628"/>
      <c r="FR46" s="628"/>
      <c r="FS46" s="628"/>
    </row>
    <row r="47" ht="50.1" customHeight="1" spans="1:175">
      <c r="A47" s="525">
        <v>7</v>
      </c>
      <c r="B47" s="526">
        <v>0</v>
      </c>
      <c r="C47" s="526"/>
      <c r="D47" s="526"/>
      <c r="E47" s="526"/>
      <c r="F47" s="526"/>
      <c r="G47" s="526"/>
      <c r="H47" s="526"/>
      <c r="I47" s="526"/>
      <c r="J47" s="526"/>
      <c r="K47" s="526"/>
      <c r="L47" s="532" t="s">
        <v>289</v>
      </c>
      <c r="M47" s="541"/>
      <c r="N47" s="541"/>
      <c r="O47" s="541"/>
      <c r="P47" s="542" t="s">
        <v>175</v>
      </c>
      <c r="Q47" s="570"/>
      <c r="R47" s="559" t="s">
        <v>290</v>
      </c>
      <c r="S47" s="571"/>
      <c r="T47" s="526"/>
      <c r="U47" s="572"/>
      <c r="V47" s="541" t="s">
        <v>255</v>
      </c>
      <c r="W47" s="558" t="s">
        <v>245</v>
      </c>
      <c r="X47" s="526"/>
      <c r="Y47" s="526"/>
      <c r="Z47" s="526"/>
      <c r="AA47" s="607"/>
      <c r="AB47" s="608"/>
      <c r="AC47" s="609"/>
      <c r="AD47" s="609"/>
      <c r="AE47" s="609"/>
      <c r="AF47" s="608"/>
      <c r="AG47" s="609"/>
      <c r="AH47" s="609"/>
      <c r="AI47" s="609"/>
      <c r="AJ47" s="609"/>
      <c r="AK47" s="609"/>
      <c r="AL47" s="609"/>
      <c r="AM47" s="609"/>
      <c r="AN47" s="608"/>
      <c r="AO47" s="609"/>
      <c r="AP47" s="609"/>
      <c r="AQ47" s="609"/>
      <c r="AR47" s="608"/>
      <c r="AS47" s="609"/>
      <c r="AT47" s="609"/>
      <c r="AU47" s="609"/>
      <c r="AV47" s="608"/>
      <c r="AW47" s="609"/>
      <c r="AX47" s="609"/>
      <c r="AY47" s="609"/>
      <c r="AZ47" s="608"/>
      <c r="BA47" s="609">
        <v>1</v>
      </c>
      <c r="BB47" s="609"/>
      <c r="BC47" s="609"/>
      <c r="BD47" s="630"/>
      <c r="BE47" s="630"/>
      <c r="BF47" s="630"/>
      <c r="BG47" s="630"/>
      <c r="BH47" s="630"/>
      <c r="BI47" s="630"/>
      <c r="BJ47" s="630"/>
      <c r="BK47" s="630"/>
      <c r="BL47" s="630"/>
      <c r="BM47" s="630"/>
      <c r="BN47" s="630"/>
      <c r="BO47" s="630"/>
      <c r="BP47" s="630"/>
      <c r="BQ47" s="630"/>
      <c r="BR47" s="630"/>
      <c r="BS47" s="630"/>
      <c r="BT47" s="630"/>
      <c r="BU47" s="630"/>
      <c r="BV47" s="630"/>
      <c r="BW47" s="630"/>
      <c r="BX47" s="630"/>
      <c r="BY47" s="630"/>
      <c r="BZ47" s="630"/>
      <c r="CA47" s="630"/>
      <c r="CB47" s="628"/>
      <c r="CC47" s="628"/>
      <c r="CD47" s="628"/>
      <c r="CE47" s="628"/>
      <c r="CF47" s="628"/>
      <c r="CG47" s="628"/>
      <c r="CH47" s="628"/>
      <c r="CI47" s="628"/>
      <c r="CJ47" s="628"/>
      <c r="CK47" s="628"/>
      <c r="CL47" s="628"/>
      <c r="CM47" s="628"/>
      <c r="CN47" s="628"/>
      <c r="CO47" s="628"/>
      <c r="CP47" s="628"/>
      <c r="CQ47" s="628"/>
      <c r="CR47" s="628"/>
      <c r="CS47" s="628"/>
      <c r="CT47" s="628"/>
      <c r="CU47" s="628"/>
      <c r="CV47" s="628"/>
      <c r="CW47" s="628"/>
      <c r="CX47" s="628"/>
      <c r="CY47" s="628"/>
      <c r="CZ47" s="628"/>
      <c r="DA47" s="628"/>
      <c r="DB47" s="628"/>
      <c r="DC47" s="628"/>
      <c r="DD47" s="628"/>
      <c r="DE47" s="628"/>
      <c r="DF47" s="628"/>
      <c r="DG47" s="628"/>
      <c r="DH47" s="628"/>
      <c r="DI47" s="628"/>
      <c r="DJ47" s="628"/>
      <c r="DK47" s="628"/>
      <c r="DL47" s="628"/>
      <c r="DM47" s="628"/>
      <c r="DN47" s="628"/>
      <c r="DO47" s="628"/>
      <c r="DP47" s="628"/>
      <c r="DQ47" s="628"/>
      <c r="DR47" s="628"/>
      <c r="DS47" s="628"/>
      <c r="DT47" s="628"/>
      <c r="DU47" s="628"/>
      <c r="DV47" s="628"/>
      <c r="DW47" s="628"/>
      <c r="DX47" s="628"/>
      <c r="DY47" s="628"/>
      <c r="DZ47" s="628"/>
      <c r="EA47" s="628"/>
      <c r="EB47" s="628"/>
      <c r="EC47" s="628"/>
      <c r="ED47" s="628"/>
      <c r="EE47" s="628"/>
      <c r="EF47" s="628"/>
      <c r="EG47" s="628"/>
      <c r="EH47" s="628"/>
      <c r="EI47" s="628"/>
      <c r="EJ47" s="628"/>
      <c r="EK47" s="628"/>
      <c r="EL47" s="628"/>
      <c r="EM47" s="628"/>
      <c r="EN47" s="628"/>
      <c r="EO47" s="628"/>
      <c r="EP47" s="628"/>
      <c r="EQ47" s="628"/>
      <c r="ER47" s="628"/>
      <c r="ES47" s="628"/>
      <c r="ET47" s="628"/>
      <c r="EU47" s="628"/>
      <c r="EV47" s="628"/>
      <c r="EW47" s="628"/>
      <c r="EX47" s="628"/>
      <c r="EY47" s="628"/>
      <c r="EZ47" s="628"/>
      <c r="FA47" s="628"/>
      <c r="FB47" s="628"/>
      <c r="FC47" s="628"/>
      <c r="FD47" s="628"/>
      <c r="FE47" s="628"/>
      <c r="FF47" s="628"/>
      <c r="FG47" s="628"/>
      <c r="FH47" s="628"/>
      <c r="FI47" s="628"/>
      <c r="FJ47" s="628"/>
      <c r="FK47" s="628"/>
      <c r="FL47" s="628"/>
      <c r="FM47" s="628"/>
      <c r="FN47" s="628"/>
      <c r="FO47" s="628"/>
      <c r="FP47" s="628"/>
      <c r="FQ47" s="628"/>
      <c r="FR47" s="628"/>
      <c r="FS47" s="628"/>
    </row>
    <row r="48" ht="50.1" customHeight="1" spans="1:175">
      <c r="A48" s="525">
        <v>10</v>
      </c>
      <c r="B48" s="526">
        <v>0</v>
      </c>
      <c r="C48" s="526"/>
      <c r="D48" s="526"/>
      <c r="E48" s="526"/>
      <c r="F48" s="526"/>
      <c r="G48" s="526"/>
      <c r="H48" s="526"/>
      <c r="I48" s="526"/>
      <c r="J48" s="526"/>
      <c r="K48" s="526"/>
      <c r="L48" s="532" t="s">
        <v>291</v>
      </c>
      <c r="M48" s="541"/>
      <c r="N48" s="541"/>
      <c r="O48" s="541"/>
      <c r="P48" s="542" t="s">
        <v>171</v>
      </c>
      <c r="Q48" s="570"/>
      <c r="R48" s="553" t="s">
        <v>292</v>
      </c>
      <c r="S48" s="571"/>
      <c r="T48" s="526"/>
      <c r="U48" s="572"/>
      <c r="V48" s="541" t="s">
        <v>255</v>
      </c>
      <c r="W48" s="558" t="s">
        <v>240</v>
      </c>
      <c r="X48" s="526"/>
      <c r="Y48" s="526"/>
      <c r="Z48" s="526"/>
      <c r="AA48" s="607"/>
      <c r="AB48" s="608"/>
      <c r="AC48" s="609"/>
      <c r="AD48" s="609"/>
      <c r="AE48" s="609"/>
      <c r="AF48" s="608"/>
      <c r="AG48" s="609"/>
      <c r="AH48" s="609"/>
      <c r="AI48" s="609"/>
      <c r="AJ48" s="609"/>
      <c r="AK48" s="609"/>
      <c r="AL48" s="609"/>
      <c r="AM48" s="609"/>
      <c r="AN48" s="608"/>
      <c r="AO48" s="609"/>
      <c r="AP48" s="609"/>
      <c r="AQ48" s="609"/>
      <c r="AR48" s="608"/>
      <c r="AS48" s="609"/>
      <c r="AT48" s="609"/>
      <c r="AU48" s="609"/>
      <c r="AV48" s="608"/>
      <c r="AW48" s="609">
        <v>1</v>
      </c>
      <c r="AX48" s="609"/>
      <c r="AY48" s="609"/>
      <c r="AZ48" s="608"/>
      <c r="BA48" s="609"/>
      <c r="BB48" s="609"/>
      <c r="BC48" s="609"/>
      <c r="BD48" s="630"/>
      <c r="BE48" s="630"/>
      <c r="BF48" s="630"/>
      <c r="BG48" s="630"/>
      <c r="BH48" s="630"/>
      <c r="BI48" s="630"/>
      <c r="BJ48" s="630"/>
      <c r="BK48" s="630"/>
      <c r="BL48" s="630"/>
      <c r="BM48" s="630"/>
      <c r="BN48" s="630"/>
      <c r="BO48" s="630"/>
      <c r="BP48" s="630"/>
      <c r="BQ48" s="630"/>
      <c r="BR48" s="630"/>
      <c r="BS48" s="630"/>
      <c r="BT48" s="630"/>
      <c r="BU48" s="630"/>
      <c r="BV48" s="630"/>
      <c r="BW48" s="630"/>
      <c r="BX48" s="630"/>
      <c r="BY48" s="630"/>
      <c r="BZ48" s="630"/>
      <c r="CA48" s="630"/>
      <c r="CB48" s="628"/>
      <c r="CC48" s="628"/>
      <c r="CD48" s="628"/>
      <c r="CE48" s="628"/>
      <c r="CF48" s="628"/>
      <c r="CG48" s="628"/>
      <c r="CH48" s="628"/>
      <c r="CI48" s="628"/>
      <c r="CJ48" s="628"/>
      <c r="CK48" s="628"/>
      <c r="CL48" s="628"/>
      <c r="CM48" s="628"/>
      <c r="CN48" s="628"/>
      <c r="CO48" s="628"/>
      <c r="CP48" s="628"/>
      <c r="CQ48" s="628"/>
      <c r="CR48" s="628"/>
      <c r="CS48" s="628"/>
      <c r="CT48" s="628"/>
      <c r="CU48" s="628"/>
      <c r="CV48" s="628"/>
      <c r="CW48" s="628"/>
      <c r="CX48" s="628"/>
      <c r="CY48" s="628"/>
      <c r="CZ48" s="628"/>
      <c r="DA48" s="628"/>
      <c r="DB48" s="628"/>
      <c r="DC48" s="628"/>
      <c r="DD48" s="628"/>
      <c r="DE48" s="628"/>
      <c r="DF48" s="628"/>
      <c r="DG48" s="628"/>
      <c r="DH48" s="628"/>
      <c r="DI48" s="628"/>
      <c r="DJ48" s="628"/>
      <c r="DK48" s="628"/>
      <c r="DL48" s="628"/>
      <c r="DM48" s="628"/>
      <c r="DN48" s="628"/>
      <c r="DO48" s="628"/>
      <c r="DP48" s="628"/>
      <c r="DQ48" s="628"/>
      <c r="DR48" s="628"/>
      <c r="DS48" s="628"/>
      <c r="DT48" s="628"/>
      <c r="DU48" s="628"/>
      <c r="DV48" s="628"/>
      <c r="DW48" s="628"/>
      <c r="DX48" s="628"/>
      <c r="DY48" s="628"/>
      <c r="DZ48" s="628"/>
      <c r="EA48" s="628"/>
      <c r="EB48" s="628"/>
      <c r="EC48" s="628"/>
      <c r="ED48" s="628"/>
      <c r="EE48" s="628"/>
      <c r="EF48" s="628"/>
      <c r="EG48" s="628"/>
      <c r="EH48" s="628"/>
      <c r="EI48" s="628"/>
      <c r="EJ48" s="628"/>
      <c r="EK48" s="628"/>
      <c r="EL48" s="628"/>
      <c r="EM48" s="628"/>
      <c r="EN48" s="628"/>
      <c r="EO48" s="628"/>
      <c r="EP48" s="628"/>
      <c r="EQ48" s="628"/>
      <c r="ER48" s="628"/>
      <c r="ES48" s="628"/>
      <c r="ET48" s="628"/>
      <c r="EU48" s="628"/>
      <c r="EV48" s="628"/>
      <c r="EW48" s="628"/>
      <c r="EX48" s="628"/>
      <c r="EY48" s="628"/>
      <c r="EZ48" s="628"/>
      <c r="FA48" s="628"/>
      <c r="FB48" s="628"/>
      <c r="FC48" s="628"/>
      <c r="FD48" s="628"/>
      <c r="FE48" s="628"/>
      <c r="FF48" s="628"/>
      <c r="FG48" s="628"/>
      <c r="FH48" s="628"/>
      <c r="FI48" s="628"/>
      <c r="FJ48" s="628"/>
      <c r="FK48" s="628"/>
      <c r="FL48" s="628"/>
      <c r="FM48" s="628"/>
      <c r="FN48" s="628"/>
      <c r="FO48" s="628"/>
      <c r="FP48" s="628"/>
      <c r="FQ48" s="628"/>
      <c r="FR48" s="628"/>
      <c r="FS48" s="628"/>
    </row>
    <row r="49" ht="50.1" customHeight="1" spans="1:175">
      <c r="A49" s="525">
        <v>7</v>
      </c>
      <c r="B49" s="526">
        <v>0</v>
      </c>
      <c r="C49" s="526"/>
      <c r="D49" s="526"/>
      <c r="E49" s="526"/>
      <c r="F49" s="526"/>
      <c r="G49" s="526"/>
      <c r="H49" s="526"/>
      <c r="I49" s="526"/>
      <c r="J49" s="526"/>
      <c r="K49" s="526"/>
      <c r="L49" s="532" t="s">
        <v>293</v>
      </c>
      <c r="M49" s="541"/>
      <c r="N49" s="541"/>
      <c r="O49" s="541"/>
      <c r="P49" s="535" t="s">
        <v>294</v>
      </c>
      <c r="Q49" s="570"/>
      <c r="R49" s="553" t="s">
        <v>280</v>
      </c>
      <c r="S49" s="571"/>
      <c r="T49" s="526"/>
      <c r="U49" s="572"/>
      <c r="V49" s="557" t="s">
        <v>239</v>
      </c>
      <c r="W49" s="558" t="s">
        <v>240</v>
      </c>
      <c r="X49" s="526"/>
      <c r="Y49" s="526"/>
      <c r="Z49" s="526"/>
      <c r="AA49" s="607"/>
      <c r="AB49" s="608"/>
      <c r="AC49" s="609"/>
      <c r="AD49" s="609"/>
      <c r="AE49" s="609"/>
      <c r="AF49" s="608"/>
      <c r="AG49" s="609"/>
      <c r="AH49" s="609"/>
      <c r="AI49" s="609"/>
      <c r="AJ49" s="609"/>
      <c r="AK49" s="609"/>
      <c r="AL49" s="609"/>
      <c r="AM49" s="609"/>
      <c r="AN49" s="608"/>
      <c r="AO49" s="609"/>
      <c r="AP49" s="609"/>
      <c r="AQ49" s="609"/>
      <c r="AR49" s="608"/>
      <c r="AS49" s="609"/>
      <c r="AT49" s="609"/>
      <c r="AU49" s="609"/>
      <c r="AV49" s="608"/>
      <c r="AW49" s="609"/>
      <c r="AX49" s="609"/>
      <c r="AY49" s="609"/>
      <c r="AZ49" s="608"/>
      <c r="BA49" s="609"/>
      <c r="BB49" s="609"/>
      <c r="BC49" s="609"/>
      <c r="BD49" s="630"/>
      <c r="BE49" s="630">
        <v>1</v>
      </c>
      <c r="BF49" s="630"/>
      <c r="BG49" s="630"/>
      <c r="BH49" s="630"/>
      <c r="BI49" s="630"/>
      <c r="BJ49" s="630"/>
      <c r="BK49" s="630"/>
      <c r="BL49" s="630"/>
      <c r="BM49" s="630">
        <v>1</v>
      </c>
      <c r="BN49" s="630"/>
      <c r="BO49" s="630"/>
      <c r="BP49" s="630"/>
      <c r="BQ49" s="630"/>
      <c r="BR49" s="630"/>
      <c r="BS49" s="630"/>
      <c r="BT49" s="630"/>
      <c r="BU49" s="630"/>
      <c r="BV49" s="630"/>
      <c r="BW49" s="630"/>
      <c r="BX49" s="630"/>
      <c r="BY49" s="630"/>
      <c r="BZ49" s="630"/>
      <c r="CA49" s="630"/>
      <c r="CB49" s="628"/>
      <c r="CC49" s="628"/>
      <c r="CD49" s="628"/>
      <c r="CE49" s="628"/>
      <c r="CF49" s="628"/>
      <c r="CG49" s="628"/>
      <c r="CH49" s="628"/>
      <c r="CI49" s="628"/>
      <c r="CJ49" s="628"/>
      <c r="CK49" s="628"/>
      <c r="CL49" s="628"/>
      <c r="CM49" s="628"/>
      <c r="CN49" s="628"/>
      <c r="CO49" s="628"/>
      <c r="CP49" s="628"/>
      <c r="CQ49" s="628"/>
      <c r="CR49" s="628"/>
      <c r="CS49" s="628"/>
      <c r="CT49" s="628"/>
      <c r="CU49" s="628"/>
      <c r="CV49" s="628"/>
      <c r="CW49" s="628"/>
      <c r="CX49" s="628"/>
      <c r="CY49" s="628"/>
      <c r="CZ49" s="628"/>
      <c r="DA49" s="628"/>
      <c r="DB49" s="628"/>
      <c r="DC49" s="628"/>
      <c r="DD49" s="628"/>
      <c r="DE49" s="628"/>
      <c r="DF49" s="628"/>
      <c r="DG49" s="628"/>
      <c r="DH49" s="628"/>
      <c r="DI49" s="628"/>
      <c r="DJ49" s="628"/>
      <c r="DK49" s="628"/>
      <c r="DL49" s="628"/>
      <c r="DM49" s="628"/>
      <c r="DN49" s="628"/>
      <c r="DO49" s="628"/>
      <c r="DP49" s="628"/>
      <c r="DQ49" s="628"/>
      <c r="DR49" s="628"/>
      <c r="DS49" s="628"/>
      <c r="DT49" s="628"/>
      <c r="DU49" s="628"/>
      <c r="DV49" s="628"/>
      <c r="DW49" s="628"/>
      <c r="DX49" s="628"/>
      <c r="DY49" s="628"/>
      <c r="DZ49" s="628"/>
      <c r="EA49" s="628"/>
      <c r="EB49" s="628"/>
      <c r="EC49" s="628"/>
      <c r="ED49" s="628"/>
      <c r="EE49" s="628"/>
      <c r="EF49" s="628"/>
      <c r="EG49" s="628"/>
      <c r="EH49" s="628"/>
      <c r="EI49" s="628"/>
      <c r="EJ49" s="628"/>
      <c r="EK49" s="628"/>
      <c r="EL49" s="628"/>
      <c r="EM49" s="628"/>
      <c r="EN49" s="628"/>
      <c r="EO49" s="628"/>
      <c r="EP49" s="628"/>
      <c r="EQ49" s="628"/>
      <c r="ER49" s="628"/>
      <c r="ES49" s="628"/>
      <c r="ET49" s="628"/>
      <c r="EU49" s="628"/>
      <c r="EV49" s="628"/>
      <c r="EW49" s="628"/>
      <c r="EX49" s="628"/>
      <c r="EY49" s="628"/>
      <c r="EZ49" s="628"/>
      <c r="FA49" s="628"/>
      <c r="FB49" s="628"/>
      <c r="FC49" s="628"/>
      <c r="FD49" s="628"/>
      <c r="FE49" s="628"/>
      <c r="FF49" s="628"/>
      <c r="FG49" s="628"/>
      <c r="FH49" s="628"/>
      <c r="FI49" s="628"/>
      <c r="FJ49" s="628"/>
      <c r="FK49" s="628"/>
      <c r="FL49" s="628"/>
      <c r="FM49" s="628"/>
      <c r="FN49" s="628"/>
      <c r="FO49" s="628"/>
      <c r="FP49" s="628"/>
      <c r="FQ49" s="628"/>
      <c r="FR49" s="628"/>
      <c r="FS49" s="628"/>
    </row>
    <row r="50" ht="50.1" customHeight="1" spans="1:175">
      <c r="A50" s="519">
        <v>8</v>
      </c>
      <c r="B50" s="520">
        <v>0</v>
      </c>
      <c r="C50" s="520"/>
      <c r="D50" s="520"/>
      <c r="E50" s="520"/>
      <c r="F50" s="520"/>
      <c r="G50" s="520"/>
      <c r="H50" s="520"/>
      <c r="I50" s="520"/>
      <c r="J50" s="520"/>
      <c r="K50" s="520"/>
      <c r="L50" s="532" t="s">
        <v>295</v>
      </c>
      <c r="M50" s="539"/>
      <c r="N50" s="539"/>
      <c r="O50" s="539"/>
      <c r="P50" s="542" t="s">
        <v>183</v>
      </c>
      <c r="Q50" s="552"/>
      <c r="R50" s="559" t="s">
        <v>296</v>
      </c>
      <c r="S50" s="566"/>
      <c r="T50" s="567"/>
      <c r="U50" s="568"/>
      <c r="V50" s="557" t="s">
        <v>239</v>
      </c>
      <c r="W50" s="558" t="s">
        <v>245</v>
      </c>
      <c r="X50" s="567"/>
      <c r="Y50" s="567"/>
      <c r="Z50" s="567"/>
      <c r="AA50" s="606"/>
      <c r="AB50" s="602"/>
      <c r="AC50" s="604"/>
      <c r="AD50" s="604"/>
      <c r="AE50" s="604"/>
      <c r="AF50" s="602"/>
      <c r="AG50" s="604"/>
      <c r="AH50" s="604"/>
      <c r="AI50" s="604"/>
      <c r="AJ50" s="604"/>
      <c r="AK50" s="604"/>
      <c r="AL50" s="604"/>
      <c r="AM50" s="604"/>
      <c r="AN50" s="602"/>
      <c r="AO50" s="604"/>
      <c r="AP50" s="604"/>
      <c r="AQ50" s="604"/>
      <c r="AR50" s="602"/>
      <c r="AS50" s="604"/>
      <c r="AT50" s="604"/>
      <c r="AU50" s="604"/>
      <c r="AV50" s="602"/>
      <c r="AW50" s="604"/>
      <c r="AX50" s="604"/>
      <c r="AY50" s="604"/>
      <c r="AZ50" s="602"/>
      <c r="BA50" s="604"/>
      <c r="BB50" s="604"/>
      <c r="BC50" s="604"/>
      <c r="BD50" s="628"/>
      <c r="BE50" s="628"/>
      <c r="BF50" s="628"/>
      <c r="BG50" s="628"/>
      <c r="BH50" s="628"/>
      <c r="BI50" s="628">
        <v>1</v>
      </c>
      <c r="BJ50" s="628"/>
      <c r="BK50" s="628"/>
      <c r="BL50" s="628"/>
      <c r="BM50" s="628"/>
      <c r="BN50" s="628"/>
      <c r="BO50" s="628"/>
      <c r="BP50" s="628"/>
      <c r="BQ50" s="628">
        <v>1</v>
      </c>
      <c r="BR50" s="628"/>
      <c r="BS50" s="628"/>
      <c r="BT50" s="628"/>
      <c r="BU50" s="628"/>
      <c r="BV50" s="628"/>
      <c r="BW50" s="628"/>
      <c r="BX50" s="628"/>
      <c r="BY50" s="628"/>
      <c r="BZ50" s="628"/>
      <c r="CA50" s="628"/>
      <c r="CB50" s="628"/>
      <c r="CC50" s="628"/>
      <c r="CD50" s="628"/>
      <c r="CE50" s="628"/>
      <c r="CF50" s="628"/>
      <c r="CG50" s="628"/>
      <c r="CH50" s="628"/>
      <c r="CI50" s="628"/>
      <c r="CJ50" s="628"/>
      <c r="CK50" s="628"/>
      <c r="CL50" s="628"/>
      <c r="CM50" s="628"/>
      <c r="CN50" s="628"/>
      <c r="CO50" s="628"/>
      <c r="CP50" s="628"/>
      <c r="CQ50" s="628"/>
      <c r="CR50" s="628"/>
      <c r="CS50" s="628"/>
      <c r="CT50" s="628"/>
      <c r="CU50" s="628"/>
      <c r="CV50" s="628"/>
      <c r="CW50" s="628"/>
      <c r="CX50" s="628"/>
      <c r="CY50" s="628"/>
      <c r="CZ50" s="628"/>
      <c r="DA50" s="628"/>
      <c r="DB50" s="628"/>
      <c r="DC50" s="628"/>
      <c r="DD50" s="628"/>
      <c r="DE50" s="628"/>
      <c r="DF50" s="628"/>
      <c r="DG50" s="628"/>
      <c r="DH50" s="628"/>
      <c r="DI50" s="628"/>
      <c r="DJ50" s="628"/>
      <c r="DK50" s="628"/>
      <c r="DL50" s="628"/>
      <c r="DM50" s="628"/>
      <c r="DN50" s="628"/>
      <c r="DO50" s="628"/>
      <c r="DP50" s="628"/>
      <c r="DQ50" s="628"/>
      <c r="DR50" s="628"/>
      <c r="DS50" s="628"/>
      <c r="DT50" s="628"/>
      <c r="DU50" s="628"/>
      <c r="DV50" s="628"/>
      <c r="DW50" s="628"/>
      <c r="DX50" s="628"/>
      <c r="DY50" s="628"/>
      <c r="DZ50" s="628"/>
      <c r="EA50" s="628"/>
      <c r="EB50" s="628"/>
      <c r="EC50" s="628"/>
      <c r="ED50" s="628"/>
      <c r="EE50" s="628"/>
      <c r="EF50" s="628"/>
      <c r="EG50" s="628"/>
      <c r="EH50" s="628"/>
      <c r="EI50" s="628"/>
      <c r="EJ50" s="628"/>
      <c r="EK50" s="628"/>
      <c r="EL50" s="628"/>
      <c r="EM50" s="628"/>
      <c r="EN50" s="628"/>
      <c r="EO50" s="628"/>
      <c r="EP50" s="628"/>
      <c r="EQ50" s="628"/>
      <c r="ER50" s="628"/>
      <c r="ES50" s="628"/>
      <c r="ET50" s="628"/>
      <c r="EU50" s="628"/>
      <c r="EV50" s="628"/>
      <c r="EW50" s="628"/>
      <c r="EX50" s="628"/>
      <c r="EY50" s="628"/>
      <c r="EZ50" s="628"/>
      <c r="FA50" s="628"/>
      <c r="FB50" s="628"/>
      <c r="FC50" s="628"/>
      <c r="FD50" s="628"/>
      <c r="FE50" s="628"/>
      <c r="FF50" s="628"/>
      <c r="FG50" s="628"/>
      <c r="FH50" s="628"/>
      <c r="FI50" s="628"/>
      <c r="FJ50" s="628"/>
      <c r="FK50" s="628"/>
      <c r="FL50" s="628"/>
      <c r="FM50" s="628"/>
      <c r="FN50" s="628"/>
      <c r="FO50" s="628"/>
      <c r="FP50" s="628"/>
      <c r="FQ50" s="628"/>
      <c r="FR50" s="628"/>
      <c r="FS50" s="628"/>
    </row>
    <row r="51" ht="50.1" customHeight="1" spans="1:175">
      <c r="A51" s="519">
        <v>9</v>
      </c>
      <c r="B51" s="520">
        <v>0</v>
      </c>
      <c r="C51" s="520"/>
      <c r="D51" s="520"/>
      <c r="E51" s="520"/>
      <c r="F51" s="520"/>
      <c r="G51" s="520"/>
      <c r="H51" s="520"/>
      <c r="I51" s="520"/>
      <c r="J51" s="520"/>
      <c r="K51" s="520"/>
      <c r="L51" s="532" t="s">
        <v>297</v>
      </c>
      <c r="M51" s="539"/>
      <c r="N51" s="539"/>
      <c r="O51" s="539"/>
      <c r="P51" s="542" t="s">
        <v>189</v>
      </c>
      <c r="Q51" s="552"/>
      <c r="R51" s="559" t="s">
        <v>286</v>
      </c>
      <c r="S51" s="566"/>
      <c r="T51" s="567"/>
      <c r="U51" s="568"/>
      <c r="V51" s="541" t="s">
        <v>250</v>
      </c>
      <c r="W51" s="558" t="s">
        <v>245</v>
      </c>
      <c r="X51" s="567"/>
      <c r="Y51" s="567"/>
      <c r="Z51" s="567"/>
      <c r="AA51" s="606"/>
      <c r="AB51" s="602"/>
      <c r="AC51" s="604"/>
      <c r="AD51" s="604"/>
      <c r="AE51" s="604"/>
      <c r="AF51" s="602"/>
      <c r="AG51" s="604"/>
      <c r="AH51" s="604"/>
      <c r="AI51" s="604"/>
      <c r="AJ51" s="604"/>
      <c r="AK51" s="604"/>
      <c r="AL51" s="604"/>
      <c r="AM51" s="604"/>
      <c r="AN51" s="602"/>
      <c r="AO51" s="604"/>
      <c r="AP51" s="604"/>
      <c r="AQ51" s="604"/>
      <c r="AR51" s="602"/>
      <c r="AS51" s="604"/>
      <c r="AT51" s="604"/>
      <c r="AU51" s="604"/>
      <c r="AV51" s="602"/>
      <c r="AW51" s="604"/>
      <c r="AX51" s="604"/>
      <c r="AY51" s="604"/>
      <c r="AZ51" s="602"/>
      <c r="BA51" s="604"/>
      <c r="BB51" s="604"/>
      <c r="BC51" s="604"/>
      <c r="BD51" s="628"/>
      <c r="BE51" s="628"/>
      <c r="BF51" s="628"/>
      <c r="BG51" s="628"/>
      <c r="BH51" s="628"/>
      <c r="BI51" s="628"/>
      <c r="BJ51" s="628"/>
      <c r="BK51" s="628"/>
      <c r="BL51" s="628"/>
      <c r="BM51" s="628"/>
      <c r="BN51" s="628"/>
      <c r="BO51" s="628"/>
      <c r="BP51" s="628"/>
      <c r="BQ51" s="628"/>
      <c r="BR51" s="628"/>
      <c r="BS51" s="628"/>
      <c r="BT51" s="628"/>
      <c r="BU51" s="628"/>
      <c r="BV51" s="628"/>
      <c r="BW51" s="628"/>
      <c r="BX51" s="628"/>
      <c r="BY51" s="628">
        <v>1</v>
      </c>
      <c r="BZ51" s="628"/>
      <c r="CA51" s="628"/>
      <c r="CB51" s="628"/>
      <c r="CC51" s="628"/>
      <c r="CD51" s="628"/>
      <c r="CE51" s="628"/>
      <c r="CF51" s="628"/>
      <c r="CG51" s="628"/>
      <c r="CH51" s="628"/>
      <c r="CI51" s="628"/>
      <c r="CJ51" s="628"/>
      <c r="CK51" s="628"/>
      <c r="CL51" s="628"/>
      <c r="CM51" s="628"/>
      <c r="CN51" s="628"/>
      <c r="CO51" s="628"/>
      <c r="CP51" s="628"/>
      <c r="CQ51" s="628"/>
      <c r="CR51" s="628"/>
      <c r="CS51" s="628"/>
      <c r="CT51" s="628"/>
      <c r="CU51" s="628"/>
      <c r="CV51" s="628"/>
      <c r="CW51" s="628"/>
      <c r="CX51" s="628"/>
      <c r="CY51" s="628"/>
      <c r="CZ51" s="628"/>
      <c r="DA51" s="628"/>
      <c r="DB51" s="628"/>
      <c r="DC51" s="628"/>
      <c r="DD51" s="628"/>
      <c r="DE51" s="628"/>
      <c r="DF51" s="628"/>
      <c r="DG51" s="628"/>
      <c r="DH51" s="628"/>
      <c r="DI51" s="628"/>
      <c r="DJ51" s="628"/>
      <c r="DK51" s="628"/>
      <c r="DL51" s="628"/>
      <c r="DM51" s="628"/>
      <c r="DN51" s="628"/>
      <c r="DO51" s="628"/>
      <c r="DP51" s="628"/>
      <c r="DQ51" s="628"/>
      <c r="DR51" s="628"/>
      <c r="DS51" s="628"/>
      <c r="DT51" s="628"/>
      <c r="DU51" s="628"/>
      <c r="DV51" s="628"/>
      <c r="DW51" s="628"/>
      <c r="DX51" s="628"/>
      <c r="DY51" s="628"/>
      <c r="DZ51" s="628"/>
      <c r="EA51" s="628"/>
      <c r="EB51" s="628"/>
      <c r="EC51" s="628"/>
      <c r="ED51" s="628"/>
      <c r="EE51" s="628"/>
      <c r="EF51" s="628"/>
      <c r="EG51" s="628"/>
      <c r="EH51" s="628"/>
      <c r="EI51" s="628"/>
      <c r="EJ51" s="628"/>
      <c r="EK51" s="628"/>
      <c r="EL51" s="628"/>
      <c r="EM51" s="628"/>
      <c r="EN51" s="628"/>
      <c r="EO51" s="628"/>
      <c r="EP51" s="628"/>
      <c r="EQ51" s="628"/>
      <c r="ER51" s="628"/>
      <c r="ES51" s="628"/>
      <c r="ET51" s="628"/>
      <c r="EU51" s="628"/>
      <c r="EV51" s="628"/>
      <c r="EW51" s="628"/>
      <c r="EX51" s="628"/>
      <c r="EY51" s="628"/>
      <c r="EZ51" s="628"/>
      <c r="FA51" s="628"/>
      <c r="FB51" s="628"/>
      <c r="FC51" s="628"/>
      <c r="FD51" s="628"/>
      <c r="FE51" s="628"/>
      <c r="FF51" s="628"/>
      <c r="FG51" s="628"/>
      <c r="FH51" s="628"/>
      <c r="FI51" s="628"/>
      <c r="FJ51" s="628"/>
      <c r="FK51" s="628"/>
      <c r="FL51" s="628"/>
      <c r="FM51" s="628"/>
      <c r="FN51" s="628"/>
      <c r="FO51" s="628"/>
      <c r="FP51" s="628"/>
      <c r="FQ51" s="628"/>
      <c r="FR51" s="628"/>
      <c r="FS51" s="628"/>
    </row>
    <row r="52" ht="50.1" customHeight="1" spans="1:175">
      <c r="A52" s="525">
        <v>10</v>
      </c>
      <c r="B52" s="526">
        <v>0</v>
      </c>
      <c r="C52" s="526"/>
      <c r="D52" s="526"/>
      <c r="E52" s="526"/>
      <c r="F52" s="526"/>
      <c r="G52" s="526"/>
      <c r="H52" s="526"/>
      <c r="I52" s="526"/>
      <c r="J52" s="526"/>
      <c r="K52" s="526"/>
      <c r="L52" s="532" t="s">
        <v>298</v>
      </c>
      <c r="M52" s="541"/>
      <c r="N52" s="541"/>
      <c r="O52" s="541"/>
      <c r="P52" s="542" t="s">
        <v>185</v>
      </c>
      <c r="Q52" s="570"/>
      <c r="R52" s="553" t="s">
        <v>288</v>
      </c>
      <c r="S52" s="571"/>
      <c r="T52" s="526"/>
      <c r="U52" s="572"/>
      <c r="V52" s="541" t="s">
        <v>250</v>
      </c>
      <c r="W52" s="558" t="s">
        <v>240</v>
      </c>
      <c r="X52" s="526"/>
      <c r="Y52" s="526"/>
      <c r="Z52" s="526"/>
      <c r="AA52" s="607"/>
      <c r="AB52" s="608"/>
      <c r="AC52" s="609"/>
      <c r="AD52" s="609"/>
      <c r="AE52" s="609"/>
      <c r="AF52" s="608"/>
      <c r="AG52" s="609"/>
      <c r="AH52" s="609"/>
      <c r="AI52" s="609"/>
      <c r="AJ52" s="609"/>
      <c r="AK52" s="609"/>
      <c r="AL52" s="609"/>
      <c r="AM52" s="609"/>
      <c r="AN52" s="608"/>
      <c r="AO52" s="609"/>
      <c r="AP52" s="609"/>
      <c r="AQ52" s="609"/>
      <c r="AR52" s="608"/>
      <c r="AS52" s="609"/>
      <c r="AT52" s="609"/>
      <c r="AU52" s="609"/>
      <c r="AV52" s="608"/>
      <c r="AW52" s="609"/>
      <c r="AX52" s="609"/>
      <c r="AY52" s="609"/>
      <c r="AZ52" s="608"/>
      <c r="BA52" s="609"/>
      <c r="BB52" s="609"/>
      <c r="BC52" s="609"/>
      <c r="BD52" s="630"/>
      <c r="BE52" s="630"/>
      <c r="BF52" s="630"/>
      <c r="BG52" s="630"/>
      <c r="BH52" s="630"/>
      <c r="BI52" s="630"/>
      <c r="BJ52" s="630"/>
      <c r="BK52" s="630"/>
      <c r="BL52" s="630"/>
      <c r="BM52" s="630"/>
      <c r="BN52" s="630"/>
      <c r="BO52" s="630"/>
      <c r="BP52" s="630"/>
      <c r="BQ52" s="630"/>
      <c r="BR52" s="630"/>
      <c r="BS52" s="630"/>
      <c r="BT52" s="630"/>
      <c r="BU52" s="630">
        <v>1</v>
      </c>
      <c r="BV52" s="630"/>
      <c r="BW52" s="630"/>
      <c r="BX52" s="630"/>
      <c r="BY52" s="630"/>
      <c r="BZ52" s="630"/>
      <c r="CA52" s="630"/>
      <c r="CB52" s="628"/>
      <c r="CC52" s="628"/>
      <c r="CD52" s="628"/>
      <c r="CE52" s="628"/>
      <c r="CF52" s="628"/>
      <c r="CG52" s="628"/>
      <c r="CH52" s="628"/>
      <c r="CI52" s="628"/>
      <c r="CJ52" s="628"/>
      <c r="CK52" s="628"/>
      <c r="CL52" s="628"/>
      <c r="CM52" s="628"/>
      <c r="CN52" s="628"/>
      <c r="CO52" s="628"/>
      <c r="CP52" s="628"/>
      <c r="CQ52" s="628"/>
      <c r="CR52" s="628"/>
      <c r="CS52" s="628"/>
      <c r="CT52" s="628"/>
      <c r="CU52" s="628"/>
      <c r="CV52" s="628"/>
      <c r="CW52" s="628"/>
      <c r="CX52" s="628"/>
      <c r="CY52" s="628"/>
      <c r="CZ52" s="628"/>
      <c r="DA52" s="628"/>
      <c r="DB52" s="628"/>
      <c r="DC52" s="628"/>
      <c r="DD52" s="628"/>
      <c r="DE52" s="628"/>
      <c r="DF52" s="628"/>
      <c r="DG52" s="628"/>
      <c r="DH52" s="628"/>
      <c r="DI52" s="628"/>
      <c r="DJ52" s="628"/>
      <c r="DK52" s="628"/>
      <c r="DL52" s="628"/>
      <c r="DM52" s="628"/>
      <c r="DN52" s="628"/>
      <c r="DO52" s="628"/>
      <c r="DP52" s="628"/>
      <c r="DQ52" s="628"/>
      <c r="DR52" s="628"/>
      <c r="DS52" s="628"/>
      <c r="DT52" s="628"/>
      <c r="DU52" s="628"/>
      <c r="DV52" s="628"/>
      <c r="DW52" s="628"/>
      <c r="DX52" s="628"/>
      <c r="DY52" s="628"/>
      <c r="DZ52" s="628"/>
      <c r="EA52" s="628"/>
      <c r="EB52" s="628"/>
      <c r="EC52" s="628"/>
      <c r="ED52" s="628"/>
      <c r="EE52" s="628"/>
      <c r="EF52" s="628"/>
      <c r="EG52" s="628"/>
      <c r="EH52" s="628"/>
      <c r="EI52" s="628"/>
      <c r="EJ52" s="628"/>
      <c r="EK52" s="628"/>
      <c r="EL52" s="628"/>
      <c r="EM52" s="628"/>
      <c r="EN52" s="628"/>
      <c r="EO52" s="628"/>
      <c r="EP52" s="628"/>
      <c r="EQ52" s="628"/>
      <c r="ER52" s="628"/>
      <c r="ES52" s="628"/>
      <c r="ET52" s="628"/>
      <c r="EU52" s="628"/>
      <c r="EV52" s="628"/>
      <c r="EW52" s="628"/>
      <c r="EX52" s="628"/>
      <c r="EY52" s="628"/>
      <c r="EZ52" s="628"/>
      <c r="FA52" s="628"/>
      <c r="FB52" s="628"/>
      <c r="FC52" s="628"/>
      <c r="FD52" s="628"/>
      <c r="FE52" s="628"/>
      <c r="FF52" s="628"/>
      <c r="FG52" s="628"/>
      <c r="FH52" s="628"/>
      <c r="FI52" s="628"/>
      <c r="FJ52" s="628"/>
      <c r="FK52" s="628"/>
      <c r="FL52" s="628"/>
      <c r="FM52" s="628"/>
      <c r="FN52" s="628"/>
      <c r="FO52" s="628"/>
      <c r="FP52" s="628"/>
      <c r="FQ52" s="628"/>
      <c r="FR52" s="628"/>
      <c r="FS52" s="628"/>
    </row>
    <row r="53" s="504" customFormat="1" ht="50.1" customHeight="1" spans="1:175">
      <c r="A53" s="527"/>
      <c r="B53" s="528"/>
      <c r="C53" s="528"/>
      <c r="D53" s="528"/>
      <c r="E53" s="528"/>
      <c r="F53" s="528"/>
      <c r="G53" s="528"/>
      <c r="H53" s="528"/>
      <c r="I53" s="528"/>
      <c r="J53" s="528"/>
      <c r="K53" s="528"/>
      <c r="L53" s="536"/>
      <c r="M53" s="543"/>
      <c r="N53" s="543"/>
      <c r="O53" s="543"/>
      <c r="P53" s="544" t="s">
        <v>193</v>
      </c>
      <c r="Q53" s="527"/>
      <c r="R53" s="573" t="s">
        <v>299</v>
      </c>
      <c r="S53" s="574"/>
      <c r="T53" s="528"/>
      <c r="U53" s="575"/>
      <c r="V53" s="543" t="s">
        <v>250</v>
      </c>
      <c r="W53" s="565" t="s">
        <v>245</v>
      </c>
      <c r="X53" s="528"/>
      <c r="Y53" s="528"/>
      <c r="Z53" s="528"/>
      <c r="AA53" s="610"/>
      <c r="AB53" s="608"/>
      <c r="AC53" s="609"/>
      <c r="AD53" s="609"/>
      <c r="AE53" s="609"/>
      <c r="AF53" s="608"/>
      <c r="AG53" s="609"/>
      <c r="AH53" s="609"/>
      <c r="AI53" s="609"/>
      <c r="AJ53" s="609"/>
      <c r="AK53" s="609"/>
      <c r="AL53" s="609"/>
      <c r="AM53" s="609"/>
      <c r="AN53" s="608"/>
      <c r="AO53" s="609"/>
      <c r="AP53" s="609"/>
      <c r="AQ53" s="609"/>
      <c r="AR53" s="608"/>
      <c r="AS53" s="609"/>
      <c r="AT53" s="609"/>
      <c r="AU53" s="609"/>
      <c r="AV53" s="608"/>
      <c r="AW53" s="609"/>
      <c r="AX53" s="609"/>
      <c r="AY53" s="609"/>
      <c r="AZ53" s="608"/>
      <c r="BA53" s="609"/>
      <c r="BB53" s="609"/>
      <c r="BC53" s="609"/>
      <c r="BD53" s="631"/>
      <c r="BE53" s="631"/>
      <c r="BF53" s="631"/>
      <c r="BG53" s="631"/>
      <c r="BH53" s="631"/>
      <c r="BI53" s="631"/>
      <c r="BJ53" s="631"/>
      <c r="BK53" s="631"/>
      <c r="BL53" s="631"/>
      <c r="BM53" s="631"/>
      <c r="BN53" s="631"/>
      <c r="BO53" s="631"/>
      <c r="BP53" s="631"/>
      <c r="BQ53" s="631"/>
      <c r="BR53" s="631"/>
      <c r="BS53" s="631"/>
      <c r="BT53" s="631"/>
      <c r="BU53" s="631"/>
      <c r="BV53" s="631"/>
      <c r="BW53" s="631"/>
      <c r="BX53" s="631"/>
      <c r="BY53" s="631"/>
      <c r="BZ53" s="631"/>
      <c r="CA53" s="631"/>
      <c r="CB53" s="629"/>
      <c r="CC53" s="629">
        <v>1</v>
      </c>
      <c r="CD53" s="629"/>
      <c r="CE53" s="629"/>
      <c r="CF53" s="629"/>
      <c r="CG53" s="629"/>
      <c r="CH53" s="629"/>
      <c r="CI53" s="629"/>
      <c r="CJ53" s="629"/>
      <c r="CK53" s="629"/>
      <c r="CL53" s="629"/>
      <c r="CM53" s="629"/>
      <c r="CN53" s="629"/>
      <c r="CO53" s="629">
        <v>1</v>
      </c>
      <c r="CP53" s="629"/>
      <c r="CQ53" s="629"/>
      <c r="CR53" s="629"/>
      <c r="CS53" s="629"/>
      <c r="CT53" s="629"/>
      <c r="CU53" s="629"/>
      <c r="CV53" s="629"/>
      <c r="CW53" s="629"/>
      <c r="CX53" s="629"/>
      <c r="CY53" s="629"/>
      <c r="CZ53" s="629"/>
      <c r="DA53" s="629"/>
      <c r="DB53" s="629"/>
      <c r="DC53" s="629"/>
      <c r="DD53" s="629"/>
      <c r="DE53" s="629"/>
      <c r="DF53" s="629"/>
      <c r="DG53" s="629"/>
      <c r="DH53" s="629"/>
      <c r="DI53" s="629"/>
      <c r="DJ53" s="629"/>
      <c r="DK53" s="629"/>
      <c r="DL53" s="629"/>
      <c r="DM53" s="629"/>
      <c r="DN53" s="629"/>
      <c r="DO53" s="629"/>
      <c r="DP53" s="629"/>
      <c r="DQ53" s="629"/>
      <c r="DR53" s="629"/>
      <c r="DS53" s="629"/>
      <c r="DT53" s="629"/>
      <c r="DU53" s="629"/>
      <c r="DV53" s="629"/>
      <c r="DW53" s="629"/>
      <c r="DX53" s="629"/>
      <c r="DY53" s="629"/>
      <c r="DZ53" s="629"/>
      <c r="EA53" s="629"/>
      <c r="EB53" s="629"/>
      <c r="EC53" s="629"/>
      <c r="ED53" s="629"/>
      <c r="EE53" s="629"/>
      <c r="EF53" s="629"/>
      <c r="EG53" s="629"/>
      <c r="EH53" s="629"/>
      <c r="EI53" s="629"/>
      <c r="EJ53" s="629"/>
      <c r="EK53" s="629"/>
      <c r="EL53" s="629"/>
      <c r="EM53" s="629"/>
      <c r="EN53" s="629"/>
      <c r="EO53" s="629"/>
      <c r="EP53" s="629"/>
      <c r="EQ53" s="629"/>
      <c r="ER53" s="629"/>
      <c r="ES53" s="629"/>
      <c r="ET53" s="629"/>
      <c r="EU53" s="629"/>
      <c r="EV53" s="629"/>
      <c r="EW53" s="629"/>
      <c r="EX53" s="629"/>
      <c r="EY53" s="629"/>
      <c r="EZ53" s="629"/>
      <c r="FA53" s="629"/>
      <c r="FB53" s="629"/>
      <c r="FC53" s="629"/>
      <c r="FD53" s="629"/>
      <c r="FE53" s="629"/>
      <c r="FF53" s="629"/>
      <c r="FG53" s="629"/>
      <c r="FH53" s="629"/>
      <c r="FI53" s="629"/>
      <c r="FJ53" s="629"/>
      <c r="FK53" s="629"/>
      <c r="FL53" s="629"/>
      <c r="FM53" s="629"/>
      <c r="FN53" s="629"/>
      <c r="FO53" s="629"/>
      <c r="FP53" s="629"/>
      <c r="FQ53" s="629"/>
      <c r="FR53" s="629"/>
      <c r="FS53" s="629"/>
    </row>
    <row r="54" s="504" customFormat="1" ht="50.1" customHeight="1" spans="1:175">
      <c r="A54" s="527"/>
      <c r="B54" s="528"/>
      <c r="C54" s="528"/>
      <c r="D54" s="528"/>
      <c r="E54" s="528"/>
      <c r="F54" s="528"/>
      <c r="G54" s="528"/>
      <c r="H54" s="528"/>
      <c r="I54" s="528"/>
      <c r="J54" s="528"/>
      <c r="K54" s="528"/>
      <c r="L54" s="536"/>
      <c r="M54" s="543"/>
      <c r="N54" s="543"/>
      <c r="O54" s="543"/>
      <c r="P54" s="544" t="s">
        <v>197</v>
      </c>
      <c r="Q54" s="527"/>
      <c r="R54" s="573" t="s">
        <v>300</v>
      </c>
      <c r="S54" s="574"/>
      <c r="T54" s="528"/>
      <c r="U54" s="575"/>
      <c r="V54" s="543" t="s">
        <v>250</v>
      </c>
      <c r="W54" s="565" t="s">
        <v>247</v>
      </c>
      <c r="X54" s="528"/>
      <c r="Y54" s="528"/>
      <c r="Z54" s="528"/>
      <c r="AA54" s="610"/>
      <c r="AB54" s="608"/>
      <c r="AC54" s="609"/>
      <c r="AD54" s="609"/>
      <c r="AE54" s="609"/>
      <c r="AF54" s="608"/>
      <c r="AG54" s="609"/>
      <c r="AH54" s="609"/>
      <c r="AI54" s="609"/>
      <c r="AJ54" s="609"/>
      <c r="AK54" s="609"/>
      <c r="AL54" s="609"/>
      <c r="AM54" s="609"/>
      <c r="AN54" s="608"/>
      <c r="AO54" s="609"/>
      <c r="AP54" s="609"/>
      <c r="AQ54" s="609"/>
      <c r="AR54" s="608"/>
      <c r="AS54" s="609"/>
      <c r="AT54" s="609"/>
      <c r="AU54" s="609"/>
      <c r="AV54" s="608"/>
      <c r="AW54" s="609"/>
      <c r="AX54" s="609"/>
      <c r="AY54" s="609"/>
      <c r="AZ54" s="608"/>
      <c r="BA54" s="609"/>
      <c r="BB54" s="609"/>
      <c r="BC54" s="609"/>
      <c r="BD54" s="631"/>
      <c r="BE54" s="631"/>
      <c r="BF54" s="631"/>
      <c r="BG54" s="631"/>
      <c r="BH54" s="631"/>
      <c r="BI54" s="631"/>
      <c r="BJ54" s="631"/>
      <c r="BK54" s="631"/>
      <c r="BL54" s="631"/>
      <c r="BM54" s="631"/>
      <c r="BN54" s="631"/>
      <c r="BO54" s="631"/>
      <c r="BP54" s="631"/>
      <c r="BQ54" s="631"/>
      <c r="BR54" s="631"/>
      <c r="BS54" s="631"/>
      <c r="BT54" s="631"/>
      <c r="BU54" s="631"/>
      <c r="BV54" s="631"/>
      <c r="BW54" s="631"/>
      <c r="BX54" s="631"/>
      <c r="BY54" s="631"/>
      <c r="BZ54" s="631"/>
      <c r="CA54" s="631"/>
      <c r="CB54" s="629"/>
      <c r="CC54" s="629"/>
      <c r="CD54" s="629"/>
      <c r="CE54" s="629"/>
      <c r="CF54" s="629"/>
      <c r="CG54" s="629">
        <v>1</v>
      </c>
      <c r="CH54" s="629"/>
      <c r="CI54" s="629"/>
      <c r="CJ54" s="629"/>
      <c r="CK54" s="629"/>
      <c r="CL54" s="629"/>
      <c r="CM54" s="629"/>
      <c r="CN54" s="629"/>
      <c r="CO54" s="629"/>
      <c r="CP54" s="629"/>
      <c r="CQ54" s="629"/>
      <c r="CR54" s="629"/>
      <c r="CS54" s="629">
        <v>1</v>
      </c>
      <c r="CT54" s="629"/>
      <c r="CU54" s="629"/>
      <c r="CV54" s="629"/>
      <c r="CW54" s="629"/>
      <c r="CX54" s="629"/>
      <c r="CY54" s="629"/>
      <c r="CZ54" s="629"/>
      <c r="DA54" s="629"/>
      <c r="DB54" s="629"/>
      <c r="DC54" s="629"/>
      <c r="DD54" s="629"/>
      <c r="DE54" s="629"/>
      <c r="DF54" s="629"/>
      <c r="DG54" s="629"/>
      <c r="DH54" s="629"/>
      <c r="DI54" s="629"/>
      <c r="DJ54" s="629"/>
      <c r="DK54" s="629"/>
      <c r="DL54" s="629"/>
      <c r="DM54" s="629"/>
      <c r="DN54" s="629"/>
      <c r="DO54" s="629"/>
      <c r="DP54" s="629"/>
      <c r="DQ54" s="629"/>
      <c r="DR54" s="629"/>
      <c r="DS54" s="629"/>
      <c r="DT54" s="629"/>
      <c r="DU54" s="629"/>
      <c r="DV54" s="629"/>
      <c r="DW54" s="629"/>
      <c r="DX54" s="629"/>
      <c r="DY54" s="629"/>
      <c r="DZ54" s="629"/>
      <c r="EA54" s="629"/>
      <c r="EB54" s="629"/>
      <c r="EC54" s="629"/>
      <c r="ED54" s="629"/>
      <c r="EE54" s="629"/>
      <c r="EF54" s="629"/>
      <c r="EG54" s="629"/>
      <c r="EH54" s="629"/>
      <c r="EI54" s="629"/>
      <c r="EJ54" s="629"/>
      <c r="EK54" s="629"/>
      <c r="EL54" s="629"/>
      <c r="EM54" s="629"/>
      <c r="EN54" s="629"/>
      <c r="EO54" s="629"/>
      <c r="EP54" s="629"/>
      <c r="EQ54" s="629"/>
      <c r="ER54" s="629"/>
      <c r="ES54" s="629"/>
      <c r="ET54" s="629"/>
      <c r="EU54" s="629"/>
      <c r="EV54" s="629"/>
      <c r="EW54" s="629"/>
      <c r="EX54" s="629"/>
      <c r="EY54" s="629"/>
      <c r="EZ54" s="629"/>
      <c r="FA54" s="629"/>
      <c r="FB54" s="629"/>
      <c r="FC54" s="629"/>
      <c r="FD54" s="629"/>
      <c r="FE54" s="629"/>
      <c r="FF54" s="629"/>
      <c r="FG54" s="629"/>
      <c r="FH54" s="629"/>
      <c r="FI54" s="629"/>
      <c r="FJ54" s="629"/>
      <c r="FK54" s="629"/>
      <c r="FL54" s="629"/>
      <c r="FM54" s="629"/>
      <c r="FN54" s="629"/>
      <c r="FO54" s="629"/>
      <c r="FP54" s="629"/>
      <c r="FQ54" s="629"/>
      <c r="FR54" s="629"/>
      <c r="FS54" s="629"/>
    </row>
    <row r="55" s="504" customFormat="1" ht="50.1" customHeight="1" spans="1:175">
      <c r="A55" s="527"/>
      <c r="B55" s="528"/>
      <c r="C55" s="528"/>
      <c r="D55" s="528"/>
      <c r="E55" s="528"/>
      <c r="F55" s="528"/>
      <c r="G55" s="528"/>
      <c r="H55" s="528"/>
      <c r="I55" s="528"/>
      <c r="J55" s="528"/>
      <c r="K55" s="528"/>
      <c r="L55" s="536"/>
      <c r="M55" s="543"/>
      <c r="N55" s="543"/>
      <c r="O55" s="543"/>
      <c r="P55" s="544" t="s">
        <v>201</v>
      </c>
      <c r="Q55" s="527"/>
      <c r="R55" s="573" t="s">
        <v>301</v>
      </c>
      <c r="S55" s="574"/>
      <c r="T55" s="528"/>
      <c r="U55" s="575"/>
      <c r="V55" s="576" t="s">
        <v>250</v>
      </c>
      <c r="W55" s="565" t="s">
        <v>240</v>
      </c>
      <c r="X55" s="528"/>
      <c r="Y55" s="528"/>
      <c r="Z55" s="528"/>
      <c r="AA55" s="610"/>
      <c r="AB55" s="608"/>
      <c r="AC55" s="609"/>
      <c r="AD55" s="609"/>
      <c r="AE55" s="609"/>
      <c r="AF55" s="608"/>
      <c r="AG55" s="609"/>
      <c r="AH55" s="609"/>
      <c r="AI55" s="609"/>
      <c r="AJ55" s="609"/>
      <c r="AK55" s="609"/>
      <c r="AL55" s="609"/>
      <c r="AM55" s="609"/>
      <c r="AN55" s="608"/>
      <c r="AO55" s="609"/>
      <c r="AP55" s="609"/>
      <c r="AQ55" s="609"/>
      <c r="AR55" s="608"/>
      <c r="AS55" s="609"/>
      <c r="AT55" s="609"/>
      <c r="AU55" s="609"/>
      <c r="AV55" s="608"/>
      <c r="AW55" s="609"/>
      <c r="AX55" s="609"/>
      <c r="AY55" s="609"/>
      <c r="AZ55" s="608"/>
      <c r="BA55" s="609"/>
      <c r="BB55" s="609"/>
      <c r="BC55" s="609"/>
      <c r="BD55" s="631"/>
      <c r="BE55" s="631"/>
      <c r="BF55" s="631"/>
      <c r="BG55" s="631"/>
      <c r="BH55" s="631"/>
      <c r="BI55" s="631"/>
      <c r="BJ55" s="631"/>
      <c r="BK55" s="631"/>
      <c r="BL55" s="631"/>
      <c r="BM55" s="631"/>
      <c r="BN55" s="631"/>
      <c r="BO55" s="631"/>
      <c r="BP55" s="631"/>
      <c r="BQ55" s="631"/>
      <c r="BR55" s="631"/>
      <c r="BS55" s="631"/>
      <c r="BT55" s="631"/>
      <c r="BU55" s="631"/>
      <c r="BV55" s="631"/>
      <c r="BW55" s="631"/>
      <c r="BX55" s="631"/>
      <c r="BY55" s="631"/>
      <c r="BZ55" s="631"/>
      <c r="CA55" s="631"/>
      <c r="CB55" s="629"/>
      <c r="CC55" s="629"/>
      <c r="CD55" s="629"/>
      <c r="CE55" s="629"/>
      <c r="CF55" s="629"/>
      <c r="CG55" s="629"/>
      <c r="CH55" s="629"/>
      <c r="CI55" s="629"/>
      <c r="CJ55" s="629"/>
      <c r="CK55" s="629">
        <v>1</v>
      </c>
      <c r="CL55" s="629"/>
      <c r="CM55" s="629"/>
      <c r="CN55" s="629"/>
      <c r="CO55" s="629"/>
      <c r="CP55" s="629"/>
      <c r="CQ55" s="629"/>
      <c r="CR55" s="629"/>
      <c r="CS55" s="629"/>
      <c r="CT55" s="629"/>
      <c r="CU55" s="629"/>
      <c r="CV55" s="629"/>
      <c r="CW55" s="629">
        <v>1</v>
      </c>
      <c r="CX55" s="629"/>
      <c r="CY55" s="629"/>
      <c r="CZ55" s="629"/>
      <c r="DA55" s="629"/>
      <c r="DB55" s="629"/>
      <c r="DC55" s="629"/>
      <c r="DD55" s="629"/>
      <c r="DE55" s="629"/>
      <c r="DF55" s="629"/>
      <c r="DG55" s="629"/>
      <c r="DH55" s="629"/>
      <c r="DI55" s="629"/>
      <c r="DJ55" s="629"/>
      <c r="DK55" s="629"/>
      <c r="DL55" s="629"/>
      <c r="DM55" s="629"/>
      <c r="DN55" s="629"/>
      <c r="DO55" s="629"/>
      <c r="DP55" s="629"/>
      <c r="DQ55" s="629"/>
      <c r="DR55" s="629"/>
      <c r="DS55" s="629"/>
      <c r="DT55" s="629"/>
      <c r="DU55" s="629"/>
      <c r="DV55" s="629"/>
      <c r="DW55" s="629"/>
      <c r="DX55" s="629"/>
      <c r="DY55" s="629"/>
      <c r="DZ55" s="629"/>
      <c r="EA55" s="629"/>
      <c r="EB55" s="629"/>
      <c r="EC55" s="629"/>
      <c r="ED55" s="629"/>
      <c r="EE55" s="629"/>
      <c r="EF55" s="629"/>
      <c r="EG55" s="629"/>
      <c r="EH55" s="629"/>
      <c r="EI55" s="629"/>
      <c r="EJ55" s="629"/>
      <c r="EK55" s="629"/>
      <c r="EL55" s="629"/>
      <c r="EM55" s="629"/>
      <c r="EN55" s="629"/>
      <c r="EO55" s="629"/>
      <c r="EP55" s="629"/>
      <c r="EQ55" s="629"/>
      <c r="ER55" s="629"/>
      <c r="ES55" s="629"/>
      <c r="ET55" s="629"/>
      <c r="EU55" s="629"/>
      <c r="EV55" s="629"/>
      <c r="EW55" s="629"/>
      <c r="EX55" s="629"/>
      <c r="EY55" s="629"/>
      <c r="EZ55" s="629"/>
      <c r="FA55" s="629"/>
      <c r="FB55" s="629"/>
      <c r="FC55" s="629"/>
      <c r="FD55" s="629"/>
      <c r="FE55" s="629"/>
      <c r="FF55" s="629"/>
      <c r="FG55" s="629"/>
      <c r="FH55" s="629"/>
      <c r="FI55" s="629"/>
      <c r="FJ55" s="629"/>
      <c r="FK55" s="629"/>
      <c r="FL55" s="629"/>
      <c r="FM55" s="629"/>
      <c r="FN55" s="629"/>
      <c r="FO55" s="629"/>
      <c r="FP55" s="629"/>
      <c r="FQ55" s="629"/>
      <c r="FR55" s="629"/>
      <c r="FS55" s="629"/>
    </row>
    <row r="56" s="504" customFormat="1" ht="50.1" customHeight="1" spans="1:175">
      <c r="A56" s="527"/>
      <c r="B56" s="528"/>
      <c r="C56" s="528"/>
      <c r="D56" s="528"/>
      <c r="E56" s="528"/>
      <c r="F56" s="528"/>
      <c r="G56" s="528"/>
      <c r="H56" s="528"/>
      <c r="I56" s="528"/>
      <c r="J56" s="528"/>
      <c r="K56" s="528"/>
      <c r="L56" s="536"/>
      <c r="M56" s="543"/>
      <c r="N56" s="543"/>
      <c r="O56" s="543"/>
      <c r="P56" s="544" t="s">
        <v>211</v>
      </c>
      <c r="Q56" s="527"/>
      <c r="R56" s="573" t="s">
        <v>302</v>
      </c>
      <c r="S56" s="574"/>
      <c r="T56" s="528"/>
      <c r="U56" s="575"/>
      <c r="V56" s="543" t="s">
        <v>255</v>
      </c>
      <c r="W56" s="565" t="s">
        <v>245</v>
      </c>
      <c r="X56" s="528"/>
      <c r="Y56" s="528"/>
      <c r="Z56" s="528"/>
      <c r="AA56" s="610"/>
      <c r="AB56" s="608"/>
      <c r="AC56" s="609"/>
      <c r="AD56" s="609"/>
      <c r="AE56" s="609"/>
      <c r="AF56" s="608"/>
      <c r="AG56" s="609"/>
      <c r="AH56" s="609"/>
      <c r="AI56" s="609"/>
      <c r="AJ56" s="609"/>
      <c r="AK56" s="609"/>
      <c r="AL56" s="609"/>
      <c r="AM56" s="609"/>
      <c r="AN56" s="608"/>
      <c r="AO56" s="609"/>
      <c r="AP56" s="609"/>
      <c r="AQ56" s="609"/>
      <c r="AR56" s="608"/>
      <c r="AS56" s="609"/>
      <c r="AT56" s="609"/>
      <c r="AU56" s="609"/>
      <c r="AV56" s="608"/>
      <c r="AW56" s="609"/>
      <c r="AX56" s="609"/>
      <c r="AY56" s="609"/>
      <c r="AZ56" s="608"/>
      <c r="BA56" s="609"/>
      <c r="BB56" s="609"/>
      <c r="BC56" s="609"/>
      <c r="BD56" s="631"/>
      <c r="BE56" s="631"/>
      <c r="BF56" s="631"/>
      <c r="BG56" s="631"/>
      <c r="BH56" s="631"/>
      <c r="BI56" s="631"/>
      <c r="BJ56" s="631"/>
      <c r="BK56" s="631"/>
      <c r="BL56" s="631"/>
      <c r="BM56" s="631"/>
      <c r="BN56" s="631"/>
      <c r="BO56" s="631"/>
      <c r="BP56" s="631"/>
      <c r="BQ56" s="631"/>
      <c r="BR56" s="631"/>
      <c r="BS56" s="631"/>
      <c r="BT56" s="631"/>
      <c r="BU56" s="631"/>
      <c r="BV56" s="631"/>
      <c r="BW56" s="631"/>
      <c r="BX56" s="631"/>
      <c r="BY56" s="631"/>
      <c r="BZ56" s="631"/>
      <c r="CA56" s="631"/>
      <c r="CB56" s="629"/>
      <c r="CC56" s="629"/>
      <c r="CD56" s="629"/>
      <c r="CE56" s="629"/>
      <c r="CF56" s="629"/>
      <c r="CG56" s="629"/>
      <c r="CH56" s="629"/>
      <c r="CI56" s="629"/>
      <c r="CJ56" s="629"/>
      <c r="CK56" s="629"/>
      <c r="CL56" s="629"/>
      <c r="CM56" s="629"/>
      <c r="CN56" s="629"/>
      <c r="CO56" s="629"/>
      <c r="CP56" s="629"/>
      <c r="CQ56" s="629"/>
      <c r="CR56" s="629"/>
      <c r="CS56" s="629"/>
      <c r="CT56" s="629"/>
      <c r="CU56" s="629"/>
      <c r="CV56" s="629"/>
      <c r="CW56" s="629"/>
      <c r="CX56" s="629"/>
      <c r="CY56" s="629"/>
      <c r="CZ56" s="629"/>
      <c r="DA56" s="629">
        <v>1</v>
      </c>
      <c r="DB56" s="629"/>
      <c r="DC56" s="629"/>
      <c r="DD56" s="629"/>
      <c r="DE56" s="629"/>
      <c r="DF56" s="629"/>
      <c r="DG56" s="629"/>
      <c r="DH56" s="629"/>
      <c r="DI56" s="629"/>
      <c r="DJ56" s="629"/>
      <c r="DK56" s="629"/>
      <c r="DL56" s="629"/>
      <c r="DM56" s="629">
        <v>1</v>
      </c>
      <c r="DN56" s="629"/>
      <c r="DO56" s="629"/>
      <c r="DP56" s="629"/>
      <c r="DQ56" s="629"/>
      <c r="DR56" s="629"/>
      <c r="DS56" s="629"/>
      <c r="DT56" s="629"/>
      <c r="DU56" s="629"/>
      <c r="DV56" s="629"/>
      <c r="DW56" s="629"/>
      <c r="DX56" s="629"/>
      <c r="DY56" s="629"/>
      <c r="DZ56" s="629"/>
      <c r="EA56" s="629"/>
      <c r="EB56" s="629"/>
      <c r="EC56" s="629"/>
      <c r="ED56" s="629"/>
      <c r="EE56" s="629"/>
      <c r="EF56" s="629"/>
      <c r="EG56" s="629"/>
      <c r="EH56" s="629"/>
      <c r="EI56" s="629"/>
      <c r="EJ56" s="629"/>
      <c r="EK56" s="629"/>
      <c r="EL56" s="629"/>
      <c r="EM56" s="629"/>
      <c r="EN56" s="629"/>
      <c r="EO56" s="629"/>
      <c r="EP56" s="629"/>
      <c r="EQ56" s="629"/>
      <c r="ER56" s="629"/>
      <c r="ES56" s="629"/>
      <c r="ET56" s="629"/>
      <c r="EU56" s="629"/>
      <c r="EV56" s="629"/>
      <c r="EW56" s="629"/>
      <c r="EX56" s="629"/>
      <c r="EY56" s="629"/>
      <c r="EZ56" s="629"/>
      <c r="FA56" s="629"/>
      <c r="FB56" s="629"/>
      <c r="FC56" s="629"/>
      <c r="FD56" s="629"/>
      <c r="FE56" s="629"/>
      <c r="FF56" s="629"/>
      <c r="FG56" s="629"/>
      <c r="FH56" s="629"/>
      <c r="FI56" s="629"/>
      <c r="FJ56" s="629"/>
      <c r="FK56" s="629"/>
      <c r="FL56" s="629"/>
      <c r="FM56" s="629"/>
      <c r="FN56" s="629"/>
      <c r="FO56" s="629"/>
      <c r="FP56" s="629"/>
      <c r="FQ56" s="629"/>
      <c r="FR56" s="629"/>
      <c r="FS56" s="629"/>
    </row>
    <row r="57" s="504" customFormat="1" ht="50.1" customHeight="1" spans="1:175">
      <c r="A57" s="527"/>
      <c r="B57" s="528"/>
      <c r="C57" s="528"/>
      <c r="D57" s="528"/>
      <c r="E57" s="528"/>
      <c r="F57" s="528"/>
      <c r="G57" s="528"/>
      <c r="H57" s="528"/>
      <c r="I57" s="528"/>
      <c r="J57" s="528"/>
      <c r="K57" s="528"/>
      <c r="L57" s="536"/>
      <c r="M57" s="543"/>
      <c r="N57" s="543"/>
      <c r="O57" s="543"/>
      <c r="P57" s="544" t="s">
        <v>215</v>
      </c>
      <c r="Q57" s="527"/>
      <c r="R57" s="573" t="s">
        <v>303</v>
      </c>
      <c r="S57" s="574"/>
      <c r="T57" s="528"/>
      <c r="U57" s="575"/>
      <c r="V57" s="543" t="s">
        <v>255</v>
      </c>
      <c r="W57" s="565" t="s">
        <v>247</v>
      </c>
      <c r="X57" s="528"/>
      <c r="Y57" s="528"/>
      <c r="Z57" s="528"/>
      <c r="AA57" s="610"/>
      <c r="AB57" s="608"/>
      <c r="AC57" s="609"/>
      <c r="AD57" s="609"/>
      <c r="AE57" s="609"/>
      <c r="AF57" s="608"/>
      <c r="AG57" s="609"/>
      <c r="AH57" s="609"/>
      <c r="AI57" s="609"/>
      <c r="AJ57" s="609"/>
      <c r="AK57" s="609"/>
      <c r="AL57" s="609"/>
      <c r="AM57" s="609"/>
      <c r="AN57" s="608"/>
      <c r="AO57" s="609"/>
      <c r="AP57" s="609"/>
      <c r="AQ57" s="609"/>
      <c r="AR57" s="608"/>
      <c r="AS57" s="609"/>
      <c r="AT57" s="609"/>
      <c r="AU57" s="609"/>
      <c r="AV57" s="608"/>
      <c r="AW57" s="609"/>
      <c r="AX57" s="609"/>
      <c r="AY57" s="609"/>
      <c r="AZ57" s="608"/>
      <c r="BA57" s="609"/>
      <c r="BB57" s="609"/>
      <c r="BC57" s="609"/>
      <c r="BD57" s="631"/>
      <c r="BE57" s="631"/>
      <c r="BF57" s="631"/>
      <c r="BG57" s="631"/>
      <c r="BH57" s="631"/>
      <c r="BI57" s="631"/>
      <c r="BJ57" s="631"/>
      <c r="BK57" s="631"/>
      <c r="BL57" s="631"/>
      <c r="BM57" s="631"/>
      <c r="BN57" s="631"/>
      <c r="BO57" s="631"/>
      <c r="BP57" s="631"/>
      <c r="BQ57" s="631"/>
      <c r="BR57" s="631"/>
      <c r="BS57" s="631"/>
      <c r="BT57" s="631"/>
      <c r="BU57" s="631"/>
      <c r="BV57" s="631"/>
      <c r="BW57" s="631"/>
      <c r="BX57" s="631"/>
      <c r="BY57" s="631"/>
      <c r="BZ57" s="631"/>
      <c r="CA57" s="631"/>
      <c r="CB57" s="629"/>
      <c r="CC57" s="629"/>
      <c r="CD57" s="629"/>
      <c r="CE57" s="629"/>
      <c r="CF57" s="629"/>
      <c r="CG57" s="629"/>
      <c r="CH57" s="629"/>
      <c r="CI57" s="629"/>
      <c r="CJ57" s="629"/>
      <c r="CK57" s="629"/>
      <c r="CL57" s="629"/>
      <c r="CM57" s="629"/>
      <c r="CN57" s="629"/>
      <c r="CO57" s="629"/>
      <c r="CP57" s="629"/>
      <c r="CQ57" s="629"/>
      <c r="CR57" s="629"/>
      <c r="CS57" s="629"/>
      <c r="CT57" s="629"/>
      <c r="CU57" s="629"/>
      <c r="CV57" s="629"/>
      <c r="CW57" s="629"/>
      <c r="CX57" s="629"/>
      <c r="CY57" s="629"/>
      <c r="CZ57" s="629"/>
      <c r="DA57" s="629"/>
      <c r="DB57" s="629"/>
      <c r="DC57" s="629"/>
      <c r="DD57" s="629"/>
      <c r="DE57" s="629">
        <v>1</v>
      </c>
      <c r="DF57" s="629"/>
      <c r="DG57" s="629"/>
      <c r="DH57" s="629"/>
      <c r="DI57" s="629"/>
      <c r="DJ57" s="629"/>
      <c r="DK57" s="629"/>
      <c r="DL57" s="629"/>
      <c r="DM57" s="629"/>
      <c r="DN57" s="629"/>
      <c r="DO57" s="629"/>
      <c r="DP57" s="629"/>
      <c r="DQ57" s="629">
        <v>1</v>
      </c>
      <c r="DR57" s="629"/>
      <c r="DS57" s="629"/>
      <c r="DT57" s="629"/>
      <c r="DU57" s="629"/>
      <c r="DV57" s="629"/>
      <c r="DW57" s="629"/>
      <c r="DX57" s="629"/>
      <c r="DY57" s="629"/>
      <c r="DZ57" s="629"/>
      <c r="EA57" s="629"/>
      <c r="EB57" s="629"/>
      <c r="EC57" s="629"/>
      <c r="ED57" s="629"/>
      <c r="EE57" s="629"/>
      <c r="EF57" s="629"/>
      <c r="EG57" s="629"/>
      <c r="EH57" s="629"/>
      <c r="EI57" s="629"/>
      <c r="EJ57" s="629"/>
      <c r="EK57" s="629"/>
      <c r="EL57" s="629"/>
      <c r="EM57" s="629"/>
      <c r="EN57" s="629"/>
      <c r="EO57" s="629"/>
      <c r="EP57" s="629"/>
      <c r="EQ57" s="629"/>
      <c r="ER57" s="629"/>
      <c r="ES57" s="629"/>
      <c r="ET57" s="629"/>
      <c r="EU57" s="629"/>
      <c r="EV57" s="629"/>
      <c r="EW57" s="629"/>
      <c r="EX57" s="629"/>
      <c r="EY57" s="629"/>
      <c r="EZ57" s="629"/>
      <c r="FA57" s="629"/>
      <c r="FB57" s="629"/>
      <c r="FC57" s="629"/>
      <c r="FD57" s="629"/>
      <c r="FE57" s="629"/>
      <c r="FF57" s="629"/>
      <c r="FG57" s="629"/>
      <c r="FH57" s="629"/>
      <c r="FI57" s="629"/>
      <c r="FJ57" s="629"/>
      <c r="FK57" s="629"/>
      <c r="FL57" s="629"/>
      <c r="FM57" s="629"/>
      <c r="FN57" s="629"/>
      <c r="FO57" s="629"/>
      <c r="FP57" s="629"/>
      <c r="FQ57" s="629"/>
      <c r="FR57" s="629"/>
      <c r="FS57" s="629"/>
    </row>
    <row r="58" s="504" customFormat="1" ht="50.1" customHeight="1" spans="1:175">
      <c r="A58" s="527"/>
      <c r="B58" s="528"/>
      <c r="C58" s="528"/>
      <c r="D58" s="528"/>
      <c r="E58" s="528"/>
      <c r="F58" s="528"/>
      <c r="G58" s="528"/>
      <c r="H58" s="528"/>
      <c r="I58" s="528"/>
      <c r="J58" s="528"/>
      <c r="K58" s="528"/>
      <c r="L58" s="536"/>
      <c r="M58" s="543"/>
      <c r="N58" s="543"/>
      <c r="O58" s="543"/>
      <c r="P58" s="544" t="s">
        <v>219</v>
      </c>
      <c r="Q58" s="527"/>
      <c r="R58" s="573" t="s">
        <v>304</v>
      </c>
      <c r="S58" s="574"/>
      <c r="T58" s="528"/>
      <c r="U58" s="575"/>
      <c r="V58" s="576" t="s">
        <v>255</v>
      </c>
      <c r="W58" s="565" t="s">
        <v>240</v>
      </c>
      <c r="X58" s="528"/>
      <c r="Y58" s="528"/>
      <c r="Z58" s="528"/>
      <c r="AA58" s="610"/>
      <c r="AB58" s="608"/>
      <c r="AC58" s="609"/>
      <c r="AD58" s="609"/>
      <c r="AE58" s="609"/>
      <c r="AF58" s="608"/>
      <c r="AG58" s="609"/>
      <c r="AH58" s="609"/>
      <c r="AI58" s="609"/>
      <c r="AJ58" s="609"/>
      <c r="AK58" s="609"/>
      <c r="AL58" s="609"/>
      <c r="AM58" s="609"/>
      <c r="AN58" s="608"/>
      <c r="AO58" s="609"/>
      <c r="AP58" s="609"/>
      <c r="AQ58" s="609"/>
      <c r="AR58" s="608"/>
      <c r="AS58" s="609"/>
      <c r="AT58" s="609"/>
      <c r="AU58" s="609"/>
      <c r="AV58" s="608"/>
      <c r="AW58" s="609"/>
      <c r="AX58" s="609"/>
      <c r="AY58" s="609"/>
      <c r="AZ58" s="608"/>
      <c r="BA58" s="609"/>
      <c r="BB58" s="609"/>
      <c r="BC58" s="609"/>
      <c r="BD58" s="631"/>
      <c r="BE58" s="631"/>
      <c r="BF58" s="631"/>
      <c r="BG58" s="631"/>
      <c r="BH58" s="631"/>
      <c r="BI58" s="631"/>
      <c r="BJ58" s="631"/>
      <c r="BK58" s="631"/>
      <c r="BL58" s="631"/>
      <c r="BM58" s="631"/>
      <c r="BN58" s="631"/>
      <c r="BO58" s="631"/>
      <c r="BP58" s="631"/>
      <c r="BQ58" s="631"/>
      <c r="BR58" s="631"/>
      <c r="BS58" s="631"/>
      <c r="BT58" s="631"/>
      <c r="BU58" s="631"/>
      <c r="BV58" s="631"/>
      <c r="BW58" s="631"/>
      <c r="BX58" s="631"/>
      <c r="BY58" s="631"/>
      <c r="BZ58" s="631"/>
      <c r="CA58" s="631"/>
      <c r="CB58" s="629"/>
      <c r="CC58" s="629"/>
      <c r="CD58" s="629"/>
      <c r="CE58" s="629"/>
      <c r="CF58" s="629"/>
      <c r="CG58" s="629"/>
      <c r="CH58" s="629"/>
      <c r="CI58" s="629"/>
      <c r="CJ58" s="629"/>
      <c r="CK58" s="629"/>
      <c r="CL58" s="629"/>
      <c r="CM58" s="629"/>
      <c r="CN58" s="629"/>
      <c r="CO58" s="629"/>
      <c r="CP58" s="629"/>
      <c r="CQ58" s="629"/>
      <c r="CR58" s="629"/>
      <c r="CS58" s="629"/>
      <c r="CT58" s="629"/>
      <c r="CU58" s="629"/>
      <c r="CV58" s="629"/>
      <c r="CW58" s="629"/>
      <c r="CX58" s="629"/>
      <c r="CY58" s="629"/>
      <c r="CZ58" s="629"/>
      <c r="DA58" s="629"/>
      <c r="DB58" s="629"/>
      <c r="DC58" s="629"/>
      <c r="DD58" s="629"/>
      <c r="DE58" s="629"/>
      <c r="DF58" s="629"/>
      <c r="DG58" s="629"/>
      <c r="DH58" s="629"/>
      <c r="DI58" s="629">
        <v>1</v>
      </c>
      <c r="DJ58" s="629"/>
      <c r="DK58" s="629"/>
      <c r="DL58" s="629"/>
      <c r="DM58" s="629"/>
      <c r="DN58" s="629"/>
      <c r="DO58" s="629"/>
      <c r="DP58" s="629"/>
      <c r="DQ58" s="629"/>
      <c r="DR58" s="629"/>
      <c r="DS58" s="629"/>
      <c r="DT58" s="629"/>
      <c r="DU58" s="629">
        <v>1</v>
      </c>
      <c r="DV58" s="629"/>
      <c r="DW58" s="629"/>
      <c r="DX58" s="629"/>
      <c r="DY58" s="629"/>
      <c r="DZ58" s="629"/>
      <c r="EA58" s="629"/>
      <c r="EB58" s="629"/>
      <c r="EC58" s="629"/>
      <c r="ED58" s="629"/>
      <c r="EE58" s="629"/>
      <c r="EF58" s="629"/>
      <c r="EG58" s="629"/>
      <c r="EH58" s="629"/>
      <c r="EI58" s="629"/>
      <c r="EJ58" s="629"/>
      <c r="EK58" s="629"/>
      <c r="EL58" s="629"/>
      <c r="EM58" s="629"/>
      <c r="EN58" s="629"/>
      <c r="EO58" s="629"/>
      <c r="EP58" s="629"/>
      <c r="EQ58" s="629"/>
      <c r="ER58" s="629"/>
      <c r="ES58" s="629"/>
      <c r="ET58" s="629"/>
      <c r="EU58" s="629"/>
      <c r="EV58" s="629"/>
      <c r="EW58" s="629"/>
      <c r="EX58" s="629"/>
      <c r="EY58" s="629"/>
      <c r="EZ58" s="629"/>
      <c r="FA58" s="629"/>
      <c r="FB58" s="629"/>
      <c r="FC58" s="629"/>
      <c r="FD58" s="629"/>
      <c r="FE58" s="629"/>
      <c r="FF58" s="629"/>
      <c r="FG58" s="629"/>
      <c r="FH58" s="629"/>
      <c r="FI58" s="629"/>
      <c r="FJ58" s="629"/>
      <c r="FK58" s="629"/>
      <c r="FL58" s="629"/>
      <c r="FM58" s="629"/>
      <c r="FN58" s="629"/>
      <c r="FO58" s="629"/>
      <c r="FP58" s="629"/>
      <c r="FQ58" s="629"/>
      <c r="FR58" s="629"/>
      <c r="FS58" s="629"/>
    </row>
    <row r="59" s="504" customFormat="1" ht="50.1" customHeight="1" spans="1:175">
      <c r="A59" s="527"/>
      <c r="B59" s="528"/>
      <c r="C59" s="528"/>
      <c r="D59" s="528"/>
      <c r="E59" s="528"/>
      <c r="F59" s="528"/>
      <c r="G59" s="528"/>
      <c r="H59" s="528"/>
      <c r="I59" s="528"/>
      <c r="J59" s="528"/>
      <c r="K59" s="528"/>
      <c r="L59" s="536"/>
      <c r="M59" s="543"/>
      <c r="N59" s="543"/>
      <c r="O59" s="543"/>
      <c r="P59" s="544" t="s">
        <v>229</v>
      </c>
      <c r="Q59" s="527"/>
      <c r="R59" s="573" t="s">
        <v>305</v>
      </c>
      <c r="S59" s="574"/>
      <c r="T59" s="528"/>
      <c r="U59" s="575"/>
      <c r="V59" s="543" t="s">
        <v>250</v>
      </c>
      <c r="W59" s="565" t="s">
        <v>245</v>
      </c>
      <c r="X59" s="528"/>
      <c r="Y59" s="528"/>
      <c r="Z59" s="528"/>
      <c r="AA59" s="610"/>
      <c r="AB59" s="608"/>
      <c r="AC59" s="609"/>
      <c r="AD59" s="609"/>
      <c r="AE59" s="609"/>
      <c r="AF59" s="608"/>
      <c r="AG59" s="609"/>
      <c r="AH59" s="609"/>
      <c r="AI59" s="609"/>
      <c r="AJ59" s="609"/>
      <c r="AK59" s="609"/>
      <c r="AL59" s="609"/>
      <c r="AM59" s="609"/>
      <c r="AN59" s="608"/>
      <c r="AO59" s="609"/>
      <c r="AP59" s="609"/>
      <c r="AQ59" s="609"/>
      <c r="AR59" s="608"/>
      <c r="AS59" s="609"/>
      <c r="AT59" s="609"/>
      <c r="AU59" s="609"/>
      <c r="AV59" s="608"/>
      <c r="AW59" s="609"/>
      <c r="AX59" s="609"/>
      <c r="AY59" s="609"/>
      <c r="AZ59" s="608"/>
      <c r="BA59" s="609"/>
      <c r="BB59" s="609"/>
      <c r="BC59" s="609"/>
      <c r="BD59" s="631"/>
      <c r="BE59" s="631"/>
      <c r="BF59" s="631"/>
      <c r="BG59" s="631"/>
      <c r="BH59" s="631"/>
      <c r="BI59" s="631"/>
      <c r="BJ59" s="631"/>
      <c r="BK59" s="631"/>
      <c r="BL59" s="631"/>
      <c r="BM59" s="631"/>
      <c r="BN59" s="631"/>
      <c r="BO59" s="631"/>
      <c r="BP59" s="631"/>
      <c r="BQ59" s="631"/>
      <c r="BR59" s="631"/>
      <c r="BS59" s="631"/>
      <c r="BT59" s="631"/>
      <c r="BU59" s="631"/>
      <c r="BV59" s="631"/>
      <c r="BW59" s="631"/>
      <c r="BX59" s="631"/>
      <c r="BY59" s="631"/>
      <c r="BZ59" s="631"/>
      <c r="CA59" s="631"/>
      <c r="CB59" s="629"/>
      <c r="CC59" s="629"/>
      <c r="CD59" s="629"/>
      <c r="CE59" s="629"/>
      <c r="CF59" s="629"/>
      <c r="CG59" s="629"/>
      <c r="CH59" s="629"/>
      <c r="CI59" s="629"/>
      <c r="CJ59" s="629"/>
      <c r="CK59" s="629"/>
      <c r="CL59" s="629"/>
      <c r="CM59" s="629"/>
      <c r="CN59" s="629"/>
      <c r="CO59" s="629"/>
      <c r="CP59" s="629"/>
      <c r="CQ59" s="629"/>
      <c r="CR59" s="629"/>
      <c r="CS59" s="629"/>
      <c r="CT59" s="629"/>
      <c r="CU59" s="629"/>
      <c r="CV59" s="629"/>
      <c r="CW59" s="629"/>
      <c r="CX59" s="629"/>
      <c r="CY59" s="629"/>
      <c r="CZ59" s="629"/>
      <c r="DA59" s="629"/>
      <c r="DB59" s="629"/>
      <c r="DC59" s="629"/>
      <c r="DD59" s="629"/>
      <c r="DE59" s="629"/>
      <c r="DF59" s="629"/>
      <c r="DG59" s="629"/>
      <c r="DH59" s="629"/>
      <c r="DI59" s="629"/>
      <c r="DJ59" s="629"/>
      <c r="DK59" s="629"/>
      <c r="DL59" s="629"/>
      <c r="DM59" s="629"/>
      <c r="DN59" s="629"/>
      <c r="DO59" s="629"/>
      <c r="DP59" s="629"/>
      <c r="DQ59" s="629"/>
      <c r="DR59" s="629"/>
      <c r="DS59" s="629"/>
      <c r="DT59" s="629"/>
      <c r="DU59" s="629"/>
      <c r="DV59" s="629"/>
      <c r="DW59" s="629"/>
      <c r="DX59" s="629"/>
      <c r="DY59" s="629">
        <v>1</v>
      </c>
      <c r="DZ59" s="629"/>
      <c r="EA59" s="629"/>
      <c r="EB59" s="629"/>
      <c r="EC59" s="629"/>
      <c r="ED59" s="629"/>
      <c r="EE59" s="629"/>
      <c r="EF59" s="629"/>
      <c r="EG59" s="629"/>
      <c r="EH59" s="629"/>
      <c r="EI59" s="629"/>
      <c r="EJ59" s="629"/>
      <c r="EK59" s="629">
        <v>1</v>
      </c>
      <c r="EL59" s="629"/>
      <c r="EM59" s="629"/>
      <c r="EN59" s="629"/>
      <c r="EO59" s="629"/>
      <c r="EP59" s="629"/>
      <c r="EQ59" s="629"/>
      <c r="ER59" s="629"/>
      <c r="ES59" s="629"/>
      <c r="ET59" s="629"/>
      <c r="EU59" s="629"/>
      <c r="EV59" s="629"/>
      <c r="EW59" s="629"/>
      <c r="EX59" s="629"/>
      <c r="EY59" s="629"/>
      <c r="EZ59" s="629"/>
      <c r="FA59" s="629"/>
      <c r="FB59" s="629"/>
      <c r="FC59" s="629"/>
      <c r="FD59" s="629"/>
      <c r="FE59" s="629"/>
      <c r="FF59" s="629"/>
      <c r="FG59" s="629"/>
      <c r="FH59" s="629"/>
      <c r="FI59" s="629"/>
      <c r="FJ59" s="629"/>
      <c r="FK59" s="629"/>
      <c r="FL59" s="629"/>
      <c r="FM59" s="629"/>
      <c r="FN59" s="629"/>
      <c r="FO59" s="629"/>
      <c r="FP59" s="629"/>
      <c r="FQ59" s="629"/>
      <c r="FR59" s="629"/>
      <c r="FS59" s="629"/>
    </row>
    <row r="60" s="504" customFormat="1" ht="50.1" customHeight="1" spans="1:175">
      <c r="A60" s="527"/>
      <c r="B60" s="528"/>
      <c r="C60" s="528"/>
      <c r="D60" s="528"/>
      <c r="E60" s="528"/>
      <c r="F60" s="528"/>
      <c r="G60" s="528"/>
      <c r="H60" s="528"/>
      <c r="I60" s="528"/>
      <c r="J60" s="528"/>
      <c r="K60" s="528"/>
      <c r="L60" s="536"/>
      <c r="M60" s="543"/>
      <c r="N60" s="543"/>
      <c r="O60" s="543"/>
      <c r="P60" s="544" t="s">
        <v>231</v>
      </c>
      <c r="Q60" s="527"/>
      <c r="R60" s="573" t="s">
        <v>306</v>
      </c>
      <c r="S60" s="574"/>
      <c r="T60" s="528"/>
      <c r="U60" s="575"/>
      <c r="V60" s="543" t="s">
        <v>250</v>
      </c>
      <c r="W60" s="565" t="s">
        <v>247</v>
      </c>
      <c r="X60" s="528"/>
      <c r="Y60" s="528"/>
      <c r="Z60" s="528"/>
      <c r="AA60" s="610"/>
      <c r="AB60" s="608"/>
      <c r="AC60" s="609"/>
      <c r="AD60" s="609"/>
      <c r="AE60" s="609"/>
      <c r="AF60" s="608"/>
      <c r="AG60" s="609"/>
      <c r="AH60" s="609"/>
      <c r="AI60" s="609"/>
      <c r="AJ60" s="609"/>
      <c r="AK60" s="609"/>
      <c r="AL60" s="609"/>
      <c r="AM60" s="609"/>
      <c r="AN60" s="608"/>
      <c r="AO60" s="609"/>
      <c r="AP60" s="609"/>
      <c r="AQ60" s="609"/>
      <c r="AR60" s="608"/>
      <c r="AS60" s="609"/>
      <c r="AT60" s="609"/>
      <c r="AU60" s="609"/>
      <c r="AV60" s="608"/>
      <c r="AW60" s="609"/>
      <c r="AX60" s="609"/>
      <c r="AY60" s="609"/>
      <c r="AZ60" s="608"/>
      <c r="BA60" s="609"/>
      <c r="BB60" s="609"/>
      <c r="BC60" s="609"/>
      <c r="BD60" s="631"/>
      <c r="BE60" s="631"/>
      <c r="BF60" s="631"/>
      <c r="BG60" s="631"/>
      <c r="BH60" s="631"/>
      <c r="BI60" s="631"/>
      <c r="BJ60" s="631"/>
      <c r="BK60" s="631"/>
      <c r="BL60" s="631"/>
      <c r="BM60" s="631"/>
      <c r="BN60" s="631"/>
      <c r="BO60" s="631"/>
      <c r="BP60" s="631"/>
      <c r="BQ60" s="631"/>
      <c r="BR60" s="631"/>
      <c r="BS60" s="631"/>
      <c r="BT60" s="631"/>
      <c r="BU60" s="631"/>
      <c r="BV60" s="631"/>
      <c r="BW60" s="631"/>
      <c r="BX60" s="631"/>
      <c r="BY60" s="631"/>
      <c r="BZ60" s="631"/>
      <c r="CA60" s="631"/>
      <c r="CB60" s="629"/>
      <c r="CC60" s="629"/>
      <c r="CD60" s="629"/>
      <c r="CE60" s="629"/>
      <c r="CF60" s="629"/>
      <c r="CG60" s="629"/>
      <c r="CH60" s="629"/>
      <c r="CI60" s="629"/>
      <c r="CJ60" s="629"/>
      <c r="CK60" s="629"/>
      <c r="CL60" s="629"/>
      <c r="CM60" s="629"/>
      <c r="CN60" s="629"/>
      <c r="CO60" s="629"/>
      <c r="CP60" s="629"/>
      <c r="CQ60" s="629"/>
      <c r="CR60" s="629"/>
      <c r="CS60" s="629"/>
      <c r="CT60" s="629"/>
      <c r="CU60" s="629"/>
      <c r="CV60" s="629"/>
      <c r="CW60" s="629"/>
      <c r="CX60" s="629"/>
      <c r="CY60" s="629"/>
      <c r="CZ60" s="629"/>
      <c r="DA60" s="629"/>
      <c r="DB60" s="629"/>
      <c r="DC60" s="629"/>
      <c r="DD60" s="629"/>
      <c r="DE60" s="629"/>
      <c r="DF60" s="629"/>
      <c r="DG60" s="629"/>
      <c r="DH60" s="629"/>
      <c r="DI60" s="629"/>
      <c r="DJ60" s="629"/>
      <c r="DK60" s="629"/>
      <c r="DL60" s="629"/>
      <c r="DM60" s="629"/>
      <c r="DN60" s="629"/>
      <c r="DO60" s="629"/>
      <c r="DP60" s="629"/>
      <c r="DQ60" s="629"/>
      <c r="DR60" s="629"/>
      <c r="DS60" s="629"/>
      <c r="DT60" s="629"/>
      <c r="DU60" s="629"/>
      <c r="DV60" s="629"/>
      <c r="DW60" s="629"/>
      <c r="DX60" s="629"/>
      <c r="DY60" s="629"/>
      <c r="DZ60" s="629"/>
      <c r="EA60" s="629"/>
      <c r="EB60" s="629"/>
      <c r="EC60" s="629">
        <v>1</v>
      </c>
      <c r="ED60" s="629"/>
      <c r="EE60" s="629"/>
      <c r="EF60" s="629"/>
      <c r="EG60" s="629"/>
      <c r="EH60" s="629"/>
      <c r="EI60" s="629"/>
      <c r="EJ60" s="629"/>
      <c r="EK60" s="629"/>
      <c r="EL60" s="629"/>
      <c r="EM60" s="629"/>
      <c r="EN60" s="629"/>
      <c r="EO60" s="629">
        <v>1</v>
      </c>
      <c r="EP60" s="629"/>
      <c r="EQ60" s="629"/>
      <c r="ER60" s="629"/>
      <c r="ES60" s="629"/>
      <c r="ET60" s="629"/>
      <c r="EU60" s="629"/>
      <c r="EV60" s="629"/>
      <c r="EW60" s="629"/>
      <c r="EX60" s="629"/>
      <c r="EY60" s="629"/>
      <c r="EZ60" s="629"/>
      <c r="FA60" s="629"/>
      <c r="FB60" s="629"/>
      <c r="FC60" s="629"/>
      <c r="FD60" s="629"/>
      <c r="FE60" s="629"/>
      <c r="FF60" s="629"/>
      <c r="FG60" s="629"/>
      <c r="FH60" s="629"/>
      <c r="FI60" s="629"/>
      <c r="FJ60" s="629"/>
      <c r="FK60" s="629"/>
      <c r="FL60" s="629"/>
      <c r="FM60" s="629"/>
      <c r="FN60" s="629"/>
      <c r="FO60" s="629"/>
      <c r="FP60" s="629"/>
      <c r="FQ60" s="629"/>
      <c r="FR60" s="629"/>
      <c r="FS60" s="629"/>
    </row>
    <row r="61" s="504" customFormat="1" ht="50.1" customHeight="1" spans="1:175">
      <c r="A61" s="527"/>
      <c r="B61" s="528"/>
      <c r="C61" s="528"/>
      <c r="D61" s="528"/>
      <c r="E61" s="528"/>
      <c r="F61" s="528"/>
      <c r="G61" s="528"/>
      <c r="H61" s="528"/>
      <c r="I61" s="528"/>
      <c r="J61" s="528"/>
      <c r="K61" s="528"/>
      <c r="L61" s="536"/>
      <c r="M61" s="543"/>
      <c r="N61" s="543"/>
      <c r="O61" s="543"/>
      <c r="P61" s="544" t="s">
        <v>233</v>
      </c>
      <c r="Q61" s="527"/>
      <c r="R61" s="573" t="s">
        <v>307</v>
      </c>
      <c r="S61" s="574"/>
      <c r="T61" s="528"/>
      <c r="U61" s="575"/>
      <c r="V61" s="576" t="s">
        <v>250</v>
      </c>
      <c r="W61" s="565" t="s">
        <v>240</v>
      </c>
      <c r="X61" s="528"/>
      <c r="Y61" s="528"/>
      <c r="Z61" s="528"/>
      <c r="AA61" s="610"/>
      <c r="AB61" s="608"/>
      <c r="AC61" s="609"/>
      <c r="AD61" s="609"/>
      <c r="AE61" s="609"/>
      <c r="AF61" s="608"/>
      <c r="AG61" s="609"/>
      <c r="AH61" s="609"/>
      <c r="AI61" s="609"/>
      <c r="AJ61" s="609"/>
      <c r="AK61" s="609"/>
      <c r="AL61" s="609"/>
      <c r="AM61" s="609"/>
      <c r="AN61" s="608"/>
      <c r="AO61" s="609"/>
      <c r="AP61" s="609"/>
      <c r="AQ61" s="609"/>
      <c r="AR61" s="608"/>
      <c r="AS61" s="609"/>
      <c r="AT61" s="609"/>
      <c r="AU61" s="609"/>
      <c r="AV61" s="608"/>
      <c r="AW61" s="609"/>
      <c r="AX61" s="609"/>
      <c r="AY61" s="609"/>
      <c r="AZ61" s="608"/>
      <c r="BA61" s="609"/>
      <c r="BB61" s="609"/>
      <c r="BC61" s="609"/>
      <c r="BD61" s="631"/>
      <c r="BE61" s="631"/>
      <c r="BF61" s="631"/>
      <c r="BG61" s="631"/>
      <c r="BH61" s="631"/>
      <c r="BI61" s="631"/>
      <c r="BJ61" s="631"/>
      <c r="BK61" s="631"/>
      <c r="BL61" s="631"/>
      <c r="BM61" s="631"/>
      <c r="BN61" s="631"/>
      <c r="BO61" s="631"/>
      <c r="BP61" s="631"/>
      <c r="BQ61" s="631"/>
      <c r="BR61" s="631"/>
      <c r="BS61" s="631"/>
      <c r="BT61" s="631"/>
      <c r="BU61" s="631"/>
      <c r="BV61" s="631"/>
      <c r="BW61" s="631"/>
      <c r="BX61" s="631"/>
      <c r="BY61" s="631"/>
      <c r="BZ61" s="631"/>
      <c r="CA61" s="631"/>
      <c r="CB61" s="629"/>
      <c r="CC61" s="629"/>
      <c r="CD61" s="629"/>
      <c r="CE61" s="629"/>
      <c r="CF61" s="629"/>
      <c r="CG61" s="629"/>
      <c r="CH61" s="629"/>
      <c r="CI61" s="629"/>
      <c r="CJ61" s="629"/>
      <c r="CK61" s="629"/>
      <c r="CL61" s="629"/>
      <c r="CM61" s="629"/>
      <c r="CN61" s="629"/>
      <c r="CO61" s="629"/>
      <c r="CP61" s="629"/>
      <c r="CQ61" s="629"/>
      <c r="CR61" s="629"/>
      <c r="CS61" s="629"/>
      <c r="CT61" s="629"/>
      <c r="CU61" s="629"/>
      <c r="CV61" s="629"/>
      <c r="CW61" s="629"/>
      <c r="CX61" s="629"/>
      <c r="CY61" s="629"/>
      <c r="CZ61" s="629"/>
      <c r="DA61" s="629"/>
      <c r="DB61" s="629"/>
      <c r="DC61" s="629"/>
      <c r="DD61" s="629"/>
      <c r="DE61" s="629"/>
      <c r="DF61" s="629"/>
      <c r="DG61" s="629"/>
      <c r="DH61" s="629"/>
      <c r="DI61" s="629"/>
      <c r="DJ61" s="629"/>
      <c r="DK61" s="629"/>
      <c r="DL61" s="629"/>
      <c r="DM61" s="629"/>
      <c r="DN61" s="629"/>
      <c r="DO61" s="629"/>
      <c r="DP61" s="629"/>
      <c r="DQ61" s="629"/>
      <c r="DR61" s="629"/>
      <c r="DS61" s="629"/>
      <c r="DT61" s="629"/>
      <c r="DU61" s="629"/>
      <c r="DV61" s="629"/>
      <c r="DW61" s="629"/>
      <c r="DX61" s="629"/>
      <c r="DY61" s="629"/>
      <c r="DZ61" s="629"/>
      <c r="EA61" s="629"/>
      <c r="EB61" s="629"/>
      <c r="EC61" s="629"/>
      <c r="ED61" s="629"/>
      <c r="EE61" s="629"/>
      <c r="EF61" s="629"/>
      <c r="EG61" s="629">
        <v>1</v>
      </c>
      <c r="EH61" s="629"/>
      <c r="EI61" s="629"/>
      <c r="EJ61" s="629"/>
      <c r="EK61" s="629"/>
      <c r="EL61" s="629"/>
      <c r="EM61" s="629"/>
      <c r="EN61" s="629"/>
      <c r="EO61" s="629"/>
      <c r="EP61" s="629"/>
      <c r="EQ61" s="629"/>
      <c r="ER61" s="629"/>
      <c r="ES61" s="629">
        <v>1</v>
      </c>
      <c r="ET61" s="629"/>
      <c r="EU61" s="629"/>
      <c r="EV61" s="629"/>
      <c r="EW61" s="629"/>
      <c r="EX61" s="629"/>
      <c r="EY61" s="629"/>
      <c r="EZ61" s="629"/>
      <c r="FA61" s="629"/>
      <c r="FB61" s="629"/>
      <c r="FC61" s="629"/>
      <c r="FD61" s="629"/>
      <c r="FE61" s="629"/>
      <c r="FF61" s="629"/>
      <c r="FG61" s="629"/>
      <c r="FH61" s="629"/>
      <c r="FI61" s="629"/>
      <c r="FJ61" s="629"/>
      <c r="FK61" s="629"/>
      <c r="FL61" s="629"/>
      <c r="FM61" s="629"/>
      <c r="FN61" s="629"/>
      <c r="FO61" s="629"/>
      <c r="FP61" s="629"/>
      <c r="FQ61" s="629"/>
      <c r="FR61" s="629"/>
      <c r="FS61" s="629"/>
    </row>
    <row r="62" s="504" customFormat="1" ht="50.1" customHeight="1" spans="1:175">
      <c r="A62" s="527"/>
      <c r="B62" s="528"/>
      <c r="C62" s="528"/>
      <c r="D62" s="528"/>
      <c r="E62" s="528"/>
      <c r="F62" s="528"/>
      <c r="G62" s="528"/>
      <c r="H62" s="528"/>
      <c r="I62" s="528"/>
      <c r="J62" s="528"/>
      <c r="K62" s="528"/>
      <c r="L62" s="536"/>
      <c r="M62" s="543"/>
      <c r="N62" s="543"/>
      <c r="O62" s="543"/>
      <c r="P62" s="544" t="s">
        <v>234</v>
      </c>
      <c r="Q62" s="527"/>
      <c r="R62" s="573" t="s">
        <v>308</v>
      </c>
      <c r="S62" s="574"/>
      <c r="T62" s="528"/>
      <c r="U62" s="575"/>
      <c r="V62" s="543" t="s">
        <v>255</v>
      </c>
      <c r="W62" s="565" t="s">
        <v>245</v>
      </c>
      <c r="X62" s="528"/>
      <c r="Y62" s="528"/>
      <c r="Z62" s="528"/>
      <c r="AA62" s="610"/>
      <c r="AB62" s="608"/>
      <c r="AC62" s="609"/>
      <c r="AD62" s="609"/>
      <c r="AE62" s="609"/>
      <c r="AF62" s="608"/>
      <c r="AG62" s="609"/>
      <c r="AH62" s="609"/>
      <c r="AI62" s="609"/>
      <c r="AJ62" s="609"/>
      <c r="AK62" s="609"/>
      <c r="AL62" s="609"/>
      <c r="AM62" s="609"/>
      <c r="AN62" s="608"/>
      <c r="AO62" s="609"/>
      <c r="AP62" s="609"/>
      <c r="AQ62" s="609"/>
      <c r="AR62" s="608"/>
      <c r="AS62" s="609"/>
      <c r="AT62" s="609"/>
      <c r="AU62" s="609"/>
      <c r="AV62" s="608"/>
      <c r="AW62" s="609"/>
      <c r="AX62" s="609"/>
      <c r="AY62" s="609"/>
      <c r="AZ62" s="608"/>
      <c r="BA62" s="609"/>
      <c r="BB62" s="609"/>
      <c r="BC62" s="609"/>
      <c r="BD62" s="631"/>
      <c r="BE62" s="631"/>
      <c r="BF62" s="631"/>
      <c r="BG62" s="631"/>
      <c r="BH62" s="631"/>
      <c r="BI62" s="631"/>
      <c r="BJ62" s="631"/>
      <c r="BK62" s="631"/>
      <c r="BL62" s="631"/>
      <c r="BM62" s="631"/>
      <c r="BN62" s="631"/>
      <c r="BO62" s="631"/>
      <c r="BP62" s="631"/>
      <c r="BQ62" s="631"/>
      <c r="BR62" s="631"/>
      <c r="BS62" s="631"/>
      <c r="BT62" s="631"/>
      <c r="BU62" s="631"/>
      <c r="BV62" s="631"/>
      <c r="BW62" s="631"/>
      <c r="BX62" s="631"/>
      <c r="BY62" s="631"/>
      <c r="BZ62" s="631"/>
      <c r="CA62" s="631"/>
      <c r="CB62" s="629"/>
      <c r="CC62" s="629"/>
      <c r="CD62" s="629"/>
      <c r="CE62" s="629"/>
      <c r="CF62" s="629"/>
      <c r="CG62" s="629"/>
      <c r="CH62" s="629"/>
      <c r="CI62" s="629"/>
      <c r="CJ62" s="629"/>
      <c r="CK62" s="629"/>
      <c r="CL62" s="629"/>
      <c r="CM62" s="629"/>
      <c r="CN62" s="629"/>
      <c r="CO62" s="629"/>
      <c r="CP62" s="629"/>
      <c r="CQ62" s="629"/>
      <c r="CR62" s="629"/>
      <c r="CS62" s="629"/>
      <c r="CT62" s="629"/>
      <c r="CU62" s="629"/>
      <c r="CV62" s="629"/>
      <c r="CW62" s="629"/>
      <c r="CX62" s="629"/>
      <c r="CY62" s="629"/>
      <c r="CZ62" s="629"/>
      <c r="DA62" s="629"/>
      <c r="DB62" s="629"/>
      <c r="DC62" s="629"/>
      <c r="DD62" s="629"/>
      <c r="DE62" s="629"/>
      <c r="DF62" s="629"/>
      <c r="DG62" s="629"/>
      <c r="DH62" s="629"/>
      <c r="DI62" s="629"/>
      <c r="DJ62" s="629"/>
      <c r="DK62" s="629"/>
      <c r="DL62" s="629"/>
      <c r="DM62" s="629"/>
      <c r="DN62" s="629"/>
      <c r="DO62" s="629"/>
      <c r="DP62" s="629"/>
      <c r="DQ62" s="629"/>
      <c r="DR62" s="629"/>
      <c r="DS62" s="629"/>
      <c r="DT62" s="629"/>
      <c r="DU62" s="629"/>
      <c r="DV62" s="629"/>
      <c r="DW62" s="629"/>
      <c r="DX62" s="629"/>
      <c r="DY62" s="629"/>
      <c r="DZ62" s="629"/>
      <c r="EA62" s="629"/>
      <c r="EB62" s="629"/>
      <c r="EC62" s="629"/>
      <c r="ED62" s="629"/>
      <c r="EE62" s="629"/>
      <c r="EF62" s="629"/>
      <c r="EG62" s="629"/>
      <c r="EH62" s="629"/>
      <c r="EI62" s="629"/>
      <c r="EJ62" s="629"/>
      <c r="EK62" s="629"/>
      <c r="EL62" s="629"/>
      <c r="EM62" s="629"/>
      <c r="EN62" s="629"/>
      <c r="EO62" s="629"/>
      <c r="EP62" s="629"/>
      <c r="EQ62" s="629"/>
      <c r="ER62" s="629"/>
      <c r="ES62" s="629"/>
      <c r="ET62" s="629"/>
      <c r="EU62" s="629"/>
      <c r="EV62" s="629"/>
      <c r="EW62" s="629">
        <v>1</v>
      </c>
      <c r="EX62" s="629"/>
      <c r="EY62" s="629"/>
      <c r="EZ62" s="629"/>
      <c r="FA62" s="629"/>
      <c r="FB62" s="629"/>
      <c r="FC62" s="629"/>
      <c r="FD62" s="629"/>
      <c r="FE62" s="629"/>
      <c r="FF62" s="629"/>
      <c r="FG62" s="629"/>
      <c r="FH62" s="629"/>
      <c r="FI62" s="629">
        <v>1</v>
      </c>
      <c r="FJ62" s="629"/>
      <c r="FK62" s="629"/>
      <c r="FL62" s="629"/>
      <c r="FM62" s="629"/>
      <c r="FN62" s="629"/>
      <c r="FO62" s="629"/>
      <c r="FP62" s="629"/>
      <c r="FQ62" s="629"/>
      <c r="FR62" s="629"/>
      <c r="FS62" s="629"/>
    </row>
    <row r="63" s="504" customFormat="1" ht="50.1" customHeight="1" spans="1:175">
      <c r="A63" s="527"/>
      <c r="B63" s="528"/>
      <c r="C63" s="528"/>
      <c r="D63" s="528"/>
      <c r="E63" s="528"/>
      <c r="F63" s="528"/>
      <c r="G63" s="528"/>
      <c r="H63" s="528"/>
      <c r="I63" s="528"/>
      <c r="J63" s="528"/>
      <c r="K63" s="528"/>
      <c r="L63" s="536"/>
      <c r="M63" s="543"/>
      <c r="N63" s="543"/>
      <c r="O63" s="543"/>
      <c r="P63" s="544" t="s">
        <v>235</v>
      </c>
      <c r="Q63" s="527"/>
      <c r="R63" s="573" t="s">
        <v>309</v>
      </c>
      <c r="S63" s="574"/>
      <c r="T63" s="528"/>
      <c r="U63" s="575"/>
      <c r="V63" s="543" t="s">
        <v>255</v>
      </c>
      <c r="W63" s="565" t="s">
        <v>247</v>
      </c>
      <c r="X63" s="528"/>
      <c r="Y63" s="528"/>
      <c r="Z63" s="528"/>
      <c r="AA63" s="610"/>
      <c r="AB63" s="608"/>
      <c r="AC63" s="609"/>
      <c r="AD63" s="609"/>
      <c r="AE63" s="609"/>
      <c r="AF63" s="608"/>
      <c r="AG63" s="609"/>
      <c r="AH63" s="609"/>
      <c r="AI63" s="609"/>
      <c r="AJ63" s="609"/>
      <c r="AK63" s="609"/>
      <c r="AL63" s="609"/>
      <c r="AM63" s="609"/>
      <c r="AN63" s="608"/>
      <c r="AO63" s="609"/>
      <c r="AP63" s="609"/>
      <c r="AQ63" s="609"/>
      <c r="AR63" s="608"/>
      <c r="AS63" s="609"/>
      <c r="AT63" s="609"/>
      <c r="AU63" s="609"/>
      <c r="AV63" s="608"/>
      <c r="AW63" s="609"/>
      <c r="AX63" s="609"/>
      <c r="AY63" s="609"/>
      <c r="AZ63" s="608"/>
      <c r="BA63" s="609"/>
      <c r="BB63" s="609"/>
      <c r="BC63" s="609"/>
      <c r="BD63" s="631"/>
      <c r="BE63" s="631"/>
      <c r="BF63" s="631"/>
      <c r="BG63" s="631"/>
      <c r="BH63" s="631"/>
      <c r="BI63" s="631"/>
      <c r="BJ63" s="631"/>
      <c r="BK63" s="631"/>
      <c r="BL63" s="631"/>
      <c r="BM63" s="631"/>
      <c r="BN63" s="631"/>
      <c r="BO63" s="631"/>
      <c r="BP63" s="631"/>
      <c r="BQ63" s="631"/>
      <c r="BR63" s="631"/>
      <c r="BS63" s="631"/>
      <c r="BT63" s="631"/>
      <c r="BU63" s="631"/>
      <c r="BV63" s="631"/>
      <c r="BW63" s="631"/>
      <c r="BX63" s="631"/>
      <c r="BY63" s="631"/>
      <c r="BZ63" s="631"/>
      <c r="CA63" s="631"/>
      <c r="CB63" s="629"/>
      <c r="CC63" s="629"/>
      <c r="CD63" s="629"/>
      <c r="CE63" s="629"/>
      <c r="CF63" s="629"/>
      <c r="CG63" s="629"/>
      <c r="CH63" s="629"/>
      <c r="CI63" s="629"/>
      <c r="CJ63" s="629"/>
      <c r="CK63" s="629"/>
      <c r="CL63" s="629"/>
      <c r="CM63" s="629"/>
      <c r="CN63" s="629"/>
      <c r="CO63" s="629"/>
      <c r="CP63" s="629"/>
      <c r="CQ63" s="629"/>
      <c r="CR63" s="629"/>
      <c r="CS63" s="629"/>
      <c r="CT63" s="629"/>
      <c r="CU63" s="629"/>
      <c r="CV63" s="629"/>
      <c r="CW63" s="629"/>
      <c r="CX63" s="629"/>
      <c r="CY63" s="629"/>
      <c r="CZ63" s="629"/>
      <c r="DA63" s="629"/>
      <c r="DB63" s="629"/>
      <c r="DC63" s="629"/>
      <c r="DD63" s="629"/>
      <c r="DE63" s="629"/>
      <c r="DF63" s="629"/>
      <c r="DG63" s="629"/>
      <c r="DH63" s="629"/>
      <c r="DI63" s="629"/>
      <c r="DJ63" s="629"/>
      <c r="DK63" s="629"/>
      <c r="DL63" s="629"/>
      <c r="DM63" s="629"/>
      <c r="DN63" s="629"/>
      <c r="DO63" s="629"/>
      <c r="DP63" s="629"/>
      <c r="DQ63" s="629"/>
      <c r="DR63" s="629"/>
      <c r="DS63" s="629"/>
      <c r="DT63" s="629"/>
      <c r="DU63" s="629"/>
      <c r="DV63" s="629"/>
      <c r="DW63" s="629"/>
      <c r="DX63" s="629"/>
      <c r="DY63" s="629"/>
      <c r="DZ63" s="629"/>
      <c r="EA63" s="629"/>
      <c r="EB63" s="629"/>
      <c r="EC63" s="629"/>
      <c r="ED63" s="629"/>
      <c r="EE63" s="629"/>
      <c r="EF63" s="629"/>
      <c r="EG63" s="629"/>
      <c r="EH63" s="629"/>
      <c r="EI63" s="629"/>
      <c r="EJ63" s="629"/>
      <c r="EK63" s="629"/>
      <c r="EL63" s="629"/>
      <c r="EM63" s="629"/>
      <c r="EN63" s="629"/>
      <c r="EO63" s="629"/>
      <c r="EP63" s="629"/>
      <c r="EQ63" s="629"/>
      <c r="ER63" s="629"/>
      <c r="ES63" s="629"/>
      <c r="ET63" s="629"/>
      <c r="EU63" s="629"/>
      <c r="EV63" s="629"/>
      <c r="EW63" s="629"/>
      <c r="EX63" s="629"/>
      <c r="EY63" s="629"/>
      <c r="EZ63" s="629"/>
      <c r="FA63" s="629">
        <v>1</v>
      </c>
      <c r="FB63" s="629"/>
      <c r="FC63" s="629"/>
      <c r="FD63" s="629"/>
      <c r="FE63" s="629"/>
      <c r="FF63" s="629"/>
      <c r="FG63" s="629"/>
      <c r="FH63" s="629"/>
      <c r="FI63" s="629"/>
      <c r="FJ63" s="629"/>
      <c r="FK63" s="629"/>
      <c r="FL63" s="629"/>
      <c r="FM63" s="629">
        <v>1</v>
      </c>
      <c r="FN63" s="629"/>
      <c r="FO63" s="629"/>
      <c r="FP63" s="629"/>
      <c r="FQ63" s="629"/>
      <c r="FR63" s="629"/>
      <c r="FS63" s="629"/>
    </row>
    <row r="64" s="504" customFormat="1" ht="50.1" customHeight="1" spans="1:175">
      <c r="A64" s="527"/>
      <c r="B64" s="528"/>
      <c r="C64" s="528"/>
      <c r="D64" s="528"/>
      <c r="E64" s="528"/>
      <c r="F64" s="528"/>
      <c r="G64" s="528"/>
      <c r="H64" s="528"/>
      <c r="I64" s="528"/>
      <c r="J64" s="528"/>
      <c r="K64" s="528"/>
      <c r="L64" s="536"/>
      <c r="M64" s="543"/>
      <c r="N64" s="543"/>
      <c r="O64" s="543"/>
      <c r="P64" s="544" t="s">
        <v>236</v>
      </c>
      <c r="Q64" s="527"/>
      <c r="R64" s="573" t="s">
        <v>310</v>
      </c>
      <c r="S64" s="574"/>
      <c r="T64" s="528"/>
      <c r="U64" s="575"/>
      <c r="V64" s="576" t="s">
        <v>255</v>
      </c>
      <c r="W64" s="565" t="s">
        <v>240</v>
      </c>
      <c r="X64" s="528"/>
      <c r="Y64" s="528"/>
      <c r="Z64" s="528"/>
      <c r="AA64" s="610"/>
      <c r="AB64" s="608"/>
      <c r="AC64" s="609"/>
      <c r="AD64" s="609"/>
      <c r="AE64" s="609"/>
      <c r="AF64" s="608"/>
      <c r="AG64" s="609"/>
      <c r="AH64" s="609"/>
      <c r="AI64" s="609"/>
      <c r="AJ64" s="609"/>
      <c r="AK64" s="609"/>
      <c r="AL64" s="609"/>
      <c r="AM64" s="609"/>
      <c r="AN64" s="608"/>
      <c r="AO64" s="609"/>
      <c r="AP64" s="609"/>
      <c r="AQ64" s="609"/>
      <c r="AR64" s="608"/>
      <c r="AS64" s="609"/>
      <c r="AT64" s="609"/>
      <c r="AU64" s="609"/>
      <c r="AV64" s="608"/>
      <c r="AW64" s="609"/>
      <c r="AX64" s="609"/>
      <c r="AY64" s="609"/>
      <c r="AZ64" s="608"/>
      <c r="BA64" s="609"/>
      <c r="BB64" s="609"/>
      <c r="BC64" s="609"/>
      <c r="BD64" s="631"/>
      <c r="BE64" s="631"/>
      <c r="BF64" s="631"/>
      <c r="BG64" s="631"/>
      <c r="BH64" s="631"/>
      <c r="BI64" s="631"/>
      <c r="BJ64" s="631"/>
      <c r="BK64" s="631"/>
      <c r="BL64" s="631"/>
      <c r="BM64" s="631"/>
      <c r="BN64" s="631"/>
      <c r="BO64" s="631"/>
      <c r="BP64" s="631"/>
      <c r="BQ64" s="631"/>
      <c r="BR64" s="631"/>
      <c r="BS64" s="631"/>
      <c r="BT64" s="631"/>
      <c r="BU64" s="631"/>
      <c r="BV64" s="631"/>
      <c r="BW64" s="631"/>
      <c r="BX64" s="631"/>
      <c r="BY64" s="631"/>
      <c r="BZ64" s="631"/>
      <c r="CA64" s="631"/>
      <c r="CB64" s="629"/>
      <c r="CC64" s="629"/>
      <c r="CD64" s="629"/>
      <c r="CE64" s="629"/>
      <c r="CF64" s="629"/>
      <c r="CG64" s="629"/>
      <c r="CH64" s="629"/>
      <c r="CI64" s="629"/>
      <c r="CJ64" s="629"/>
      <c r="CK64" s="629"/>
      <c r="CL64" s="629"/>
      <c r="CM64" s="629"/>
      <c r="CN64" s="629"/>
      <c r="CO64" s="629"/>
      <c r="CP64" s="629"/>
      <c r="CQ64" s="629"/>
      <c r="CR64" s="629"/>
      <c r="CS64" s="629"/>
      <c r="CT64" s="629"/>
      <c r="CU64" s="629"/>
      <c r="CV64" s="629"/>
      <c r="CW64" s="629"/>
      <c r="CX64" s="629"/>
      <c r="CY64" s="629"/>
      <c r="CZ64" s="629"/>
      <c r="DA64" s="629"/>
      <c r="DB64" s="629"/>
      <c r="DC64" s="629"/>
      <c r="DD64" s="629"/>
      <c r="DE64" s="629"/>
      <c r="DF64" s="629"/>
      <c r="DG64" s="629"/>
      <c r="DH64" s="629"/>
      <c r="DI64" s="629"/>
      <c r="DJ64" s="629"/>
      <c r="DK64" s="629"/>
      <c r="DL64" s="629"/>
      <c r="DM64" s="629"/>
      <c r="DN64" s="629"/>
      <c r="DO64" s="629"/>
      <c r="DP64" s="629"/>
      <c r="DQ64" s="629"/>
      <c r="DR64" s="629"/>
      <c r="DS64" s="629"/>
      <c r="DT64" s="629"/>
      <c r="DU64" s="629"/>
      <c r="DV64" s="629"/>
      <c r="DW64" s="629"/>
      <c r="DX64" s="629"/>
      <c r="DY64" s="629"/>
      <c r="DZ64" s="629"/>
      <c r="EA64" s="629"/>
      <c r="EB64" s="629"/>
      <c r="EC64" s="629"/>
      <c r="ED64" s="629"/>
      <c r="EE64" s="629"/>
      <c r="EF64" s="629"/>
      <c r="EG64" s="629"/>
      <c r="EH64" s="629"/>
      <c r="EI64" s="629"/>
      <c r="EJ64" s="629"/>
      <c r="EK64" s="629"/>
      <c r="EL64" s="629"/>
      <c r="EM64" s="629"/>
      <c r="EN64" s="629"/>
      <c r="EO64" s="629"/>
      <c r="EP64" s="629"/>
      <c r="EQ64" s="629"/>
      <c r="ER64" s="629"/>
      <c r="ES64" s="629"/>
      <c r="ET64" s="629"/>
      <c r="EU64" s="629"/>
      <c r="EV64" s="629"/>
      <c r="EW64" s="629"/>
      <c r="EX64" s="629"/>
      <c r="EY64" s="629"/>
      <c r="EZ64" s="629"/>
      <c r="FA64" s="629"/>
      <c r="FB64" s="629"/>
      <c r="FC64" s="629"/>
      <c r="FD64" s="629"/>
      <c r="FE64" s="629">
        <v>1</v>
      </c>
      <c r="FF64" s="629"/>
      <c r="FG64" s="629"/>
      <c r="FH64" s="629"/>
      <c r="FI64" s="629"/>
      <c r="FJ64" s="629"/>
      <c r="FK64" s="629"/>
      <c r="FL64" s="629"/>
      <c r="FM64" s="629"/>
      <c r="FN64" s="629"/>
      <c r="FO64" s="629"/>
      <c r="FP64" s="629"/>
      <c r="FQ64" s="629">
        <v>1</v>
      </c>
      <c r="FR64" s="629"/>
      <c r="FS64" s="629"/>
    </row>
    <row r="65" ht="50.1" customHeight="1" spans="1:175">
      <c r="A65" s="519">
        <v>13</v>
      </c>
      <c r="B65" s="520">
        <v>0</v>
      </c>
      <c r="C65" s="520"/>
      <c r="D65" s="520"/>
      <c r="E65" s="520"/>
      <c r="F65" s="520"/>
      <c r="G65" s="520"/>
      <c r="H65" s="520"/>
      <c r="I65" s="520"/>
      <c r="J65" s="520"/>
      <c r="K65" s="520"/>
      <c r="L65" s="532" t="s">
        <v>311</v>
      </c>
      <c r="M65" s="539"/>
      <c r="N65" s="539"/>
      <c r="O65" s="539"/>
      <c r="P65" s="673" t="s">
        <v>152</v>
      </c>
      <c r="Q65" s="532"/>
      <c r="R65" s="685" t="s">
        <v>312</v>
      </c>
      <c r="S65" s="566"/>
      <c r="T65" s="567"/>
      <c r="U65" s="568"/>
      <c r="V65" s="557" t="s">
        <v>239</v>
      </c>
      <c r="W65" s="558" t="s">
        <v>240</v>
      </c>
      <c r="X65" s="567"/>
      <c r="Y65" s="567"/>
      <c r="Z65" s="567"/>
      <c r="AA65" s="606"/>
      <c r="AB65" s="602"/>
      <c r="AC65" s="604"/>
      <c r="AD65" s="604">
        <v>1</v>
      </c>
      <c r="AE65" s="604"/>
      <c r="AF65" s="602"/>
      <c r="AG65" s="604"/>
      <c r="AH65" s="604"/>
      <c r="AI65" s="604"/>
      <c r="AJ65" s="604"/>
      <c r="AK65" s="604"/>
      <c r="AL65" s="604"/>
      <c r="AM65" s="604"/>
      <c r="AN65" s="602"/>
      <c r="AO65" s="604"/>
      <c r="AP65" s="604"/>
      <c r="AQ65" s="604"/>
      <c r="AR65" s="602"/>
      <c r="AS65" s="604"/>
      <c r="AT65" s="604"/>
      <c r="AU65" s="604"/>
      <c r="AV65" s="602"/>
      <c r="AW65" s="604"/>
      <c r="AX65" s="604"/>
      <c r="AY65" s="604"/>
      <c r="AZ65" s="602"/>
      <c r="BA65" s="604"/>
      <c r="BB65" s="604"/>
      <c r="BC65" s="604"/>
      <c r="BD65" s="628"/>
      <c r="BE65" s="628"/>
      <c r="BF65" s="628">
        <v>1</v>
      </c>
      <c r="BG65" s="628"/>
      <c r="BH65" s="628"/>
      <c r="BI65" s="628"/>
      <c r="BJ65" s="628"/>
      <c r="BK65" s="628"/>
      <c r="BL65" s="628"/>
      <c r="BM65" s="628"/>
      <c r="BN65" s="628">
        <v>1</v>
      </c>
      <c r="BO65" s="628"/>
      <c r="BP65" s="628"/>
      <c r="BQ65" s="628"/>
      <c r="BR65" s="628"/>
      <c r="BS65" s="628"/>
      <c r="BT65" s="628"/>
      <c r="BU65" s="628"/>
      <c r="BV65" s="628"/>
      <c r="BW65" s="628"/>
      <c r="BX65" s="628"/>
      <c r="BY65" s="628"/>
      <c r="BZ65" s="628"/>
      <c r="CA65" s="628"/>
      <c r="CB65" s="628"/>
      <c r="CC65" s="628"/>
      <c r="CD65" s="628"/>
      <c r="CE65" s="628"/>
      <c r="CF65" s="628"/>
      <c r="CG65" s="628"/>
      <c r="CH65" s="628"/>
      <c r="CI65" s="628"/>
      <c r="CJ65" s="628"/>
      <c r="CK65" s="628"/>
      <c r="CL65" s="628"/>
      <c r="CM65" s="628"/>
      <c r="CN65" s="628"/>
      <c r="CO65" s="628"/>
      <c r="CP65" s="628"/>
      <c r="CQ65" s="628"/>
      <c r="CR65" s="628"/>
      <c r="CS65" s="628"/>
      <c r="CT65" s="628"/>
      <c r="CU65" s="628"/>
      <c r="CV65" s="628"/>
      <c r="CW65" s="628"/>
      <c r="CX65" s="628"/>
      <c r="CY65" s="628"/>
      <c r="CZ65" s="628"/>
      <c r="DA65" s="628"/>
      <c r="DB65" s="628"/>
      <c r="DC65" s="628"/>
      <c r="DD65" s="628"/>
      <c r="DE65" s="628"/>
      <c r="DF65" s="628"/>
      <c r="DG65" s="628"/>
      <c r="DH65" s="628"/>
      <c r="DI65" s="628"/>
      <c r="DJ65" s="628"/>
      <c r="DK65" s="628"/>
      <c r="DL65" s="628"/>
      <c r="DM65" s="628"/>
      <c r="DN65" s="628"/>
      <c r="DO65" s="628"/>
      <c r="DP65" s="628"/>
      <c r="DQ65" s="628"/>
      <c r="DR65" s="628"/>
      <c r="DS65" s="628"/>
      <c r="DT65" s="628"/>
      <c r="DU65" s="628"/>
      <c r="DV65" s="628"/>
      <c r="DW65" s="628"/>
      <c r="DX65" s="628"/>
      <c r="DY65" s="628"/>
      <c r="DZ65" s="628"/>
      <c r="EA65" s="628"/>
      <c r="EB65" s="628"/>
      <c r="EC65" s="628"/>
      <c r="ED65" s="628"/>
      <c r="EE65" s="628"/>
      <c r="EF65" s="628"/>
      <c r="EG65" s="628"/>
      <c r="EH65" s="628"/>
      <c r="EI65" s="628"/>
      <c r="EJ65" s="628"/>
      <c r="EK65" s="628"/>
      <c r="EL65" s="628"/>
      <c r="EM65" s="628"/>
      <c r="EN65" s="628"/>
      <c r="EO65" s="628"/>
      <c r="EP65" s="628"/>
      <c r="EQ65" s="628"/>
      <c r="ER65" s="628"/>
      <c r="ES65" s="628"/>
      <c r="ET65" s="628"/>
      <c r="EU65" s="628"/>
      <c r="EV65" s="628"/>
      <c r="EW65" s="628"/>
      <c r="EX65" s="628"/>
      <c r="EY65" s="628"/>
      <c r="EZ65" s="628"/>
      <c r="FA65" s="628"/>
      <c r="FB65" s="628"/>
      <c r="FC65" s="628"/>
      <c r="FD65" s="628"/>
      <c r="FE65" s="628"/>
      <c r="FF65" s="628"/>
      <c r="FG65" s="628"/>
      <c r="FH65" s="628"/>
      <c r="FI65" s="628"/>
      <c r="FJ65" s="628"/>
      <c r="FK65" s="628"/>
      <c r="FL65" s="628"/>
      <c r="FM65" s="628"/>
      <c r="FN65" s="628"/>
      <c r="FO65" s="628"/>
      <c r="FP65" s="628"/>
      <c r="FQ65" s="628"/>
      <c r="FR65" s="628"/>
      <c r="FS65" s="628"/>
    </row>
    <row r="66" ht="50.1" customHeight="1" spans="1:175">
      <c r="A66" s="519">
        <v>14</v>
      </c>
      <c r="B66" s="520">
        <v>0</v>
      </c>
      <c r="C66" s="520"/>
      <c r="D66" s="520"/>
      <c r="E66" s="520"/>
      <c r="F66" s="520"/>
      <c r="G66" s="520"/>
      <c r="H66" s="520"/>
      <c r="I66" s="520"/>
      <c r="J66" s="520"/>
      <c r="K66" s="520"/>
      <c r="L66" s="532" t="s">
        <v>313</v>
      </c>
      <c r="M66" s="539"/>
      <c r="N66" s="674"/>
      <c r="O66" s="539"/>
      <c r="P66" s="675" t="s">
        <v>156</v>
      </c>
      <c r="Q66" s="532"/>
      <c r="R66" s="566" t="s">
        <v>314</v>
      </c>
      <c r="S66" s="566"/>
      <c r="T66" s="567"/>
      <c r="U66" s="568"/>
      <c r="V66" s="557" t="s">
        <v>239</v>
      </c>
      <c r="W66" s="558" t="s">
        <v>245</v>
      </c>
      <c r="X66" s="567"/>
      <c r="Y66" s="567"/>
      <c r="Z66" s="567"/>
      <c r="AA66" s="606"/>
      <c r="AB66" s="602"/>
      <c r="AC66" s="604"/>
      <c r="AD66" s="604"/>
      <c r="AE66" s="604"/>
      <c r="AF66" s="602"/>
      <c r="AG66" s="604"/>
      <c r="AH66" s="604">
        <v>1</v>
      </c>
      <c r="AI66" s="604"/>
      <c r="AJ66" s="604"/>
      <c r="AK66" s="604"/>
      <c r="AL66" s="604"/>
      <c r="AM66" s="604"/>
      <c r="AN66" s="602"/>
      <c r="AO66" s="604"/>
      <c r="AP66" s="604"/>
      <c r="AQ66" s="604"/>
      <c r="AR66" s="602"/>
      <c r="AS66" s="604"/>
      <c r="AT66" s="604"/>
      <c r="AU66" s="604"/>
      <c r="AV66" s="602"/>
      <c r="AW66" s="604"/>
      <c r="AX66" s="604"/>
      <c r="AY66" s="604"/>
      <c r="AZ66" s="602"/>
      <c r="BA66" s="604"/>
      <c r="BB66" s="604"/>
      <c r="BC66" s="604"/>
      <c r="BD66" s="628"/>
      <c r="BE66" s="628"/>
      <c r="BF66" s="628"/>
      <c r="BG66" s="628"/>
      <c r="BH66" s="628"/>
      <c r="BI66" s="628"/>
      <c r="BJ66" s="628">
        <v>1</v>
      </c>
      <c r="BK66" s="628"/>
      <c r="BL66" s="628"/>
      <c r="BM66" s="628"/>
      <c r="BN66" s="628"/>
      <c r="BO66" s="628"/>
      <c r="BP66" s="628"/>
      <c r="BQ66" s="628"/>
      <c r="BR66" s="628">
        <v>1</v>
      </c>
      <c r="BS66" s="628"/>
      <c r="BT66" s="628"/>
      <c r="BU66" s="628"/>
      <c r="BV66" s="628"/>
      <c r="BW66" s="628"/>
      <c r="BX66" s="628"/>
      <c r="BY66" s="628"/>
      <c r="BZ66" s="628"/>
      <c r="CA66" s="628"/>
      <c r="CB66" s="628"/>
      <c r="CC66" s="628"/>
      <c r="CD66" s="628"/>
      <c r="CE66" s="628"/>
      <c r="CF66" s="628"/>
      <c r="CG66" s="628"/>
      <c r="CH66" s="628"/>
      <c r="CI66" s="628"/>
      <c r="CJ66" s="628"/>
      <c r="CK66" s="628"/>
      <c r="CL66" s="628"/>
      <c r="CM66" s="628"/>
      <c r="CN66" s="628"/>
      <c r="CO66" s="628"/>
      <c r="CP66" s="628"/>
      <c r="CQ66" s="628"/>
      <c r="CR66" s="628"/>
      <c r="CS66" s="628"/>
      <c r="CT66" s="628"/>
      <c r="CU66" s="628"/>
      <c r="CV66" s="628"/>
      <c r="CW66" s="628"/>
      <c r="CX66" s="628"/>
      <c r="CY66" s="628"/>
      <c r="CZ66" s="628"/>
      <c r="DA66" s="628"/>
      <c r="DB66" s="628"/>
      <c r="DC66" s="628"/>
      <c r="DD66" s="628"/>
      <c r="DE66" s="628"/>
      <c r="DF66" s="628"/>
      <c r="DG66" s="628"/>
      <c r="DH66" s="628"/>
      <c r="DI66" s="628"/>
      <c r="DJ66" s="628"/>
      <c r="DK66" s="628"/>
      <c r="DL66" s="628"/>
      <c r="DM66" s="628"/>
      <c r="DN66" s="628"/>
      <c r="DO66" s="628"/>
      <c r="DP66" s="628"/>
      <c r="DQ66" s="628"/>
      <c r="DR66" s="628"/>
      <c r="DS66" s="628"/>
      <c r="DT66" s="628"/>
      <c r="DU66" s="628"/>
      <c r="DV66" s="628"/>
      <c r="DW66" s="628"/>
      <c r="DX66" s="628"/>
      <c r="DY66" s="628"/>
      <c r="DZ66" s="628"/>
      <c r="EA66" s="628"/>
      <c r="EB66" s="628"/>
      <c r="EC66" s="628"/>
      <c r="ED66" s="628"/>
      <c r="EE66" s="628"/>
      <c r="EF66" s="628"/>
      <c r="EG66" s="628"/>
      <c r="EH66" s="628"/>
      <c r="EI66" s="628"/>
      <c r="EJ66" s="628"/>
      <c r="EK66" s="628"/>
      <c r="EL66" s="628"/>
      <c r="EM66" s="628"/>
      <c r="EN66" s="628"/>
      <c r="EO66" s="628"/>
      <c r="EP66" s="628"/>
      <c r="EQ66" s="628"/>
      <c r="ER66" s="628"/>
      <c r="ES66" s="628"/>
      <c r="ET66" s="628"/>
      <c r="EU66" s="628"/>
      <c r="EV66" s="628"/>
      <c r="EW66" s="628"/>
      <c r="EX66" s="628"/>
      <c r="EY66" s="628"/>
      <c r="EZ66" s="628"/>
      <c r="FA66" s="628"/>
      <c r="FB66" s="628"/>
      <c r="FC66" s="628"/>
      <c r="FD66" s="628"/>
      <c r="FE66" s="628"/>
      <c r="FF66" s="628"/>
      <c r="FG66" s="628"/>
      <c r="FH66" s="628"/>
      <c r="FI66" s="628"/>
      <c r="FJ66" s="628"/>
      <c r="FK66" s="628"/>
      <c r="FL66" s="628"/>
      <c r="FM66" s="628"/>
      <c r="FN66" s="628"/>
      <c r="FO66" s="628"/>
      <c r="FP66" s="628"/>
      <c r="FQ66" s="628"/>
      <c r="FR66" s="628"/>
      <c r="FS66" s="628"/>
    </row>
    <row r="67" s="504" customFormat="1" ht="50.1" customHeight="1" spans="1:175">
      <c r="A67" s="522">
        <v>14</v>
      </c>
      <c r="B67" s="523">
        <v>0</v>
      </c>
      <c r="C67" s="523"/>
      <c r="D67" s="523"/>
      <c r="E67" s="523"/>
      <c r="F67" s="523"/>
      <c r="G67" s="523"/>
      <c r="H67" s="523"/>
      <c r="I67" s="523"/>
      <c r="J67" s="523"/>
      <c r="K67" s="523"/>
      <c r="L67" s="536"/>
      <c r="M67" s="545"/>
      <c r="N67" s="676"/>
      <c r="O67" s="545"/>
      <c r="P67" s="677" t="s">
        <v>160</v>
      </c>
      <c r="Q67" s="536"/>
      <c r="R67" s="560" t="s">
        <v>315</v>
      </c>
      <c r="S67" s="560"/>
      <c r="T67" s="577"/>
      <c r="U67" s="578"/>
      <c r="V67" s="564" t="s">
        <v>239</v>
      </c>
      <c r="W67" s="565" t="s">
        <v>247</v>
      </c>
      <c r="X67" s="577"/>
      <c r="Y67" s="577"/>
      <c r="Z67" s="577"/>
      <c r="AA67" s="611"/>
      <c r="AB67" s="602"/>
      <c r="AC67" s="604"/>
      <c r="AD67" s="604"/>
      <c r="AE67" s="604"/>
      <c r="AF67" s="602"/>
      <c r="AG67" s="604"/>
      <c r="AH67" s="604"/>
      <c r="AI67" s="604"/>
      <c r="AJ67" s="604"/>
      <c r="AK67" s="604"/>
      <c r="AL67" s="604">
        <v>1</v>
      </c>
      <c r="AM67" s="604"/>
      <c r="AN67" s="602"/>
      <c r="AO67" s="604"/>
      <c r="AP67" s="604"/>
      <c r="AQ67" s="604"/>
      <c r="AR67" s="602"/>
      <c r="AS67" s="604"/>
      <c r="AT67" s="604"/>
      <c r="AU67" s="604"/>
      <c r="AV67" s="602"/>
      <c r="AW67" s="604"/>
      <c r="AX67" s="604"/>
      <c r="AY67" s="604"/>
      <c r="AZ67" s="602"/>
      <c r="BA67" s="604"/>
      <c r="BB67" s="604"/>
      <c r="BC67" s="604"/>
      <c r="BD67" s="629"/>
      <c r="BE67" s="629"/>
      <c r="BF67" s="629"/>
      <c r="BG67" s="629"/>
      <c r="BH67" s="629"/>
      <c r="BI67" s="629"/>
      <c r="BJ67" s="629">
        <v>1</v>
      </c>
      <c r="BK67" s="629"/>
      <c r="BL67" s="629"/>
      <c r="BM67" s="629"/>
      <c r="BN67" s="629"/>
      <c r="BO67" s="629"/>
      <c r="BP67" s="629"/>
      <c r="BQ67" s="629"/>
      <c r="BR67" s="629">
        <v>1</v>
      </c>
      <c r="BS67" s="629"/>
      <c r="BT67" s="629"/>
      <c r="BU67" s="629"/>
      <c r="BV67" s="629"/>
      <c r="BW67" s="629"/>
      <c r="BX67" s="629"/>
      <c r="BY67" s="629"/>
      <c r="BZ67" s="629"/>
      <c r="CA67" s="629"/>
      <c r="CB67" s="629"/>
      <c r="CC67" s="629"/>
      <c r="CD67" s="629"/>
      <c r="CE67" s="629"/>
      <c r="CF67" s="629"/>
      <c r="CG67" s="629"/>
      <c r="CH67" s="629"/>
      <c r="CI67" s="629"/>
      <c r="CJ67" s="629"/>
      <c r="CK67" s="629"/>
      <c r="CL67" s="629"/>
      <c r="CM67" s="629"/>
      <c r="CN67" s="629"/>
      <c r="CO67" s="629"/>
      <c r="CP67" s="629"/>
      <c r="CQ67" s="629"/>
      <c r="CR67" s="629"/>
      <c r="CS67" s="629"/>
      <c r="CT67" s="629"/>
      <c r="CU67" s="629"/>
      <c r="CV67" s="629"/>
      <c r="CW67" s="629"/>
      <c r="CX67" s="629"/>
      <c r="CY67" s="629"/>
      <c r="CZ67" s="629"/>
      <c r="DA67" s="629"/>
      <c r="DB67" s="629"/>
      <c r="DC67" s="629"/>
      <c r="DD67" s="629"/>
      <c r="DE67" s="629"/>
      <c r="DF67" s="629"/>
      <c r="DG67" s="629"/>
      <c r="DH67" s="629"/>
      <c r="DI67" s="629"/>
      <c r="DJ67" s="629"/>
      <c r="DK67" s="629"/>
      <c r="DL67" s="629"/>
      <c r="DM67" s="629"/>
      <c r="DN67" s="629"/>
      <c r="DO67" s="629"/>
      <c r="DP67" s="629"/>
      <c r="DQ67" s="629"/>
      <c r="DR67" s="629"/>
      <c r="DS67" s="629"/>
      <c r="DT67" s="629"/>
      <c r="DU67" s="629"/>
      <c r="DV67" s="629"/>
      <c r="DW67" s="629"/>
      <c r="DX67" s="629"/>
      <c r="DY67" s="629"/>
      <c r="DZ67" s="629"/>
      <c r="EA67" s="629"/>
      <c r="EB67" s="629"/>
      <c r="EC67" s="629"/>
      <c r="ED67" s="629"/>
      <c r="EE67" s="629"/>
      <c r="EF67" s="629"/>
      <c r="EG67" s="629"/>
      <c r="EH67" s="629"/>
      <c r="EI67" s="629"/>
      <c r="EJ67" s="629"/>
      <c r="EK67" s="629"/>
      <c r="EL67" s="629"/>
      <c r="EM67" s="629"/>
      <c r="EN67" s="629"/>
      <c r="EO67" s="629"/>
      <c r="EP67" s="629"/>
      <c r="EQ67" s="629"/>
      <c r="ER67" s="629"/>
      <c r="ES67" s="629"/>
      <c r="ET67" s="629"/>
      <c r="EU67" s="629"/>
      <c r="EV67" s="629"/>
      <c r="EW67" s="629"/>
      <c r="EX67" s="629"/>
      <c r="EY67" s="629"/>
      <c r="EZ67" s="629"/>
      <c r="FA67" s="629"/>
      <c r="FB67" s="629"/>
      <c r="FC67" s="629"/>
      <c r="FD67" s="629"/>
      <c r="FE67" s="629"/>
      <c r="FF67" s="629"/>
      <c r="FG67" s="629"/>
      <c r="FH67" s="629"/>
      <c r="FI67" s="629"/>
      <c r="FJ67" s="629"/>
      <c r="FK67" s="629"/>
      <c r="FL67" s="629"/>
      <c r="FM67" s="629"/>
      <c r="FN67" s="629"/>
      <c r="FO67" s="629"/>
      <c r="FP67" s="629"/>
      <c r="FQ67" s="629"/>
      <c r="FR67" s="629"/>
      <c r="FS67" s="629"/>
    </row>
    <row r="68" s="505" customFormat="1" ht="50.1" customHeight="1" spans="1:175">
      <c r="A68" s="664">
        <v>14</v>
      </c>
      <c r="B68" s="520">
        <v>0</v>
      </c>
      <c r="C68" s="520"/>
      <c r="D68" s="520"/>
      <c r="E68" s="520"/>
      <c r="F68" s="520"/>
      <c r="G68" s="520"/>
      <c r="H68" s="520"/>
      <c r="I68" s="520"/>
      <c r="J68" s="520"/>
      <c r="K68" s="520"/>
      <c r="L68" s="552" t="s">
        <v>316</v>
      </c>
      <c r="M68" s="539"/>
      <c r="N68" s="678"/>
      <c r="O68" s="539"/>
      <c r="P68" s="540" t="s">
        <v>168</v>
      </c>
      <c r="Q68" s="552"/>
      <c r="R68" s="559" t="s">
        <v>317</v>
      </c>
      <c r="S68" s="559"/>
      <c r="T68" s="567"/>
      <c r="U68" s="568"/>
      <c r="V68" s="569" t="s">
        <v>250</v>
      </c>
      <c r="W68" s="558" t="s">
        <v>245</v>
      </c>
      <c r="X68" s="567"/>
      <c r="Y68" s="567"/>
      <c r="Z68" s="567"/>
      <c r="AA68" s="606"/>
      <c r="AB68" s="602"/>
      <c r="AC68" s="604"/>
      <c r="AD68" s="604"/>
      <c r="AE68" s="604"/>
      <c r="AF68" s="602"/>
      <c r="AG68" s="604"/>
      <c r="AH68" s="604"/>
      <c r="AI68" s="604"/>
      <c r="AJ68" s="604"/>
      <c r="AK68" s="604"/>
      <c r="AL68" s="604"/>
      <c r="AM68" s="604"/>
      <c r="AN68" s="602"/>
      <c r="AO68" s="604"/>
      <c r="AP68" s="604"/>
      <c r="AQ68" s="604"/>
      <c r="AR68" s="602"/>
      <c r="AS68" s="604"/>
      <c r="AT68" s="604">
        <v>1</v>
      </c>
      <c r="AU68" s="604"/>
      <c r="AV68" s="602"/>
      <c r="AW68" s="604"/>
      <c r="AX68" s="604"/>
      <c r="AY68" s="604"/>
      <c r="AZ68" s="602"/>
      <c r="BA68" s="604"/>
      <c r="BB68" s="604"/>
      <c r="BC68" s="604"/>
      <c r="BD68" s="604"/>
      <c r="BE68" s="604"/>
      <c r="BF68" s="604"/>
      <c r="BG68" s="604"/>
      <c r="BH68" s="604"/>
      <c r="BI68" s="604"/>
      <c r="BJ68" s="604"/>
      <c r="BK68" s="604"/>
      <c r="BL68" s="604"/>
      <c r="BM68" s="604"/>
      <c r="BN68" s="604"/>
      <c r="BO68" s="604"/>
      <c r="BP68" s="604"/>
      <c r="BQ68" s="604"/>
      <c r="BR68" s="604"/>
      <c r="BS68" s="604"/>
      <c r="BT68" s="604"/>
      <c r="BU68" s="604"/>
      <c r="BV68" s="604"/>
      <c r="BW68" s="604"/>
      <c r="BX68" s="604"/>
      <c r="BY68" s="604"/>
      <c r="BZ68" s="604"/>
      <c r="CA68" s="604"/>
      <c r="CB68" s="628"/>
      <c r="CC68" s="628"/>
      <c r="CD68" s="628"/>
      <c r="CE68" s="628"/>
      <c r="CF68" s="628"/>
      <c r="CG68" s="628"/>
      <c r="CH68" s="628"/>
      <c r="CI68" s="628"/>
      <c r="CJ68" s="628"/>
      <c r="CK68" s="628"/>
      <c r="CL68" s="628"/>
      <c r="CM68" s="628"/>
      <c r="CN68" s="628"/>
      <c r="CO68" s="628"/>
      <c r="CP68" s="628"/>
      <c r="CQ68" s="628"/>
      <c r="CR68" s="628"/>
      <c r="CS68" s="628"/>
      <c r="CT68" s="628"/>
      <c r="CU68" s="628"/>
      <c r="CV68" s="628"/>
      <c r="CW68" s="628"/>
      <c r="CX68" s="628"/>
      <c r="CY68" s="628"/>
      <c r="CZ68" s="628"/>
      <c r="DA68" s="628"/>
      <c r="DB68" s="628"/>
      <c r="DC68" s="628"/>
      <c r="DD68" s="628"/>
      <c r="DE68" s="628"/>
      <c r="DF68" s="628"/>
      <c r="DG68" s="628"/>
      <c r="DH68" s="628"/>
      <c r="DI68" s="628"/>
      <c r="DJ68" s="628"/>
      <c r="DK68" s="628"/>
      <c r="DL68" s="628"/>
      <c r="DM68" s="628"/>
      <c r="DN68" s="628"/>
      <c r="DO68" s="628"/>
      <c r="DP68" s="628"/>
      <c r="DQ68" s="628"/>
      <c r="DR68" s="628"/>
      <c r="DS68" s="628"/>
      <c r="DT68" s="628"/>
      <c r="DU68" s="628"/>
      <c r="DV68" s="628"/>
      <c r="DW68" s="628"/>
      <c r="DX68" s="628"/>
      <c r="DY68" s="628"/>
      <c r="DZ68" s="628"/>
      <c r="EA68" s="628"/>
      <c r="EB68" s="628"/>
      <c r="EC68" s="628"/>
      <c r="ED68" s="628"/>
      <c r="EE68" s="628"/>
      <c r="EF68" s="628"/>
      <c r="EG68" s="628"/>
      <c r="EH68" s="628"/>
      <c r="EI68" s="628"/>
      <c r="EJ68" s="628"/>
      <c r="EK68" s="628"/>
      <c r="EL68" s="628"/>
      <c r="EM68" s="628"/>
      <c r="EN68" s="628"/>
      <c r="EO68" s="628"/>
      <c r="EP68" s="628"/>
      <c r="EQ68" s="628"/>
      <c r="ER68" s="628"/>
      <c r="ES68" s="628"/>
      <c r="ET68" s="628"/>
      <c r="EU68" s="628"/>
      <c r="EV68" s="628"/>
      <c r="EW68" s="628"/>
      <c r="EX68" s="628"/>
      <c r="EY68" s="628"/>
      <c r="EZ68" s="628"/>
      <c r="FA68" s="628"/>
      <c r="FB68" s="628"/>
      <c r="FC68" s="628"/>
      <c r="FD68" s="628"/>
      <c r="FE68" s="628"/>
      <c r="FF68" s="628"/>
      <c r="FG68" s="628"/>
      <c r="FH68" s="628"/>
      <c r="FI68" s="628"/>
      <c r="FJ68" s="628"/>
      <c r="FK68" s="628"/>
      <c r="FL68" s="628"/>
      <c r="FM68" s="628"/>
      <c r="FN68" s="628"/>
      <c r="FO68" s="628"/>
      <c r="FP68" s="628"/>
      <c r="FQ68" s="628"/>
      <c r="FR68" s="628"/>
      <c r="FS68" s="628"/>
    </row>
    <row r="69" s="505" customFormat="1" ht="50.1" customHeight="1" spans="1:175">
      <c r="A69" s="664">
        <v>14</v>
      </c>
      <c r="B69" s="520">
        <v>0</v>
      </c>
      <c r="C69" s="520"/>
      <c r="D69" s="520"/>
      <c r="E69" s="520"/>
      <c r="F69" s="520"/>
      <c r="G69" s="520"/>
      <c r="H69" s="520"/>
      <c r="I69" s="520"/>
      <c r="J69" s="520"/>
      <c r="K69" s="520"/>
      <c r="L69" s="552" t="s">
        <v>318</v>
      </c>
      <c r="M69" s="539"/>
      <c r="N69" s="678"/>
      <c r="O69" s="539"/>
      <c r="P69" s="540" t="s">
        <v>164</v>
      </c>
      <c r="Q69" s="552"/>
      <c r="R69" s="553" t="s">
        <v>319</v>
      </c>
      <c r="S69" s="559"/>
      <c r="T69" s="567"/>
      <c r="U69" s="568"/>
      <c r="V69" s="541" t="s">
        <v>250</v>
      </c>
      <c r="W69" s="558" t="s">
        <v>240</v>
      </c>
      <c r="X69" s="567"/>
      <c r="Y69" s="567"/>
      <c r="Z69" s="567"/>
      <c r="AA69" s="606"/>
      <c r="AB69" s="602"/>
      <c r="AC69" s="604"/>
      <c r="AD69" s="604"/>
      <c r="AE69" s="604"/>
      <c r="AF69" s="602"/>
      <c r="AG69" s="604"/>
      <c r="AH69" s="604"/>
      <c r="AI69" s="604"/>
      <c r="AJ69" s="604"/>
      <c r="AK69" s="604"/>
      <c r="AL69" s="604"/>
      <c r="AM69" s="604"/>
      <c r="AN69" s="602"/>
      <c r="AO69" s="604"/>
      <c r="AP69" s="604">
        <v>1</v>
      </c>
      <c r="AQ69" s="604"/>
      <c r="AR69" s="602"/>
      <c r="AS69" s="604"/>
      <c r="AT69" s="604"/>
      <c r="AU69" s="604"/>
      <c r="AV69" s="602"/>
      <c r="AW69" s="604"/>
      <c r="AX69" s="604"/>
      <c r="AY69" s="604"/>
      <c r="AZ69" s="602"/>
      <c r="BA69" s="604"/>
      <c r="BB69" s="604"/>
      <c r="BC69" s="604"/>
      <c r="BD69" s="604"/>
      <c r="BE69" s="604"/>
      <c r="BF69" s="604"/>
      <c r="BG69" s="604"/>
      <c r="BH69" s="604"/>
      <c r="BI69" s="604"/>
      <c r="BJ69" s="604"/>
      <c r="BK69" s="604"/>
      <c r="BL69" s="604"/>
      <c r="BM69" s="604"/>
      <c r="BN69" s="604"/>
      <c r="BO69" s="604"/>
      <c r="BP69" s="604"/>
      <c r="BQ69" s="604"/>
      <c r="BR69" s="604"/>
      <c r="BS69" s="604"/>
      <c r="BT69" s="604"/>
      <c r="BU69" s="604"/>
      <c r="BV69" s="604"/>
      <c r="BW69" s="604"/>
      <c r="BX69" s="604"/>
      <c r="BY69" s="604"/>
      <c r="BZ69" s="604"/>
      <c r="CA69" s="604"/>
      <c r="CB69" s="628"/>
      <c r="CC69" s="628"/>
      <c r="CD69" s="628"/>
      <c r="CE69" s="628"/>
      <c r="CF69" s="628"/>
      <c r="CG69" s="628"/>
      <c r="CH69" s="628"/>
      <c r="CI69" s="628"/>
      <c r="CJ69" s="628"/>
      <c r="CK69" s="628"/>
      <c r="CL69" s="628"/>
      <c r="CM69" s="628"/>
      <c r="CN69" s="628"/>
      <c r="CO69" s="628"/>
      <c r="CP69" s="628"/>
      <c r="CQ69" s="628"/>
      <c r="CR69" s="628"/>
      <c r="CS69" s="628"/>
      <c r="CT69" s="628"/>
      <c r="CU69" s="628"/>
      <c r="CV69" s="628"/>
      <c r="CW69" s="628"/>
      <c r="CX69" s="628"/>
      <c r="CY69" s="628"/>
      <c r="CZ69" s="628"/>
      <c r="DA69" s="628"/>
      <c r="DB69" s="628"/>
      <c r="DC69" s="628"/>
      <c r="DD69" s="628"/>
      <c r="DE69" s="628"/>
      <c r="DF69" s="628"/>
      <c r="DG69" s="628"/>
      <c r="DH69" s="628"/>
      <c r="DI69" s="628"/>
      <c r="DJ69" s="628"/>
      <c r="DK69" s="628"/>
      <c r="DL69" s="628"/>
      <c r="DM69" s="628"/>
      <c r="DN69" s="628"/>
      <c r="DO69" s="628"/>
      <c r="DP69" s="628"/>
      <c r="DQ69" s="628"/>
      <c r="DR69" s="628"/>
      <c r="DS69" s="628"/>
      <c r="DT69" s="628"/>
      <c r="DU69" s="628"/>
      <c r="DV69" s="628"/>
      <c r="DW69" s="628"/>
      <c r="DX69" s="628"/>
      <c r="DY69" s="628"/>
      <c r="DZ69" s="628"/>
      <c r="EA69" s="628"/>
      <c r="EB69" s="628"/>
      <c r="EC69" s="628"/>
      <c r="ED69" s="628"/>
      <c r="EE69" s="628"/>
      <c r="EF69" s="628"/>
      <c r="EG69" s="628"/>
      <c r="EH69" s="628"/>
      <c r="EI69" s="628"/>
      <c r="EJ69" s="628"/>
      <c r="EK69" s="628"/>
      <c r="EL69" s="628"/>
      <c r="EM69" s="628"/>
      <c r="EN69" s="628"/>
      <c r="EO69" s="628"/>
      <c r="EP69" s="628"/>
      <c r="EQ69" s="628"/>
      <c r="ER69" s="628"/>
      <c r="ES69" s="628"/>
      <c r="ET69" s="628"/>
      <c r="EU69" s="628"/>
      <c r="EV69" s="628"/>
      <c r="EW69" s="628"/>
      <c r="EX69" s="628"/>
      <c r="EY69" s="628"/>
      <c r="EZ69" s="628"/>
      <c r="FA69" s="628"/>
      <c r="FB69" s="628"/>
      <c r="FC69" s="628"/>
      <c r="FD69" s="628"/>
      <c r="FE69" s="628"/>
      <c r="FF69" s="628"/>
      <c r="FG69" s="628"/>
      <c r="FH69" s="628"/>
      <c r="FI69" s="628"/>
      <c r="FJ69" s="628"/>
      <c r="FK69" s="628"/>
      <c r="FL69" s="628"/>
      <c r="FM69" s="628"/>
      <c r="FN69" s="628"/>
      <c r="FO69" s="628"/>
      <c r="FP69" s="628"/>
      <c r="FQ69" s="628"/>
      <c r="FR69" s="628"/>
      <c r="FS69" s="628"/>
    </row>
    <row r="70" s="505" customFormat="1" ht="50.1" customHeight="1" spans="1:175">
      <c r="A70" s="664">
        <v>14</v>
      </c>
      <c r="B70" s="520">
        <v>0</v>
      </c>
      <c r="C70" s="520"/>
      <c r="D70" s="520"/>
      <c r="E70" s="520"/>
      <c r="F70" s="520"/>
      <c r="G70" s="520"/>
      <c r="H70" s="520"/>
      <c r="I70" s="520"/>
      <c r="J70" s="520"/>
      <c r="K70" s="520"/>
      <c r="L70" s="552" t="s">
        <v>320</v>
      </c>
      <c r="M70" s="539"/>
      <c r="N70" s="678"/>
      <c r="O70" s="539"/>
      <c r="P70" s="540" t="s">
        <v>176</v>
      </c>
      <c r="Q70" s="552"/>
      <c r="R70" s="559" t="s">
        <v>321</v>
      </c>
      <c r="S70" s="559"/>
      <c r="T70" s="567"/>
      <c r="U70" s="568"/>
      <c r="V70" s="541" t="s">
        <v>255</v>
      </c>
      <c r="W70" s="558" t="s">
        <v>245</v>
      </c>
      <c r="X70" s="567"/>
      <c r="Y70" s="567"/>
      <c r="Z70" s="567"/>
      <c r="AA70" s="606"/>
      <c r="AB70" s="602"/>
      <c r="AC70" s="604"/>
      <c r="AD70" s="604"/>
      <c r="AE70" s="604"/>
      <c r="AF70" s="602"/>
      <c r="AG70" s="604"/>
      <c r="AH70" s="604"/>
      <c r="AI70" s="604"/>
      <c r="AJ70" s="604"/>
      <c r="AK70" s="604"/>
      <c r="AL70" s="604"/>
      <c r="AM70" s="604"/>
      <c r="AN70" s="602"/>
      <c r="AO70" s="604"/>
      <c r="AP70" s="604"/>
      <c r="AQ70" s="604"/>
      <c r="AR70" s="602"/>
      <c r="AS70" s="604"/>
      <c r="AT70" s="604"/>
      <c r="AU70" s="604"/>
      <c r="AV70" s="602"/>
      <c r="AW70" s="604"/>
      <c r="AX70" s="604"/>
      <c r="AY70" s="604"/>
      <c r="AZ70" s="602"/>
      <c r="BA70" s="604"/>
      <c r="BB70" s="604">
        <v>1</v>
      </c>
      <c r="BC70" s="604"/>
      <c r="BD70" s="604"/>
      <c r="BE70" s="604"/>
      <c r="BF70" s="604"/>
      <c r="BG70" s="604"/>
      <c r="BH70" s="604"/>
      <c r="BI70" s="604"/>
      <c r="BJ70" s="604"/>
      <c r="BK70" s="604"/>
      <c r="BL70" s="604"/>
      <c r="BM70" s="604"/>
      <c r="BN70" s="604"/>
      <c r="BO70" s="604"/>
      <c r="BP70" s="604"/>
      <c r="BQ70" s="604"/>
      <c r="BR70" s="604"/>
      <c r="BS70" s="604"/>
      <c r="BT70" s="604"/>
      <c r="BU70" s="604"/>
      <c r="BV70" s="604"/>
      <c r="BW70" s="604"/>
      <c r="BX70" s="604"/>
      <c r="BY70" s="604"/>
      <c r="BZ70" s="604"/>
      <c r="CA70" s="604"/>
      <c r="CB70" s="628"/>
      <c r="CC70" s="628"/>
      <c r="CD70" s="628"/>
      <c r="CE70" s="628"/>
      <c r="CF70" s="628"/>
      <c r="CG70" s="628"/>
      <c r="CH70" s="628"/>
      <c r="CI70" s="628"/>
      <c r="CJ70" s="628"/>
      <c r="CK70" s="628"/>
      <c r="CL70" s="628"/>
      <c r="CM70" s="628"/>
      <c r="CN70" s="628"/>
      <c r="CO70" s="628"/>
      <c r="CP70" s="628"/>
      <c r="CQ70" s="628"/>
      <c r="CR70" s="628"/>
      <c r="CS70" s="628"/>
      <c r="CT70" s="628"/>
      <c r="CU70" s="628"/>
      <c r="CV70" s="628"/>
      <c r="CW70" s="628"/>
      <c r="CX70" s="628"/>
      <c r="CY70" s="628"/>
      <c r="CZ70" s="628"/>
      <c r="DA70" s="628"/>
      <c r="DB70" s="628"/>
      <c r="DC70" s="628"/>
      <c r="DD70" s="628"/>
      <c r="DE70" s="628"/>
      <c r="DF70" s="628"/>
      <c r="DG70" s="628"/>
      <c r="DH70" s="628"/>
      <c r="DI70" s="628"/>
      <c r="DJ70" s="628"/>
      <c r="DK70" s="628"/>
      <c r="DL70" s="628"/>
      <c r="DM70" s="628"/>
      <c r="DN70" s="628"/>
      <c r="DO70" s="628"/>
      <c r="DP70" s="628"/>
      <c r="DQ70" s="628"/>
      <c r="DR70" s="628"/>
      <c r="DS70" s="628"/>
      <c r="DT70" s="628"/>
      <c r="DU70" s="628"/>
      <c r="DV70" s="628"/>
      <c r="DW70" s="628"/>
      <c r="DX70" s="628"/>
      <c r="DY70" s="628"/>
      <c r="DZ70" s="628"/>
      <c r="EA70" s="628"/>
      <c r="EB70" s="628"/>
      <c r="EC70" s="628"/>
      <c r="ED70" s="628"/>
      <c r="EE70" s="628"/>
      <c r="EF70" s="628"/>
      <c r="EG70" s="628"/>
      <c r="EH70" s="628"/>
      <c r="EI70" s="628"/>
      <c r="EJ70" s="628"/>
      <c r="EK70" s="628"/>
      <c r="EL70" s="628"/>
      <c r="EM70" s="628"/>
      <c r="EN70" s="628"/>
      <c r="EO70" s="628"/>
      <c r="EP70" s="628"/>
      <c r="EQ70" s="628"/>
      <c r="ER70" s="628"/>
      <c r="ES70" s="628"/>
      <c r="ET70" s="628"/>
      <c r="EU70" s="628"/>
      <c r="EV70" s="628"/>
      <c r="EW70" s="628"/>
      <c r="EX70" s="628"/>
      <c r="EY70" s="628"/>
      <c r="EZ70" s="628"/>
      <c r="FA70" s="628"/>
      <c r="FB70" s="628"/>
      <c r="FC70" s="628"/>
      <c r="FD70" s="628"/>
      <c r="FE70" s="628"/>
      <c r="FF70" s="628"/>
      <c r="FG70" s="628"/>
      <c r="FH70" s="628"/>
      <c r="FI70" s="628"/>
      <c r="FJ70" s="628"/>
      <c r="FK70" s="628"/>
      <c r="FL70" s="628"/>
      <c r="FM70" s="628"/>
      <c r="FN70" s="628"/>
      <c r="FO70" s="628"/>
      <c r="FP70" s="628"/>
      <c r="FQ70" s="628"/>
      <c r="FR70" s="628"/>
      <c r="FS70" s="628"/>
    </row>
    <row r="71" s="505" customFormat="1" ht="50.1" customHeight="1" spans="1:175">
      <c r="A71" s="664">
        <v>14</v>
      </c>
      <c r="B71" s="520">
        <v>0</v>
      </c>
      <c r="C71" s="520"/>
      <c r="D71" s="520"/>
      <c r="E71" s="520"/>
      <c r="F71" s="520"/>
      <c r="G71" s="520"/>
      <c r="H71" s="520"/>
      <c r="I71" s="520"/>
      <c r="J71" s="520"/>
      <c r="K71" s="520"/>
      <c r="L71" s="552" t="s">
        <v>322</v>
      </c>
      <c r="M71" s="539"/>
      <c r="N71" s="678"/>
      <c r="O71" s="539"/>
      <c r="P71" s="540" t="s">
        <v>172</v>
      </c>
      <c r="Q71" s="552"/>
      <c r="R71" s="553" t="s">
        <v>323</v>
      </c>
      <c r="S71" s="559"/>
      <c r="T71" s="567"/>
      <c r="U71" s="568"/>
      <c r="V71" s="541" t="s">
        <v>255</v>
      </c>
      <c r="W71" s="558" t="s">
        <v>240</v>
      </c>
      <c r="X71" s="567"/>
      <c r="Y71" s="567"/>
      <c r="Z71" s="567"/>
      <c r="AA71" s="606"/>
      <c r="AB71" s="602"/>
      <c r="AC71" s="604"/>
      <c r="AD71" s="604"/>
      <c r="AE71" s="604"/>
      <c r="AF71" s="602"/>
      <c r="AG71" s="604"/>
      <c r="AH71" s="604"/>
      <c r="AI71" s="604"/>
      <c r="AJ71" s="604"/>
      <c r="AK71" s="604"/>
      <c r="AL71" s="604"/>
      <c r="AM71" s="604"/>
      <c r="AN71" s="602"/>
      <c r="AO71" s="604"/>
      <c r="AP71" s="604"/>
      <c r="AQ71" s="604"/>
      <c r="AR71" s="602"/>
      <c r="AS71" s="604"/>
      <c r="AT71" s="604"/>
      <c r="AU71" s="604"/>
      <c r="AV71" s="602"/>
      <c r="AW71" s="604"/>
      <c r="AX71" s="604">
        <v>1</v>
      </c>
      <c r="AY71" s="604"/>
      <c r="AZ71" s="602"/>
      <c r="BA71" s="604"/>
      <c r="BB71" s="604"/>
      <c r="BC71" s="604"/>
      <c r="BD71" s="604"/>
      <c r="BE71" s="604"/>
      <c r="BF71" s="604"/>
      <c r="BG71" s="604"/>
      <c r="BH71" s="604"/>
      <c r="BI71" s="604"/>
      <c r="BJ71" s="604"/>
      <c r="BK71" s="604"/>
      <c r="BL71" s="604"/>
      <c r="BM71" s="604"/>
      <c r="BN71" s="604"/>
      <c r="BO71" s="604"/>
      <c r="BP71" s="604"/>
      <c r="BQ71" s="604"/>
      <c r="BR71" s="604"/>
      <c r="BS71" s="604"/>
      <c r="BT71" s="604"/>
      <c r="BU71" s="604"/>
      <c r="BV71" s="604"/>
      <c r="BW71" s="604"/>
      <c r="BX71" s="604"/>
      <c r="BY71" s="604"/>
      <c r="BZ71" s="604"/>
      <c r="CA71" s="604"/>
      <c r="CB71" s="628"/>
      <c r="CC71" s="628"/>
      <c r="CD71" s="628"/>
      <c r="CE71" s="628"/>
      <c r="CF71" s="628"/>
      <c r="CG71" s="628"/>
      <c r="CH71" s="628"/>
      <c r="CI71" s="628"/>
      <c r="CJ71" s="628"/>
      <c r="CK71" s="628"/>
      <c r="CL71" s="628"/>
      <c r="CM71" s="628"/>
      <c r="CN71" s="628"/>
      <c r="CO71" s="628"/>
      <c r="CP71" s="628"/>
      <c r="CQ71" s="628"/>
      <c r="CR71" s="628"/>
      <c r="CS71" s="628"/>
      <c r="CT71" s="628"/>
      <c r="CU71" s="628"/>
      <c r="CV71" s="628"/>
      <c r="CW71" s="628"/>
      <c r="CX71" s="628"/>
      <c r="CY71" s="628"/>
      <c r="CZ71" s="628"/>
      <c r="DA71" s="628"/>
      <c r="DB71" s="628"/>
      <c r="DC71" s="628"/>
      <c r="DD71" s="628"/>
      <c r="DE71" s="628"/>
      <c r="DF71" s="628"/>
      <c r="DG71" s="628"/>
      <c r="DH71" s="628"/>
      <c r="DI71" s="628"/>
      <c r="DJ71" s="628"/>
      <c r="DK71" s="628"/>
      <c r="DL71" s="628"/>
      <c r="DM71" s="628"/>
      <c r="DN71" s="628"/>
      <c r="DO71" s="628"/>
      <c r="DP71" s="628"/>
      <c r="DQ71" s="628"/>
      <c r="DR71" s="628"/>
      <c r="DS71" s="628"/>
      <c r="DT71" s="628"/>
      <c r="DU71" s="628"/>
      <c r="DV71" s="628"/>
      <c r="DW71" s="628"/>
      <c r="DX71" s="628"/>
      <c r="DY71" s="628"/>
      <c r="DZ71" s="628"/>
      <c r="EA71" s="628"/>
      <c r="EB71" s="628"/>
      <c r="EC71" s="628"/>
      <c r="ED71" s="628"/>
      <c r="EE71" s="628"/>
      <c r="EF71" s="628"/>
      <c r="EG71" s="628"/>
      <c r="EH71" s="628"/>
      <c r="EI71" s="628"/>
      <c r="EJ71" s="628"/>
      <c r="EK71" s="628"/>
      <c r="EL71" s="628"/>
      <c r="EM71" s="628"/>
      <c r="EN71" s="628"/>
      <c r="EO71" s="628"/>
      <c r="EP71" s="628"/>
      <c r="EQ71" s="628"/>
      <c r="ER71" s="628"/>
      <c r="ES71" s="628"/>
      <c r="ET71" s="628"/>
      <c r="EU71" s="628"/>
      <c r="EV71" s="628"/>
      <c r="EW71" s="628"/>
      <c r="EX71" s="628"/>
      <c r="EY71" s="628"/>
      <c r="EZ71" s="628"/>
      <c r="FA71" s="628"/>
      <c r="FB71" s="628"/>
      <c r="FC71" s="628"/>
      <c r="FD71" s="628"/>
      <c r="FE71" s="628"/>
      <c r="FF71" s="628"/>
      <c r="FG71" s="628"/>
      <c r="FH71" s="628"/>
      <c r="FI71" s="628"/>
      <c r="FJ71" s="628"/>
      <c r="FK71" s="628"/>
      <c r="FL71" s="628"/>
      <c r="FM71" s="628"/>
      <c r="FN71" s="628"/>
      <c r="FO71" s="628"/>
      <c r="FP71" s="628"/>
      <c r="FQ71" s="628"/>
      <c r="FR71" s="628"/>
      <c r="FS71" s="628"/>
    </row>
    <row r="72" s="505" customFormat="1" ht="50.1" customHeight="1" spans="1:175">
      <c r="A72" s="664">
        <v>14</v>
      </c>
      <c r="B72" s="520">
        <v>0</v>
      </c>
      <c r="C72" s="520"/>
      <c r="D72" s="520"/>
      <c r="E72" s="520"/>
      <c r="F72" s="520"/>
      <c r="G72" s="520"/>
      <c r="H72" s="520"/>
      <c r="I72" s="520"/>
      <c r="J72" s="520"/>
      <c r="K72" s="520"/>
      <c r="L72" s="552" t="s">
        <v>324</v>
      </c>
      <c r="M72" s="539"/>
      <c r="N72" s="678"/>
      <c r="O72" s="539"/>
      <c r="P72" s="540" t="s">
        <v>190</v>
      </c>
      <c r="Q72" s="552"/>
      <c r="R72" s="559" t="s">
        <v>325</v>
      </c>
      <c r="S72" s="559"/>
      <c r="T72" s="567"/>
      <c r="U72" s="568"/>
      <c r="V72" s="541" t="s">
        <v>250</v>
      </c>
      <c r="W72" s="558" t="s">
        <v>245</v>
      </c>
      <c r="X72" s="567"/>
      <c r="Y72" s="567"/>
      <c r="Z72" s="567"/>
      <c r="AA72" s="606"/>
      <c r="AB72" s="602"/>
      <c r="AC72" s="604"/>
      <c r="AD72" s="604"/>
      <c r="AE72" s="604"/>
      <c r="AF72" s="602"/>
      <c r="AG72" s="604"/>
      <c r="AH72" s="604"/>
      <c r="AI72" s="604"/>
      <c r="AJ72" s="604"/>
      <c r="AK72" s="604"/>
      <c r="AL72" s="604"/>
      <c r="AM72" s="604"/>
      <c r="AN72" s="602"/>
      <c r="AO72" s="604"/>
      <c r="AP72" s="604"/>
      <c r="AQ72" s="604"/>
      <c r="AR72" s="602"/>
      <c r="AS72" s="604"/>
      <c r="AT72" s="604"/>
      <c r="AU72" s="604"/>
      <c r="AV72" s="602"/>
      <c r="AW72" s="604"/>
      <c r="AX72" s="604"/>
      <c r="AY72" s="604"/>
      <c r="AZ72" s="602"/>
      <c r="BA72" s="604"/>
      <c r="BB72" s="604"/>
      <c r="BC72" s="604"/>
      <c r="BD72" s="604"/>
      <c r="BE72" s="604"/>
      <c r="BF72" s="604"/>
      <c r="BG72" s="604"/>
      <c r="BH72" s="604"/>
      <c r="BI72" s="604"/>
      <c r="BJ72" s="604"/>
      <c r="BK72" s="604"/>
      <c r="BL72" s="604"/>
      <c r="BM72" s="604"/>
      <c r="BN72" s="604"/>
      <c r="BO72" s="604"/>
      <c r="BP72" s="604"/>
      <c r="BQ72" s="604"/>
      <c r="BR72" s="604"/>
      <c r="BS72" s="604"/>
      <c r="BT72" s="604"/>
      <c r="BU72" s="604"/>
      <c r="BV72" s="604"/>
      <c r="BW72" s="604"/>
      <c r="BX72" s="604"/>
      <c r="BY72" s="604"/>
      <c r="BZ72" s="604">
        <v>1</v>
      </c>
      <c r="CA72" s="604"/>
      <c r="CB72" s="628"/>
      <c r="CC72" s="628"/>
      <c r="CD72" s="628"/>
      <c r="CE72" s="628"/>
      <c r="CF72" s="628"/>
      <c r="CG72" s="628"/>
      <c r="CH72" s="628"/>
      <c r="CI72" s="628"/>
      <c r="CJ72" s="628"/>
      <c r="CK72" s="628"/>
      <c r="CL72" s="628"/>
      <c r="CM72" s="628"/>
      <c r="CN72" s="628"/>
      <c r="CO72" s="628"/>
      <c r="CP72" s="628"/>
      <c r="CQ72" s="628"/>
      <c r="CR72" s="628"/>
      <c r="CS72" s="628"/>
      <c r="CT72" s="628"/>
      <c r="CU72" s="628"/>
      <c r="CV72" s="628"/>
      <c r="CW72" s="628"/>
      <c r="CX72" s="628"/>
      <c r="CY72" s="628"/>
      <c r="CZ72" s="628"/>
      <c r="DA72" s="628"/>
      <c r="DB72" s="628"/>
      <c r="DC72" s="628"/>
      <c r="DD72" s="628"/>
      <c r="DE72" s="628"/>
      <c r="DF72" s="628"/>
      <c r="DG72" s="628"/>
      <c r="DH72" s="628"/>
      <c r="DI72" s="628"/>
      <c r="DJ72" s="628"/>
      <c r="DK72" s="628"/>
      <c r="DL72" s="628"/>
      <c r="DM72" s="628"/>
      <c r="DN72" s="628"/>
      <c r="DO72" s="628"/>
      <c r="DP72" s="628"/>
      <c r="DQ72" s="628"/>
      <c r="DR72" s="628"/>
      <c r="DS72" s="628"/>
      <c r="DT72" s="628"/>
      <c r="DU72" s="628"/>
      <c r="DV72" s="628"/>
      <c r="DW72" s="628"/>
      <c r="DX72" s="628"/>
      <c r="DY72" s="628"/>
      <c r="DZ72" s="628"/>
      <c r="EA72" s="628"/>
      <c r="EB72" s="628"/>
      <c r="EC72" s="628"/>
      <c r="ED72" s="628"/>
      <c r="EE72" s="628"/>
      <c r="EF72" s="628"/>
      <c r="EG72" s="628"/>
      <c r="EH72" s="628"/>
      <c r="EI72" s="628"/>
      <c r="EJ72" s="628"/>
      <c r="EK72" s="628"/>
      <c r="EL72" s="628"/>
      <c r="EM72" s="628"/>
      <c r="EN72" s="628"/>
      <c r="EO72" s="628"/>
      <c r="EP72" s="628"/>
      <c r="EQ72" s="628"/>
      <c r="ER72" s="628"/>
      <c r="ES72" s="628"/>
      <c r="ET72" s="628"/>
      <c r="EU72" s="628"/>
      <c r="EV72" s="628"/>
      <c r="EW72" s="628"/>
      <c r="EX72" s="628"/>
      <c r="EY72" s="628"/>
      <c r="EZ72" s="628"/>
      <c r="FA72" s="628"/>
      <c r="FB72" s="628"/>
      <c r="FC72" s="628"/>
      <c r="FD72" s="628"/>
      <c r="FE72" s="628"/>
      <c r="FF72" s="628"/>
      <c r="FG72" s="628"/>
      <c r="FH72" s="628"/>
      <c r="FI72" s="628"/>
      <c r="FJ72" s="628"/>
      <c r="FK72" s="628"/>
      <c r="FL72" s="628"/>
      <c r="FM72" s="628"/>
      <c r="FN72" s="628"/>
      <c r="FO72" s="628"/>
      <c r="FP72" s="628"/>
      <c r="FQ72" s="628"/>
      <c r="FR72" s="628"/>
      <c r="FS72" s="628"/>
    </row>
    <row r="73" s="505" customFormat="1" ht="50.1" customHeight="1" spans="1:175">
      <c r="A73" s="664">
        <v>14</v>
      </c>
      <c r="B73" s="520">
        <v>0</v>
      </c>
      <c r="C73" s="520"/>
      <c r="D73" s="520"/>
      <c r="E73" s="520"/>
      <c r="F73" s="520"/>
      <c r="G73" s="520"/>
      <c r="H73" s="520"/>
      <c r="I73" s="520"/>
      <c r="J73" s="520"/>
      <c r="K73" s="520"/>
      <c r="L73" s="552" t="s">
        <v>326</v>
      </c>
      <c r="M73" s="539"/>
      <c r="N73" s="678"/>
      <c r="O73" s="539"/>
      <c r="P73" s="540" t="s">
        <v>186</v>
      </c>
      <c r="Q73" s="552"/>
      <c r="R73" s="553" t="s">
        <v>327</v>
      </c>
      <c r="S73" s="559"/>
      <c r="T73" s="567"/>
      <c r="U73" s="568"/>
      <c r="V73" s="541" t="s">
        <v>250</v>
      </c>
      <c r="W73" s="558" t="s">
        <v>240</v>
      </c>
      <c r="X73" s="567"/>
      <c r="Y73" s="567"/>
      <c r="Z73" s="567"/>
      <c r="AA73" s="606"/>
      <c r="AB73" s="602"/>
      <c r="AC73" s="604"/>
      <c r="AD73" s="604"/>
      <c r="AE73" s="604"/>
      <c r="AF73" s="602"/>
      <c r="AG73" s="604"/>
      <c r="AH73" s="604"/>
      <c r="AI73" s="604"/>
      <c r="AJ73" s="604"/>
      <c r="AK73" s="604"/>
      <c r="AL73" s="604"/>
      <c r="AM73" s="604"/>
      <c r="AN73" s="602"/>
      <c r="AO73" s="604"/>
      <c r="AP73" s="604"/>
      <c r="AQ73" s="604"/>
      <c r="AR73" s="602"/>
      <c r="AS73" s="604"/>
      <c r="AT73" s="604"/>
      <c r="AU73" s="604"/>
      <c r="AV73" s="602"/>
      <c r="AW73" s="604"/>
      <c r="AX73" s="604"/>
      <c r="AY73" s="604"/>
      <c r="AZ73" s="602"/>
      <c r="BA73" s="604"/>
      <c r="BB73" s="604"/>
      <c r="BC73" s="604"/>
      <c r="BD73" s="604"/>
      <c r="BE73" s="604"/>
      <c r="BF73" s="604"/>
      <c r="BG73" s="604"/>
      <c r="BH73" s="604"/>
      <c r="BI73" s="604"/>
      <c r="BJ73" s="604"/>
      <c r="BK73" s="604"/>
      <c r="BL73" s="604"/>
      <c r="BM73" s="604"/>
      <c r="BN73" s="604"/>
      <c r="BO73" s="604"/>
      <c r="BP73" s="604"/>
      <c r="BQ73" s="604"/>
      <c r="BR73" s="604"/>
      <c r="BS73" s="604"/>
      <c r="BT73" s="604"/>
      <c r="BU73" s="604"/>
      <c r="BV73" s="604">
        <v>1</v>
      </c>
      <c r="BW73" s="604"/>
      <c r="BX73" s="604"/>
      <c r="BY73" s="604"/>
      <c r="BZ73" s="604"/>
      <c r="CA73" s="604"/>
      <c r="CB73" s="628"/>
      <c r="CC73" s="628"/>
      <c r="CD73" s="628"/>
      <c r="CE73" s="628"/>
      <c r="CF73" s="628"/>
      <c r="CG73" s="628"/>
      <c r="CH73" s="628"/>
      <c r="CI73" s="628"/>
      <c r="CJ73" s="628"/>
      <c r="CK73" s="628"/>
      <c r="CL73" s="628"/>
      <c r="CM73" s="628"/>
      <c r="CN73" s="628"/>
      <c r="CO73" s="628"/>
      <c r="CP73" s="628"/>
      <c r="CQ73" s="628"/>
      <c r="CR73" s="628"/>
      <c r="CS73" s="628"/>
      <c r="CT73" s="628"/>
      <c r="CU73" s="628"/>
      <c r="CV73" s="628"/>
      <c r="CW73" s="628"/>
      <c r="CX73" s="628"/>
      <c r="CY73" s="628"/>
      <c r="CZ73" s="628"/>
      <c r="DA73" s="628"/>
      <c r="DB73" s="628"/>
      <c r="DC73" s="628"/>
      <c r="DD73" s="628"/>
      <c r="DE73" s="628"/>
      <c r="DF73" s="628"/>
      <c r="DG73" s="628"/>
      <c r="DH73" s="628"/>
      <c r="DI73" s="628"/>
      <c r="DJ73" s="628"/>
      <c r="DK73" s="628"/>
      <c r="DL73" s="628"/>
      <c r="DM73" s="628"/>
      <c r="DN73" s="628"/>
      <c r="DO73" s="628"/>
      <c r="DP73" s="628"/>
      <c r="DQ73" s="628"/>
      <c r="DR73" s="628"/>
      <c r="DS73" s="628"/>
      <c r="DT73" s="628"/>
      <c r="DU73" s="628"/>
      <c r="DV73" s="628"/>
      <c r="DW73" s="628"/>
      <c r="DX73" s="628"/>
      <c r="DY73" s="628"/>
      <c r="DZ73" s="628"/>
      <c r="EA73" s="628"/>
      <c r="EB73" s="628"/>
      <c r="EC73" s="628"/>
      <c r="ED73" s="628"/>
      <c r="EE73" s="628"/>
      <c r="EF73" s="628"/>
      <c r="EG73" s="628"/>
      <c r="EH73" s="628"/>
      <c r="EI73" s="628"/>
      <c r="EJ73" s="628"/>
      <c r="EK73" s="628"/>
      <c r="EL73" s="628"/>
      <c r="EM73" s="628"/>
      <c r="EN73" s="628"/>
      <c r="EO73" s="628"/>
      <c r="EP73" s="628"/>
      <c r="EQ73" s="628"/>
      <c r="ER73" s="628"/>
      <c r="ES73" s="628"/>
      <c r="ET73" s="628"/>
      <c r="EU73" s="628"/>
      <c r="EV73" s="628"/>
      <c r="EW73" s="628"/>
      <c r="EX73" s="628"/>
      <c r="EY73" s="628"/>
      <c r="EZ73" s="628"/>
      <c r="FA73" s="628"/>
      <c r="FB73" s="628"/>
      <c r="FC73" s="628"/>
      <c r="FD73" s="628"/>
      <c r="FE73" s="628"/>
      <c r="FF73" s="628"/>
      <c r="FG73" s="628"/>
      <c r="FH73" s="628"/>
      <c r="FI73" s="628"/>
      <c r="FJ73" s="628"/>
      <c r="FK73" s="628"/>
      <c r="FL73" s="628"/>
      <c r="FM73" s="628"/>
      <c r="FN73" s="628"/>
      <c r="FO73" s="628"/>
      <c r="FP73" s="628"/>
      <c r="FQ73" s="628"/>
      <c r="FR73" s="628"/>
      <c r="FS73" s="628"/>
    </row>
    <row r="74" s="504" customFormat="1" ht="50.1" customHeight="1" spans="1:175">
      <c r="A74" s="522"/>
      <c r="B74" s="523"/>
      <c r="C74" s="523"/>
      <c r="D74" s="523"/>
      <c r="E74" s="523"/>
      <c r="F74" s="523"/>
      <c r="G74" s="523"/>
      <c r="H74" s="523"/>
      <c r="I74" s="523"/>
      <c r="J74" s="523"/>
      <c r="K74" s="523"/>
      <c r="L74" s="536"/>
      <c r="M74" s="545"/>
      <c r="N74" s="676"/>
      <c r="O74" s="545"/>
      <c r="P74" s="544" t="s">
        <v>194</v>
      </c>
      <c r="Q74" s="536"/>
      <c r="R74" s="560" t="s">
        <v>328</v>
      </c>
      <c r="S74" s="560"/>
      <c r="T74" s="577"/>
      <c r="U74" s="578"/>
      <c r="V74" s="543" t="s">
        <v>250</v>
      </c>
      <c r="W74" s="565" t="s">
        <v>245</v>
      </c>
      <c r="X74" s="577"/>
      <c r="Y74" s="577"/>
      <c r="Z74" s="577"/>
      <c r="AA74" s="611"/>
      <c r="AB74" s="602"/>
      <c r="AC74" s="604"/>
      <c r="AD74" s="604"/>
      <c r="AE74" s="604"/>
      <c r="AF74" s="602"/>
      <c r="AG74" s="604"/>
      <c r="AH74" s="604"/>
      <c r="AI74" s="604"/>
      <c r="AJ74" s="604"/>
      <c r="AK74" s="604"/>
      <c r="AL74" s="604"/>
      <c r="AM74" s="604"/>
      <c r="AN74" s="602"/>
      <c r="AO74" s="604"/>
      <c r="AP74" s="604"/>
      <c r="AQ74" s="604"/>
      <c r="AR74" s="602"/>
      <c r="AS74" s="604"/>
      <c r="AT74" s="604"/>
      <c r="AU74" s="604"/>
      <c r="AV74" s="602"/>
      <c r="AW74" s="604"/>
      <c r="AX74" s="604"/>
      <c r="AY74" s="604"/>
      <c r="AZ74" s="602"/>
      <c r="BA74" s="604"/>
      <c r="BB74" s="604"/>
      <c r="BC74" s="604"/>
      <c r="BD74" s="629"/>
      <c r="BE74" s="629"/>
      <c r="BF74" s="629"/>
      <c r="BG74" s="629"/>
      <c r="BH74" s="629"/>
      <c r="BI74" s="629"/>
      <c r="BJ74" s="629"/>
      <c r="BK74" s="629"/>
      <c r="BL74" s="629"/>
      <c r="BM74" s="629"/>
      <c r="BN74" s="629"/>
      <c r="BO74" s="629"/>
      <c r="BP74" s="629"/>
      <c r="BQ74" s="629"/>
      <c r="BR74" s="629"/>
      <c r="BS74" s="629"/>
      <c r="BT74" s="629"/>
      <c r="BU74" s="629"/>
      <c r="BV74" s="629"/>
      <c r="BW74" s="629"/>
      <c r="BX74" s="629"/>
      <c r="BY74" s="629"/>
      <c r="BZ74" s="629"/>
      <c r="CA74" s="629"/>
      <c r="CB74" s="629"/>
      <c r="CC74" s="629"/>
      <c r="CD74" s="629"/>
      <c r="CE74" s="629"/>
      <c r="CF74" s="629"/>
      <c r="CG74" s="629"/>
      <c r="CH74" s="629"/>
      <c r="CI74" s="629"/>
      <c r="CJ74" s="629"/>
      <c r="CK74" s="629"/>
      <c r="CL74" s="629"/>
      <c r="CM74" s="629"/>
      <c r="CN74" s="629"/>
      <c r="CO74" s="629"/>
      <c r="CP74" s="629"/>
      <c r="CQ74" s="629"/>
      <c r="CR74" s="629"/>
      <c r="CS74" s="629"/>
      <c r="CT74" s="629"/>
      <c r="CU74" s="629"/>
      <c r="CV74" s="629"/>
      <c r="CW74" s="629"/>
      <c r="CX74" s="629"/>
      <c r="CY74" s="629"/>
      <c r="CZ74" s="629"/>
      <c r="DA74" s="629"/>
      <c r="DB74" s="629"/>
      <c r="DC74" s="629"/>
      <c r="DD74" s="629"/>
      <c r="DE74" s="629"/>
      <c r="DF74" s="629"/>
      <c r="DG74" s="629"/>
      <c r="DH74" s="629"/>
      <c r="DI74" s="629"/>
      <c r="DJ74" s="629"/>
      <c r="DK74" s="629"/>
      <c r="DL74" s="629"/>
      <c r="DM74" s="629"/>
      <c r="DN74" s="629"/>
      <c r="DO74" s="629"/>
      <c r="DP74" s="629"/>
      <c r="DQ74" s="629"/>
      <c r="DR74" s="629"/>
      <c r="DS74" s="629"/>
      <c r="DT74" s="629"/>
      <c r="DU74" s="629"/>
      <c r="DV74" s="629"/>
      <c r="DW74" s="629"/>
      <c r="DX74" s="629"/>
      <c r="DY74" s="629"/>
      <c r="DZ74" s="629">
        <v>1</v>
      </c>
      <c r="EA74" s="629"/>
      <c r="EB74" s="629"/>
      <c r="EC74" s="629"/>
      <c r="ED74" s="629"/>
      <c r="EE74" s="629"/>
      <c r="EF74" s="629"/>
      <c r="EG74" s="629"/>
      <c r="EH74" s="629"/>
      <c r="EI74" s="629"/>
      <c r="EJ74" s="629"/>
      <c r="EK74" s="629"/>
      <c r="EL74" s="629"/>
      <c r="EM74" s="629"/>
      <c r="EN74" s="629"/>
      <c r="EO74" s="629"/>
      <c r="EP74" s="629"/>
      <c r="EQ74" s="629"/>
      <c r="ER74" s="629"/>
      <c r="ES74" s="629"/>
      <c r="ET74" s="629"/>
      <c r="EU74" s="629"/>
      <c r="EV74" s="629"/>
      <c r="EW74" s="629"/>
      <c r="EX74" s="629"/>
      <c r="EY74" s="629"/>
      <c r="EZ74" s="629"/>
      <c r="FA74" s="629"/>
      <c r="FB74" s="629"/>
      <c r="FC74" s="629"/>
      <c r="FD74" s="629"/>
      <c r="FE74" s="629"/>
      <c r="FF74" s="629"/>
      <c r="FG74" s="629"/>
      <c r="FH74" s="629"/>
      <c r="FI74" s="629"/>
      <c r="FJ74" s="629"/>
      <c r="FK74" s="629"/>
      <c r="FL74" s="629"/>
      <c r="FM74" s="629"/>
      <c r="FN74" s="629"/>
      <c r="FO74" s="629"/>
      <c r="FP74" s="629"/>
      <c r="FQ74" s="629"/>
      <c r="FR74" s="629"/>
      <c r="FS74" s="629"/>
    </row>
    <row r="75" s="504" customFormat="1" ht="50.1" customHeight="1" spans="1:175">
      <c r="A75" s="522"/>
      <c r="B75" s="523"/>
      <c r="C75" s="523"/>
      <c r="D75" s="523"/>
      <c r="E75" s="523"/>
      <c r="F75" s="523"/>
      <c r="G75" s="523"/>
      <c r="H75" s="523"/>
      <c r="I75" s="523"/>
      <c r="J75" s="523"/>
      <c r="K75" s="523"/>
      <c r="L75" s="536"/>
      <c r="M75" s="545"/>
      <c r="N75" s="676"/>
      <c r="O75" s="545"/>
      <c r="P75" s="544" t="s">
        <v>198</v>
      </c>
      <c r="Q75" s="536"/>
      <c r="R75" s="560" t="s">
        <v>329</v>
      </c>
      <c r="S75" s="560"/>
      <c r="T75" s="577"/>
      <c r="U75" s="578"/>
      <c r="V75" s="543" t="s">
        <v>250</v>
      </c>
      <c r="W75" s="565" t="s">
        <v>247</v>
      </c>
      <c r="X75" s="577"/>
      <c r="Y75" s="577"/>
      <c r="Z75" s="577"/>
      <c r="AA75" s="611"/>
      <c r="AB75" s="602"/>
      <c r="AC75" s="604"/>
      <c r="AD75" s="604"/>
      <c r="AE75" s="604"/>
      <c r="AF75" s="602"/>
      <c r="AG75" s="604"/>
      <c r="AH75" s="604"/>
      <c r="AI75" s="604"/>
      <c r="AJ75" s="604"/>
      <c r="AK75" s="604"/>
      <c r="AL75" s="604"/>
      <c r="AM75" s="604"/>
      <c r="AN75" s="602"/>
      <c r="AO75" s="604"/>
      <c r="AP75" s="604"/>
      <c r="AQ75" s="604"/>
      <c r="AR75" s="602"/>
      <c r="AS75" s="604"/>
      <c r="AT75" s="604"/>
      <c r="AU75" s="604"/>
      <c r="AV75" s="602"/>
      <c r="AW75" s="604"/>
      <c r="AX75" s="604"/>
      <c r="AY75" s="604"/>
      <c r="AZ75" s="602"/>
      <c r="BA75" s="604"/>
      <c r="BB75" s="604"/>
      <c r="BC75" s="604"/>
      <c r="BD75" s="629"/>
      <c r="BE75" s="629"/>
      <c r="BF75" s="629"/>
      <c r="BG75" s="629"/>
      <c r="BH75" s="629"/>
      <c r="BI75" s="629"/>
      <c r="BJ75" s="629"/>
      <c r="BK75" s="629"/>
      <c r="BL75" s="629"/>
      <c r="BM75" s="629"/>
      <c r="BN75" s="629"/>
      <c r="BO75" s="629"/>
      <c r="BP75" s="629"/>
      <c r="BQ75" s="629"/>
      <c r="BR75" s="629"/>
      <c r="BS75" s="629"/>
      <c r="BT75" s="629"/>
      <c r="BU75" s="629"/>
      <c r="BV75" s="629"/>
      <c r="BW75" s="629"/>
      <c r="BX75" s="629"/>
      <c r="BY75" s="629"/>
      <c r="BZ75" s="629"/>
      <c r="CA75" s="629"/>
      <c r="CB75" s="629"/>
      <c r="CC75" s="629"/>
      <c r="CD75" s="629"/>
      <c r="CE75" s="629"/>
      <c r="CF75" s="629"/>
      <c r="CG75" s="629"/>
      <c r="CH75" s="629"/>
      <c r="CI75" s="629"/>
      <c r="CJ75" s="629"/>
      <c r="CK75" s="629"/>
      <c r="CL75" s="629"/>
      <c r="CM75" s="629"/>
      <c r="CN75" s="629"/>
      <c r="CO75" s="629"/>
      <c r="CP75" s="629"/>
      <c r="CQ75" s="629"/>
      <c r="CR75" s="629"/>
      <c r="CS75" s="629"/>
      <c r="CT75" s="629"/>
      <c r="CU75" s="629"/>
      <c r="CV75" s="629"/>
      <c r="CW75" s="629"/>
      <c r="CX75" s="629"/>
      <c r="CY75" s="629"/>
      <c r="CZ75" s="629"/>
      <c r="DA75" s="629"/>
      <c r="DB75" s="629"/>
      <c r="DC75" s="629"/>
      <c r="DD75" s="629"/>
      <c r="DE75" s="629"/>
      <c r="DF75" s="629"/>
      <c r="DG75" s="629"/>
      <c r="DH75" s="629"/>
      <c r="DI75" s="629"/>
      <c r="DJ75" s="629"/>
      <c r="DK75" s="629"/>
      <c r="DL75" s="629"/>
      <c r="DM75" s="629"/>
      <c r="DN75" s="629"/>
      <c r="DO75" s="629"/>
      <c r="DP75" s="629"/>
      <c r="DQ75" s="629"/>
      <c r="DR75" s="629"/>
      <c r="DS75" s="629"/>
      <c r="DT75" s="629"/>
      <c r="DU75" s="629"/>
      <c r="DV75" s="629"/>
      <c r="DW75" s="629"/>
      <c r="DX75" s="629"/>
      <c r="DY75" s="629"/>
      <c r="DZ75" s="629"/>
      <c r="EA75" s="629"/>
      <c r="EB75" s="629"/>
      <c r="EC75" s="629"/>
      <c r="ED75" s="629">
        <v>1</v>
      </c>
      <c r="EE75" s="629"/>
      <c r="EF75" s="629"/>
      <c r="EG75" s="629"/>
      <c r="EH75" s="629"/>
      <c r="EI75" s="629"/>
      <c r="EJ75" s="629"/>
      <c r="EK75" s="629"/>
      <c r="EL75" s="629"/>
      <c r="EM75" s="629"/>
      <c r="EN75" s="629"/>
      <c r="EO75" s="629"/>
      <c r="EP75" s="629"/>
      <c r="EQ75" s="629"/>
      <c r="ER75" s="629"/>
      <c r="ES75" s="629"/>
      <c r="ET75" s="629"/>
      <c r="EU75" s="629"/>
      <c r="EV75" s="629"/>
      <c r="EW75" s="629"/>
      <c r="EX75" s="629"/>
      <c r="EY75" s="629"/>
      <c r="EZ75" s="629"/>
      <c r="FA75" s="629"/>
      <c r="FB75" s="629"/>
      <c r="FC75" s="629"/>
      <c r="FD75" s="629"/>
      <c r="FE75" s="629"/>
      <c r="FF75" s="629"/>
      <c r="FG75" s="629"/>
      <c r="FH75" s="629"/>
      <c r="FI75" s="629"/>
      <c r="FJ75" s="629"/>
      <c r="FK75" s="629"/>
      <c r="FL75" s="629"/>
      <c r="FM75" s="629"/>
      <c r="FN75" s="629"/>
      <c r="FO75" s="629"/>
      <c r="FP75" s="629"/>
      <c r="FQ75" s="629"/>
      <c r="FR75" s="629"/>
      <c r="FS75" s="629"/>
    </row>
    <row r="76" s="504" customFormat="1" ht="50.1" customHeight="1" spans="1:175">
      <c r="A76" s="522"/>
      <c r="B76" s="523"/>
      <c r="C76" s="523"/>
      <c r="D76" s="523"/>
      <c r="E76" s="523"/>
      <c r="F76" s="523"/>
      <c r="G76" s="523"/>
      <c r="H76" s="523"/>
      <c r="I76" s="523"/>
      <c r="J76" s="523"/>
      <c r="K76" s="523"/>
      <c r="L76" s="536"/>
      <c r="M76" s="545"/>
      <c r="N76" s="676"/>
      <c r="O76" s="545"/>
      <c r="P76" s="544" t="s">
        <v>202</v>
      </c>
      <c r="Q76" s="536"/>
      <c r="R76" s="573" t="s">
        <v>330</v>
      </c>
      <c r="S76" s="560"/>
      <c r="T76" s="577"/>
      <c r="U76" s="578"/>
      <c r="V76" s="543" t="s">
        <v>250</v>
      </c>
      <c r="W76" s="565" t="s">
        <v>240</v>
      </c>
      <c r="X76" s="577"/>
      <c r="Y76" s="577"/>
      <c r="Z76" s="577"/>
      <c r="AA76" s="611"/>
      <c r="AB76" s="602"/>
      <c r="AC76" s="604"/>
      <c r="AD76" s="604"/>
      <c r="AE76" s="604"/>
      <c r="AF76" s="602"/>
      <c r="AG76" s="604"/>
      <c r="AH76" s="604"/>
      <c r="AI76" s="604"/>
      <c r="AJ76" s="604"/>
      <c r="AK76" s="604"/>
      <c r="AL76" s="604"/>
      <c r="AM76" s="604"/>
      <c r="AN76" s="602"/>
      <c r="AO76" s="604"/>
      <c r="AP76" s="604"/>
      <c r="AQ76" s="604"/>
      <c r="AR76" s="602"/>
      <c r="AS76" s="604"/>
      <c r="AT76" s="604"/>
      <c r="AU76" s="604"/>
      <c r="AV76" s="602"/>
      <c r="AW76" s="604"/>
      <c r="AX76" s="604"/>
      <c r="AY76" s="604"/>
      <c r="AZ76" s="602"/>
      <c r="BA76" s="604"/>
      <c r="BB76" s="604"/>
      <c r="BC76" s="604"/>
      <c r="BD76" s="629"/>
      <c r="BE76" s="629"/>
      <c r="BF76" s="629"/>
      <c r="BG76" s="629"/>
      <c r="BH76" s="629"/>
      <c r="BI76" s="629"/>
      <c r="BJ76" s="629"/>
      <c r="BK76" s="629"/>
      <c r="BL76" s="629"/>
      <c r="BM76" s="629"/>
      <c r="BN76" s="629"/>
      <c r="BO76" s="629"/>
      <c r="BP76" s="629"/>
      <c r="BQ76" s="629"/>
      <c r="BR76" s="629"/>
      <c r="BS76" s="629"/>
      <c r="BT76" s="629"/>
      <c r="BU76" s="629"/>
      <c r="BV76" s="629"/>
      <c r="BW76" s="629"/>
      <c r="BX76" s="629"/>
      <c r="BY76" s="629"/>
      <c r="BZ76" s="629"/>
      <c r="CA76" s="629"/>
      <c r="CB76" s="629"/>
      <c r="CC76" s="629"/>
      <c r="CD76" s="629"/>
      <c r="CE76" s="629"/>
      <c r="CF76" s="629"/>
      <c r="CG76" s="629"/>
      <c r="CH76" s="629"/>
      <c r="CI76" s="629"/>
      <c r="CJ76" s="629"/>
      <c r="CK76" s="629"/>
      <c r="CL76" s="629">
        <v>1</v>
      </c>
      <c r="CM76" s="629"/>
      <c r="CN76" s="629"/>
      <c r="CO76" s="629"/>
      <c r="CP76" s="629"/>
      <c r="CQ76" s="629"/>
      <c r="CR76" s="629"/>
      <c r="CS76" s="629"/>
      <c r="CT76" s="629"/>
      <c r="CU76" s="629"/>
      <c r="CV76" s="629"/>
      <c r="CW76" s="629"/>
      <c r="CX76" s="629"/>
      <c r="CY76" s="629"/>
      <c r="CZ76" s="629"/>
      <c r="DA76" s="629"/>
      <c r="DB76" s="629"/>
      <c r="DC76" s="629"/>
      <c r="DD76" s="629"/>
      <c r="DE76" s="629"/>
      <c r="DF76" s="629"/>
      <c r="DG76" s="629"/>
      <c r="DH76" s="629"/>
      <c r="DI76" s="629"/>
      <c r="DJ76" s="629"/>
      <c r="DK76" s="629"/>
      <c r="DL76" s="629"/>
      <c r="DM76" s="629"/>
      <c r="DN76" s="629"/>
      <c r="DO76" s="629"/>
      <c r="DP76" s="629"/>
      <c r="DQ76" s="629"/>
      <c r="DR76" s="629"/>
      <c r="DS76" s="629"/>
      <c r="DT76" s="629"/>
      <c r="DU76" s="629"/>
      <c r="DV76" s="629"/>
      <c r="DW76" s="629"/>
      <c r="DX76" s="629"/>
      <c r="DY76" s="629"/>
      <c r="DZ76" s="629"/>
      <c r="EA76" s="629"/>
      <c r="EB76" s="629"/>
      <c r="EC76" s="629"/>
      <c r="ED76" s="629"/>
      <c r="EE76" s="629"/>
      <c r="EF76" s="629"/>
      <c r="EG76" s="629"/>
      <c r="EH76" s="629">
        <v>1</v>
      </c>
      <c r="EI76" s="629"/>
      <c r="EJ76" s="629"/>
      <c r="EK76" s="629"/>
      <c r="EL76" s="629"/>
      <c r="EM76" s="629"/>
      <c r="EN76" s="629"/>
      <c r="EO76" s="629"/>
      <c r="EP76" s="629"/>
      <c r="EQ76" s="629"/>
      <c r="ER76" s="629"/>
      <c r="ES76" s="629"/>
      <c r="ET76" s="629"/>
      <c r="EU76" s="629"/>
      <c r="EV76" s="629"/>
      <c r="EW76" s="629"/>
      <c r="EX76" s="629"/>
      <c r="EY76" s="629"/>
      <c r="EZ76" s="629"/>
      <c r="FA76" s="629"/>
      <c r="FB76" s="629"/>
      <c r="FC76" s="629"/>
      <c r="FD76" s="629"/>
      <c r="FE76" s="629"/>
      <c r="FF76" s="629"/>
      <c r="FG76" s="629"/>
      <c r="FH76" s="629"/>
      <c r="FI76" s="629"/>
      <c r="FJ76" s="629"/>
      <c r="FK76" s="629"/>
      <c r="FL76" s="629"/>
      <c r="FM76" s="629"/>
      <c r="FN76" s="629"/>
      <c r="FO76" s="629"/>
      <c r="FP76" s="629"/>
      <c r="FQ76" s="629"/>
      <c r="FR76" s="629"/>
      <c r="FS76" s="629"/>
    </row>
    <row r="77" s="504" customFormat="1" ht="50.1" customHeight="1" spans="1:175">
      <c r="A77" s="522"/>
      <c r="B77" s="523"/>
      <c r="C77" s="523"/>
      <c r="D77" s="523"/>
      <c r="E77" s="523"/>
      <c r="F77" s="523"/>
      <c r="G77" s="523"/>
      <c r="H77" s="523"/>
      <c r="I77" s="523"/>
      <c r="J77" s="523"/>
      <c r="K77" s="523"/>
      <c r="L77" s="536"/>
      <c r="M77" s="545"/>
      <c r="N77" s="676"/>
      <c r="O77" s="545"/>
      <c r="P77" s="544" t="s">
        <v>204</v>
      </c>
      <c r="Q77" s="536"/>
      <c r="R77" s="560" t="s">
        <v>331</v>
      </c>
      <c r="S77" s="560"/>
      <c r="T77" s="577"/>
      <c r="U77" s="578"/>
      <c r="V77" s="543" t="s">
        <v>250</v>
      </c>
      <c r="W77" s="565" t="s">
        <v>245</v>
      </c>
      <c r="X77" s="577"/>
      <c r="Y77" s="577"/>
      <c r="Z77" s="577"/>
      <c r="AA77" s="611"/>
      <c r="AB77" s="602"/>
      <c r="AC77" s="604"/>
      <c r="AD77" s="604"/>
      <c r="AE77" s="604"/>
      <c r="AF77" s="602"/>
      <c r="AG77" s="604"/>
      <c r="AH77" s="604"/>
      <c r="AI77" s="604"/>
      <c r="AJ77" s="604"/>
      <c r="AK77" s="604"/>
      <c r="AL77" s="604"/>
      <c r="AM77" s="604"/>
      <c r="AN77" s="602"/>
      <c r="AO77" s="604"/>
      <c r="AP77" s="604"/>
      <c r="AQ77" s="604"/>
      <c r="AR77" s="602"/>
      <c r="AS77" s="604"/>
      <c r="AT77" s="604"/>
      <c r="AU77" s="604"/>
      <c r="AV77" s="602"/>
      <c r="AW77" s="604"/>
      <c r="AX77" s="604"/>
      <c r="AY77" s="604"/>
      <c r="AZ77" s="602"/>
      <c r="BA77" s="604"/>
      <c r="BB77" s="604"/>
      <c r="BC77" s="604"/>
      <c r="BD77" s="629"/>
      <c r="BE77" s="629"/>
      <c r="BF77" s="629"/>
      <c r="BG77" s="629"/>
      <c r="BH77" s="629"/>
      <c r="BI77" s="629"/>
      <c r="BJ77" s="629"/>
      <c r="BK77" s="629"/>
      <c r="BL77" s="629"/>
      <c r="BM77" s="629"/>
      <c r="BN77" s="629"/>
      <c r="BO77" s="629"/>
      <c r="BP77" s="629"/>
      <c r="BQ77" s="629"/>
      <c r="BR77" s="629"/>
      <c r="BS77" s="629"/>
      <c r="BT77" s="629"/>
      <c r="BU77" s="629"/>
      <c r="BV77" s="629"/>
      <c r="BW77" s="629"/>
      <c r="BX77" s="629"/>
      <c r="BY77" s="629"/>
      <c r="BZ77" s="629"/>
      <c r="CA77" s="629"/>
      <c r="CB77" s="629"/>
      <c r="CC77" s="629"/>
      <c r="CD77" s="629"/>
      <c r="CE77" s="629"/>
      <c r="CF77" s="629"/>
      <c r="CG77" s="629"/>
      <c r="CH77" s="629"/>
      <c r="CI77" s="629"/>
      <c r="CJ77" s="629"/>
      <c r="CK77" s="629"/>
      <c r="CL77" s="629"/>
      <c r="CM77" s="629"/>
      <c r="CN77" s="629"/>
      <c r="CO77" s="629"/>
      <c r="CP77" s="629">
        <v>1</v>
      </c>
      <c r="CQ77" s="629"/>
      <c r="CR77" s="629"/>
      <c r="CS77" s="629"/>
      <c r="CT77" s="629"/>
      <c r="CU77" s="629"/>
      <c r="CV77" s="629"/>
      <c r="CW77" s="629"/>
      <c r="CX77" s="629"/>
      <c r="CY77" s="629"/>
      <c r="CZ77" s="629"/>
      <c r="DA77" s="629"/>
      <c r="DB77" s="629"/>
      <c r="DC77" s="629"/>
      <c r="DD77" s="629"/>
      <c r="DE77" s="629"/>
      <c r="DF77" s="629"/>
      <c r="DG77" s="629"/>
      <c r="DH77" s="629"/>
      <c r="DI77" s="629"/>
      <c r="DJ77" s="629"/>
      <c r="DK77" s="629"/>
      <c r="DL77" s="629"/>
      <c r="DM77" s="629"/>
      <c r="DN77" s="629"/>
      <c r="DO77" s="629"/>
      <c r="DP77" s="629"/>
      <c r="DQ77" s="629"/>
      <c r="DR77" s="629"/>
      <c r="DS77" s="629"/>
      <c r="DT77" s="629"/>
      <c r="DU77" s="629"/>
      <c r="DV77" s="629"/>
      <c r="DW77" s="629"/>
      <c r="DX77" s="629"/>
      <c r="DY77" s="629"/>
      <c r="DZ77" s="629"/>
      <c r="EA77" s="629"/>
      <c r="EB77" s="629"/>
      <c r="EC77" s="629"/>
      <c r="ED77" s="629"/>
      <c r="EE77" s="629"/>
      <c r="EF77" s="629"/>
      <c r="EG77" s="629"/>
      <c r="EH77" s="629"/>
      <c r="EI77" s="629"/>
      <c r="EJ77" s="629"/>
      <c r="EK77" s="629"/>
      <c r="EL77" s="629">
        <v>1</v>
      </c>
      <c r="EM77" s="629"/>
      <c r="EN77" s="629"/>
      <c r="EO77" s="629"/>
      <c r="EP77" s="629"/>
      <c r="EQ77" s="629"/>
      <c r="ER77" s="629"/>
      <c r="ES77" s="629"/>
      <c r="ET77" s="629"/>
      <c r="EU77" s="629"/>
      <c r="EV77" s="629"/>
      <c r="EW77" s="629"/>
      <c r="EX77" s="629"/>
      <c r="EY77" s="629"/>
      <c r="EZ77" s="629"/>
      <c r="FA77" s="629"/>
      <c r="FB77" s="629"/>
      <c r="FC77" s="629"/>
      <c r="FD77" s="629"/>
      <c r="FE77" s="629"/>
      <c r="FF77" s="629"/>
      <c r="FG77" s="629"/>
      <c r="FH77" s="629"/>
      <c r="FI77" s="629"/>
      <c r="FJ77" s="629"/>
      <c r="FK77" s="629"/>
      <c r="FL77" s="629"/>
      <c r="FM77" s="629"/>
      <c r="FN77" s="629"/>
      <c r="FO77" s="629"/>
      <c r="FP77" s="629"/>
      <c r="FQ77" s="629"/>
      <c r="FR77" s="629"/>
      <c r="FS77" s="629"/>
    </row>
    <row r="78" s="504" customFormat="1" ht="50.1" customHeight="1" spans="1:175">
      <c r="A78" s="522"/>
      <c r="B78" s="523"/>
      <c r="C78" s="523"/>
      <c r="D78" s="523"/>
      <c r="E78" s="523"/>
      <c r="F78" s="523"/>
      <c r="G78" s="523"/>
      <c r="H78" s="523"/>
      <c r="I78" s="523"/>
      <c r="J78" s="523"/>
      <c r="K78" s="523"/>
      <c r="L78" s="536"/>
      <c r="M78" s="545"/>
      <c r="N78" s="676"/>
      <c r="O78" s="545"/>
      <c r="P78" s="544" t="s">
        <v>206</v>
      </c>
      <c r="Q78" s="536"/>
      <c r="R78" s="560" t="s">
        <v>332</v>
      </c>
      <c r="S78" s="560"/>
      <c r="T78" s="577"/>
      <c r="U78" s="578"/>
      <c r="V78" s="543" t="s">
        <v>250</v>
      </c>
      <c r="W78" s="565" t="s">
        <v>247</v>
      </c>
      <c r="X78" s="577"/>
      <c r="Y78" s="577"/>
      <c r="Z78" s="577"/>
      <c r="AA78" s="611"/>
      <c r="AB78" s="602"/>
      <c r="AC78" s="604"/>
      <c r="AD78" s="604"/>
      <c r="AE78" s="604"/>
      <c r="AF78" s="602"/>
      <c r="AG78" s="604"/>
      <c r="AH78" s="604"/>
      <c r="AI78" s="604"/>
      <c r="AJ78" s="604"/>
      <c r="AK78" s="604"/>
      <c r="AL78" s="604"/>
      <c r="AM78" s="604"/>
      <c r="AN78" s="602"/>
      <c r="AO78" s="604"/>
      <c r="AP78" s="604"/>
      <c r="AQ78" s="604"/>
      <c r="AR78" s="602"/>
      <c r="AS78" s="604"/>
      <c r="AT78" s="604"/>
      <c r="AU78" s="604"/>
      <c r="AV78" s="602"/>
      <c r="AW78" s="604"/>
      <c r="AX78" s="604"/>
      <c r="AY78" s="604"/>
      <c r="AZ78" s="602"/>
      <c r="BA78" s="604"/>
      <c r="BB78" s="604"/>
      <c r="BC78" s="604"/>
      <c r="BD78" s="629"/>
      <c r="BE78" s="629"/>
      <c r="BF78" s="629"/>
      <c r="BG78" s="629"/>
      <c r="BH78" s="629"/>
      <c r="BI78" s="629"/>
      <c r="BJ78" s="629"/>
      <c r="BK78" s="629"/>
      <c r="BL78" s="629"/>
      <c r="BM78" s="629"/>
      <c r="BN78" s="629"/>
      <c r="BO78" s="629"/>
      <c r="BP78" s="629"/>
      <c r="BQ78" s="629"/>
      <c r="BR78" s="629"/>
      <c r="BS78" s="629"/>
      <c r="BT78" s="629"/>
      <c r="BU78" s="629"/>
      <c r="BV78" s="629"/>
      <c r="BW78" s="629"/>
      <c r="BX78" s="629"/>
      <c r="BY78" s="629"/>
      <c r="BZ78" s="629"/>
      <c r="CA78" s="629"/>
      <c r="CB78" s="629"/>
      <c r="CC78" s="629"/>
      <c r="CD78" s="629"/>
      <c r="CE78" s="629"/>
      <c r="CF78" s="629"/>
      <c r="CG78" s="629"/>
      <c r="CH78" s="629"/>
      <c r="CI78" s="629"/>
      <c r="CJ78" s="629"/>
      <c r="CK78" s="629"/>
      <c r="CL78" s="629"/>
      <c r="CM78" s="629"/>
      <c r="CN78" s="629"/>
      <c r="CO78" s="629"/>
      <c r="CP78" s="629"/>
      <c r="CQ78" s="629"/>
      <c r="CR78" s="629"/>
      <c r="CS78" s="629"/>
      <c r="CT78" s="629">
        <v>1</v>
      </c>
      <c r="CU78" s="629"/>
      <c r="CV78" s="629"/>
      <c r="CW78" s="629"/>
      <c r="CX78" s="629"/>
      <c r="CY78" s="629"/>
      <c r="CZ78" s="629"/>
      <c r="DA78" s="629"/>
      <c r="DB78" s="629"/>
      <c r="DC78" s="629"/>
      <c r="DD78" s="629"/>
      <c r="DE78" s="629"/>
      <c r="DF78" s="629"/>
      <c r="DG78" s="629"/>
      <c r="DH78" s="629"/>
      <c r="DI78" s="629"/>
      <c r="DJ78" s="629"/>
      <c r="DK78" s="629"/>
      <c r="DL78" s="629"/>
      <c r="DM78" s="629"/>
      <c r="DN78" s="629"/>
      <c r="DO78" s="629"/>
      <c r="DP78" s="629"/>
      <c r="DQ78" s="629"/>
      <c r="DR78" s="629"/>
      <c r="DS78" s="629"/>
      <c r="DT78" s="629"/>
      <c r="DU78" s="629"/>
      <c r="DV78" s="629"/>
      <c r="DW78" s="629"/>
      <c r="DX78" s="629"/>
      <c r="DY78" s="629"/>
      <c r="DZ78" s="629"/>
      <c r="EA78" s="629"/>
      <c r="EB78" s="629"/>
      <c r="EC78" s="629"/>
      <c r="ED78" s="629"/>
      <c r="EE78" s="629"/>
      <c r="EF78" s="629"/>
      <c r="EG78" s="629"/>
      <c r="EH78" s="629"/>
      <c r="EI78" s="629"/>
      <c r="EJ78" s="629"/>
      <c r="EK78" s="629"/>
      <c r="EL78" s="629"/>
      <c r="EM78" s="629"/>
      <c r="EN78" s="629"/>
      <c r="EO78" s="629"/>
      <c r="EP78" s="629">
        <v>1</v>
      </c>
      <c r="EQ78" s="629"/>
      <c r="ER78" s="629"/>
      <c r="ES78" s="629"/>
      <c r="ET78" s="629"/>
      <c r="EU78" s="629"/>
      <c r="EV78" s="629"/>
      <c r="EW78" s="629"/>
      <c r="EX78" s="629"/>
      <c r="EY78" s="629"/>
      <c r="EZ78" s="629"/>
      <c r="FA78" s="629"/>
      <c r="FB78" s="629"/>
      <c r="FC78" s="629"/>
      <c r="FD78" s="629"/>
      <c r="FE78" s="629"/>
      <c r="FF78" s="629"/>
      <c r="FG78" s="629"/>
      <c r="FH78" s="629"/>
      <c r="FI78" s="629"/>
      <c r="FJ78" s="629"/>
      <c r="FK78" s="629"/>
      <c r="FL78" s="629"/>
      <c r="FM78" s="629"/>
      <c r="FN78" s="629"/>
      <c r="FO78" s="629"/>
      <c r="FP78" s="629"/>
      <c r="FQ78" s="629"/>
      <c r="FR78" s="629"/>
      <c r="FS78" s="629"/>
    </row>
    <row r="79" s="504" customFormat="1" ht="50.1" customHeight="1" spans="1:175">
      <c r="A79" s="522"/>
      <c r="B79" s="523"/>
      <c r="C79" s="523"/>
      <c r="D79" s="523"/>
      <c r="E79" s="523"/>
      <c r="F79" s="523"/>
      <c r="G79" s="523"/>
      <c r="H79" s="523"/>
      <c r="I79" s="523"/>
      <c r="J79" s="523"/>
      <c r="K79" s="523"/>
      <c r="L79" s="536"/>
      <c r="M79" s="545"/>
      <c r="N79" s="676"/>
      <c r="O79" s="545"/>
      <c r="P79" s="544" t="s">
        <v>208</v>
      </c>
      <c r="Q79" s="536"/>
      <c r="R79" s="573" t="s">
        <v>333</v>
      </c>
      <c r="S79" s="560"/>
      <c r="T79" s="577"/>
      <c r="U79" s="578"/>
      <c r="V79" s="543" t="s">
        <v>250</v>
      </c>
      <c r="W79" s="565" t="s">
        <v>240</v>
      </c>
      <c r="X79" s="577"/>
      <c r="Y79" s="577"/>
      <c r="Z79" s="577"/>
      <c r="AA79" s="611"/>
      <c r="AB79" s="602"/>
      <c r="AC79" s="604"/>
      <c r="AD79" s="604"/>
      <c r="AE79" s="604"/>
      <c r="AF79" s="602"/>
      <c r="AG79" s="604"/>
      <c r="AH79" s="604"/>
      <c r="AI79" s="604"/>
      <c r="AJ79" s="604"/>
      <c r="AK79" s="604"/>
      <c r="AL79" s="604"/>
      <c r="AM79" s="604"/>
      <c r="AN79" s="602"/>
      <c r="AO79" s="604"/>
      <c r="AP79" s="604"/>
      <c r="AQ79" s="604"/>
      <c r="AR79" s="602"/>
      <c r="AS79" s="604"/>
      <c r="AT79" s="604"/>
      <c r="AU79" s="604"/>
      <c r="AV79" s="602"/>
      <c r="AW79" s="604"/>
      <c r="AX79" s="604"/>
      <c r="AY79" s="604"/>
      <c r="AZ79" s="602"/>
      <c r="BA79" s="604"/>
      <c r="BB79" s="604"/>
      <c r="BC79" s="604"/>
      <c r="BD79" s="629"/>
      <c r="BE79" s="629"/>
      <c r="BF79" s="629"/>
      <c r="BG79" s="629"/>
      <c r="BH79" s="629"/>
      <c r="BI79" s="629"/>
      <c r="BJ79" s="629"/>
      <c r="BK79" s="629"/>
      <c r="BL79" s="629"/>
      <c r="BM79" s="629"/>
      <c r="BN79" s="629"/>
      <c r="BO79" s="629"/>
      <c r="BP79" s="629"/>
      <c r="BQ79" s="629"/>
      <c r="BR79" s="629"/>
      <c r="BS79" s="629"/>
      <c r="BT79" s="629"/>
      <c r="BU79" s="629"/>
      <c r="BV79" s="629"/>
      <c r="BW79" s="629"/>
      <c r="BX79" s="629"/>
      <c r="BY79" s="629"/>
      <c r="BZ79" s="629"/>
      <c r="CA79" s="629"/>
      <c r="CB79" s="629"/>
      <c r="CC79" s="629"/>
      <c r="CD79" s="629"/>
      <c r="CE79" s="629"/>
      <c r="CF79" s="629"/>
      <c r="CG79" s="629"/>
      <c r="CH79" s="629"/>
      <c r="CI79" s="629"/>
      <c r="CJ79" s="629"/>
      <c r="CK79" s="629"/>
      <c r="CL79" s="629"/>
      <c r="CM79" s="629"/>
      <c r="CN79" s="629"/>
      <c r="CO79" s="629"/>
      <c r="CP79" s="629"/>
      <c r="CQ79" s="629"/>
      <c r="CR79" s="629"/>
      <c r="CS79" s="629"/>
      <c r="CT79" s="629"/>
      <c r="CU79" s="629"/>
      <c r="CV79" s="629"/>
      <c r="CW79" s="629"/>
      <c r="CX79" s="629">
        <v>1</v>
      </c>
      <c r="CY79" s="629"/>
      <c r="CZ79" s="629"/>
      <c r="DA79" s="629"/>
      <c r="DB79" s="629"/>
      <c r="DC79" s="629"/>
      <c r="DD79" s="629"/>
      <c r="DE79" s="629"/>
      <c r="DF79" s="629"/>
      <c r="DG79" s="629"/>
      <c r="DH79" s="629"/>
      <c r="DI79" s="629"/>
      <c r="DJ79" s="629"/>
      <c r="DK79" s="629"/>
      <c r="DL79" s="629"/>
      <c r="DM79" s="629"/>
      <c r="DN79" s="629"/>
      <c r="DO79" s="629"/>
      <c r="DP79" s="629"/>
      <c r="DQ79" s="629"/>
      <c r="DR79" s="629"/>
      <c r="DS79" s="629"/>
      <c r="DT79" s="629"/>
      <c r="DU79" s="629"/>
      <c r="DV79" s="629"/>
      <c r="DW79" s="629"/>
      <c r="DX79" s="629"/>
      <c r="DY79" s="629"/>
      <c r="DZ79" s="629"/>
      <c r="EA79" s="629"/>
      <c r="EB79" s="629"/>
      <c r="EC79" s="629"/>
      <c r="ED79" s="629"/>
      <c r="EE79" s="629"/>
      <c r="EF79" s="629"/>
      <c r="EG79" s="629"/>
      <c r="EH79" s="629"/>
      <c r="EI79" s="629"/>
      <c r="EJ79" s="629"/>
      <c r="EK79" s="629"/>
      <c r="EL79" s="629"/>
      <c r="EM79" s="629"/>
      <c r="EN79" s="629"/>
      <c r="EO79" s="629"/>
      <c r="EP79" s="629"/>
      <c r="EQ79" s="629"/>
      <c r="ER79" s="629"/>
      <c r="ES79" s="629"/>
      <c r="ET79" s="629">
        <v>1</v>
      </c>
      <c r="EU79" s="629"/>
      <c r="EV79" s="629"/>
      <c r="EW79" s="629"/>
      <c r="EX79" s="629"/>
      <c r="EY79" s="629"/>
      <c r="EZ79" s="629"/>
      <c r="FA79" s="629"/>
      <c r="FB79" s="629"/>
      <c r="FC79" s="629"/>
      <c r="FD79" s="629"/>
      <c r="FE79" s="629"/>
      <c r="FF79" s="629"/>
      <c r="FG79" s="629"/>
      <c r="FH79" s="629"/>
      <c r="FI79" s="629"/>
      <c r="FJ79" s="629"/>
      <c r="FK79" s="629"/>
      <c r="FL79" s="629"/>
      <c r="FM79" s="629"/>
      <c r="FN79" s="629"/>
      <c r="FO79" s="629"/>
      <c r="FP79" s="629"/>
      <c r="FQ79" s="629"/>
      <c r="FR79" s="629"/>
      <c r="FS79" s="629"/>
    </row>
    <row r="80" s="504" customFormat="1" ht="50.1" customHeight="1" spans="1:175">
      <c r="A80" s="522"/>
      <c r="B80" s="523"/>
      <c r="C80" s="523"/>
      <c r="D80" s="523"/>
      <c r="E80" s="523"/>
      <c r="F80" s="523"/>
      <c r="G80" s="523"/>
      <c r="H80" s="523"/>
      <c r="I80" s="523"/>
      <c r="J80" s="523"/>
      <c r="K80" s="523"/>
      <c r="L80" s="536"/>
      <c r="M80" s="545"/>
      <c r="N80" s="676"/>
      <c r="O80" s="545"/>
      <c r="P80" s="544" t="s">
        <v>212</v>
      </c>
      <c r="Q80" s="536"/>
      <c r="R80" s="560" t="s">
        <v>334</v>
      </c>
      <c r="S80" s="560"/>
      <c r="T80" s="577"/>
      <c r="U80" s="578"/>
      <c r="V80" s="543" t="s">
        <v>255</v>
      </c>
      <c r="W80" s="565" t="s">
        <v>245</v>
      </c>
      <c r="X80" s="577"/>
      <c r="Y80" s="577"/>
      <c r="Z80" s="577"/>
      <c r="AA80" s="611"/>
      <c r="AB80" s="602"/>
      <c r="AC80" s="604"/>
      <c r="AD80" s="604"/>
      <c r="AE80" s="604"/>
      <c r="AF80" s="602"/>
      <c r="AG80" s="604"/>
      <c r="AH80" s="604"/>
      <c r="AI80" s="604"/>
      <c r="AJ80" s="604"/>
      <c r="AK80" s="604"/>
      <c r="AL80" s="604"/>
      <c r="AM80" s="604"/>
      <c r="AN80" s="602"/>
      <c r="AO80" s="604"/>
      <c r="AP80" s="604"/>
      <c r="AQ80" s="604"/>
      <c r="AR80" s="602"/>
      <c r="AS80" s="604"/>
      <c r="AT80" s="604"/>
      <c r="AU80" s="604"/>
      <c r="AV80" s="602"/>
      <c r="AW80" s="604"/>
      <c r="AX80" s="604"/>
      <c r="AY80" s="604"/>
      <c r="AZ80" s="602"/>
      <c r="BA80" s="604"/>
      <c r="BB80" s="604"/>
      <c r="BC80" s="604"/>
      <c r="BD80" s="629"/>
      <c r="BE80" s="629"/>
      <c r="BF80" s="629"/>
      <c r="BG80" s="629"/>
      <c r="BH80" s="629"/>
      <c r="BI80" s="629"/>
      <c r="BJ80" s="629"/>
      <c r="BK80" s="629"/>
      <c r="BL80" s="629"/>
      <c r="BM80" s="629"/>
      <c r="BN80" s="629"/>
      <c r="BO80" s="629"/>
      <c r="BP80" s="629"/>
      <c r="BQ80" s="629"/>
      <c r="BR80" s="629"/>
      <c r="BS80" s="629"/>
      <c r="BT80" s="629"/>
      <c r="BU80" s="629"/>
      <c r="BV80" s="629"/>
      <c r="BW80" s="629"/>
      <c r="BX80" s="629"/>
      <c r="BY80" s="629"/>
      <c r="BZ80" s="629"/>
      <c r="CA80" s="629"/>
      <c r="CB80" s="629"/>
      <c r="CC80" s="629"/>
      <c r="CD80" s="629"/>
      <c r="CE80" s="629"/>
      <c r="CF80" s="629"/>
      <c r="CG80" s="629"/>
      <c r="CH80" s="629"/>
      <c r="CI80" s="629"/>
      <c r="CJ80" s="629"/>
      <c r="CK80" s="629"/>
      <c r="CL80" s="629"/>
      <c r="CM80" s="629"/>
      <c r="CN80" s="629"/>
      <c r="CO80" s="629"/>
      <c r="CP80" s="629"/>
      <c r="CQ80" s="629"/>
      <c r="CR80" s="629"/>
      <c r="CS80" s="629"/>
      <c r="CT80" s="629"/>
      <c r="CU80" s="629"/>
      <c r="CV80" s="629"/>
      <c r="CW80" s="629"/>
      <c r="CX80" s="629"/>
      <c r="CY80" s="629"/>
      <c r="CZ80" s="629"/>
      <c r="DA80" s="629"/>
      <c r="DB80" s="629">
        <v>1</v>
      </c>
      <c r="DC80" s="629"/>
      <c r="DD80" s="629"/>
      <c r="DE80" s="629"/>
      <c r="DF80" s="629"/>
      <c r="DG80" s="629"/>
      <c r="DH80" s="629"/>
      <c r="DI80" s="629"/>
      <c r="DJ80" s="629"/>
      <c r="DK80" s="629"/>
      <c r="DL80" s="629"/>
      <c r="DM80" s="629"/>
      <c r="DN80" s="629"/>
      <c r="DO80" s="629"/>
      <c r="DP80" s="629"/>
      <c r="DQ80" s="629"/>
      <c r="DR80" s="629"/>
      <c r="DS80" s="629"/>
      <c r="DT80" s="629"/>
      <c r="DU80" s="629"/>
      <c r="DV80" s="629"/>
      <c r="DW80" s="629"/>
      <c r="DX80" s="629"/>
      <c r="DY80" s="629"/>
      <c r="DZ80" s="629"/>
      <c r="EA80" s="629"/>
      <c r="EB80" s="629"/>
      <c r="EC80" s="629"/>
      <c r="ED80" s="629"/>
      <c r="EE80" s="629"/>
      <c r="EF80" s="629"/>
      <c r="EG80" s="629"/>
      <c r="EH80" s="629"/>
      <c r="EI80" s="629"/>
      <c r="EJ80" s="629"/>
      <c r="EK80" s="629"/>
      <c r="EL80" s="629"/>
      <c r="EM80" s="629"/>
      <c r="EN80" s="629"/>
      <c r="EO80" s="629"/>
      <c r="EP80" s="629"/>
      <c r="EQ80" s="629"/>
      <c r="ER80" s="629"/>
      <c r="ES80" s="629"/>
      <c r="ET80" s="629"/>
      <c r="EU80" s="629"/>
      <c r="EV80" s="629"/>
      <c r="EW80" s="629"/>
      <c r="EX80" s="629">
        <v>1</v>
      </c>
      <c r="EY80" s="629"/>
      <c r="EZ80" s="629"/>
      <c r="FA80" s="629"/>
      <c r="FB80" s="629"/>
      <c r="FC80" s="629"/>
      <c r="FD80" s="629"/>
      <c r="FE80" s="629"/>
      <c r="FF80" s="629"/>
      <c r="FG80" s="629"/>
      <c r="FH80" s="629"/>
      <c r="FI80" s="629"/>
      <c r="FJ80" s="629"/>
      <c r="FK80" s="629"/>
      <c r="FL80" s="629"/>
      <c r="FM80" s="629"/>
      <c r="FN80" s="629"/>
      <c r="FO80" s="629"/>
      <c r="FP80" s="629"/>
      <c r="FQ80" s="629"/>
      <c r="FR80" s="629"/>
      <c r="FS80" s="629"/>
    </row>
    <row r="81" s="504" customFormat="1" ht="50.1" customHeight="1" spans="1:175">
      <c r="A81" s="522"/>
      <c r="B81" s="523"/>
      <c r="C81" s="523"/>
      <c r="D81" s="523"/>
      <c r="E81" s="523"/>
      <c r="F81" s="523"/>
      <c r="G81" s="523"/>
      <c r="H81" s="523"/>
      <c r="I81" s="523"/>
      <c r="J81" s="523"/>
      <c r="K81" s="523"/>
      <c r="L81" s="536"/>
      <c r="M81" s="545"/>
      <c r="N81" s="676"/>
      <c r="O81" s="545"/>
      <c r="P81" s="544" t="s">
        <v>216</v>
      </c>
      <c r="Q81" s="536"/>
      <c r="R81" s="560" t="s">
        <v>335</v>
      </c>
      <c r="S81" s="560"/>
      <c r="T81" s="577"/>
      <c r="U81" s="578"/>
      <c r="V81" s="543" t="s">
        <v>255</v>
      </c>
      <c r="W81" s="565" t="s">
        <v>247</v>
      </c>
      <c r="X81" s="577"/>
      <c r="Y81" s="577"/>
      <c r="Z81" s="577"/>
      <c r="AA81" s="611"/>
      <c r="AB81" s="602"/>
      <c r="AC81" s="604"/>
      <c r="AD81" s="604"/>
      <c r="AE81" s="604"/>
      <c r="AF81" s="602"/>
      <c r="AG81" s="604"/>
      <c r="AH81" s="604"/>
      <c r="AI81" s="604"/>
      <c r="AJ81" s="604"/>
      <c r="AK81" s="604"/>
      <c r="AL81" s="604"/>
      <c r="AM81" s="604"/>
      <c r="AN81" s="602"/>
      <c r="AO81" s="604"/>
      <c r="AP81" s="604"/>
      <c r="AQ81" s="604"/>
      <c r="AR81" s="602"/>
      <c r="AS81" s="604"/>
      <c r="AT81" s="604"/>
      <c r="AU81" s="604"/>
      <c r="AV81" s="602"/>
      <c r="AW81" s="604"/>
      <c r="AX81" s="604"/>
      <c r="AY81" s="604"/>
      <c r="AZ81" s="602"/>
      <c r="BA81" s="604"/>
      <c r="BB81" s="604"/>
      <c r="BC81" s="604"/>
      <c r="BD81" s="629"/>
      <c r="BE81" s="629"/>
      <c r="BF81" s="629"/>
      <c r="BG81" s="629"/>
      <c r="BH81" s="629"/>
      <c r="BI81" s="629"/>
      <c r="BJ81" s="629"/>
      <c r="BK81" s="629"/>
      <c r="BL81" s="629"/>
      <c r="BM81" s="629"/>
      <c r="BN81" s="629"/>
      <c r="BO81" s="629"/>
      <c r="BP81" s="629"/>
      <c r="BQ81" s="629"/>
      <c r="BR81" s="629"/>
      <c r="BS81" s="629"/>
      <c r="BT81" s="629"/>
      <c r="BU81" s="629"/>
      <c r="BV81" s="629"/>
      <c r="BW81" s="629"/>
      <c r="BX81" s="629"/>
      <c r="BY81" s="629"/>
      <c r="BZ81" s="629"/>
      <c r="CA81" s="629"/>
      <c r="CB81" s="629"/>
      <c r="CC81" s="629"/>
      <c r="CD81" s="629"/>
      <c r="CE81" s="629"/>
      <c r="CF81" s="629"/>
      <c r="CG81" s="629"/>
      <c r="CH81" s="629"/>
      <c r="CI81" s="629"/>
      <c r="CJ81" s="629"/>
      <c r="CK81" s="629"/>
      <c r="CL81" s="629"/>
      <c r="CM81" s="629"/>
      <c r="CN81" s="629"/>
      <c r="CO81" s="629"/>
      <c r="CP81" s="629"/>
      <c r="CQ81" s="629"/>
      <c r="CR81" s="629"/>
      <c r="CS81" s="629"/>
      <c r="CT81" s="629"/>
      <c r="CU81" s="629"/>
      <c r="CV81" s="629"/>
      <c r="CW81" s="629"/>
      <c r="CX81" s="629"/>
      <c r="CY81" s="629"/>
      <c r="CZ81" s="629"/>
      <c r="DA81" s="629"/>
      <c r="DB81" s="629"/>
      <c r="DC81" s="629"/>
      <c r="DD81" s="629"/>
      <c r="DE81" s="629"/>
      <c r="DF81" s="629">
        <v>1</v>
      </c>
      <c r="DG81" s="629"/>
      <c r="DH81" s="629"/>
      <c r="DI81" s="629"/>
      <c r="DJ81" s="629"/>
      <c r="DK81" s="629"/>
      <c r="DL81" s="629"/>
      <c r="DM81" s="629"/>
      <c r="DN81" s="629"/>
      <c r="DO81" s="629"/>
      <c r="DP81" s="629"/>
      <c r="DQ81" s="629"/>
      <c r="DR81" s="629"/>
      <c r="DS81" s="629"/>
      <c r="DT81" s="629"/>
      <c r="DU81" s="629"/>
      <c r="DV81" s="629"/>
      <c r="DW81" s="629"/>
      <c r="DX81" s="629"/>
      <c r="DY81" s="629"/>
      <c r="DZ81" s="629"/>
      <c r="EA81" s="629"/>
      <c r="EB81" s="629"/>
      <c r="EC81" s="629"/>
      <c r="ED81" s="629"/>
      <c r="EE81" s="629"/>
      <c r="EF81" s="629"/>
      <c r="EG81" s="629"/>
      <c r="EH81" s="629"/>
      <c r="EI81" s="629"/>
      <c r="EJ81" s="629"/>
      <c r="EK81" s="629"/>
      <c r="EL81" s="629"/>
      <c r="EM81" s="629"/>
      <c r="EN81" s="629"/>
      <c r="EO81" s="629"/>
      <c r="EP81" s="629"/>
      <c r="EQ81" s="629"/>
      <c r="ER81" s="629"/>
      <c r="ES81" s="629"/>
      <c r="ET81" s="629"/>
      <c r="EU81" s="629"/>
      <c r="EV81" s="629"/>
      <c r="EW81" s="629"/>
      <c r="EX81" s="629"/>
      <c r="EY81" s="629"/>
      <c r="EZ81" s="629"/>
      <c r="FA81" s="629"/>
      <c r="FB81" s="629">
        <v>1</v>
      </c>
      <c r="FC81" s="629"/>
      <c r="FD81" s="629"/>
      <c r="FE81" s="629"/>
      <c r="FF81" s="629"/>
      <c r="FG81" s="629"/>
      <c r="FH81" s="629"/>
      <c r="FI81" s="629"/>
      <c r="FJ81" s="629"/>
      <c r="FK81" s="629"/>
      <c r="FL81" s="629"/>
      <c r="FM81" s="629"/>
      <c r="FN81" s="629"/>
      <c r="FO81" s="629"/>
      <c r="FP81" s="629"/>
      <c r="FQ81" s="629"/>
      <c r="FR81" s="629"/>
      <c r="FS81" s="629"/>
    </row>
    <row r="82" s="504" customFormat="1" ht="50.1" customHeight="1" spans="1:175">
      <c r="A82" s="522"/>
      <c r="B82" s="523"/>
      <c r="C82" s="523"/>
      <c r="D82" s="523"/>
      <c r="E82" s="523"/>
      <c r="F82" s="523"/>
      <c r="G82" s="523"/>
      <c r="H82" s="523"/>
      <c r="I82" s="523"/>
      <c r="J82" s="523"/>
      <c r="K82" s="523"/>
      <c r="L82" s="536"/>
      <c r="M82" s="545"/>
      <c r="N82" s="676"/>
      <c r="O82" s="545"/>
      <c r="P82" s="544" t="s">
        <v>220</v>
      </c>
      <c r="Q82" s="536"/>
      <c r="R82" s="573" t="s">
        <v>336</v>
      </c>
      <c r="S82" s="560"/>
      <c r="T82" s="577"/>
      <c r="U82" s="578"/>
      <c r="V82" s="543" t="s">
        <v>255</v>
      </c>
      <c r="W82" s="565" t="s">
        <v>240</v>
      </c>
      <c r="X82" s="577"/>
      <c r="Y82" s="577"/>
      <c r="Z82" s="577"/>
      <c r="AA82" s="611"/>
      <c r="AB82" s="602"/>
      <c r="AC82" s="604"/>
      <c r="AD82" s="604"/>
      <c r="AE82" s="604"/>
      <c r="AF82" s="602"/>
      <c r="AG82" s="604"/>
      <c r="AH82" s="604"/>
      <c r="AI82" s="604"/>
      <c r="AJ82" s="604"/>
      <c r="AK82" s="604"/>
      <c r="AL82" s="604"/>
      <c r="AM82" s="604"/>
      <c r="AN82" s="602"/>
      <c r="AO82" s="604"/>
      <c r="AP82" s="604"/>
      <c r="AQ82" s="604"/>
      <c r="AR82" s="602"/>
      <c r="AS82" s="604"/>
      <c r="AT82" s="604"/>
      <c r="AU82" s="604"/>
      <c r="AV82" s="602"/>
      <c r="AW82" s="604"/>
      <c r="AX82" s="604"/>
      <c r="AY82" s="604"/>
      <c r="AZ82" s="602"/>
      <c r="BA82" s="604"/>
      <c r="BB82" s="604"/>
      <c r="BC82" s="604"/>
      <c r="BD82" s="629"/>
      <c r="BE82" s="629"/>
      <c r="BF82" s="629"/>
      <c r="BG82" s="629"/>
      <c r="BH82" s="629"/>
      <c r="BI82" s="629"/>
      <c r="BJ82" s="629"/>
      <c r="BK82" s="629"/>
      <c r="BL82" s="629"/>
      <c r="BM82" s="629"/>
      <c r="BN82" s="629"/>
      <c r="BO82" s="629"/>
      <c r="BP82" s="629"/>
      <c r="BQ82" s="629"/>
      <c r="BR82" s="629"/>
      <c r="BS82" s="629"/>
      <c r="BT82" s="629"/>
      <c r="BU82" s="629"/>
      <c r="BV82" s="629"/>
      <c r="BW82" s="629"/>
      <c r="BX82" s="629"/>
      <c r="BY82" s="629"/>
      <c r="BZ82" s="629"/>
      <c r="CA82" s="629"/>
      <c r="CB82" s="629"/>
      <c r="CC82" s="629"/>
      <c r="CD82" s="629"/>
      <c r="CE82" s="629"/>
      <c r="CF82" s="629"/>
      <c r="CG82" s="629"/>
      <c r="CH82" s="629"/>
      <c r="CI82" s="629"/>
      <c r="CJ82" s="629"/>
      <c r="CK82" s="629"/>
      <c r="CL82" s="629"/>
      <c r="CM82" s="629"/>
      <c r="CN82" s="629"/>
      <c r="CO82" s="629"/>
      <c r="CP82" s="629"/>
      <c r="CQ82" s="629"/>
      <c r="CR82" s="629"/>
      <c r="CS82" s="629"/>
      <c r="CT82" s="629"/>
      <c r="CU82" s="629"/>
      <c r="CV82" s="629"/>
      <c r="CW82" s="629"/>
      <c r="CX82" s="629"/>
      <c r="CY82" s="629"/>
      <c r="CZ82" s="629"/>
      <c r="DA82" s="629"/>
      <c r="DB82" s="629"/>
      <c r="DC82" s="629"/>
      <c r="DD82" s="629"/>
      <c r="DE82" s="629"/>
      <c r="DF82" s="629"/>
      <c r="DG82" s="629"/>
      <c r="DH82" s="629"/>
      <c r="DI82" s="629"/>
      <c r="DJ82" s="629">
        <v>1</v>
      </c>
      <c r="DK82" s="629"/>
      <c r="DL82" s="629"/>
      <c r="DM82" s="629"/>
      <c r="DN82" s="629"/>
      <c r="DO82" s="629"/>
      <c r="DP82" s="629"/>
      <c r="DQ82" s="629"/>
      <c r="DR82" s="629"/>
      <c r="DS82" s="629"/>
      <c r="DT82" s="629"/>
      <c r="DU82" s="629"/>
      <c r="DV82" s="629"/>
      <c r="DW82" s="629"/>
      <c r="DX82" s="629"/>
      <c r="DY82" s="629"/>
      <c r="DZ82" s="629"/>
      <c r="EA82" s="629"/>
      <c r="EB82" s="629"/>
      <c r="EC82" s="629"/>
      <c r="ED82" s="629"/>
      <c r="EE82" s="629"/>
      <c r="EF82" s="629"/>
      <c r="EG82" s="629"/>
      <c r="EH82" s="629"/>
      <c r="EI82" s="629"/>
      <c r="EJ82" s="629"/>
      <c r="EK82" s="629"/>
      <c r="EL82" s="629"/>
      <c r="EM82" s="629"/>
      <c r="EN82" s="629"/>
      <c r="EO82" s="629"/>
      <c r="EP82" s="629"/>
      <c r="EQ82" s="629"/>
      <c r="ER82" s="629"/>
      <c r="ES82" s="629"/>
      <c r="ET82" s="629"/>
      <c r="EU82" s="629"/>
      <c r="EV82" s="629"/>
      <c r="EW82" s="629"/>
      <c r="EX82" s="629"/>
      <c r="EY82" s="629"/>
      <c r="EZ82" s="629"/>
      <c r="FA82" s="629"/>
      <c r="FB82" s="629"/>
      <c r="FC82" s="629"/>
      <c r="FD82" s="629"/>
      <c r="FE82" s="629"/>
      <c r="FF82" s="629">
        <v>1</v>
      </c>
      <c r="FG82" s="629"/>
      <c r="FH82" s="629"/>
      <c r="FI82" s="629"/>
      <c r="FJ82" s="629"/>
      <c r="FK82" s="629"/>
      <c r="FL82" s="629"/>
      <c r="FM82" s="629"/>
      <c r="FN82" s="629"/>
      <c r="FO82" s="629"/>
      <c r="FP82" s="629"/>
      <c r="FQ82" s="629"/>
      <c r="FR82" s="629"/>
      <c r="FS82" s="629"/>
    </row>
    <row r="83" s="504" customFormat="1" ht="50.1" customHeight="1" spans="1:175">
      <c r="A83" s="522"/>
      <c r="B83" s="523"/>
      <c r="C83" s="523"/>
      <c r="D83" s="523"/>
      <c r="E83" s="523"/>
      <c r="F83" s="523"/>
      <c r="G83" s="523"/>
      <c r="H83" s="523"/>
      <c r="I83" s="523"/>
      <c r="J83" s="523"/>
      <c r="K83" s="523"/>
      <c r="L83" s="536"/>
      <c r="M83" s="545"/>
      <c r="N83" s="676"/>
      <c r="O83" s="545"/>
      <c r="P83" s="544" t="s">
        <v>222</v>
      </c>
      <c r="Q83" s="536"/>
      <c r="R83" s="560" t="s">
        <v>337</v>
      </c>
      <c r="S83" s="560"/>
      <c r="T83" s="577"/>
      <c r="U83" s="578"/>
      <c r="V83" s="543" t="s">
        <v>255</v>
      </c>
      <c r="W83" s="565" t="s">
        <v>245</v>
      </c>
      <c r="X83" s="577"/>
      <c r="Y83" s="577"/>
      <c r="Z83" s="577"/>
      <c r="AA83" s="611"/>
      <c r="AB83" s="602"/>
      <c r="AC83" s="604"/>
      <c r="AD83" s="604"/>
      <c r="AE83" s="604"/>
      <c r="AF83" s="602"/>
      <c r="AG83" s="604"/>
      <c r="AH83" s="604"/>
      <c r="AI83" s="604"/>
      <c r="AJ83" s="604"/>
      <c r="AK83" s="604"/>
      <c r="AL83" s="604"/>
      <c r="AM83" s="604"/>
      <c r="AN83" s="602"/>
      <c r="AO83" s="604"/>
      <c r="AP83" s="604"/>
      <c r="AQ83" s="604"/>
      <c r="AR83" s="602"/>
      <c r="AS83" s="604"/>
      <c r="AT83" s="604"/>
      <c r="AU83" s="604"/>
      <c r="AV83" s="602"/>
      <c r="AW83" s="604"/>
      <c r="AX83" s="604"/>
      <c r="AY83" s="604"/>
      <c r="AZ83" s="602"/>
      <c r="BA83" s="604"/>
      <c r="BB83" s="604"/>
      <c r="BC83" s="604"/>
      <c r="BD83" s="629"/>
      <c r="BE83" s="629"/>
      <c r="BF83" s="629"/>
      <c r="BG83" s="629"/>
      <c r="BH83" s="629"/>
      <c r="BI83" s="629"/>
      <c r="BJ83" s="629"/>
      <c r="BK83" s="629"/>
      <c r="BL83" s="629"/>
      <c r="BM83" s="629"/>
      <c r="BN83" s="629"/>
      <c r="BO83" s="629"/>
      <c r="BP83" s="629"/>
      <c r="BQ83" s="629"/>
      <c r="BR83" s="629"/>
      <c r="BS83" s="629"/>
      <c r="BT83" s="629"/>
      <c r="BU83" s="629"/>
      <c r="BV83" s="629"/>
      <c r="BW83" s="629"/>
      <c r="BX83" s="629"/>
      <c r="BY83" s="629"/>
      <c r="BZ83" s="629"/>
      <c r="CA83" s="629"/>
      <c r="CB83" s="629"/>
      <c r="CC83" s="629"/>
      <c r="CD83" s="629"/>
      <c r="CE83" s="629"/>
      <c r="CF83" s="629"/>
      <c r="CG83" s="629"/>
      <c r="CH83" s="629"/>
      <c r="CI83" s="629"/>
      <c r="CJ83" s="629"/>
      <c r="CK83" s="629"/>
      <c r="CL83" s="629"/>
      <c r="CM83" s="629"/>
      <c r="CN83" s="629"/>
      <c r="CO83" s="629"/>
      <c r="CP83" s="629"/>
      <c r="CQ83" s="629"/>
      <c r="CR83" s="629"/>
      <c r="CS83" s="629"/>
      <c r="CT83" s="629"/>
      <c r="CU83" s="629"/>
      <c r="CV83" s="629"/>
      <c r="CW83" s="629"/>
      <c r="CX83" s="629"/>
      <c r="CY83" s="629"/>
      <c r="CZ83" s="629"/>
      <c r="DA83" s="629"/>
      <c r="DB83" s="629"/>
      <c r="DC83" s="629"/>
      <c r="DD83" s="629"/>
      <c r="DE83" s="629"/>
      <c r="DF83" s="629"/>
      <c r="DG83" s="629"/>
      <c r="DH83" s="629"/>
      <c r="DI83" s="629"/>
      <c r="DJ83" s="629"/>
      <c r="DK83" s="629"/>
      <c r="DL83" s="629"/>
      <c r="DM83" s="629"/>
      <c r="DN83" s="629">
        <v>1</v>
      </c>
      <c r="DO83" s="629"/>
      <c r="DP83" s="629"/>
      <c r="DQ83" s="629"/>
      <c r="DR83" s="629"/>
      <c r="DS83" s="629"/>
      <c r="DT83" s="629"/>
      <c r="DU83" s="629"/>
      <c r="DV83" s="629"/>
      <c r="DW83" s="629"/>
      <c r="DX83" s="629"/>
      <c r="DY83" s="629"/>
      <c r="DZ83" s="629"/>
      <c r="EA83" s="629"/>
      <c r="EB83" s="629"/>
      <c r="EC83" s="629"/>
      <c r="ED83" s="629"/>
      <c r="EE83" s="629"/>
      <c r="EF83" s="629"/>
      <c r="EG83" s="629"/>
      <c r="EH83" s="629"/>
      <c r="EI83" s="629"/>
      <c r="EJ83" s="629"/>
      <c r="EK83" s="629"/>
      <c r="EL83" s="629"/>
      <c r="EM83" s="629"/>
      <c r="EN83" s="629"/>
      <c r="EO83" s="629"/>
      <c r="EP83" s="629"/>
      <c r="EQ83" s="629"/>
      <c r="ER83" s="629"/>
      <c r="ES83" s="629"/>
      <c r="ET83" s="629"/>
      <c r="EU83" s="629"/>
      <c r="EV83" s="629"/>
      <c r="EW83" s="629"/>
      <c r="EX83" s="629"/>
      <c r="EY83" s="629"/>
      <c r="EZ83" s="629"/>
      <c r="FA83" s="629"/>
      <c r="FB83" s="629"/>
      <c r="FC83" s="629"/>
      <c r="FD83" s="629"/>
      <c r="FE83" s="629"/>
      <c r="FF83" s="629"/>
      <c r="FG83" s="629"/>
      <c r="FH83" s="629"/>
      <c r="FI83" s="629"/>
      <c r="FJ83" s="629">
        <v>1</v>
      </c>
      <c r="FK83" s="629"/>
      <c r="FL83" s="629"/>
      <c r="FM83" s="629"/>
      <c r="FN83" s="629"/>
      <c r="FO83" s="629"/>
      <c r="FP83" s="629"/>
      <c r="FQ83" s="629"/>
      <c r="FR83" s="629"/>
      <c r="FS83" s="629"/>
    </row>
    <row r="84" s="504" customFormat="1" ht="50.1" customHeight="1" spans="1:175">
      <c r="A84" s="522"/>
      <c r="B84" s="523"/>
      <c r="C84" s="523"/>
      <c r="D84" s="523"/>
      <c r="E84" s="523"/>
      <c r="F84" s="523"/>
      <c r="G84" s="523"/>
      <c r="H84" s="523"/>
      <c r="I84" s="523"/>
      <c r="J84" s="523"/>
      <c r="K84" s="523"/>
      <c r="L84" s="536"/>
      <c r="M84" s="545"/>
      <c r="N84" s="676"/>
      <c r="O84" s="545"/>
      <c r="P84" s="544" t="s">
        <v>224</v>
      </c>
      <c r="Q84" s="536"/>
      <c r="R84" s="560" t="s">
        <v>338</v>
      </c>
      <c r="S84" s="560"/>
      <c r="T84" s="577"/>
      <c r="U84" s="578"/>
      <c r="V84" s="543" t="s">
        <v>255</v>
      </c>
      <c r="W84" s="565" t="s">
        <v>247</v>
      </c>
      <c r="X84" s="577"/>
      <c r="Y84" s="577"/>
      <c r="Z84" s="577"/>
      <c r="AA84" s="611"/>
      <c r="AB84" s="602"/>
      <c r="AC84" s="604"/>
      <c r="AD84" s="604"/>
      <c r="AE84" s="604"/>
      <c r="AF84" s="602"/>
      <c r="AG84" s="604"/>
      <c r="AH84" s="604"/>
      <c r="AI84" s="604"/>
      <c r="AJ84" s="604"/>
      <c r="AK84" s="604"/>
      <c r="AL84" s="604"/>
      <c r="AM84" s="604"/>
      <c r="AN84" s="602"/>
      <c r="AO84" s="604"/>
      <c r="AP84" s="604"/>
      <c r="AQ84" s="604"/>
      <c r="AR84" s="602"/>
      <c r="AS84" s="604"/>
      <c r="AT84" s="604"/>
      <c r="AU84" s="604"/>
      <c r="AV84" s="602"/>
      <c r="AW84" s="604"/>
      <c r="AX84" s="604"/>
      <c r="AY84" s="604"/>
      <c r="AZ84" s="602"/>
      <c r="BA84" s="604"/>
      <c r="BB84" s="604"/>
      <c r="BC84" s="604"/>
      <c r="BD84" s="629"/>
      <c r="BE84" s="629"/>
      <c r="BF84" s="629"/>
      <c r="BG84" s="629"/>
      <c r="BH84" s="629"/>
      <c r="BI84" s="629"/>
      <c r="BJ84" s="629"/>
      <c r="BK84" s="629"/>
      <c r="BL84" s="629"/>
      <c r="BM84" s="629"/>
      <c r="BN84" s="629"/>
      <c r="BO84" s="629"/>
      <c r="BP84" s="629"/>
      <c r="BQ84" s="629"/>
      <c r="BR84" s="629"/>
      <c r="BS84" s="629"/>
      <c r="BT84" s="629"/>
      <c r="BU84" s="629"/>
      <c r="BV84" s="629"/>
      <c r="BW84" s="629"/>
      <c r="BX84" s="629"/>
      <c r="BY84" s="629"/>
      <c r="BZ84" s="629"/>
      <c r="CA84" s="629"/>
      <c r="CB84" s="629"/>
      <c r="CC84" s="629"/>
      <c r="CD84" s="629"/>
      <c r="CE84" s="629"/>
      <c r="CF84" s="629"/>
      <c r="CG84" s="629"/>
      <c r="CH84" s="629"/>
      <c r="CI84" s="629"/>
      <c r="CJ84" s="629"/>
      <c r="CK84" s="629"/>
      <c r="CL84" s="629"/>
      <c r="CM84" s="629"/>
      <c r="CN84" s="629"/>
      <c r="CO84" s="629"/>
      <c r="CP84" s="629"/>
      <c r="CQ84" s="629"/>
      <c r="CR84" s="629"/>
      <c r="CS84" s="629"/>
      <c r="CT84" s="629"/>
      <c r="CU84" s="629"/>
      <c r="CV84" s="629"/>
      <c r="CW84" s="629"/>
      <c r="CX84" s="629"/>
      <c r="CY84" s="629"/>
      <c r="CZ84" s="629"/>
      <c r="DA84" s="629"/>
      <c r="DB84" s="629"/>
      <c r="DC84" s="629"/>
      <c r="DD84" s="629"/>
      <c r="DE84" s="629"/>
      <c r="DF84" s="629"/>
      <c r="DG84" s="629"/>
      <c r="DH84" s="629"/>
      <c r="DI84" s="629"/>
      <c r="DJ84" s="629"/>
      <c r="DK84" s="629"/>
      <c r="DL84" s="629"/>
      <c r="DM84" s="629"/>
      <c r="DN84" s="629"/>
      <c r="DO84" s="629"/>
      <c r="DP84" s="629"/>
      <c r="DQ84" s="629"/>
      <c r="DR84" s="629">
        <v>1</v>
      </c>
      <c r="DS84" s="629"/>
      <c r="DT84" s="629"/>
      <c r="DU84" s="629"/>
      <c r="DV84" s="629"/>
      <c r="DW84" s="629"/>
      <c r="DX84" s="629"/>
      <c r="DY84" s="629"/>
      <c r="DZ84" s="629"/>
      <c r="EA84" s="629"/>
      <c r="EB84" s="629"/>
      <c r="EC84" s="629"/>
      <c r="ED84" s="629"/>
      <c r="EE84" s="629"/>
      <c r="EF84" s="629"/>
      <c r="EG84" s="629"/>
      <c r="EH84" s="629"/>
      <c r="EI84" s="629"/>
      <c r="EJ84" s="629"/>
      <c r="EK84" s="629"/>
      <c r="EL84" s="629"/>
      <c r="EM84" s="629"/>
      <c r="EN84" s="629"/>
      <c r="EO84" s="629"/>
      <c r="EP84" s="629"/>
      <c r="EQ84" s="629"/>
      <c r="ER84" s="629"/>
      <c r="ES84" s="629"/>
      <c r="ET84" s="629"/>
      <c r="EU84" s="629"/>
      <c r="EV84" s="629"/>
      <c r="EW84" s="629"/>
      <c r="EX84" s="629"/>
      <c r="EY84" s="629"/>
      <c r="EZ84" s="629"/>
      <c r="FA84" s="629"/>
      <c r="FB84" s="629"/>
      <c r="FC84" s="629"/>
      <c r="FD84" s="629"/>
      <c r="FE84" s="629"/>
      <c r="FF84" s="629"/>
      <c r="FG84" s="629"/>
      <c r="FH84" s="629"/>
      <c r="FI84" s="629"/>
      <c r="FJ84" s="629"/>
      <c r="FK84" s="629"/>
      <c r="FL84" s="629"/>
      <c r="FM84" s="629"/>
      <c r="FN84" s="629">
        <v>1</v>
      </c>
      <c r="FO84" s="629"/>
      <c r="FP84" s="629"/>
      <c r="FQ84" s="629"/>
      <c r="FR84" s="629"/>
      <c r="FS84" s="629"/>
    </row>
    <row r="85" s="504" customFormat="1" ht="50.1" customHeight="1" spans="1:175">
      <c r="A85" s="522"/>
      <c r="B85" s="523"/>
      <c r="C85" s="523"/>
      <c r="D85" s="523"/>
      <c r="E85" s="523"/>
      <c r="F85" s="523"/>
      <c r="G85" s="523"/>
      <c r="H85" s="523"/>
      <c r="I85" s="523"/>
      <c r="J85" s="523"/>
      <c r="K85" s="523"/>
      <c r="L85" s="536"/>
      <c r="M85" s="545"/>
      <c r="N85" s="676"/>
      <c r="O85" s="545"/>
      <c r="P85" s="544" t="s">
        <v>226</v>
      </c>
      <c r="Q85" s="536"/>
      <c r="R85" s="573" t="s">
        <v>339</v>
      </c>
      <c r="S85" s="560"/>
      <c r="T85" s="577"/>
      <c r="U85" s="578"/>
      <c r="V85" s="543" t="s">
        <v>255</v>
      </c>
      <c r="W85" s="565" t="s">
        <v>240</v>
      </c>
      <c r="X85" s="577"/>
      <c r="Y85" s="577"/>
      <c r="Z85" s="577"/>
      <c r="AA85" s="611"/>
      <c r="AB85" s="602"/>
      <c r="AC85" s="604"/>
      <c r="AD85" s="604"/>
      <c r="AE85" s="604"/>
      <c r="AF85" s="602"/>
      <c r="AG85" s="604"/>
      <c r="AH85" s="604"/>
      <c r="AI85" s="604"/>
      <c r="AJ85" s="604"/>
      <c r="AK85" s="604"/>
      <c r="AL85" s="604"/>
      <c r="AM85" s="604"/>
      <c r="AN85" s="602"/>
      <c r="AO85" s="604"/>
      <c r="AP85" s="604"/>
      <c r="AQ85" s="604"/>
      <c r="AR85" s="602"/>
      <c r="AS85" s="604"/>
      <c r="AT85" s="604"/>
      <c r="AU85" s="604"/>
      <c r="AV85" s="602"/>
      <c r="AW85" s="604"/>
      <c r="AX85" s="604"/>
      <c r="AY85" s="604"/>
      <c r="AZ85" s="602"/>
      <c r="BA85" s="604"/>
      <c r="BB85" s="604"/>
      <c r="BC85" s="604"/>
      <c r="BD85" s="629"/>
      <c r="BE85" s="629"/>
      <c r="BF85" s="629"/>
      <c r="BG85" s="629"/>
      <c r="BH85" s="629"/>
      <c r="BI85" s="629"/>
      <c r="BJ85" s="629"/>
      <c r="BK85" s="629"/>
      <c r="BL85" s="629"/>
      <c r="BM85" s="629"/>
      <c r="BN85" s="629"/>
      <c r="BO85" s="629"/>
      <c r="BP85" s="629"/>
      <c r="BQ85" s="629"/>
      <c r="BR85" s="629"/>
      <c r="BS85" s="629"/>
      <c r="BT85" s="629"/>
      <c r="BU85" s="629"/>
      <c r="BV85" s="629"/>
      <c r="BW85" s="629"/>
      <c r="BX85" s="629"/>
      <c r="BY85" s="629"/>
      <c r="BZ85" s="629"/>
      <c r="CA85" s="629"/>
      <c r="CB85" s="629"/>
      <c r="CC85" s="629"/>
      <c r="CD85" s="629"/>
      <c r="CE85" s="629"/>
      <c r="CF85" s="629"/>
      <c r="CG85" s="629"/>
      <c r="CH85" s="629"/>
      <c r="CI85" s="629"/>
      <c r="CJ85" s="629"/>
      <c r="CK85" s="629"/>
      <c r="CL85" s="629"/>
      <c r="CM85" s="629"/>
      <c r="CN85" s="629"/>
      <c r="CO85" s="629"/>
      <c r="CP85" s="629"/>
      <c r="CQ85" s="629"/>
      <c r="CR85" s="629"/>
      <c r="CS85" s="629"/>
      <c r="CT85" s="629"/>
      <c r="CU85" s="629"/>
      <c r="CV85" s="629"/>
      <c r="CW85" s="629"/>
      <c r="CX85" s="629"/>
      <c r="CY85" s="629"/>
      <c r="CZ85" s="629"/>
      <c r="DA85" s="629"/>
      <c r="DB85" s="629"/>
      <c r="DC85" s="629"/>
      <c r="DD85" s="629"/>
      <c r="DE85" s="629"/>
      <c r="DF85" s="629"/>
      <c r="DG85" s="629"/>
      <c r="DH85" s="629"/>
      <c r="DI85" s="629"/>
      <c r="DJ85" s="629"/>
      <c r="DK85" s="629"/>
      <c r="DL85" s="629"/>
      <c r="DM85" s="629"/>
      <c r="DN85" s="629"/>
      <c r="DO85" s="629"/>
      <c r="DP85" s="629"/>
      <c r="DQ85" s="629"/>
      <c r="DR85" s="629"/>
      <c r="DS85" s="629"/>
      <c r="DT85" s="629"/>
      <c r="DU85" s="629"/>
      <c r="DV85" s="629">
        <v>1</v>
      </c>
      <c r="DW85" s="629"/>
      <c r="DX85" s="629"/>
      <c r="DY85" s="629"/>
      <c r="DZ85" s="629"/>
      <c r="EA85" s="629"/>
      <c r="EB85" s="629"/>
      <c r="EC85" s="629"/>
      <c r="ED85" s="629"/>
      <c r="EE85" s="629"/>
      <c r="EF85" s="629"/>
      <c r="EG85" s="629"/>
      <c r="EH85" s="629"/>
      <c r="EI85" s="629"/>
      <c r="EJ85" s="629"/>
      <c r="EK85" s="629"/>
      <c r="EL85" s="629"/>
      <c r="EM85" s="629"/>
      <c r="EN85" s="629"/>
      <c r="EO85" s="629"/>
      <c r="EP85" s="629"/>
      <c r="EQ85" s="629"/>
      <c r="ER85" s="629"/>
      <c r="ES85" s="629"/>
      <c r="ET85" s="629"/>
      <c r="EU85" s="629"/>
      <c r="EV85" s="629"/>
      <c r="EW85" s="629"/>
      <c r="EX85" s="629"/>
      <c r="EY85" s="629"/>
      <c r="EZ85" s="629"/>
      <c r="FA85" s="629"/>
      <c r="FB85" s="629"/>
      <c r="FC85" s="629"/>
      <c r="FD85" s="629"/>
      <c r="FE85" s="629"/>
      <c r="FF85" s="629"/>
      <c r="FG85" s="629"/>
      <c r="FH85" s="629"/>
      <c r="FI85" s="629"/>
      <c r="FJ85" s="629"/>
      <c r="FK85" s="629"/>
      <c r="FL85" s="629"/>
      <c r="FM85" s="629"/>
      <c r="FN85" s="629"/>
      <c r="FO85" s="629"/>
      <c r="FP85" s="629"/>
      <c r="FQ85" s="629"/>
      <c r="FR85" s="629">
        <v>1</v>
      </c>
      <c r="FS85" s="629"/>
    </row>
    <row r="86" ht="50.1" customHeight="1" spans="1:175">
      <c r="A86" s="519">
        <v>13</v>
      </c>
      <c r="B86" s="520">
        <v>0</v>
      </c>
      <c r="C86" s="520"/>
      <c r="D86" s="520"/>
      <c r="E86" s="520"/>
      <c r="F86" s="520"/>
      <c r="G86" s="520"/>
      <c r="H86" s="520"/>
      <c r="I86" s="520"/>
      <c r="J86" s="520"/>
      <c r="K86" s="520"/>
      <c r="L86" s="536" t="s">
        <v>340</v>
      </c>
      <c r="M86" s="545"/>
      <c r="N86" s="545"/>
      <c r="O86" s="545"/>
      <c r="P86" s="544" t="s">
        <v>157</v>
      </c>
      <c r="Q86" s="532"/>
      <c r="R86" s="685" t="s">
        <v>341</v>
      </c>
      <c r="S86" s="566"/>
      <c r="T86" s="567"/>
      <c r="U86" s="568"/>
      <c r="V86" s="557" t="s">
        <v>239</v>
      </c>
      <c r="W86" s="558" t="s">
        <v>245</v>
      </c>
      <c r="X86" s="567"/>
      <c r="Y86" s="567"/>
      <c r="Z86" s="567"/>
      <c r="AA86" s="606"/>
      <c r="AB86" s="602"/>
      <c r="AC86" s="604"/>
      <c r="AD86" s="604"/>
      <c r="AE86" s="604"/>
      <c r="AF86" s="602"/>
      <c r="AG86" s="604"/>
      <c r="AH86" s="604"/>
      <c r="AI86" s="604"/>
      <c r="AJ86" s="604"/>
      <c r="AK86" s="604"/>
      <c r="AL86" s="604"/>
      <c r="AM86" s="604"/>
      <c r="AN86" s="602"/>
      <c r="AO86" s="604"/>
      <c r="AP86" s="604"/>
      <c r="AQ86" s="604"/>
      <c r="AR86" s="602"/>
      <c r="AS86" s="604"/>
      <c r="AT86" s="604"/>
      <c r="AU86" s="604"/>
      <c r="AV86" s="602"/>
      <c r="AW86" s="604"/>
      <c r="AX86" s="604"/>
      <c r="AY86" s="604"/>
      <c r="AZ86" s="602"/>
      <c r="BA86" s="604"/>
      <c r="BB86" s="604"/>
      <c r="BC86" s="604"/>
      <c r="BD86" s="628"/>
      <c r="BE86" s="628"/>
      <c r="BF86" s="628"/>
      <c r="BG86" s="628">
        <v>1</v>
      </c>
      <c r="BH86" s="628"/>
      <c r="BI86" s="628"/>
      <c r="BJ86" s="628"/>
      <c r="BK86" s="628"/>
      <c r="BL86" s="628"/>
      <c r="BM86" s="628"/>
      <c r="BN86" s="628"/>
      <c r="BO86" s="628">
        <v>1</v>
      </c>
      <c r="BP86" s="628"/>
      <c r="BQ86" s="628"/>
      <c r="BR86" s="628"/>
      <c r="BS86" s="628"/>
      <c r="BT86" s="628"/>
      <c r="BU86" s="628"/>
      <c r="BV86" s="628"/>
      <c r="BW86" s="628"/>
      <c r="BX86" s="628"/>
      <c r="BY86" s="628"/>
      <c r="BZ86" s="628"/>
      <c r="CA86" s="628"/>
      <c r="CB86" s="628"/>
      <c r="CC86" s="628"/>
      <c r="CD86" s="628"/>
      <c r="CE86" s="628"/>
      <c r="CF86" s="628"/>
      <c r="CG86" s="628"/>
      <c r="CH86" s="628"/>
      <c r="CI86" s="628"/>
      <c r="CJ86" s="628"/>
      <c r="CK86" s="628"/>
      <c r="CL86" s="628"/>
      <c r="CM86" s="628"/>
      <c r="CN86" s="628"/>
      <c r="CO86" s="628"/>
      <c r="CP86" s="628"/>
      <c r="CQ86" s="628"/>
      <c r="CR86" s="628"/>
      <c r="CS86" s="628"/>
      <c r="CT86" s="628"/>
      <c r="CU86" s="628"/>
      <c r="CV86" s="628"/>
      <c r="CW86" s="628"/>
      <c r="CX86" s="628"/>
      <c r="CY86" s="628"/>
      <c r="CZ86" s="628"/>
      <c r="DA86" s="628"/>
      <c r="DB86" s="628"/>
      <c r="DC86" s="628"/>
      <c r="DD86" s="628"/>
      <c r="DE86" s="628"/>
      <c r="DF86" s="628"/>
      <c r="DG86" s="628"/>
      <c r="DH86" s="628"/>
      <c r="DI86" s="628"/>
      <c r="DJ86" s="628"/>
      <c r="DK86" s="628"/>
      <c r="DL86" s="628"/>
      <c r="DM86" s="628"/>
      <c r="DN86" s="628"/>
      <c r="DO86" s="628"/>
      <c r="DP86" s="628"/>
      <c r="DQ86" s="628"/>
      <c r="DR86" s="628"/>
      <c r="DS86" s="628"/>
      <c r="DT86" s="628"/>
      <c r="DU86" s="628"/>
      <c r="DV86" s="628"/>
      <c r="DW86" s="628"/>
      <c r="DX86" s="628"/>
      <c r="DY86" s="628"/>
      <c r="DZ86" s="628"/>
      <c r="EA86" s="628"/>
      <c r="EB86" s="628"/>
      <c r="EC86" s="628"/>
      <c r="ED86" s="628"/>
      <c r="EE86" s="628"/>
      <c r="EF86" s="628"/>
      <c r="EG86" s="628"/>
      <c r="EH86" s="628"/>
      <c r="EI86" s="628"/>
      <c r="EJ86" s="628"/>
      <c r="EK86" s="628"/>
      <c r="EL86" s="628"/>
      <c r="EM86" s="628"/>
      <c r="EN86" s="628"/>
      <c r="EO86" s="628"/>
      <c r="EP86" s="628"/>
      <c r="EQ86" s="628"/>
      <c r="ER86" s="628"/>
      <c r="ES86" s="628"/>
      <c r="ET86" s="628"/>
      <c r="EU86" s="628"/>
      <c r="EV86" s="628"/>
      <c r="EW86" s="628"/>
      <c r="EX86" s="628"/>
      <c r="EY86" s="628"/>
      <c r="EZ86" s="628"/>
      <c r="FA86" s="628"/>
      <c r="FB86" s="628"/>
      <c r="FC86" s="628"/>
      <c r="FD86" s="628"/>
      <c r="FE86" s="628"/>
      <c r="FF86" s="628"/>
      <c r="FG86" s="628"/>
      <c r="FH86" s="628"/>
      <c r="FI86" s="628"/>
      <c r="FJ86" s="628"/>
      <c r="FK86" s="628"/>
      <c r="FL86" s="628"/>
      <c r="FM86" s="628"/>
      <c r="FN86" s="628"/>
      <c r="FO86" s="628"/>
      <c r="FP86" s="628"/>
      <c r="FQ86" s="628"/>
      <c r="FR86" s="628"/>
      <c r="FS86" s="628"/>
    </row>
    <row r="87" s="504" customFormat="1" ht="50.1" customHeight="1" spans="1:175">
      <c r="A87" s="522">
        <v>14</v>
      </c>
      <c r="B87" s="523">
        <v>0</v>
      </c>
      <c r="C87" s="523"/>
      <c r="D87" s="523"/>
      <c r="E87" s="523"/>
      <c r="F87" s="523"/>
      <c r="G87" s="523"/>
      <c r="H87" s="523"/>
      <c r="I87" s="523"/>
      <c r="J87" s="523"/>
      <c r="K87" s="523"/>
      <c r="L87" s="536"/>
      <c r="M87" s="545"/>
      <c r="N87" s="676"/>
      <c r="O87" s="545"/>
      <c r="P87" s="677" t="s">
        <v>161</v>
      </c>
      <c r="Q87" s="536"/>
      <c r="R87" s="560" t="s">
        <v>342</v>
      </c>
      <c r="S87" s="560"/>
      <c r="T87" s="577"/>
      <c r="U87" s="578"/>
      <c r="V87" s="564" t="s">
        <v>239</v>
      </c>
      <c r="W87" s="565" t="s">
        <v>247</v>
      </c>
      <c r="X87" s="577"/>
      <c r="Y87" s="577"/>
      <c r="Z87" s="577"/>
      <c r="AA87" s="611"/>
      <c r="AB87" s="602"/>
      <c r="AC87" s="604"/>
      <c r="AD87" s="604"/>
      <c r="AE87" s="604"/>
      <c r="AF87" s="602"/>
      <c r="AG87" s="604"/>
      <c r="AH87" s="604"/>
      <c r="AI87" s="604"/>
      <c r="AJ87" s="604"/>
      <c r="AK87" s="604"/>
      <c r="AL87" s="604"/>
      <c r="AM87" s="604">
        <v>1</v>
      </c>
      <c r="AN87" s="602"/>
      <c r="AO87" s="604"/>
      <c r="AP87" s="604"/>
      <c r="AQ87" s="604"/>
      <c r="AR87" s="602"/>
      <c r="AS87" s="604"/>
      <c r="AT87" s="604"/>
      <c r="AU87" s="604"/>
      <c r="AV87" s="602"/>
      <c r="AW87" s="604"/>
      <c r="AX87" s="604"/>
      <c r="AY87" s="604"/>
      <c r="AZ87" s="602"/>
      <c r="BA87" s="604"/>
      <c r="BB87" s="604"/>
      <c r="BC87" s="604"/>
      <c r="BD87" s="629"/>
      <c r="BE87" s="629"/>
      <c r="BF87" s="629"/>
      <c r="BG87" s="629"/>
      <c r="BH87" s="629"/>
      <c r="BI87" s="629"/>
      <c r="BJ87" s="629"/>
      <c r="BK87" s="629">
        <v>1</v>
      </c>
      <c r="BL87" s="629"/>
      <c r="BM87" s="629"/>
      <c r="BN87" s="629"/>
      <c r="BO87" s="629"/>
      <c r="BP87" s="629"/>
      <c r="BQ87" s="629"/>
      <c r="BR87" s="629"/>
      <c r="BS87" s="629">
        <v>1</v>
      </c>
      <c r="BT87" s="629"/>
      <c r="BU87" s="629"/>
      <c r="BV87" s="629"/>
      <c r="BW87" s="629"/>
      <c r="BX87" s="629"/>
      <c r="BY87" s="629"/>
      <c r="BZ87" s="629"/>
      <c r="CA87" s="629"/>
      <c r="CB87" s="629"/>
      <c r="CC87" s="629"/>
      <c r="CD87" s="629"/>
      <c r="CE87" s="629"/>
      <c r="CF87" s="629"/>
      <c r="CG87" s="629"/>
      <c r="CH87" s="629"/>
      <c r="CI87" s="629"/>
      <c r="CJ87" s="629"/>
      <c r="CK87" s="629"/>
      <c r="CL87" s="629"/>
      <c r="CM87" s="629"/>
      <c r="CN87" s="629"/>
      <c r="CO87" s="629"/>
      <c r="CP87" s="629"/>
      <c r="CQ87" s="629"/>
      <c r="CR87" s="629"/>
      <c r="CS87" s="629"/>
      <c r="CT87" s="629"/>
      <c r="CU87" s="629"/>
      <c r="CV87" s="629"/>
      <c r="CW87" s="629"/>
      <c r="CX87" s="629"/>
      <c r="CY87" s="629"/>
      <c r="CZ87" s="629"/>
      <c r="DA87" s="629"/>
      <c r="DB87" s="629"/>
      <c r="DC87" s="629"/>
      <c r="DD87" s="629"/>
      <c r="DE87" s="629"/>
      <c r="DF87" s="629"/>
      <c r="DG87" s="629"/>
      <c r="DH87" s="629"/>
      <c r="DI87" s="629"/>
      <c r="DJ87" s="629"/>
      <c r="DK87" s="629"/>
      <c r="DL87" s="629"/>
      <c r="DM87" s="629"/>
      <c r="DN87" s="629"/>
      <c r="DO87" s="629"/>
      <c r="DP87" s="629"/>
      <c r="DQ87" s="629"/>
      <c r="DR87" s="629"/>
      <c r="DS87" s="629"/>
      <c r="DT87" s="629"/>
      <c r="DU87" s="629"/>
      <c r="DV87" s="629"/>
      <c r="DW87" s="629"/>
      <c r="DX87" s="629"/>
      <c r="DY87" s="629"/>
      <c r="DZ87" s="629"/>
      <c r="EA87" s="629"/>
      <c r="EB87" s="629"/>
      <c r="EC87" s="629"/>
      <c r="ED87" s="629"/>
      <c r="EE87" s="629"/>
      <c r="EF87" s="629"/>
      <c r="EG87" s="629"/>
      <c r="EH87" s="629"/>
      <c r="EI87" s="629"/>
      <c r="EJ87" s="629"/>
      <c r="EK87" s="629"/>
      <c r="EL87" s="629"/>
      <c r="EM87" s="629"/>
      <c r="EN87" s="629"/>
      <c r="EO87" s="629"/>
      <c r="EP87" s="629"/>
      <c r="EQ87" s="629"/>
      <c r="ER87" s="629"/>
      <c r="ES87" s="629"/>
      <c r="ET87" s="629"/>
      <c r="EU87" s="629"/>
      <c r="EV87" s="629"/>
      <c r="EW87" s="629"/>
      <c r="EX87" s="629"/>
      <c r="EY87" s="629"/>
      <c r="EZ87" s="629"/>
      <c r="FA87" s="629"/>
      <c r="FB87" s="629"/>
      <c r="FC87" s="629"/>
      <c r="FD87" s="629"/>
      <c r="FE87" s="629"/>
      <c r="FF87" s="629"/>
      <c r="FG87" s="629"/>
      <c r="FH87" s="629"/>
      <c r="FI87" s="629"/>
      <c r="FJ87" s="629"/>
      <c r="FK87" s="629"/>
      <c r="FL87" s="629"/>
      <c r="FM87" s="629"/>
      <c r="FN87" s="629"/>
      <c r="FO87" s="629"/>
      <c r="FP87" s="629"/>
      <c r="FQ87" s="629"/>
      <c r="FR87" s="629"/>
      <c r="FS87" s="629"/>
    </row>
    <row r="88" ht="50.1" customHeight="1" spans="1:175">
      <c r="A88" s="519">
        <v>14</v>
      </c>
      <c r="B88" s="520">
        <v>0</v>
      </c>
      <c r="C88" s="520"/>
      <c r="D88" s="520"/>
      <c r="E88" s="520"/>
      <c r="F88" s="520"/>
      <c r="G88" s="520"/>
      <c r="H88" s="520"/>
      <c r="I88" s="520"/>
      <c r="J88" s="520"/>
      <c r="K88" s="520"/>
      <c r="L88" s="536" t="s">
        <v>343</v>
      </c>
      <c r="M88" s="545"/>
      <c r="N88" s="676"/>
      <c r="O88" s="545"/>
      <c r="P88" s="677" t="s">
        <v>153</v>
      </c>
      <c r="Q88" s="532"/>
      <c r="R88" s="566" t="s">
        <v>344</v>
      </c>
      <c r="S88" s="566"/>
      <c r="T88" s="567"/>
      <c r="U88" s="568"/>
      <c r="V88" s="557" t="s">
        <v>239</v>
      </c>
      <c r="W88" s="558" t="s">
        <v>240</v>
      </c>
      <c r="X88" s="567"/>
      <c r="Y88" s="567"/>
      <c r="Z88" s="567"/>
      <c r="AA88" s="606"/>
      <c r="AB88" s="602"/>
      <c r="AC88" s="604"/>
      <c r="AD88" s="604"/>
      <c r="AE88" s="604">
        <v>1</v>
      </c>
      <c r="AF88" s="602"/>
      <c r="AG88" s="604"/>
      <c r="AH88" s="604"/>
      <c r="AI88" s="604">
        <v>1</v>
      </c>
      <c r="AJ88" s="604"/>
      <c r="AK88" s="604"/>
      <c r="AL88" s="604"/>
      <c r="AM88" s="604"/>
      <c r="AN88" s="602"/>
      <c r="AO88" s="604"/>
      <c r="AP88" s="604"/>
      <c r="AQ88" s="604"/>
      <c r="AR88" s="602"/>
      <c r="AS88" s="604"/>
      <c r="AT88" s="604"/>
      <c r="AU88" s="604"/>
      <c r="AV88" s="602"/>
      <c r="AW88" s="604"/>
      <c r="AX88" s="604"/>
      <c r="AY88" s="604"/>
      <c r="AZ88" s="602"/>
      <c r="BA88" s="604"/>
      <c r="BB88" s="604"/>
      <c r="BC88" s="604"/>
      <c r="BD88" s="628"/>
      <c r="BE88" s="628"/>
      <c r="BF88" s="628"/>
      <c r="BG88" s="628"/>
      <c r="BH88" s="628"/>
      <c r="BI88" s="628"/>
      <c r="BJ88" s="628"/>
      <c r="BK88" s="628">
        <v>1</v>
      </c>
      <c r="BL88" s="628"/>
      <c r="BM88" s="628"/>
      <c r="BN88" s="628"/>
      <c r="BO88" s="628"/>
      <c r="BP88" s="628"/>
      <c r="BQ88" s="628"/>
      <c r="BR88" s="628"/>
      <c r="BS88" s="628">
        <v>1</v>
      </c>
      <c r="BT88" s="628"/>
      <c r="BU88" s="628"/>
      <c r="BV88" s="628"/>
      <c r="BW88" s="628"/>
      <c r="BX88" s="628"/>
      <c r="BY88" s="628"/>
      <c r="BZ88" s="628"/>
      <c r="CA88" s="628"/>
      <c r="CB88" s="628"/>
      <c r="CC88" s="628"/>
      <c r="CD88" s="628"/>
      <c r="CE88" s="628"/>
      <c r="CF88" s="628"/>
      <c r="CG88" s="628"/>
      <c r="CH88" s="628"/>
      <c r="CI88" s="628"/>
      <c r="CJ88" s="628"/>
      <c r="CK88" s="628"/>
      <c r="CL88" s="628"/>
      <c r="CM88" s="628"/>
      <c r="CN88" s="628"/>
      <c r="CO88" s="628"/>
      <c r="CP88" s="628"/>
      <c r="CQ88" s="628"/>
      <c r="CR88" s="628"/>
      <c r="CS88" s="628"/>
      <c r="CT88" s="628"/>
      <c r="CU88" s="628"/>
      <c r="CV88" s="628"/>
      <c r="CW88" s="628"/>
      <c r="CX88" s="628"/>
      <c r="CY88" s="628"/>
      <c r="CZ88" s="628"/>
      <c r="DA88" s="628"/>
      <c r="DB88" s="628"/>
      <c r="DC88" s="628"/>
      <c r="DD88" s="628"/>
      <c r="DE88" s="628"/>
      <c r="DF88" s="628"/>
      <c r="DG88" s="628"/>
      <c r="DH88" s="628"/>
      <c r="DI88" s="628"/>
      <c r="DJ88" s="628"/>
      <c r="DK88" s="628"/>
      <c r="DL88" s="628"/>
      <c r="DM88" s="628"/>
      <c r="DN88" s="628"/>
      <c r="DO88" s="628"/>
      <c r="DP88" s="628"/>
      <c r="DQ88" s="628"/>
      <c r="DR88" s="628"/>
      <c r="DS88" s="628"/>
      <c r="DT88" s="628"/>
      <c r="DU88" s="628"/>
      <c r="DV88" s="628"/>
      <c r="DW88" s="628"/>
      <c r="DX88" s="628"/>
      <c r="DY88" s="628"/>
      <c r="DZ88" s="628"/>
      <c r="EA88" s="628"/>
      <c r="EB88" s="628"/>
      <c r="EC88" s="628"/>
      <c r="ED88" s="628"/>
      <c r="EE88" s="628"/>
      <c r="EF88" s="628"/>
      <c r="EG88" s="628"/>
      <c r="EH88" s="628"/>
      <c r="EI88" s="628"/>
      <c r="EJ88" s="628"/>
      <c r="EK88" s="628"/>
      <c r="EL88" s="628"/>
      <c r="EM88" s="628"/>
      <c r="EN88" s="628"/>
      <c r="EO88" s="628"/>
      <c r="EP88" s="628"/>
      <c r="EQ88" s="628"/>
      <c r="ER88" s="628"/>
      <c r="ES88" s="628"/>
      <c r="ET88" s="628"/>
      <c r="EU88" s="628"/>
      <c r="EV88" s="628"/>
      <c r="EW88" s="628"/>
      <c r="EX88" s="628"/>
      <c r="EY88" s="628"/>
      <c r="EZ88" s="628"/>
      <c r="FA88" s="628"/>
      <c r="FB88" s="628"/>
      <c r="FC88" s="628"/>
      <c r="FD88" s="628"/>
      <c r="FE88" s="628"/>
      <c r="FF88" s="628"/>
      <c r="FG88" s="628"/>
      <c r="FH88" s="628"/>
      <c r="FI88" s="628"/>
      <c r="FJ88" s="628"/>
      <c r="FK88" s="628"/>
      <c r="FL88" s="628"/>
      <c r="FM88" s="628"/>
      <c r="FN88" s="628"/>
      <c r="FO88" s="628"/>
      <c r="FP88" s="628"/>
      <c r="FQ88" s="628"/>
      <c r="FR88" s="628"/>
      <c r="FS88" s="628"/>
    </row>
    <row r="89" ht="50.1" customHeight="1" spans="1:175">
      <c r="A89" s="519">
        <v>14</v>
      </c>
      <c r="B89" s="520">
        <v>0</v>
      </c>
      <c r="C89" s="520"/>
      <c r="D89" s="520"/>
      <c r="E89" s="520"/>
      <c r="F89" s="520"/>
      <c r="G89" s="520"/>
      <c r="H89" s="520"/>
      <c r="I89" s="520"/>
      <c r="J89" s="520"/>
      <c r="K89" s="520"/>
      <c r="L89" s="532" t="s">
        <v>345</v>
      </c>
      <c r="M89" s="539"/>
      <c r="N89" s="674"/>
      <c r="O89" s="539"/>
      <c r="P89" s="540" t="s">
        <v>169</v>
      </c>
      <c r="Q89" s="532"/>
      <c r="R89" s="566" t="s">
        <v>346</v>
      </c>
      <c r="S89" s="566"/>
      <c r="T89" s="567"/>
      <c r="U89" s="568"/>
      <c r="V89" s="569" t="s">
        <v>250</v>
      </c>
      <c r="W89" s="558" t="s">
        <v>245</v>
      </c>
      <c r="X89" s="567"/>
      <c r="Y89" s="567"/>
      <c r="Z89" s="567"/>
      <c r="AA89" s="606"/>
      <c r="AB89" s="602"/>
      <c r="AC89" s="604"/>
      <c r="AD89" s="604"/>
      <c r="AE89" s="604"/>
      <c r="AF89" s="602"/>
      <c r="AG89" s="604"/>
      <c r="AH89" s="604"/>
      <c r="AI89" s="604"/>
      <c r="AJ89" s="604"/>
      <c r="AK89" s="604"/>
      <c r="AL89" s="604"/>
      <c r="AM89" s="604"/>
      <c r="AN89" s="602"/>
      <c r="AO89" s="604"/>
      <c r="AP89" s="604"/>
      <c r="AQ89" s="604"/>
      <c r="AR89" s="602"/>
      <c r="AS89" s="604"/>
      <c r="AT89" s="604"/>
      <c r="AU89" s="604">
        <v>1</v>
      </c>
      <c r="AV89" s="602"/>
      <c r="AW89" s="604"/>
      <c r="AX89" s="604"/>
      <c r="AY89" s="604"/>
      <c r="AZ89" s="602"/>
      <c r="BA89" s="604"/>
      <c r="BB89" s="604"/>
      <c r="BC89" s="604"/>
      <c r="BD89" s="628"/>
      <c r="BE89" s="628"/>
      <c r="BF89" s="628"/>
      <c r="BG89" s="628"/>
      <c r="BH89" s="628"/>
      <c r="BI89" s="628"/>
      <c r="BJ89" s="628"/>
      <c r="BK89" s="628"/>
      <c r="BL89" s="628"/>
      <c r="BM89" s="628"/>
      <c r="BN89" s="628"/>
      <c r="BO89" s="628"/>
      <c r="BP89" s="628"/>
      <c r="BQ89" s="628"/>
      <c r="BR89" s="628"/>
      <c r="BS89" s="628"/>
      <c r="BT89" s="628"/>
      <c r="BU89" s="628"/>
      <c r="BV89" s="628"/>
      <c r="BW89" s="628"/>
      <c r="BX89" s="628"/>
      <c r="BY89" s="628"/>
      <c r="BZ89" s="628"/>
      <c r="CA89" s="628"/>
      <c r="CB89" s="628"/>
      <c r="CC89" s="628"/>
      <c r="CD89" s="628"/>
      <c r="CE89" s="628"/>
      <c r="CF89" s="628"/>
      <c r="CG89" s="628"/>
      <c r="CH89" s="628"/>
      <c r="CI89" s="628"/>
      <c r="CJ89" s="628"/>
      <c r="CK89" s="628"/>
      <c r="CL89" s="628"/>
      <c r="CM89" s="628"/>
      <c r="CN89" s="628"/>
      <c r="CO89" s="628"/>
      <c r="CP89" s="628"/>
      <c r="CQ89" s="628"/>
      <c r="CR89" s="628"/>
      <c r="CS89" s="628"/>
      <c r="CT89" s="628"/>
      <c r="CU89" s="628"/>
      <c r="CV89" s="628"/>
      <c r="CW89" s="628"/>
      <c r="CX89" s="628"/>
      <c r="CY89" s="628"/>
      <c r="CZ89" s="628"/>
      <c r="DA89" s="628"/>
      <c r="DB89" s="628"/>
      <c r="DC89" s="628"/>
      <c r="DD89" s="628"/>
      <c r="DE89" s="628"/>
      <c r="DF89" s="628"/>
      <c r="DG89" s="628"/>
      <c r="DH89" s="628"/>
      <c r="DI89" s="628"/>
      <c r="DJ89" s="628"/>
      <c r="DK89" s="628"/>
      <c r="DL89" s="628"/>
      <c r="DM89" s="628"/>
      <c r="DN89" s="628"/>
      <c r="DO89" s="628"/>
      <c r="DP89" s="628"/>
      <c r="DQ89" s="628"/>
      <c r="DR89" s="628"/>
      <c r="DS89" s="628"/>
      <c r="DT89" s="628"/>
      <c r="DU89" s="628"/>
      <c r="DV89" s="628"/>
      <c r="DW89" s="628"/>
      <c r="DX89" s="628"/>
      <c r="DY89" s="628"/>
      <c r="DZ89" s="628"/>
      <c r="EA89" s="628"/>
      <c r="EB89" s="628"/>
      <c r="EC89" s="628"/>
      <c r="ED89" s="628"/>
      <c r="EE89" s="628"/>
      <c r="EF89" s="628"/>
      <c r="EG89" s="628"/>
      <c r="EH89" s="628"/>
      <c r="EI89" s="628"/>
      <c r="EJ89" s="628"/>
      <c r="EK89" s="628"/>
      <c r="EL89" s="628"/>
      <c r="EM89" s="628"/>
      <c r="EN89" s="628"/>
      <c r="EO89" s="628"/>
      <c r="EP89" s="628"/>
      <c r="EQ89" s="628"/>
      <c r="ER89" s="628"/>
      <c r="ES89" s="628"/>
      <c r="ET89" s="628"/>
      <c r="EU89" s="628"/>
      <c r="EV89" s="628"/>
      <c r="EW89" s="628"/>
      <c r="EX89" s="628"/>
      <c r="EY89" s="628"/>
      <c r="EZ89" s="628"/>
      <c r="FA89" s="628"/>
      <c r="FB89" s="628"/>
      <c r="FC89" s="628"/>
      <c r="FD89" s="628"/>
      <c r="FE89" s="628"/>
      <c r="FF89" s="628"/>
      <c r="FG89" s="628"/>
      <c r="FH89" s="628"/>
      <c r="FI89" s="628"/>
      <c r="FJ89" s="628"/>
      <c r="FK89" s="628"/>
      <c r="FL89" s="628"/>
      <c r="FM89" s="628"/>
      <c r="FN89" s="628"/>
      <c r="FO89" s="628"/>
      <c r="FP89" s="628"/>
      <c r="FQ89" s="628"/>
      <c r="FR89" s="628"/>
      <c r="FS89" s="628"/>
    </row>
    <row r="90" ht="50.1" customHeight="1" spans="1:175">
      <c r="A90" s="519">
        <v>14</v>
      </c>
      <c r="B90" s="520">
        <v>0</v>
      </c>
      <c r="C90" s="520"/>
      <c r="D90" s="520"/>
      <c r="E90" s="520"/>
      <c r="F90" s="520"/>
      <c r="G90" s="520"/>
      <c r="H90" s="520"/>
      <c r="I90" s="520"/>
      <c r="J90" s="520"/>
      <c r="K90" s="520"/>
      <c r="L90" s="532" t="s">
        <v>347</v>
      </c>
      <c r="M90" s="539"/>
      <c r="N90" s="674"/>
      <c r="O90" s="539"/>
      <c r="P90" s="540" t="s">
        <v>165</v>
      </c>
      <c r="Q90" s="532"/>
      <c r="R90" s="685" t="s">
        <v>348</v>
      </c>
      <c r="S90" s="566"/>
      <c r="T90" s="567"/>
      <c r="U90" s="568"/>
      <c r="V90" s="541" t="s">
        <v>250</v>
      </c>
      <c r="W90" s="558" t="s">
        <v>240</v>
      </c>
      <c r="X90" s="567"/>
      <c r="Y90" s="567"/>
      <c r="Z90" s="567"/>
      <c r="AA90" s="606"/>
      <c r="AB90" s="602"/>
      <c r="AC90" s="604"/>
      <c r="AD90" s="604"/>
      <c r="AE90" s="604"/>
      <c r="AF90" s="602"/>
      <c r="AG90" s="604"/>
      <c r="AH90" s="604"/>
      <c r="AI90" s="604"/>
      <c r="AJ90" s="604"/>
      <c r="AK90" s="604"/>
      <c r="AL90" s="604"/>
      <c r="AM90" s="604"/>
      <c r="AN90" s="602"/>
      <c r="AO90" s="604"/>
      <c r="AP90" s="604"/>
      <c r="AQ90" s="604">
        <v>1</v>
      </c>
      <c r="AR90" s="602"/>
      <c r="AS90" s="604"/>
      <c r="AT90" s="604"/>
      <c r="AU90" s="604"/>
      <c r="AV90" s="602"/>
      <c r="AW90" s="604"/>
      <c r="AX90" s="604"/>
      <c r="AY90" s="604"/>
      <c r="AZ90" s="602"/>
      <c r="BA90" s="604"/>
      <c r="BB90" s="604"/>
      <c r="BC90" s="604"/>
      <c r="BD90" s="628"/>
      <c r="BE90" s="628"/>
      <c r="BF90" s="628"/>
      <c r="BG90" s="628"/>
      <c r="BH90" s="628"/>
      <c r="BI90" s="628"/>
      <c r="BJ90" s="628"/>
      <c r="BK90" s="628"/>
      <c r="BL90" s="628"/>
      <c r="BM90" s="628"/>
      <c r="BN90" s="628"/>
      <c r="BO90" s="628"/>
      <c r="BP90" s="628"/>
      <c r="BQ90" s="628"/>
      <c r="BR90" s="628"/>
      <c r="BS90" s="628"/>
      <c r="BT90" s="628"/>
      <c r="BU90" s="628"/>
      <c r="BV90" s="628"/>
      <c r="BW90" s="628"/>
      <c r="BX90" s="628"/>
      <c r="BY90" s="628"/>
      <c r="BZ90" s="628"/>
      <c r="CA90" s="628"/>
      <c r="CB90" s="628"/>
      <c r="CC90" s="628"/>
      <c r="CD90" s="628"/>
      <c r="CE90" s="628"/>
      <c r="CF90" s="628"/>
      <c r="CG90" s="628"/>
      <c r="CH90" s="628"/>
      <c r="CI90" s="628"/>
      <c r="CJ90" s="628"/>
      <c r="CK90" s="628"/>
      <c r="CL90" s="628"/>
      <c r="CM90" s="628"/>
      <c r="CN90" s="628"/>
      <c r="CO90" s="628"/>
      <c r="CP90" s="628"/>
      <c r="CQ90" s="628"/>
      <c r="CR90" s="628"/>
      <c r="CS90" s="628"/>
      <c r="CT90" s="628"/>
      <c r="CU90" s="628"/>
      <c r="CV90" s="628"/>
      <c r="CW90" s="628"/>
      <c r="CX90" s="628"/>
      <c r="CY90" s="628"/>
      <c r="CZ90" s="628"/>
      <c r="DA90" s="628"/>
      <c r="DB90" s="628"/>
      <c r="DC90" s="628"/>
      <c r="DD90" s="628"/>
      <c r="DE90" s="628"/>
      <c r="DF90" s="628"/>
      <c r="DG90" s="628"/>
      <c r="DH90" s="628"/>
      <c r="DI90" s="628"/>
      <c r="DJ90" s="628"/>
      <c r="DK90" s="628"/>
      <c r="DL90" s="628"/>
      <c r="DM90" s="628"/>
      <c r="DN90" s="628"/>
      <c r="DO90" s="628"/>
      <c r="DP90" s="628"/>
      <c r="DQ90" s="628"/>
      <c r="DR90" s="628"/>
      <c r="DS90" s="628"/>
      <c r="DT90" s="628"/>
      <c r="DU90" s="628"/>
      <c r="DV90" s="628"/>
      <c r="DW90" s="628"/>
      <c r="DX90" s="628"/>
      <c r="DY90" s="628"/>
      <c r="DZ90" s="628"/>
      <c r="EA90" s="628"/>
      <c r="EB90" s="628"/>
      <c r="EC90" s="628"/>
      <c r="ED90" s="628"/>
      <c r="EE90" s="628"/>
      <c r="EF90" s="628"/>
      <c r="EG90" s="628"/>
      <c r="EH90" s="628"/>
      <c r="EI90" s="628"/>
      <c r="EJ90" s="628"/>
      <c r="EK90" s="628"/>
      <c r="EL90" s="628"/>
      <c r="EM90" s="628"/>
      <c r="EN90" s="628"/>
      <c r="EO90" s="628"/>
      <c r="EP90" s="628"/>
      <c r="EQ90" s="628"/>
      <c r="ER90" s="628"/>
      <c r="ES90" s="628"/>
      <c r="ET90" s="628"/>
      <c r="EU90" s="628"/>
      <c r="EV90" s="628"/>
      <c r="EW90" s="628"/>
      <c r="EX90" s="628"/>
      <c r="EY90" s="628"/>
      <c r="EZ90" s="628"/>
      <c r="FA90" s="628"/>
      <c r="FB90" s="628"/>
      <c r="FC90" s="628"/>
      <c r="FD90" s="628"/>
      <c r="FE90" s="628"/>
      <c r="FF90" s="628"/>
      <c r="FG90" s="628"/>
      <c r="FH90" s="628"/>
      <c r="FI90" s="628"/>
      <c r="FJ90" s="628"/>
      <c r="FK90" s="628"/>
      <c r="FL90" s="628"/>
      <c r="FM90" s="628"/>
      <c r="FN90" s="628"/>
      <c r="FO90" s="628"/>
      <c r="FP90" s="628"/>
      <c r="FQ90" s="628"/>
      <c r="FR90" s="628"/>
      <c r="FS90" s="628"/>
    </row>
    <row r="91" ht="50.1" customHeight="1" spans="1:175">
      <c r="A91" s="519">
        <v>14</v>
      </c>
      <c r="B91" s="520">
        <v>0</v>
      </c>
      <c r="C91" s="520"/>
      <c r="D91" s="520"/>
      <c r="E91" s="520"/>
      <c r="F91" s="520"/>
      <c r="G91" s="520"/>
      <c r="H91" s="520"/>
      <c r="I91" s="520"/>
      <c r="J91" s="520"/>
      <c r="K91" s="520"/>
      <c r="L91" s="532" t="s">
        <v>349</v>
      </c>
      <c r="M91" s="539"/>
      <c r="N91" s="674"/>
      <c r="O91" s="539"/>
      <c r="P91" s="540" t="s">
        <v>177</v>
      </c>
      <c r="Q91" s="532"/>
      <c r="R91" s="566" t="s">
        <v>350</v>
      </c>
      <c r="S91" s="566"/>
      <c r="T91" s="567"/>
      <c r="U91" s="568"/>
      <c r="V91" s="541" t="s">
        <v>255</v>
      </c>
      <c r="W91" s="558" t="s">
        <v>245</v>
      </c>
      <c r="X91" s="567"/>
      <c r="Y91" s="567"/>
      <c r="Z91" s="567"/>
      <c r="AA91" s="606"/>
      <c r="AB91" s="602"/>
      <c r="AC91" s="604"/>
      <c r="AD91" s="604"/>
      <c r="AE91" s="604"/>
      <c r="AF91" s="602"/>
      <c r="AG91" s="604"/>
      <c r="AH91" s="604"/>
      <c r="AI91" s="604"/>
      <c r="AJ91" s="604"/>
      <c r="AK91" s="604"/>
      <c r="AL91" s="604"/>
      <c r="AM91" s="604"/>
      <c r="AN91" s="602"/>
      <c r="AO91" s="604"/>
      <c r="AP91" s="604"/>
      <c r="AQ91" s="604"/>
      <c r="AR91" s="602"/>
      <c r="AS91" s="604"/>
      <c r="AT91" s="604"/>
      <c r="AU91" s="604"/>
      <c r="AV91" s="602"/>
      <c r="AW91" s="604"/>
      <c r="AX91" s="604"/>
      <c r="AY91" s="604"/>
      <c r="AZ91" s="602"/>
      <c r="BA91" s="604"/>
      <c r="BB91" s="604"/>
      <c r="BC91" s="604">
        <v>1</v>
      </c>
      <c r="BD91" s="628"/>
      <c r="BE91" s="628"/>
      <c r="BF91" s="628"/>
      <c r="BG91" s="628"/>
      <c r="BH91" s="628"/>
      <c r="BI91" s="628"/>
      <c r="BJ91" s="628"/>
      <c r="BK91" s="628"/>
      <c r="BL91" s="628"/>
      <c r="BM91" s="628"/>
      <c r="BN91" s="628"/>
      <c r="BO91" s="628"/>
      <c r="BP91" s="628"/>
      <c r="BQ91" s="628"/>
      <c r="BR91" s="628"/>
      <c r="BS91" s="628"/>
      <c r="BT91" s="628"/>
      <c r="BU91" s="628"/>
      <c r="BV91" s="628"/>
      <c r="BW91" s="628"/>
      <c r="BX91" s="628"/>
      <c r="BY91" s="628"/>
      <c r="BZ91" s="628"/>
      <c r="CA91" s="628"/>
      <c r="CB91" s="628"/>
      <c r="CC91" s="628"/>
      <c r="CD91" s="628"/>
      <c r="CE91" s="628"/>
      <c r="CF91" s="628"/>
      <c r="CG91" s="628"/>
      <c r="CH91" s="628"/>
      <c r="CI91" s="628"/>
      <c r="CJ91" s="628"/>
      <c r="CK91" s="628"/>
      <c r="CL91" s="628"/>
      <c r="CM91" s="628"/>
      <c r="CN91" s="628"/>
      <c r="CO91" s="628"/>
      <c r="CP91" s="628"/>
      <c r="CQ91" s="628"/>
      <c r="CR91" s="628"/>
      <c r="CS91" s="628"/>
      <c r="CT91" s="628"/>
      <c r="CU91" s="628"/>
      <c r="CV91" s="628"/>
      <c r="CW91" s="628"/>
      <c r="CX91" s="628"/>
      <c r="CY91" s="628"/>
      <c r="CZ91" s="628"/>
      <c r="DA91" s="628"/>
      <c r="DB91" s="628"/>
      <c r="DC91" s="628"/>
      <c r="DD91" s="628"/>
      <c r="DE91" s="628"/>
      <c r="DF91" s="628"/>
      <c r="DG91" s="628"/>
      <c r="DH91" s="628"/>
      <c r="DI91" s="628"/>
      <c r="DJ91" s="628"/>
      <c r="DK91" s="628"/>
      <c r="DL91" s="628"/>
      <c r="DM91" s="628"/>
      <c r="DN91" s="628"/>
      <c r="DO91" s="628"/>
      <c r="DP91" s="628"/>
      <c r="DQ91" s="628"/>
      <c r="DR91" s="628"/>
      <c r="DS91" s="628"/>
      <c r="DT91" s="628"/>
      <c r="DU91" s="628"/>
      <c r="DV91" s="628"/>
      <c r="DW91" s="628"/>
      <c r="DX91" s="628"/>
      <c r="DY91" s="628"/>
      <c r="DZ91" s="628"/>
      <c r="EA91" s="628"/>
      <c r="EB91" s="628"/>
      <c r="EC91" s="628"/>
      <c r="ED91" s="628"/>
      <c r="EE91" s="628"/>
      <c r="EF91" s="628"/>
      <c r="EG91" s="628"/>
      <c r="EH91" s="628"/>
      <c r="EI91" s="628"/>
      <c r="EJ91" s="628"/>
      <c r="EK91" s="628"/>
      <c r="EL91" s="628"/>
      <c r="EM91" s="628"/>
      <c r="EN91" s="628"/>
      <c r="EO91" s="628"/>
      <c r="EP91" s="628"/>
      <c r="EQ91" s="628"/>
      <c r="ER91" s="628"/>
      <c r="ES91" s="628"/>
      <c r="ET91" s="628"/>
      <c r="EU91" s="628"/>
      <c r="EV91" s="628"/>
      <c r="EW91" s="628"/>
      <c r="EX91" s="628"/>
      <c r="EY91" s="628"/>
      <c r="EZ91" s="628"/>
      <c r="FA91" s="628"/>
      <c r="FB91" s="628"/>
      <c r="FC91" s="628"/>
      <c r="FD91" s="628"/>
      <c r="FE91" s="628"/>
      <c r="FF91" s="628"/>
      <c r="FG91" s="628"/>
      <c r="FH91" s="628"/>
      <c r="FI91" s="628"/>
      <c r="FJ91" s="628"/>
      <c r="FK91" s="628"/>
      <c r="FL91" s="628"/>
      <c r="FM91" s="628"/>
      <c r="FN91" s="628"/>
      <c r="FO91" s="628"/>
      <c r="FP91" s="628"/>
      <c r="FQ91" s="628"/>
      <c r="FR91" s="628"/>
      <c r="FS91" s="628"/>
    </row>
    <row r="92" ht="50.1" customHeight="1" spans="1:175">
      <c r="A92" s="519">
        <v>14</v>
      </c>
      <c r="B92" s="520">
        <v>0</v>
      </c>
      <c r="C92" s="520"/>
      <c r="D92" s="520"/>
      <c r="E92" s="520"/>
      <c r="F92" s="520"/>
      <c r="G92" s="520"/>
      <c r="H92" s="520"/>
      <c r="I92" s="520"/>
      <c r="J92" s="520"/>
      <c r="K92" s="520"/>
      <c r="L92" s="532" t="s">
        <v>351</v>
      </c>
      <c r="M92" s="539"/>
      <c r="N92" s="674"/>
      <c r="O92" s="539"/>
      <c r="P92" s="540" t="s">
        <v>173</v>
      </c>
      <c r="Q92" s="532"/>
      <c r="R92" s="685" t="s">
        <v>352</v>
      </c>
      <c r="S92" s="566"/>
      <c r="T92" s="567"/>
      <c r="U92" s="568"/>
      <c r="V92" s="541" t="s">
        <v>255</v>
      </c>
      <c r="W92" s="558" t="s">
        <v>240</v>
      </c>
      <c r="X92" s="567"/>
      <c r="Y92" s="567"/>
      <c r="Z92" s="567"/>
      <c r="AA92" s="606"/>
      <c r="AB92" s="602"/>
      <c r="AC92" s="604"/>
      <c r="AD92" s="604"/>
      <c r="AE92" s="604"/>
      <c r="AF92" s="602"/>
      <c r="AG92" s="604"/>
      <c r="AH92" s="604"/>
      <c r="AI92" s="604"/>
      <c r="AJ92" s="604"/>
      <c r="AK92" s="604"/>
      <c r="AL92" s="604"/>
      <c r="AM92" s="604"/>
      <c r="AN92" s="602"/>
      <c r="AO92" s="604"/>
      <c r="AP92" s="604"/>
      <c r="AQ92" s="604"/>
      <c r="AR92" s="602"/>
      <c r="AS92" s="604"/>
      <c r="AT92" s="604"/>
      <c r="AU92" s="604"/>
      <c r="AV92" s="602"/>
      <c r="AW92" s="604"/>
      <c r="AX92" s="604"/>
      <c r="AY92" s="604">
        <v>1</v>
      </c>
      <c r="AZ92" s="602"/>
      <c r="BA92" s="604"/>
      <c r="BB92" s="604"/>
      <c r="BC92" s="604"/>
      <c r="BD92" s="628"/>
      <c r="BE92" s="628"/>
      <c r="BF92" s="628"/>
      <c r="BG92" s="628"/>
      <c r="BH92" s="628"/>
      <c r="BI92" s="628"/>
      <c r="BJ92" s="628"/>
      <c r="BK92" s="628"/>
      <c r="BL92" s="628"/>
      <c r="BM92" s="628"/>
      <c r="BN92" s="628"/>
      <c r="BO92" s="628"/>
      <c r="BP92" s="628"/>
      <c r="BQ92" s="628"/>
      <c r="BR92" s="628"/>
      <c r="BS92" s="628"/>
      <c r="BT92" s="628"/>
      <c r="BU92" s="628"/>
      <c r="BV92" s="628"/>
      <c r="BW92" s="628"/>
      <c r="BX92" s="628"/>
      <c r="BY92" s="628"/>
      <c r="BZ92" s="628"/>
      <c r="CA92" s="628"/>
      <c r="CB92" s="628"/>
      <c r="CC92" s="628"/>
      <c r="CD92" s="628"/>
      <c r="CE92" s="628"/>
      <c r="CF92" s="628"/>
      <c r="CG92" s="628"/>
      <c r="CH92" s="628"/>
      <c r="CI92" s="628"/>
      <c r="CJ92" s="628"/>
      <c r="CK92" s="628"/>
      <c r="CL92" s="628"/>
      <c r="CM92" s="628"/>
      <c r="CN92" s="628"/>
      <c r="CO92" s="628"/>
      <c r="CP92" s="628"/>
      <c r="CQ92" s="628"/>
      <c r="CR92" s="628"/>
      <c r="CS92" s="628"/>
      <c r="CT92" s="628"/>
      <c r="CU92" s="628"/>
      <c r="CV92" s="628"/>
      <c r="CW92" s="628"/>
      <c r="CX92" s="628"/>
      <c r="CY92" s="628"/>
      <c r="CZ92" s="628"/>
      <c r="DA92" s="628"/>
      <c r="DB92" s="628"/>
      <c r="DC92" s="628"/>
      <c r="DD92" s="628"/>
      <c r="DE92" s="628"/>
      <c r="DF92" s="628"/>
      <c r="DG92" s="628"/>
      <c r="DH92" s="628"/>
      <c r="DI92" s="628"/>
      <c r="DJ92" s="628"/>
      <c r="DK92" s="628"/>
      <c r="DL92" s="628"/>
      <c r="DM92" s="628"/>
      <c r="DN92" s="628"/>
      <c r="DO92" s="628"/>
      <c r="DP92" s="628"/>
      <c r="DQ92" s="628"/>
      <c r="DR92" s="628"/>
      <c r="DS92" s="628"/>
      <c r="DT92" s="628"/>
      <c r="DU92" s="628"/>
      <c r="DV92" s="628"/>
      <c r="DW92" s="628"/>
      <c r="DX92" s="628"/>
      <c r="DY92" s="628"/>
      <c r="DZ92" s="628"/>
      <c r="EA92" s="628"/>
      <c r="EB92" s="628"/>
      <c r="EC92" s="628"/>
      <c r="ED92" s="628"/>
      <c r="EE92" s="628"/>
      <c r="EF92" s="628"/>
      <c r="EG92" s="628"/>
      <c r="EH92" s="628"/>
      <c r="EI92" s="628"/>
      <c r="EJ92" s="628"/>
      <c r="EK92" s="628"/>
      <c r="EL92" s="628"/>
      <c r="EM92" s="628"/>
      <c r="EN92" s="628"/>
      <c r="EO92" s="628"/>
      <c r="EP92" s="628"/>
      <c r="EQ92" s="628"/>
      <c r="ER92" s="628"/>
      <c r="ES92" s="628"/>
      <c r="ET92" s="628"/>
      <c r="EU92" s="628"/>
      <c r="EV92" s="628"/>
      <c r="EW92" s="628"/>
      <c r="EX92" s="628"/>
      <c r="EY92" s="628"/>
      <c r="EZ92" s="628"/>
      <c r="FA92" s="628"/>
      <c r="FB92" s="628"/>
      <c r="FC92" s="628"/>
      <c r="FD92" s="628"/>
      <c r="FE92" s="628"/>
      <c r="FF92" s="628"/>
      <c r="FG92" s="628"/>
      <c r="FH92" s="628"/>
      <c r="FI92" s="628"/>
      <c r="FJ92" s="628"/>
      <c r="FK92" s="628"/>
      <c r="FL92" s="628"/>
      <c r="FM92" s="628"/>
      <c r="FN92" s="628"/>
      <c r="FO92" s="628"/>
      <c r="FP92" s="628"/>
      <c r="FQ92" s="628"/>
      <c r="FR92" s="628"/>
      <c r="FS92" s="628"/>
    </row>
    <row r="93" ht="50.1" customHeight="1" spans="1:175">
      <c r="A93" s="519">
        <v>14</v>
      </c>
      <c r="B93" s="520">
        <v>0</v>
      </c>
      <c r="C93" s="520"/>
      <c r="D93" s="520"/>
      <c r="E93" s="520"/>
      <c r="F93" s="520"/>
      <c r="G93" s="520"/>
      <c r="H93" s="520"/>
      <c r="I93" s="520"/>
      <c r="J93" s="520"/>
      <c r="K93" s="520"/>
      <c r="L93" s="532" t="s">
        <v>353</v>
      </c>
      <c r="M93" s="539"/>
      <c r="N93" s="674"/>
      <c r="O93" s="539"/>
      <c r="P93" s="540" t="s">
        <v>191</v>
      </c>
      <c r="Q93" s="532"/>
      <c r="R93" s="566" t="s">
        <v>346</v>
      </c>
      <c r="S93" s="566"/>
      <c r="T93" s="567"/>
      <c r="U93" s="568"/>
      <c r="V93" s="541" t="s">
        <v>250</v>
      </c>
      <c r="W93" s="558" t="s">
        <v>245</v>
      </c>
      <c r="X93" s="567"/>
      <c r="Y93" s="567"/>
      <c r="Z93" s="567"/>
      <c r="AA93" s="606"/>
      <c r="AB93" s="602"/>
      <c r="AC93" s="604"/>
      <c r="AD93" s="604"/>
      <c r="AE93" s="604"/>
      <c r="AF93" s="602"/>
      <c r="AG93" s="604"/>
      <c r="AH93" s="604"/>
      <c r="AI93" s="604"/>
      <c r="AJ93" s="604"/>
      <c r="AK93" s="604"/>
      <c r="AL93" s="604"/>
      <c r="AM93" s="604"/>
      <c r="AN93" s="602"/>
      <c r="AO93" s="604"/>
      <c r="AP93" s="604"/>
      <c r="AQ93" s="604"/>
      <c r="AR93" s="602"/>
      <c r="AS93" s="604"/>
      <c r="AT93" s="604"/>
      <c r="AU93" s="604"/>
      <c r="AV93" s="602"/>
      <c r="AW93" s="604"/>
      <c r="AX93" s="604"/>
      <c r="AY93" s="604"/>
      <c r="AZ93" s="602"/>
      <c r="BA93" s="604"/>
      <c r="BB93" s="604"/>
      <c r="BC93" s="604"/>
      <c r="BD93" s="628"/>
      <c r="BE93" s="628"/>
      <c r="BF93" s="628"/>
      <c r="BG93" s="628"/>
      <c r="BH93" s="628"/>
      <c r="BI93" s="628"/>
      <c r="BJ93" s="628"/>
      <c r="BK93" s="628"/>
      <c r="BL93" s="628"/>
      <c r="BM93" s="628"/>
      <c r="BN93" s="628"/>
      <c r="BO93" s="628"/>
      <c r="BP93" s="628"/>
      <c r="BQ93" s="628"/>
      <c r="BR93" s="628"/>
      <c r="BS93" s="628"/>
      <c r="BT93" s="628"/>
      <c r="BU93" s="628"/>
      <c r="BV93" s="628"/>
      <c r="BW93" s="628"/>
      <c r="BX93" s="628"/>
      <c r="BY93" s="628"/>
      <c r="BZ93" s="628"/>
      <c r="CA93" s="628">
        <v>1</v>
      </c>
      <c r="CB93" s="628"/>
      <c r="CC93" s="628"/>
      <c r="CD93" s="628"/>
      <c r="CE93" s="628"/>
      <c r="CF93" s="628"/>
      <c r="CG93" s="628"/>
      <c r="CH93" s="628"/>
      <c r="CI93" s="628"/>
      <c r="CJ93" s="628"/>
      <c r="CK93" s="628"/>
      <c r="CL93" s="628"/>
      <c r="CM93" s="628"/>
      <c r="CN93" s="628"/>
      <c r="CO93" s="628"/>
      <c r="CP93" s="628"/>
      <c r="CQ93" s="628"/>
      <c r="CR93" s="628"/>
      <c r="CS93" s="628"/>
      <c r="CT93" s="628"/>
      <c r="CU93" s="628"/>
      <c r="CV93" s="628"/>
      <c r="CW93" s="628"/>
      <c r="CX93" s="628"/>
      <c r="CY93" s="628"/>
      <c r="CZ93" s="628"/>
      <c r="DA93" s="628"/>
      <c r="DB93" s="628"/>
      <c r="DC93" s="628"/>
      <c r="DD93" s="628"/>
      <c r="DE93" s="628"/>
      <c r="DF93" s="628"/>
      <c r="DG93" s="628"/>
      <c r="DH93" s="628"/>
      <c r="DI93" s="628"/>
      <c r="DJ93" s="628"/>
      <c r="DK93" s="628"/>
      <c r="DL93" s="628"/>
      <c r="DM93" s="628"/>
      <c r="DN93" s="628"/>
      <c r="DO93" s="628"/>
      <c r="DP93" s="628"/>
      <c r="DQ93" s="628"/>
      <c r="DR93" s="628"/>
      <c r="DS93" s="628"/>
      <c r="DT93" s="628"/>
      <c r="DU93" s="628"/>
      <c r="DV93" s="628"/>
      <c r="DW93" s="628"/>
      <c r="DX93" s="628"/>
      <c r="DY93" s="628"/>
      <c r="DZ93" s="628"/>
      <c r="EA93" s="628"/>
      <c r="EB93" s="628"/>
      <c r="EC93" s="628"/>
      <c r="ED93" s="628"/>
      <c r="EE93" s="628"/>
      <c r="EF93" s="628"/>
      <c r="EG93" s="628"/>
      <c r="EH93" s="628"/>
      <c r="EI93" s="628"/>
      <c r="EJ93" s="628"/>
      <c r="EK93" s="628"/>
      <c r="EL93" s="628"/>
      <c r="EM93" s="628"/>
      <c r="EN93" s="628"/>
      <c r="EO93" s="628"/>
      <c r="EP93" s="628"/>
      <c r="EQ93" s="628"/>
      <c r="ER93" s="628"/>
      <c r="ES93" s="628"/>
      <c r="ET93" s="628"/>
      <c r="EU93" s="628"/>
      <c r="EV93" s="628"/>
      <c r="EW93" s="628"/>
      <c r="EX93" s="628"/>
      <c r="EY93" s="628"/>
      <c r="EZ93" s="628"/>
      <c r="FA93" s="628"/>
      <c r="FB93" s="628"/>
      <c r="FC93" s="628"/>
      <c r="FD93" s="628"/>
      <c r="FE93" s="628"/>
      <c r="FF93" s="628"/>
      <c r="FG93" s="628"/>
      <c r="FH93" s="628"/>
      <c r="FI93" s="628"/>
      <c r="FJ93" s="628"/>
      <c r="FK93" s="628"/>
      <c r="FL93" s="628"/>
      <c r="FM93" s="628"/>
      <c r="FN93" s="628"/>
      <c r="FO93" s="628"/>
      <c r="FP93" s="628"/>
      <c r="FQ93" s="628"/>
      <c r="FR93" s="628"/>
      <c r="FS93" s="628"/>
    </row>
    <row r="94" ht="50.1" customHeight="1" spans="1:175">
      <c r="A94" s="519">
        <v>14</v>
      </c>
      <c r="B94" s="520">
        <v>0</v>
      </c>
      <c r="C94" s="520"/>
      <c r="D94" s="520"/>
      <c r="E94" s="520"/>
      <c r="F94" s="520"/>
      <c r="G94" s="520"/>
      <c r="H94" s="520"/>
      <c r="I94" s="520"/>
      <c r="J94" s="520"/>
      <c r="K94" s="520"/>
      <c r="L94" s="532" t="s">
        <v>354</v>
      </c>
      <c r="M94" s="539"/>
      <c r="N94" s="674"/>
      <c r="O94" s="539"/>
      <c r="P94" s="540" t="s">
        <v>355</v>
      </c>
      <c r="Q94" s="532"/>
      <c r="R94" s="685" t="s">
        <v>348</v>
      </c>
      <c r="S94" s="566"/>
      <c r="T94" s="567"/>
      <c r="U94" s="568"/>
      <c r="V94" s="541" t="s">
        <v>250</v>
      </c>
      <c r="W94" s="558" t="s">
        <v>240</v>
      </c>
      <c r="X94" s="567"/>
      <c r="Y94" s="567"/>
      <c r="Z94" s="567"/>
      <c r="AA94" s="606"/>
      <c r="AB94" s="602"/>
      <c r="AC94" s="604"/>
      <c r="AD94" s="604"/>
      <c r="AE94" s="604"/>
      <c r="AF94" s="602"/>
      <c r="AG94" s="604"/>
      <c r="AH94" s="604"/>
      <c r="AI94" s="604"/>
      <c r="AJ94" s="604"/>
      <c r="AK94" s="604"/>
      <c r="AL94" s="604"/>
      <c r="AM94" s="604"/>
      <c r="AN94" s="602"/>
      <c r="AO94" s="604"/>
      <c r="AP94" s="604"/>
      <c r="AQ94" s="604"/>
      <c r="AR94" s="602"/>
      <c r="AS94" s="604"/>
      <c r="AT94" s="604"/>
      <c r="AU94" s="604"/>
      <c r="AV94" s="602"/>
      <c r="AW94" s="604"/>
      <c r="AX94" s="604"/>
      <c r="AY94" s="604"/>
      <c r="AZ94" s="602"/>
      <c r="BA94" s="604"/>
      <c r="BB94" s="604"/>
      <c r="BC94" s="604"/>
      <c r="BD94" s="628"/>
      <c r="BE94" s="628"/>
      <c r="BF94" s="628"/>
      <c r="BG94" s="628"/>
      <c r="BH94" s="628"/>
      <c r="BI94" s="628"/>
      <c r="BJ94" s="628"/>
      <c r="BK94" s="628"/>
      <c r="BL94" s="628"/>
      <c r="BM94" s="628"/>
      <c r="BN94" s="628"/>
      <c r="BO94" s="628"/>
      <c r="BP94" s="628"/>
      <c r="BQ94" s="628"/>
      <c r="BR94" s="628"/>
      <c r="BS94" s="628"/>
      <c r="BT94" s="628"/>
      <c r="BU94" s="628"/>
      <c r="BV94" s="628"/>
      <c r="BW94" s="628">
        <v>1</v>
      </c>
      <c r="BX94" s="628"/>
      <c r="BY94" s="628"/>
      <c r="BZ94" s="628"/>
      <c r="CA94" s="628"/>
      <c r="CB94" s="628"/>
      <c r="CC94" s="628"/>
      <c r="CD94" s="628"/>
      <c r="CE94" s="628"/>
      <c r="CF94" s="628"/>
      <c r="CG94" s="628"/>
      <c r="CH94" s="628"/>
      <c r="CI94" s="628"/>
      <c r="CJ94" s="628"/>
      <c r="CK94" s="628"/>
      <c r="CL94" s="628"/>
      <c r="CM94" s="628"/>
      <c r="CN94" s="628"/>
      <c r="CO94" s="628"/>
      <c r="CP94" s="628"/>
      <c r="CQ94" s="628"/>
      <c r="CR94" s="628"/>
      <c r="CS94" s="628"/>
      <c r="CT94" s="628"/>
      <c r="CU94" s="628"/>
      <c r="CV94" s="628"/>
      <c r="CW94" s="628"/>
      <c r="CX94" s="628"/>
      <c r="CY94" s="628"/>
      <c r="CZ94" s="628"/>
      <c r="DA94" s="628"/>
      <c r="DB94" s="628"/>
      <c r="DC94" s="628"/>
      <c r="DD94" s="628"/>
      <c r="DE94" s="628"/>
      <c r="DF94" s="628"/>
      <c r="DG94" s="628"/>
      <c r="DH94" s="628"/>
      <c r="DI94" s="628"/>
      <c r="DJ94" s="628"/>
      <c r="DK94" s="628"/>
      <c r="DL94" s="628"/>
      <c r="DM94" s="628"/>
      <c r="DN94" s="628"/>
      <c r="DO94" s="628"/>
      <c r="DP94" s="628"/>
      <c r="DQ94" s="628"/>
      <c r="DR94" s="628"/>
      <c r="DS94" s="628"/>
      <c r="DT94" s="628"/>
      <c r="DU94" s="628"/>
      <c r="DV94" s="628"/>
      <c r="DW94" s="628"/>
      <c r="DX94" s="628"/>
      <c r="DY94" s="628"/>
      <c r="DZ94" s="628"/>
      <c r="EA94" s="628"/>
      <c r="EB94" s="628"/>
      <c r="EC94" s="628"/>
      <c r="ED94" s="628"/>
      <c r="EE94" s="628"/>
      <c r="EF94" s="628"/>
      <c r="EG94" s="628"/>
      <c r="EH94" s="628"/>
      <c r="EI94" s="628"/>
      <c r="EJ94" s="628"/>
      <c r="EK94" s="628"/>
      <c r="EL94" s="628"/>
      <c r="EM94" s="628"/>
      <c r="EN94" s="628"/>
      <c r="EO94" s="628"/>
      <c r="EP94" s="628"/>
      <c r="EQ94" s="628"/>
      <c r="ER94" s="628"/>
      <c r="ES94" s="628"/>
      <c r="ET94" s="628"/>
      <c r="EU94" s="628"/>
      <c r="EV94" s="628"/>
      <c r="EW94" s="628"/>
      <c r="EX94" s="628"/>
      <c r="EY94" s="628"/>
      <c r="EZ94" s="628"/>
      <c r="FA94" s="628"/>
      <c r="FB94" s="628"/>
      <c r="FC94" s="628"/>
      <c r="FD94" s="628"/>
      <c r="FE94" s="628"/>
      <c r="FF94" s="628"/>
      <c r="FG94" s="628"/>
      <c r="FH94" s="628"/>
      <c r="FI94" s="628"/>
      <c r="FJ94" s="628"/>
      <c r="FK94" s="628"/>
      <c r="FL94" s="628"/>
      <c r="FM94" s="628"/>
      <c r="FN94" s="628"/>
      <c r="FO94" s="628"/>
      <c r="FP94" s="628"/>
      <c r="FQ94" s="628"/>
      <c r="FR94" s="628"/>
      <c r="FS94" s="628"/>
    </row>
    <row r="95" s="504" customFormat="1" ht="50.1" customHeight="1" spans="1:175">
      <c r="A95" s="522"/>
      <c r="B95" s="523"/>
      <c r="C95" s="523"/>
      <c r="D95" s="523"/>
      <c r="E95" s="523"/>
      <c r="F95" s="523"/>
      <c r="G95" s="523"/>
      <c r="H95" s="523"/>
      <c r="I95" s="523"/>
      <c r="J95" s="523"/>
      <c r="K95" s="523"/>
      <c r="L95" s="536"/>
      <c r="M95" s="545"/>
      <c r="N95" s="676"/>
      <c r="O95" s="545"/>
      <c r="P95" s="544" t="s">
        <v>195</v>
      </c>
      <c r="Q95" s="536"/>
      <c r="R95" s="560" t="s">
        <v>356</v>
      </c>
      <c r="S95" s="560"/>
      <c r="T95" s="577"/>
      <c r="U95" s="578"/>
      <c r="V95" s="543" t="s">
        <v>250</v>
      </c>
      <c r="W95" s="565" t="s">
        <v>245</v>
      </c>
      <c r="X95" s="577"/>
      <c r="Y95" s="577"/>
      <c r="Z95" s="577"/>
      <c r="AA95" s="611"/>
      <c r="AB95" s="602"/>
      <c r="AC95" s="604"/>
      <c r="AD95" s="604"/>
      <c r="AE95" s="604"/>
      <c r="AF95" s="602"/>
      <c r="AG95" s="604"/>
      <c r="AH95" s="604"/>
      <c r="AI95" s="604"/>
      <c r="AJ95" s="604"/>
      <c r="AK95" s="604"/>
      <c r="AL95" s="604"/>
      <c r="AM95" s="604"/>
      <c r="AN95" s="602"/>
      <c r="AO95" s="604"/>
      <c r="AP95" s="604"/>
      <c r="AQ95" s="604"/>
      <c r="AR95" s="602"/>
      <c r="AS95" s="604"/>
      <c r="AT95" s="604"/>
      <c r="AU95" s="604"/>
      <c r="AV95" s="602"/>
      <c r="AW95" s="604"/>
      <c r="AX95" s="604"/>
      <c r="AY95" s="604"/>
      <c r="AZ95" s="602"/>
      <c r="BA95" s="604"/>
      <c r="BB95" s="604"/>
      <c r="BC95" s="604"/>
      <c r="BD95" s="629"/>
      <c r="BE95" s="629"/>
      <c r="BF95" s="629"/>
      <c r="BG95" s="629"/>
      <c r="BH95" s="629"/>
      <c r="BI95" s="629"/>
      <c r="BJ95" s="629"/>
      <c r="BK95" s="629"/>
      <c r="BL95" s="629"/>
      <c r="BM95" s="629"/>
      <c r="BN95" s="629"/>
      <c r="BO95" s="629"/>
      <c r="BP95" s="629"/>
      <c r="BQ95" s="629"/>
      <c r="BR95" s="629"/>
      <c r="BS95" s="629"/>
      <c r="BT95" s="629"/>
      <c r="BU95" s="629"/>
      <c r="BV95" s="629"/>
      <c r="BW95" s="629"/>
      <c r="BX95" s="629"/>
      <c r="BY95" s="629"/>
      <c r="BZ95" s="629"/>
      <c r="CA95" s="629"/>
      <c r="CB95" s="629"/>
      <c r="CC95" s="629"/>
      <c r="CD95" s="629"/>
      <c r="CE95" s="629">
        <v>1</v>
      </c>
      <c r="CF95" s="629"/>
      <c r="CG95" s="629"/>
      <c r="CH95" s="629"/>
      <c r="CI95" s="629"/>
      <c r="CJ95" s="629"/>
      <c r="CK95" s="629"/>
      <c r="CL95" s="629"/>
      <c r="CM95" s="629"/>
      <c r="CN95" s="629"/>
      <c r="CO95" s="629"/>
      <c r="CP95" s="629"/>
      <c r="CQ95" s="629"/>
      <c r="CR95" s="629"/>
      <c r="CS95" s="629"/>
      <c r="CT95" s="629"/>
      <c r="CU95" s="629"/>
      <c r="CV95" s="629"/>
      <c r="CW95" s="629"/>
      <c r="CX95" s="629"/>
      <c r="CY95" s="629"/>
      <c r="CZ95" s="629"/>
      <c r="DA95" s="629"/>
      <c r="DB95" s="629"/>
      <c r="DC95" s="629"/>
      <c r="DD95" s="629"/>
      <c r="DE95" s="629"/>
      <c r="DF95" s="629"/>
      <c r="DG95" s="629"/>
      <c r="DH95" s="629"/>
      <c r="DI95" s="629"/>
      <c r="DJ95" s="629"/>
      <c r="DK95" s="629"/>
      <c r="DL95" s="629"/>
      <c r="DM95" s="629"/>
      <c r="DN95" s="629"/>
      <c r="DO95" s="629"/>
      <c r="DP95" s="629"/>
      <c r="DQ95" s="629"/>
      <c r="DR95" s="629"/>
      <c r="DS95" s="629"/>
      <c r="DT95" s="629"/>
      <c r="DU95" s="629"/>
      <c r="DV95" s="629"/>
      <c r="DW95" s="629"/>
      <c r="DX95" s="629"/>
      <c r="DY95" s="629"/>
      <c r="DZ95" s="629"/>
      <c r="EA95" s="629">
        <v>1</v>
      </c>
      <c r="EB95" s="629"/>
      <c r="EC95" s="629"/>
      <c r="ED95" s="629"/>
      <c r="EE95" s="629"/>
      <c r="EF95" s="629"/>
      <c r="EG95" s="629"/>
      <c r="EH95" s="629"/>
      <c r="EI95" s="629"/>
      <c r="EJ95" s="629"/>
      <c r="EK95" s="629"/>
      <c r="EL95" s="629"/>
      <c r="EM95" s="629"/>
      <c r="EN95" s="629"/>
      <c r="EO95" s="629"/>
      <c r="EP95" s="629"/>
      <c r="EQ95" s="629"/>
      <c r="ER95" s="629"/>
      <c r="ES95" s="629"/>
      <c r="ET95" s="629"/>
      <c r="EU95" s="629"/>
      <c r="EV95" s="629"/>
      <c r="EW95" s="629"/>
      <c r="EX95" s="629"/>
      <c r="EY95" s="629"/>
      <c r="EZ95" s="629"/>
      <c r="FA95" s="629"/>
      <c r="FB95" s="629"/>
      <c r="FC95" s="629"/>
      <c r="FD95" s="629"/>
      <c r="FE95" s="629"/>
      <c r="FF95" s="629"/>
      <c r="FG95" s="629"/>
      <c r="FH95" s="629"/>
      <c r="FI95" s="629"/>
      <c r="FJ95" s="629"/>
      <c r="FK95" s="629"/>
      <c r="FL95" s="629"/>
      <c r="FM95" s="629"/>
      <c r="FN95" s="629"/>
      <c r="FO95" s="629"/>
      <c r="FP95" s="629"/>
      <c r="FQ95" s="629"/>
      <c r="FR95" s="629"/>
      <c r="FS95" s="629"/>
    </row>
    <row r="96" s="504" customFormat="1" ht="50.1" customHeight="1" spans="1:175">
      <c r="A96" s="522"/>
      <c r="B96" s="523"/>
      <c r="C96" s="523"/>
      <c r="D96" s="523"/>
      <c r="E96" s="523"/>
      <c r="F96" s="523"/>
      <c r="G96" s="523"/>
      <c r="H96" s="523"/>
      <c r="I96" s="523"/>
      <c r="J96" s="523"/>
      <c r="K96" s="523"/>
      <c r="L96" s="536"/>
      <c r="M96" s="545"/>
      <c r="N96" s="676"/>
      <c r="O96" s="545"/>
      <c r="P96" s="544" t="s">
        <v>199</v>
      </c>
      <c r="Q96" s="536"/>
      <c r="R96" s="560" t="s">
        <v>357</v>
      </c>
      <c r="S96" s="560"/>
      <c r="T96" s="577"/>
      <c r="U96" s="578"/>
      <c r="V96" s="543" t="s">
        <v>250</v>
      </c>
      <c r="W96" s="565" t="s">
        <v>247</v>
      </c>
      <c r="X96" s="577"/>
      <c r="Y96" s="577"/>
      <c r="Z96" s="577"/>
      <c r="AA96" s="611"/>
      <c r="AB96" s="602"/>
      <c r="AC96" s="604"/>
      <c r="AD96" s="604"/>
      <c r="AE96" s="604"/>
      <c r="AF96" s="602"/>
      <c r="AG96" s="604"/>
      <c r="AH96" s="604"/>
      <c r="AI96" s="604"/>
      <c r="AJ96" s="604"/>
      <c r="AK96" s="604"/>
      <c r="AL96" s="604"/>
      <c r="AM96" s="604"/>
      <c r="AN96" s="602"/>
      <c r="AO96" s="604"/>
      <c r="AP96" s="604"/>
      <c r="AQ96" s="604"/>
      <c r="AR96" s="602"/>
      <c r="AS96" s="604"/>
      <c r="AT96" s="604"/>
      <c r="AU96" s="604"/>
      <c r="AV96" s="602"/>
      <c r="AW96" s="604"/>
      <c r="AX96" s="604"/>
      <c r="AY96" s="604"/>
      <c r="AZ96" s="602"/>
      <c r="BA96" s="604"/>
      <c r="BB96" s="604"/>
      <c r="BC96" s="604"/>
      <c r="BD96" s="629"/>
      <c r="BE96" s="629"/>
      <c r="BF96" s="629"/>
      <c r="BG96" s="629"/>
      <c r="BH96" s="629"/>
      <c r="BI96" s="629"/>
      <c r="BJ96" s="629"/>
      <c r="BK96" s="629"/>
      <c r="BL96" s="629"/>
      <c r="BM96" s="629"/>
      <c r="BN96" s="629"/>
      <c r="BO96" s="629"/>
      <c r="BP96" s="629"/>
      <c r="BQ96" s="629"/>
      <c r="BR96" s="629"/>
      <c r="BS96" s="629"/>
      <c r="BT96" s="629"/>
      <c r="BU96" s="629"/>
      <c r="BV96" s="629"/>
      <c r="BW96" s="629"/>
      <c r="BX96" s="629"/>
      <c r="BY96" s="629"/>
      <c r="BZ96" s="629"/>
      <c r="CA96" s="629"/>
      <c r="CB96" s="629"/>
      <c r="CC96" s="629"/>
      <c r="CD96" s="629"/>
      <c r="CE96" s="629"/>
      <c r="CF96" s="629"/>
      <c r="CG96" s="629"/>
      <c r="CH96" s="629"/>
      <c r="CI96" s="629">
        <v>1</v>
      </c>
      <c r="CJ96" s="629"/>
      <c r="CK96" s="629"/>
      <c r="CL96" s="629"/>
      <c r="CM96" s="629"/>
      <c r="CN96" s="629"/>
      <c r="CO96" s="629"/>
      <c r="CP96" s="629"/>
      <c r="CQ96" s="629"/>
      <c r="CR96" s="629"/>
      <c r="CS96" s="629"/>
      <c r="CT96" s="629"/>
      <c r="CU96" s="629"/>
      <c r="CV96" s="629"/>
      <c r="CW96" s="629"/>
      <c r="CX96" s="629"/>
      <c r="CY96" s="629"/>
      <c r="CZ96" s="629"/>
      <c r="DA96" s="629"/>
      <c r="DB96" s="629"/>
      <c r="DC96" s="629"/>
      <c r="DD96" s="629"/>
      <c r="DE96" s="629"/>
      <c r="DF96" s="629"/>
      <c r="DG96" s="629"/>
      <c r="DH96" s="629"/>
      <c r="DI96" s="629"/>
      <c r="DJ96" s="629"/>
      <c r="DK96" s="629"/>
      <c r="DL96" s="629"/>
      <c r="DM96" s="629"/>
      <c r="DN96" s="629"/>
      <c r="DO96" s="629"/>
      <c r="DP96" s="629"/>
      <c r="DQ96" s="629"/>
      <c r="DR96" s="629"/>
      <c r="DS96" s="629"/>
      <c r="DT96" s="629"/>
      <c r="DU96" s="629"/>
      <c r="DV96" s="629"/>
      <c r="DW96" s="629"/>
      <c r="DX96" s="629"/>
      <c r="DY96" s="629"/>
      <c r="DZ96" s="629"/>
      <c r="EA96" s="629"/>
      <c r="EB96" s="629"/>
      <c r="EC96" s="629"/>
      <c r="ED96" s="629"/>
      <c r="EE96" s="629">
        <v>1</v>
      </c>
      <c r="EF96" s="629"/>
      <c r="EG96" s="629"/>
      <c r="EH96" s="629"/>
      <c r="EI96" s="629"/>
      <c r="EJ96" s="629"/>
      <c r="EK96" s="629"/>
      <c r="EL96" s="629"/>
      <c r="EM96" s="629"/>
      <c r="EN96" s="629"/>
      <c r="EO96" s="629"/>
      <c r="EP96" s="629"/>
      <c r="EQ96" s="629"/>
      <c r="ER96" s="629"/>
      <c r="ES96" s="629"/>
      <c r="ET96" s="629"/>
      <c r="EU96" s="629"/>
      <c r="EV96" s="629"/>
      <c r="EW96" s="629"/>
      <c r="EX96" s="629"/>
      <c r="EY96" s="629"/>
      <c r="EZ96" s="629"/>
      <c r="FA96" s="629"/>
      <c r="FB96" s="629"/>
      <c r="FC96" s="629"/>
      <c r="FD96" s="629"/>
      <c r="FE96" s="629"/>
      <c r="FF96" s="629"/>
      <c r="FG96" s="629"/>
      <c r="FH96" s="629"/>
      <c r="FI96" s="629"/>
      <c r="FJ96" s="629"/>
      <c r="FK96" s="629"/>
      <c r="FL96" s="629"/>
      <c r="FM96" s="629"/>
      <c r="FN96" s="629"/>
      <c r="FO96" s="629"/>
      <c r="FP96" s="629"/>
      <c r="FQ96" s="629"/>
      <c r="FR96" s="629"/>
      <c r="FS96" s="629"/>
    </row>
    <row r="97" s="504" customFormat="1" ht="50.1" customHeight="1" spans="1:175">
      <c r="A97" s="522"/>
      <c r="B97" s="523"/>
      <c r="C97" s="523"/>
      <c r="D97" s="523"/>
      <c r="E97" s="523"/>
      <c r="F97" s="523"/>
      <c r="G97" s="523"/>
      <c r="H97" s="523"/>
      <c r="I97" s="523"/>
      <c r="J97" s="523"/>
      <c r="K97" s="523"/>
      <c r="L97" s="536"/>
      <c r="M97" s="545"/>
      <c r="N97" s="676"/>
      <c r="O97" s="545"/>
      <c r="P97" s="544" t="s">
        <v>203</v>
      </c>
      <c r="Q97" s="536"/>
      <c r="R97" s="573" t="s">
        <v>358</v>
      </c>
      <c r="S97" s="560"/>
      <c r="T97" s="577"/>
      <c r="U97" s="578"/>
      <c r="V97" s="543" t="s">
        <v>250</v>
      </c>
      <c r="W97" s="565" t="s">
        <v>240</v>
      </c>
      <c r="X97" s="577"/>
      <c r="Y97" s="577"/>
      <c r="Z97" s="577"/>
      <c r="AA97" s="611"/>
      <c r="AB97" s="602"/>
      <c r="AC97" s="604"/>
      <c r="AD97" s="604"/>
      <c r="AE97" s="604"/>
      <c r="AF97" s="602"/>
      <c r="AG97" s="604"/>
      <c r="AH97" s="604"/>
      <c r="AI97" s="604"/>
      <c r="AJ97" s="604"/>
      <c r="AK97" s="604"/>
      <c r="AL97" s="604"/>
      <c r="AM97" s="604"/>
      <c r="AN97" s="602"/>
      <c r="AO97" s="604"/>
      <c r="AP97" s="604"/>
      <c r="AQ97" s="604"/>
      <c r="AR97" s="602"/>
      <c r="AS97" s="604"/>
      <c r="AT97" s="604"/>
      <c r="AU97" s="604"/>
      <c r="AV97" s="602"/>
      <c r="AW97" s="604"/>
      <c r="AX97" s="604"/>
      <c r="AY97" s="604"/>
      <c r="AZ97" s="602"/>
      <c r="BA97" s="604"/>
      <c r="BB97" s="604"/>
      <c r="BC97" s="604"/>
      <c r="BD97" s="629"/>
      <c r="BE97" s="629"/>
      <c r="BF97" s="629"/>
      <c r="BG97" s="629"/>
      <c r="BH97" s="629"/>
      <c r="BI97" s="629"/>
      <c r="BJ97" s="629"/>
      <c r="BK97" s="629"/>
      <c r="BL97" s="629"/>
      <c r="BM97" s="629"/>
      <c r="BN97" s="629"/>
      <c r="BO97" s="629"/>
      <c r="BP97" s="629"/>
      <c r="BQ97" s="629"/>
      <c r="BR97" s="629"/>
      <c r="BS97" s="629"/>
      <c r="BT97" s="629"/>
      <c r="BU97" s="629"/>
      <c r="BV97" s="629"/>
      <c r="BW97" s="629"/>
      <c r="BX97" s="629"/>
      <c r="BY97" s="629"/>
      <c r="BZ97" s="629"/>
      <c r="CA97" s="629"/>
      <c r="CB97" s="629"/>
      <c r="CC97" s="629"/>
      <c r="CD97" s="629"/>
      <c r="CE97" s="629"/>
      <c r="CF97" s="629"/>
      <c r="CG97" s="629"/>
      <c r="CH97" s="629"/>
      <c r="CI97" s="629"/>
      <c r="CJ97" s="629"/>
      <c r="CK97" s="629"/>
      <c r="CL97" s="629"/>
      <c r="CM97" s="629">
        <v>1</v>
      </c>
      <c r="CN97" s="629"/>
      <c r="CO97" s="629"/>
      <c r="CP97" s="629"/>
      <c r="CQ97" s="629"/>
      <c r="CR97" s="629"/>
      <c r="CS97" s="629"/>
      <c r="CT97" s="629"/>
      <c r="CU97" s="629"/>
      <c r="CV97" s="629"/>
      <c r="CW97" s="629"/>
      <c r="CX97" s="629"/>
      <c r="CY97" s="629"/>
      <c r="CZ97" s="629"/>
      <c r="DA97" s="629"/>
      <c r="DB97" s="629"/>
      <c r="DC97" s="629"/>
      <c r="DD97" s="629"/>
      <c r="DE97" s="629"/>
      <c r="DF97" s="629"/>
      <c r="DG97" s="629"/>
      <c r="DH97" s="629"/>
      <c r="DI97" s="629"/>
      <c r="DJ97" s="629"/>
      <c r="DK97" s="629"/>
      <c r="DL97" s="629"/>
      <c r="DM97" s="629"/>
      <c r="DN97" s="629"/>
      <c r="DO97" s="629"/>
      <c r="DP97" s="629"/>
      <c r="DQ97" s="629"/>
      <c r="DR97" s="629"/>
      <c r="DS97" s="629"/>
      <c r="DT97" s="629"/>
      <c r="DU97" s="629"/>
      <c r="DV97" s="629"/>
      <c r="DW97" s="629"/>
      <c r="DX97" s="629"/>
      <c r="DY97" s="629"/>
      <c r="DZ97" s="629"/>
      <c r="EA97" s="629"/>
      <c r="EB97" s="629"/>
      <c r="EC97" s="629"/>
      <c r="ED97" s="629"/>
      <c r="EE97" s="629"/>
      <c r="EF97" s="629"/>
      <c r="EG97" s="629"/>
      <c r="EH97" s="629"/>
      <c r="EI97" s="629">
        <v>1</v>
      </c>
      <c r="EJ97" s="629"/>
      <c r="EK97" s="629"/>
      <c r="EL97" s="629"/>
      <c r="EM97" s="629"/>
      <c r="EN97" s="629"/>
      <c r="EO97" s="629"/>
      <c r="EP97" s="629"/>
      <c r="EQ97" s="629"/>
      <c r="ER97" s="629"/>
      <c r="ES97" s="629"/>
      <c r="ET97" s="629"/>
      <c r="EU97" s="629"/>
      <c r="EV97" s="629"/>
      <c r="EW97" s="629"/>
      <c r="EX97" s="629"/>
      <c r="EY97" s="629"/>
      <c r="EZ97" s="629"/>
      <c r="FA97" s="629"/>
      <c r="FB97" s="629"/>
      <c r="FC97" s="629"/>
      <c r="FD97" s="629"/>
      <c r="FE97" s="629"/>
      <c r="FF97" s="629"/>
      <c r="FG97" s="629"/>
      <c r="FH97" s="629"/>
      <c r="FI97" s="629"/>
      <c r="FJ97" s="629"/>
      <c r="FK97" s="629"/>
      <c r="FL97" s="629"/>
      <c r="FM97" s="629"/>
      <c r="FN97" s="629"/>
      <c r="FO97" s="629"/>
      <c r="FP97" s="629"/>
      <c r="FQ97" s="629"/>
      <c r="FR97" s="629"/>
      <c r="FS97" s="629"/>
    </row>
    <row r="98" s="504" customFormat="1" ht="50.1" customHeight="1" spans="1:175">
      <c r="A98" s="522"/>
      <c r="B98" s="523"/>
      <c r="C98" s="523"/>
      <c r="D98" s="523"/>
      <c r="E98" s="523"/>
      <c r="F98" s="523"/>
      <c r="G98" s="665"/>
      <c r="H98" s="665"/>
      <c r="I98" s="665"/>
      <c r="J98" s="665"/>
      <c r="K98" s="665"/>
      <c r="L98" s="679"/>
      <c r="M98" s="545"/>
      <c r="N98" s="676"/>
      <c r="O98" s="545"/>
      <c r="P98" s="544" t="s">
        <v>205</v>
      </c>
      <c r="Q98" s="536"/>
      <c r="R98" s="560" t="s">
        <v>359</v>
      </c>
      <c r="S98" s="560"/>
      <c r="T98" s="577"/>
      <c r="U98" s="578"/>
      <c r="V98" s="543" t="s">
        <v>250</v>
      </c>
      <c r="W98" s="565" t="s">
        <v>245</v>
      </c>
      <c r="X98" s="577"/>
      <c r="Y98" s="577"/>
      <c r="Z98" s="577"/>
      <c r="AA98" s="577"/>
      <c r="AB98" s="602"/>
      <c r="AC98" s="604"/>
      <c r="AD98" s="604"/>
      <c r="AE98" s="604"/>
      <c r="AF98" s="602"/>
      <c r="AG98" s="604"/>
      <c r="AH98" s="604"/>
      <c r="AI98" s="604"/>
      <c r="AJ98" s="604"/>
      <c r="AK98" s="604"/>
      <c r="AL98" s="604"/>
      <c r="AM98" s="604"/>
      <c r="AN98" s="602"/>
      <c r="AO98" s="604"/>
      <c r="AP98" s="604"/>
      <c r="AQ98" s="604"/>
      <c r="AR98" s="602"/>
      <c r="AS98" s="604"/>
      <c r="AT98" s="604"/>
      <c r="AU98" s="604"/>
      <c r="AV98" s="602"/>
      <c r="AW98" s="604"/>
      <c r="AX98" s="604"/>
      <c r="AY98" s="604"/>
      <c r="AZ98" s="602"/>
      <c r="BA98" s="604"/>
      <c r="BB98" s="604"/>
      <c r="BC98" s="604"/>
      <c r="BD98" s="629"/>
      <c r="BE98" s="629"/>
      <c r="BF98" s="629"/>
      <c r="BG98" s="629"/>
      <c r="BH98" s="629"/>
      <c r="BI98" s="629"/>
      <c r="BJ98" s="629"/>
      <c r="BK98" s="629"/>
      <c r="BL98" s="629"/>
      <c r="BM98" s="629"/>
      <c r="BN98" s="629"/>
      <c r="BO98" s="629"/>
      <c r="BP98" s="629"/>
      <c r="BQ98" s="629"/>
      <c r="BR98" s="629"/>
      <c r="BS98" s="629"/>
      <c r="BT98" s="629"/>
      <c r="BU98" s="629"/>
      <c r="BV98" s="629"/>
      <c r="BW98" s="629"/>
      <c r="BX98" s="629"/>
      <c r="BY98" s="629"/>
      <c r="BZ98" s="629"/>
      <c r="CA98" s="629"/>
      <c r="CB98" s="629"/>
      <c r="CC98" s="629"/>
      <c r="CD98" s="629"/>
      <c r="CE98" s="629"/>
      <c r="CF98" s="629"/>
      <c r="CG98" s="629"/>
      <c r="CH98" s="629"/>
      <c r="CI98" s="629"/>
      <c r="CJ98" s="629"/>
      <c r="CK98" s="629"/>
      <c r="CL98" s="629"/>
      <c r="CM98" s="629"/>
      <c r="CN98" s="629"/>
      <c r="CO98" s="629"/>
      <c r="CP98" s="629"/>
      <c r="CQ98" s="629">
        <v>1</v>
      </c>
      <c r="CR98" s="629"/>
      <c r="CS98" s="629"/>
      <c r="CT98" s="629"/>
      <c r="CU98" s="629"/>
      <c r="CV98" s="629"/>
      <c r="CW98" s="629"/>
      <c r="CX98" s="629"/>
      <c r="CY98" s="629"/>
      <c r="CZ98" s="629"/>
      <c r="DA98" s="629"/>
      <c r="DB98" s="629"/>
      <c r="DC98" s="629"/>
      <c r="DD98" s="629"/>
      <c r="DE98" s="629"/>
      <c r="DF98" s="629"/>
      <c r="DG98" s="629"/>
      <c r="DH98" s="629"/>
      <c r="DI98" s="629"/>
      <c r="DJ98" s="629"/>
      <c r="DK98" s="629"/>
      <c r="DL98" s="629"/>
      <c r="DM98" s="629"/>
      <c r="DN98" s="629"/>
      <c r="DO98" s="629"/>
      <c r="DP98" s="629"/>
      <c r="DQ98" s="629"/>
      <c r="DR98" s="629"/>
      <c r="DS98" s="629"/>
      <c r="DT98" s="629"/>
      <c r="DU98" s="629"/>
      <c r="DV98" s="629"/>
      <c r="DW98" s="629"/>
      <c r="DX98" s="629"/>
      <c r="DY98" s="629"/>
      <c r="DZ98" s="629"/>
      <c r="EA98" s="629"/>
      <c r="EB98" s="629"/>
      <c r="EC98" s="629"/>
      <c r="ED98" s="629"/>
      <c r="EE98" s="629"/>
      <c r="EF98" s="629"/>
      <c r="EG98" s="629"/>
      <c r="EH98" s="629"/>
      <c r="EI98" s="629"/>
      <c r="EJ98" s="629"/>
      <c r="EK98" s="629"/>
      <c r="EL98" s="629"/>
      <c r="EM98" s="629">
        <v>1</v>
      </c>
      <c r="EN98" s="629"/>
      <c r="EO98" s="629"/>
      <c r="EP98" s="629"/>
      <c r="EQ98" s="629"/>
      <c r="ER98" s="629"/>
      <c r="ES98" s="629"/>
      <c r="ET98" s="629"/>
      <c r="EU98" s="629"/>
      <c r="EV98" s="629"/>
      <c r="EW98" s="629"/>
      <c r="EX98" s="629"/>
      <c r="EY98" s="629"/>
      <c r="EZ98" s="629"/>
      <c r="FA98" s="629"/>
      <c r="FB98" s="629"/>
      <c r="FC98" s="629"/>
      <c r="FD98" s="629"/>
      <c r="FE98" s="629"/>
      <c r="FF98" s="629"/>
      <c r="FG98" s="629"/>
      <c r="FH98" s="629"/>
      <c r="FI98" s="629"/>
      <c r="FJ98" s="629"/>
      <c r="FK98" s="629"/>
      <c r="FL98" s="629"/>
      <c r="FM98" s="629"/>
      <c r="FN98" s="629"/>
      <c r="FO98" s="629"/>
      <c r="FP98" s="629"/>
      <c r="FQ98" s="629"/>
      <c r="FR98" s="629"/>
      <c r="FS98" s="629"/>
    </row>
    <row r="99" s="504" customFormat="1" ht="50.1" customHeight="1" spans="1:175">
      <c r="A99" s="522"/>
      <c r="B99" s="523"/>
      <c r="C99" s="523"/>
      <c r="D99" s="523"/>
      <c r="E99" s="523"/>
      <c r="F99" s="523"/>
      <c r="G99" s="523"/>
      <c r="H99" s="523"/>
      <c r="I99" s="523"/>
      <c r="J99" s="523"/>
      <c r="K99" s="523"/>
      <c r="L99" s="536"/>
      <c r="M99" s="545"/>
      <c r="N99" s="676"/>
      <c r="O99" s="545"/>
      <c r="P99" s="544" t="s">
        <v>207</v>
      </c>
      <c r="Q99" s="536"/>
      <c r="R99" s="560" t="s">
        <v>360</v>
      </c>
      <c r="S99" s="560"/>
      <c r="T99" s="577"/>
      <c r="U99" s="578"/>
      <c r="V99" s="543" t="s">
        <v>250</v>
      </c>
      <c r="W99" s="565" t="s">
        <v>247</v>
      </c>
      <c r="X99" s="577"/>
      <c r="Y99" s="577"/>
      <c r="Z99" s="577"/>
      <c r="AA99" s="611"/>
      <c r="AB99" s="602"/>
      <c r="AC99" s="604"/>
      <c r="AD99" s="604"/>
      <c r="AE99" s="604"/>
      <c r="AF99" s="602"/>
      <c r="AG99" s="604"/>
      <c r="AH99" s="604"/>
      <c r="AI99" s="604"/>
      <c r="AJ99" s="604"/>
      <c r="AK99" s="604"/>
      <c r="AL99" s="604"/>
      <c r="AM99" s="604"/>
      <c r="AN99" s="602"/>
      <c r="AO99" s="604"/>
      <c r="AP99" s="604"/>
      <c r="AQ99" s="604"/>
      <c r="AR99" s="602"/>
      <c r="AS99" s="604"/>
      <c r="AT99" s="604"/>
      <c r="AU99" s="604"/>
      <c r="AV99" s="602"/>
      <c r="AW99" s="604"/>
      <c r="AX99" s="604"/>
      <c r="AY99" s="604"/>
      <c r="AZ99" s="602"/>
      <c r="BA99" s="604"/>
      <c r="BB99" s="604"/>
      <c r="BC99" s="604"/>
      <c r="BD99" s="629"/>
      <c r="BE99" s="629"/>
      <c r="BF99" s="629"/>
      <c r="BG99" s="629"/>
      <c r="BH99" s="629"/>
      <c r="BI99" s="629"/>
      <c r="BJ99" s="629"/>
      <c r="BK99" s="629"/>
      <c r="BL99" s="629"/>
      <c r="BM99" s="629"/>
      <c r="BN99" s="629"/>
      <c r="BO99" s="629"/>
      <c r="BP99" s="629"/>
      <c r="BQ99" s="629"/>
      <c r="BR99" s="629"/>
      <c r="BS99" s="629"/>
      <c r="BT99" s="629"/>
      <c r="BU99" s="629"/>
      <c r="BV99" s="629"/>
      <c r="BW99" s="629"/>
      <c r="BX99" s="629"/>
      <c r="BY99" s="629"/>
      <c r="BZ99" s="629"/>
      <c r="CA99" s="629"/>
      <c r="CB99" s="629"/>
      <c r="CC99" s="629"/>
      <c r="CD99" s="629"/>
      <c r="CE99" s="629"/>
      <c r="CF99" s="629"/>
      <c r="CG99" s="629"/>
      <c r="CH99" s="629"/>
      <c r="CI99" s="629"/>
      <c r="CJ99" s="629"/>
      <c r="CK99" s="629"/>
      <c r="CL99" s="629"/>
      <c r="CM99" s="629"/>
      <c r="CN99" s="629"/>
      <c r="CO99" s="629"/>
      <c r="CP99" s="629"/>
      <c r="CQ99" s="629"/>
      <c r="CR99" s="629"/>
      <c r="CS99" s="629"/>
      <c r="CT99" s="629"/>
      <c r="CU99" s="629">
        <v>1</v>
      </c>
      <c r="CV99" s="629"/>
      <c r="CW99" s="629"/>
      <c r="CX99" s="629"/>
      <c r="CY99" s="629"/>
      <c r="CZ99" s="629"/>
      <c r="DA99" s="629"/>
      <c r="DB99" s="629"/>
      <c r="DC99" s="629"/>
      <c r="DD99" s="629"/>
      <c r="DE99" s="629"/>
      <c r="DF99" s="629"/>
      <c r="DG99" s="629"/>
      <c r="DH99" s="629"/>
      <c r="DI99" s="629"/>
      <c r="DJ99" s="629"/>
      <c r="DK99" s="629"/>
      <c r="DL99" s="629"/>
      <c r="DM99" s="629"/>
      <c r="DN99" s="629"/>
      <c r="DO99" s="629"/>
      <c r="DP99" s="629"/>
      <c r="DQ99" s="629"/>
      <c r="DR99" s="629"/>
      <c r="DS99" s="629"/>
      <c r="DT99" s="629"/>
      <c r="DU99" s="629"/>
      <c r="DV99" s="629"/>
      <c r="DW99" s="629"/>
      <c r="DX99" s="629"/>
      <c r="DY99" s="629"/>
      <c r="DZ99" s="629"/>
      <c r="EA99" s="629"/>
      <c r="EB99" s="629"/>
      <c r="EC99" s="629"/>
      <c r="ED99" s="629"/>
      <c r="EE99" s="629"/>
      <c r="EF99" s="629"/>
      <c r="EG99" s="629"/>
      <c r="EH99" s="629"/>
      <c r="EI99" s="629"/>
      <c r="EJ99" s="629"/>
      <c r="EK99" s="629"/>
      <c r="EL99" s="629"/>
      <c r="EM99" s="629"/>
      <c r="EN99" s="629"/>
      <c r="EO99" s="629"/>
      <c r="EP99" s="629"/>
      <c r="EQ99" s="629">
        <v>1</v>
      </c>
      <c r="ER99" s="629"/>
      <c r="ES99" s="629"/>
      <c r="ET99" s="629"/>
      <c r="EU99" s="629"/>
      <c r="EV99" s="629"/>
      <c r="EW99" s="629"/>
      <c r="EX99" s="629"/>
      <c r="EY99" s="629"/>
      <c r="EZ99" s="629"/>
      <c r="FA99" s="629"/>
      <c r="FB99" s="629"/>
      <c r="FC99" s="629"/>
      <c r="FD99" s="629"/>
      <c r="FE99" s="629"/>
      <c r="FF99" s="629"/>
      <c r="FG99" s="629"/>
      <c r="FH99" s="629"/>
      <c r="FI99" s="629"/>
      <c r="FJ99" s="629"/>
      <c r="FK99" s="629"/>
      <c r="FL99" s="629"/>
      <c r="FM99" s="629"/>
      <c r="FN99" s="629"/>
      <c r="FO99" s="629"/>
      <c r="FP99" s="629"/>
      <c r="FQ99" s="629"/>
      <c r="FR99" s="629"/>
      <c r="FS99" s="629"/>
    </row>
    <row r="100" s="504" customFormat="1" ht="50.1" customHeight="1" spans="1:175">
      <c r="A100" s="522"/>
      <c r="B100" s="523"/>
      <c r="C100" s="523"/>
      <c r="D100" s="523"/>
      <c r="E100" s="523"/>
      <c r="F100" s="523"/>
      <c r="G100" s="665"/>
      <c r="H100" s="665"/>
      <c r="I100" s="665"/>
      <c r="J100" s="665"/>
      <c r="K100" s="665"/>
      <c r="L100" s="679"/>
      <c r="M100" s="545"/>
      <c r="N100" s="676"/>
      <c r="O100" s="545"/>
      <c r="P100" s="544" t="s">
        <v>209</v>
      </c>
      <c r="Q100" s="536"/>
      <c r="R100" s="573" t="s">
        <v>361</v>
      </c>
      <c r="S100" s="560"/>
      <c r="T100" s="577"/>
      <c r="U100" s="578"/>
      <c r="V100" s="543" t="s">
        <v>250</v>
      </c>
      <c r="W100" s="565" t="s">
        <v>240</v>
      </c>
      <c r="X100" s="577"/>
      <c r="Y100" s="577"/>
      <c r="Z100" s="577"/>
      <c r="AA100" s="577"/>
      <c r="AB100" s="602"/>
      <c r="AC100" s="604"/>
      <c r="AD100" s="604"/>
      <c r="AE100" s="604"/>
      <c r="AF100" s="602"/>
      <c r="AG100" s="604"/>
      <c r="AH100" s="604"/>
      <c r="AI100" s="604"/>
      <c r="AJ100" s="604"/>
      <c r="AK100" s="604"/>
      <c r="AL100" s="604"/>
      <c r="AM100" s="604"/>
      <c r="AN100" s="602"/>
      <c r="AO100" s="604"/>
      <c r="AP100" s="604"/>
      <c r="AQ100" s="604"/>
      <c r="AR100" s="602"/>
      <c r="AS100" s="604"/>
      <c r="AT100" s="604"/>
      <c r="AU100" s="604"/>
      <c r="AV100" s="602"/>
      <c r="AW100" s="604"/>
      <c r="AX100" s="604"/>
      <c r="AY100" s="604"/>
      <c r="AZ100" s="602"/>
      <c r="BA100" s="604"/>
      <c r="BB100" s="604"/>
      <c r="BC100" s="604"/>
      <c r="BD100" s="629"/>
      <c r="BE100" s="629"/>
      <c r="BF100" s="629"/>
      <c r="BG100" s="629"/>
      <c r="BH100" s="629"/>
      <c r="BI100" s="629"/>
      <c r="BJ100" s="629"/>
      <c r="BK100" s="629"/>
      <c r="BL100" s="629"/>
      <c r="BM100" s="629"/>
      <c r="BN100" s="629"/>
      <c r="BO100" s="629"/>
      <c r="BP100" s="629"/>
      <c r="BQ100" s="629"/>
      <c r="BR100" s="629"/>
      <c r="BS100" s="629"/>
      <c r="BT100" s="629"/>
      <c r="BU100" s="629"/>
      <c r="BV100" s="629"/>
      <c r="BW100" s="629"/>
      <c r="BX100" s="629"/>
      <c r="BY100" s="629"/>
      <c r="BZ100" s="629"/>
      <c r="CA100" s="629"/>
      <c r="CB100" s="629"/>
      <c r="CC100" s="629"/>
      <c r="CD100" s="629"/>
      <c r="CE100" s="629"/>
      <c r="CF100" s="629"/>
      <c r="CG100" s="629"/>
      <c r="CH100" s="629"/>
      <c r="CI100" s="629"/>
      <c r="CJ100" s="629"/>
      <c r="CK100" s="629"/>
      <c r="CL100" s="629"/>
      <c r="CM100" s="629"/>
      <c r="CN100" s="629"/>
      <c r="CO100" s="629"/>
      <c r="CP100" s="629"/>
      <c r="CQ100" s="629"/>
      <c r="CR100" s="629"/>
      <c r="CS100" s="629"/>
      <c r="CT100" s="629"/>
      <c r="CU100" s="629"/>
      <c r="CV100" s="629"/>
      <c r="CW100" s="629"/>
      <c r="CX100" s="629"/>
      <c r="CY100" s="629">
        <v>1</v>
      </c>
      <c r="CZ100" s="629"/>
      <c r="DA100" s="629"/>
      <c r="DB100" s="629"/>
      <c r="DC100" s="629"/>
      <c r="DD100" s="629"/>
      <c r="DE100" s="629"/>
      <c r="DF100" s="629"/>
      <c r="DG100" s="629"/>
      <c r="DH100" s="629"/>
      <c r="DI100" s="629"/>
      <c r="DJ100" s="629"/>
      <c r="DK100" s="629"/>
      <c r="DL100" s="629"/>
      <c r="DM100" s="629"/>
      <c r="DN100" s="629"/>
      <c r="DO100" s="629"/>
      <c r="DP100" s="629"/>
      <c r="DQ100" s="629"/>
      <c r="DR100" s="629"/>
      <c r="DS100" s="629"/>
      <c r="DT100" s="629"/>
      <c r="DU100" s="629"/>
      <c r="DV100" s="629"/>
      <c r="DW100" s="629"/>
      <c r="DX100" s="629"/>
      <c r="DY100" s="629"/>
      <c r="DZ100" s="629"/>
      <c r="EA100" s="629"/>
      <c r="EB100" s="629"/>
      <c r="EC100" s="629"/>
      <c r="ED100" s="629"/>
      <c r="EE100" s="629"/>
      <c r="EF100" s="629"/>
      <c r="EG100" s="629"/>
      <c r="EH100" s="629"/>
      <c r="EI100" s="629"/>
      <c r="EJ100" s="629"/>
      <c r="EK100" s="629"/>
      <c r="EL100" s="629"/>
      <c r="EM100" s="629"/>
      <c r="EN100" s="629"/>
      <c r="EO100" s="629"/>
      <c r="EP100" s="629"/>
      <c r="EQ100" s="629"/>
      <c r="ER100" s="629"/>
      <c r="ES100" s="629"/>
      <c r="ET100" s="629"/>
      <c r="EU100" s="629">
        <v>1</v>
      </c>
      <c r="EV100" s="629"/>
      <c r="EW100" s="629"/>
      <c r="EX100" s="629"/>
      <c r="EY100" s="629"/>
      <c r="EZ100" s="629"/>
      <c r="FA100" s="629"/>
      <c r="FB100" s="629"/>
      <c r="FC100" s="629"/>
      <c r="FD100" s="629"/>
      <c r="FE100" s="629"/>
      <c r="FF100" s="629"/>
      <c r="FG100" s="629"/>
      <c r="FH100" s="629"/>
      <c r="FI100" s="629"/>
      <c r="FJ100" s="629"/>
      <c r="FK100" s="629"/>
      <c r="FL100" s="629"/>
      <c r="FM100" s="629"/>
      <c r="FN100" s="629"/>
      <c r="FO100" s="629"/>
      <c r="FP100" s="629"/>
      <c r="FQ100" s="629"/>
      <c r="FR100" s="629"/>
      <c r="FS100" s="629"/>
    </row>
    <row r="101" s="504" customFormat="1" ht="50.1" customHeight="1" spans="1:175">
      <c r="A101" s="522"/>
      <c r="B101" s="523"/>
      <c r="C101" s="523"/>
      <c r="D101" s="523"/>
      <c r="E101" s="523"/>
      <c r="F101" s="523"/>
      <c r="G101" s="665"/>
      <c r="H101" s="665"/>
      <c r="I101" s="665"/>
      <c r="J101" s="665"/>
      <c r="K101" s="665"/>
      <c r="L101" s="679"/>
      <c r="M101" s="545"/>
      <c r="N101" s="676"/>
      <c r="O101" s="545"/>
      <c r="P101" s="544" t="s">
        <v>213</v>
      </c>
      <c r="Q101" s="536"/>
      <c r="R101" s="560" t="s">
        <v>362</v>
      </c>
      <c r="S101" s="560"/>
      <c r="T101" s="577"/>
      <c r="U101" s="578"/>
      <c r="V101" s="543" t="s">
        <v>255</v>
      </c>
      <c r="W101" s="565" t="s">
        <v>245</v>
      </c>
      <c r="X101" s="577"/>
      <c r="Y101" s="577"/>
      <c r="Z101" s="577"/>
      <c r="AA101" s="577"/>
      <c r="AB101" s="602"/>
      <c r="AC101" s="604"/>
      <c r="AD101" s="604"/>
      <c r="AE101" s="604"/>
      <c r="AF101" s="602"/>
      <c r="AG101" s="604"/>
      <c r="AH101" s="604"/>
      <c r="AI101" s="604"/>
      <c r="AJ101" s="604"/>
      <c r="AK101" s="604"/>
      <c r="AL101" s="604"/>
      <c r="AM101" s="604"/>
      <c r="AN101" s="602"/>
      <c r="AO101" s="604"/>
      <c r="AP101" s="604"/>
      <c r="AQ101" s="604"/>
      <c r="AR101" s="602"/>
      <c r="AS101" s="604"/>
      <c r="AT101" s="604"/>
      <c r="AU101" s="604"/>
      <c r="AV101" s="602"/>
      <c r="AW101" s="604"/>
      <c r="AX101" s="604"/>
      <c r="AY101" s="604"/>
      <c r="AZ101" s="602"/>
      <c r="BA101" s="604"/>
      <c r="BB101" s="604"/>
      <c r="BC101" s="604"/>
      <c r="BD101" s="629"/>
      <c r="BE101" s="629"/>
      <c r="BF101" s="629"/>
      <c r="BG101" s="629"/>
      <c r="BH101" s="629"/>
      <c r="BI101" s="629"/>
      <c r="BJ101" s="629"/>
      <c r="BK101" s="629"/>
      <c r="BL101" s="629"/>
      <c r="BM101" s="629"/>
      <c r="BN101" s="629"/>
      <c r="BO101" s="629"/>
      <c r="BP101" s="629"/>
      <c r="BQ101" s="629"/>
      <c r="BR101" s="629"/>
      <c r="BS101" s="629"/>
      <c r="BT101" s="629"/>
      <c r="BU101" s="629"/>
      <c r="BV101" s="629"/>
      <c r="BW101" s="629"/>
      <c r="BX101" s="629"/>
      <c r="BY101" s="629"/>
      <c r="BZ101" s="629"/>
      <c r="CA101" s="629"/>
      <c r="CB101" s="629"/>
      <c r="CC101" s="629"/>
      <c r="CD101" s="629"/>
      <c r="CE101" s="629"/>
      <c r="CF101" s="629"/>
      <c r="CG101" s="629"/>
      <c r="CH101" s="629"/>
      <c r="CI101" s="629"/>
      <c r="CJ101" s="629"/>
      <c r="CK101" s="629"/>
      <c r="CL101" s="629"/>
      <c r="CM101" s="629"/>
      <c r="CN101" s="629"/>
      <c r="CO101" s="629"/>
      <c r="CP101" s="629"/>
      <c r="CQ101" s="629"/>
      <c r="CR101" s="629"/>
      <c r="CS101" s="629"/>
      <c r="CT101" s="629"/>
      <c r="CU101" s="629"/>
      <c r="CV101" s="629"/>
      <c r="CW101" s="629"/>
      <c r="CX101" s="629"/>
      <c r="CY101" s="629"/>
      <c r="CZ101" s="629"/>
      <c r="DA101" s="629"/>
      <c r="DB101" s="629"/>
      <c r="DC101" s="629">
        <v>1</v>
      </c>
      <c r="DD101" s="629"/>
      <c r="DE101" s="629"/>
      <c r="DF101" s="629"/>
      <c r="DG101" s="629"/>
      <c r="DH101" s="629"/>
      <c r="DI101" s="629"/>
      <c r="DJ101" s="629"/>
      <c r="DK101" s="629"/>
      <c r="DL101" s="629"/>
      <c r="DM101" s="629"/>
      <c r="DN101" s="629"/>
      <c r="DO101" s="629"/>
      <c r="DP101" s="629"/>
      <c r="DQ101" s="629"/>
      <c r="DR101" s="629"/>
      <c r="DS101" s="629"/>
      <c r="DT101" s="629"/>
      <c r="DU101" s="629"/>
      <c r="DV101" s="629"/>
      <c r="DW101" s="629"/>
      <c r="DX101" s="629"/>
      <c r="DY101" s="629"/>
      <c r="DZ101" s="629"/>
      <c r="EA101" s="629"/>
      <c r="EB101" s="629"/>
      <c r="EC101" s="629"/>
      <c r="ED101" s="629"/>
      <c r="EE101" s="629"/>
      <c r="EF101" s="629"/>
      <c r="EG101" s="629"/>
      <c r="EH101" s="629"/>
      <c r="EI101" s="629"/>
      <c r="EJ101" s="629"/>
      <c r="EK101" s="629"/>
      <c r="EL101" s="629"/>
      <c r="EM101" s="629"/>
      <c r="EN101" s="629"/>
      <c r="EO101" s="629"/>
      <c r="EP101" s="629"/>
      <c r="EQ101" s="629"/>
      <c r="ER101" s="629"/>
      <c r="ES101" s="629"/>
      <c r="ET101" s="629"/>
      <c r="EU101" s="629"/>
      <c r="EV101" s="629"/>
      <c r="EW101" s="629"/>
      <c r="EX101" s="629"/>
      <c r="EY101" s="629">
        <v>1</v>
      </c>
      <c r="EZ101" s="629"/>
      <c r="FA101" s="629"/>
      <c r="FB101" s="629"/>
      <c r="FC101" s="629"/>
      <c r="FD101" s="629"/>
      <c r="FE101" s="629"/>
      <c r="FF101" s="629"/>
      <c r="FG101" s="629"/>
      <c r="FH101" s="629"/>
      <c r="FI101" s="629"/>
      <c r="FJ101" s="629"/>
      <c r="FK101" s="629"/>
      <c r="FL101" s="629"/>
      <c r="FM101" s="629"/>
      <c r="FN101" s="629"/>
      <c r="FO101" s="629"/>
      <c r="FP101" s="629"/>
      <c r="FQ101" s="629"/>
      <c r="FR101" s="629"/>
      <c r="FS101" s="629"/>
    </row>
    <row r="102" s="504" customFormat="1" ht="50.1" customHeight="1" spans="1:175">
      <c r="A102" s="522"/>
      <c r="B102" s="523"/>
      <c r="C102" s="523"/>
      <c r="D102" s="523"/>
      <c r="E102" s="523"/>
      <c r="F102" s="523"/>
      <c r="G102" s="665"/>
      <c r="H102" s="665"/>
      <c r="I102" s="665"/>
      <c r="J102" s="665"/>
      <c r="K102" s="665"/>
      <c r="L102" s="679"/>
      <c r="M102" s="545"/>
      <c r="N102" s="676"/>
      <c r="O102" s="545"/>
      <c r="P102" s="544" t="s">
        <v>217</v>
      </c>
      <c r="Q102" s="536"/>
      <c r="R102" s="560" t="s">
        <v>363</v>
      </c>
      <c r="S102" s="560"/>
      <c r="T102" s="577"/>
      <c r="U102" s="578"/>
      <c r="V102" s="543" t="s">
        <v>255</v>
      </c>
      <c r="W102" s="565" t="s">
        <v>247</v>
      </c>
      <c r="X102" s="577"/>
      <c r="Y102" s="577"/>
      <c r="Z102" s="577"/>
      <c r="AA102" s="577"/>
      <c r="AB102" s="602"/>
      <c r="AC102" s="604"/>
      <c r="AD102" s="604"/>
      <c r="AE102" s="604"/>
      <c r="AF102" s="602"/>
      <c r="AG102" s="604"/>
      <c r="AH102" s="604"/>
      <c r="AI102" s="604"/>
      <c r="AJ102" s="604"/>
      <c r="AK102" s="604"/>
      <c r="AL102" s="604"/>
      <c r="AM102" s="604"/>
      <c r="AN102" s="602"/>
      <c r="AO102" s="604"/>
      <c r="AP102" s="604"/>
      <c r="AQ102" s="604"/>
      <c r="AR102" s="602"/>
      <c r="AS102" s="604"/>
      <c r="AT102" s="604"/>
      <c r="AU102" s="604"/>
      <c r="AV102" s="602"/>
      <c r="AW102" s="604"/>
      <c r="AX102" s="604"/>
      <c r="AY102" s="604"/>
      <c r="AZ102" s="602"/>
      <c r="BA102" s="604"/>
      <c r="BB102" s="604"/>
      <c r="BC102" s="604"/>
      <c r="BD102" s="629"/>
      <c r="BE102" s="629"/>
      <c r="BF102" s="629"/>
      <c r="BG102" s="629"/>
      <c r="BH102" s="629"/>
      <c r="BI102" s="629"/>
      <c r="BJ102" s="629"/>
      <c r="BK102" s="629"/>
      <c r="BL102" s="629"/>
      <c r="BM102" s="629"/>
      <c r="BN102" s="629"/>
      <c r="BO102" s="629"/>
      <c r="BP102" s="629"/>
      <c r="BQ102" s="629"/>
      <c r="BR102" s="629"/>
      <c r="BS102" s="629"/>
      <c r="BT102" s="629"/>
      <c r="BU102" s="629"/>
      <c r="BV102" s="629"/>
      <c r="BW102" s="629"/>
      <c r="BX102" s="629"/>
      <c r="BY102" s="629"/>
      <c r="BZ102" s="629"/>
      <c r="CA102" s="629"/>
      <c r="CB102" s="629"/>
      <c r="CC102" s="629"/>
      <c r="CD102" s="629"/>
      <c r="CE102" s="629"/>
      <c r="CF102" s="629"/>
      <c r="CG102" s="629"/>
      <c r="CH102" s="629"/>
      <c r="CI102" s="629"/>
      <c r="CJ102" s="629"/>
      <c r="CK102" s="629"/>
      <c r="CL102" s="629"/>
      <c r="CM102" s="629"/>
      <c r="CN102" s="629"/>
      <c r="CO102" s="629"/>
      <c r="CP102" s="629"/>
      <c r="CQ102" s="629"/>
      <c r="CR102" s="629"/>
      <c r="CS102" s="629"/>
      <c r="CT102" s="629"/>
      <c r="CU102" s="629"/>
      <c r="CV102" s="629"/>
      <c r="CW102" s="629"/>
      <c r="CX102" s="629"/>
      <c r="CY102" s="629"/>
      <c r="CZ102" s="629"/>
      <c r="DA102" s="629"/>
      <c r="DB102" s="629"/>
      <c r="DC102" s="629"/>
      <c r="DD102" s="629"/>
      <c r="DE102" s="629"/>
      <c r="DF102" s="629"/>
      <c r="DG102" s="629">
        <v>1</v>
      </c>
      <c r="DH102" s="629"/>
      <c r="DI102" s="629"/>
      <c r="DJ102" s="629"/>
      <c r="DK102" s="629"/>
      <c r="DL102" s="629"/>
      <c r="DM102" s="629"/>
      <c r="DN102" s="629"/>
      <c r="DO102" s="629"/>
      <c r="DP102" s="629"/>
      <c r="DQ102" s="629"/>
      <c r="DR102" s="629"/>
      <c r="DS102" s="629"/>
      <c r="DT102" s="629"/>
      <c r="DU102" s="629"/>
      <c r="DV102" s="629"/>
      <c r="DW102" s="629"/>
      <c r="DX102" s="629"/>
      <c r="DY102" s="629"/>
      <c r="DZ102" s="629"/>
      <c r="EA102" s="629"/>
      <c r="EB102" s="629"/>
      <c r="EC102" s="629"/>
      <c r="ED102" s="629"/>
      <c r="EE102" s="629"/>
      <c r="EF102" s="629"/>
      <c r="EG102" s="629"/>
      <c r="EH102" s="629"/>
      <c r="EI102" s="629"/>
      <c r="EJ102" s="629"/>
      <c r="EK102" s="629"/>
      <c r="EL102" s="629"/>
      <c r="EM102" s="629"/>
      <c r="EN102" s="629"/>
      <c r="EO102" s="629"/>
      <c r="EP102" s="629"/>
      <c r="EQ102" s="629"/>
      <c r="ER102" s="629"/>
      <c r="ES102" s="629"/>
      <c r="ET102" s="629"/>
      <c r="EU102" s="629"/>
      <c r="EV102" s="629"/>
      <c r="EW102" s="629"/>
      <c r="EX102" s="629"/>
      <c r="EY102" s="629"/>
      <c r="EZ102" s="629"/>
      <c r="FA102" s="629"/>
      <c r="FB102" s="629"/>
      <c r="FC102" s="629">
        <v>1</v>
      </c>
      <c r="FD102" s="629"/>
      <c r="FE102" s="629"/>
      <c r="FF102" s="629"/>
      <c r="FG102" s="629"/>
      <c r="FH102" s="629"/>
      <c r="FI102" s="629"/>
      <c r="FJ102" s="629"/>
      <c r="FK102" s="629"/>
      <c r="FL102" s="629"/>
      <c r="FM102" s="629"/>
      <c r="FN102" s="629"/>
      <c r="FO102" s="629"/>
      <c r="FP102" s="629"/>
      <c r="FQ102" s="629"/>
      <c r="FR102" s="629"/>
      <c r="FS102" s="629"/>
    </row>
    <row r="103" s="504" customFormat="1" ht="50.1" customHeight="1" spans="1:175">
      <c r="A103" s="522"/>
      <c r="B103" s="523"/>
      <c r="C103" s="523"/>
      <c r="D103" s="523"/>
      <c r="E103" s="523"/>
      <c r="F103" s="523"/>
      <c r="G103" s="665"/>
      <c r="H103" s="665"/>
      <c r="I103" s="665"/>
      <c r="J103" s="665"/>
      <c r="K103" s="665"/>
      <c r="L103" s="679"/>
      <c r="M103" s="545"/>
      <c r="N103" s="676"/>
      <c r="O103" s="545"/>
      <c r="P103" s="544" t="s">
        <v>221</v>
      </c>
      <c r="Q103" s="536"/>
      <c r="R103" s="573" t="s">
        <v>364</v>
      </c>
      <c r="S103" s="560"/>
      <c r="T103" s="577"/>
      <c r="U103" s="578"/>
      <c r="V103" s="543" t="s">
        <v>255</v>
      </c>
      <c r="W103" s="565" t="s">
        <v>240</v>
      </c>
      <c r="X103" s="577"/>
      <c r="Y103" s="577"/>
      <c r="Z103" s="577"/>
      <c r="AA103" s="577"/>
      <c r="AB103" s="602"/>
      <c r="AC103" s="604"/>
      <c r="AD103" s="604"/>
      <c r="AE103" s="604"/>
      <c r="AF103" s="602"/>
      <c r="AG103" s="604"/>
      <c r="AH103" s="604"/>
      <c r="AI103" s="604"/>
      <c r="AJ103" s="604"/>
      <c r="AK103" s="604"/>
      <c r="AL103" s="604"/>
      <c r="AM103" s="604"/>
      <c r="AN103" s="602"/>
      <c r="AO103" s="604"/>
      <c r="AP103" s="604"/>
      <c r="AQ103" s="604"/>
      <c r="AR103" s="602"/>
      <c r="AS103" s="604"/>
      <c r="AT103" s="604"/>
      <c r="AU103" s="604"/>
      <c r="AV103" s="602"/>
      <c r="AW103" s="604"/>
      <c r="AX103" s="604"/>
      <c r="AY103" s="604"/>
      <c r="AZ103" s="602"/>
      <c r="BA103" s="604"/>
      <c r="BB103" s="604"/>
      <c r="BC103" s="604"/>
      <c r="BD103" s="629"/>
      <c r="BE103" s="629"/>
      <c r="BF103" s="629"/>
      <c r="BG103" s="629"/>
      <c r="BH103" s="629"/>
      <c r="BI103" s="629"/>
      <c r="BJ103" s="629"/>
      <c r="BK103" s="629"/>
      <c r="BL103" s="629"/>
      <c r="BM103" s="629"/>
      <c r="BN103" s="629"/>
      <c r="BO103" s="629"/>
      <c r="BP103" s="629"/>
      <c r="BQ103" s="629"/>
      <c r="BR103" s="629"/>
      <c r="BS103" s="629"/>
      <c r="BT103" s="629"/>
      <c r="BU103" s="629"/>
      <c r="BV103" s="629"/>
      <c r="BW103" s="629"/>
      <c r="BX103" s="629"/>
      <c r="BY103" s="629"/>
      <c r="BZ103" s="629"/>
      <c r="CA103" s="629"/>
      <c r="CB103" s="629"/>
      <c r="CC103" s="629"/>
      <c r="CD103" s="629"/>
      <c r="CE103" s="629"/>
      <c r="CF103" s="629"/>
      <c r="CG103" s="629"/>
      <c r="CH103" s="629"/>
      <c r="CI103" s="629"/>
      <c r="CJ103" s="629"/>
      <c r="CK103" s="629"/>
      <c r="CL103" s="629"/>
      <c r="CM103" s="629"/>
      <c r="CN103" s="629"/>
      <c r="CO103" s="629"/>
      <c r="CP103" s="629"/>
      <c r="CQ103" s="629"/>
      <c r="CR103" s="629"/>
      <c r="CS103" s="629"/>
      <c r="CT103" s="629"/>
      <c r="CU103" s="629"/>
      <c r="CV103" s="629"/>
      <c r="CW103" s="629"/>
      <c r="CX103" s="629"/>
      <c r="CY103" s="629"/>
      <c r="CZ103" s="629"/>
      <c r="DA103" s="629"/>
      <c r="DB103" s="629"/>
      <c r="DC103" s="629"/>
      <c r="DD103" s="629"/>
      <c r="DE103" s="629"/>
      <c r="DF103" s="629"/>
      <c r="DG103" s="629"/>
      <c r="DH103" s="629"/>
      <c r="DI103" s="629"/>
      <c r="DJ103" s="629"/>
      <c r="DK103" s="629">
        <v>1</v>
      </c>
      <c r="DL103" s="629"/>
      <c r="DM103" s="629"/>
      <c r="DN103" s="629"/>
      <c r="DO103" s="629"/>
      <c r="DP103" s="629"/>
      <c r="DQ103" s="629"/>
      <c r="DR103" s="629"/>
      <c r="DS103" s="629"/>
      <c r="DT103" s="629"/>
      <c r="DU103" s="629"/>
      <c r="DV103" s="629"/>
      <c r="DW103" s="629"/>
      <c r="DX103" s="629"/>
      <c r="DY103" s="629"/>
      <c r="DZ103" s="629"/>
      <c r="EA103" s="629"/>
      <c r="EB103" s="629"/>
      <c r="EC103" s="629"/>
      <c r="ED103" s="629"/>
      <c r="EE103" s="629"/>
      <c r="EF103" s="629"/>
      <c r="EG103" s="629"/>
      <c r="EH103" s="629"/>
      <c r="EI103" s="629"/>
      <c r="EJ103" s="629"/>
      <c r="EK103" s="629"/>
      <c r="EL103" s="629"/>
      <c r="EM103" s="629"/>
      <c r="EN103" s="629"/>
      <c r="EO103" s="629"/>
      <c r="EP103" s="629"/>
      <c r="EQ103" s="629"/>
      <c r="ER103" s="629"/>
      <c r="ES103" s="629"/>
      <c r="ET103" s="629"/>
      <c r="EU103" s="629"/>
      <c r="EV103" s="629"/>
      <c r="EW103" s="629"/>
      <c r="EX103" s="629"/>
      <c r="EY103" s="629"/>
      <c r="EZ103" s="629"/>
      <c r="FA103" s="629"/>
      <c r="FB103" s="629"/>
      <c r="FC103" s="629"/>
      <c r="FD103" s="629"/>
      <c r="FE103" s="629"/>
      <c r="FF103" s="629"/>
      <c r="FG103" s="629">
        <v>1</v>
      </c>
      <c r="FH103" s="629"/>
      <c r="FI103" s="629"/>
      <c r="FJ103" s="629"/>
      <c r="FK103" s="629"/>
      <c r="FL103" s="629"/>
      <c r="FM103" s="629"/>
      <c r="FN103" s="629"/>
      <c r="FO103" s="629"/>
      <c r="FP103" s="629"/>
      <c r="FQ103" s="629"/>
      <c r="FR103" s="629"/>
      <c r="FS103" s="629"/>
    </row>
    <row r="104" s="504" customFormat="1" ht="50.1" customHeight="1" spans="1:175">
      <c r="A104" s="522"/>
      <c r="B104" s="523"/>
      <c r="C104" s="523"/>
      <c r="D104" s="523"/>
      <c r="E104" s="523"/>
      <c r="F104" s="523"/>
      <c r="G104" s="665"/>
      <c r="H104" s="665"/>
      <c r="I104" s="665"/>
      <c r="J104" s="665"/>
      <c r="K104" s="665"/>
      <c r="L104" s="679"/>
      <c r="M104" s="545"/>
      <c r="N104" s="676"/>
      <c r="O104" s="545"/>
      <c r="P104" s="544" t="s">
        <v>223</v>
      </c>
      <c r="Q104" s="536"/>
      <c r="R104" s="560" t="s">
        <v>365</v>
      </c>
      <c r="S104" s="560"/>
      <c r="T104" s="577"/>
      <c r="U104" s="578"/>
      <c r="V104" s="543" t="s">
        <v>255</v>
      </c>
      <c r="W104" s="565" t="s">
        <v>245</v>
      </c>
      <c r="X104" s="577"/>
      <c r="Y104" s="577"/>
      <c r="Z104" s="577"/>
      <c r="AA104" s="577"/>
      <c r="AB104" s="602"/>
      <c r="AC104" s="604"/>
      <c r="AD104" s="604"/>
      <c r="AE104" s="604"/>
      <c r="AF104" s="602"/>
      <c r="AG104" s="604"/>
      <c r="AH104" s="604"/>
      <c r="AI104" s="604"/>
      <c r="AJ104" s="604"/>
      <c r="AK104" s="604"/>
      <c r="AL104" s="604"/>
      <c r="AM104" s="604"/>
      <c r="AN104" s="602"/>
      <c r="AO104" s="604"/>
      <c r="AP104" s="604"/>
      <c r="AQ104" s="604"/>
      <c r="AR104" s="602"/>
      <c r="AS104" s="604"/>
      <c r="AT104" s="604"/>
      <c r="AU104" s="604"/>
      <c r="AV104" s="602"/>
      <c r="AW104" s="604"/>
      <c r="AX104" s="604"/>
      <c r="AY104" s="604"/>
      <c r="AZ104" s="602"/>
      <c r="BA104" s="604"/>
      <c r="BB104" s="604"/>
      <c r="BC104" s="604"/>
      <c r="BD104" s="629"/>
      <c r="BE104" s="629"/>
      <c r="BF104" s="629"/>
      <c r="BG104" s="629"/>
      <c r="BH104" s="629"/>
      <c r="BI104" s="629"/>
      <c r="BJ104" s="629"/>
      <c r="BK104" s="629"/>
      <c r="BL104" s="629"/>
      <c r="BM104" s="629"/>
      <c r="BN104" s="629"/>
      <c r="BO104" s="629"/>
      <c r="BP104" s="629"/>
      <c r="BQ104" s="629"/>
      <c r="BR104" s="629"/>
      <c r="BS104" s="629"/>
      <c r="BT104" s="629"/>
      <c r="BU104" s="629"/>
      <c r="BV104" s="629"/>
      <c r="BW104" s="629"/>
      <c r="BX104" s="629"/>
      <c r="BY104" s="629"/>
      <c r="BZ104" s="629"/>
      <c r="CA104" s="629"/>
      <c r="CB104" s="629"/>
      <c r="CC104" s="629"/>
      <c r="CD104" s="629"/>
      <c r="CE104" s="629"/>
      <c r="CF104" s="629"/>
      <c r="CG104" s="629"/>
      <c r="CH104" s="629"/>
      <c r="CI104" s="629"/>
      <c r="CJ104" s="629"/>
      <c r="CK104" s="629"/>
      <c r="CL104" s="629"/>
      <c r="CM104" s="629"/>
      <c r="CN104" s="629"/>
      <c r="CO104" s="629"/>
      <c r="CP104" s="629"/>
      <c r="CQ104" s="629"/>
      <c r="CR104" s="629"/>
      <c r="CS104" s="629"/>
      <c r="CT104" s="629"/>
      <c r="CU104" s="629"/>
      <c r="CV104" s="629"/>
      <c r="CW104" s="629"/>
      <c r="CX104" s="629"/>
      <c r="CY104" s="629"/>
      <c r="CZ104" s="629"/>
      <c r="DA104" s="629"/>
      <c r="DB104" s="629"/>
      <c r="DC104" s="629"/>
      <c r="DD104" s="629"/>
      <c r="DE104" s="629"/>
      <c r="DF104" s="629"/>
      <c r="DG104" s="629"/>
      <c r="DH104" s="629"/>
      <c r="DI104" s="629"/>
      <c r="DJ104" s="629"/>
      <c r="DK104" s="629"/>
      <c r="DL104" s="629"/>
      <c r="DM104" s="629"/>
      <c r="DN104" s="629"/>
      <c r="DO104" s="629">
        <v>1</v>
      </c>
      <c r="DP104" s="629"/>
      <c r="DQ104" s="629"/>
      <c r="DR104" s="629"/>
      <c r="DS104" s="629"/>
      <c r="DT104" s="629"/>
      <c r="DU104" s="629"/>
      <c r="DV104" s="629"/>
      <c r="DW104" s="629"/>
      <c r="DX104" s="629"/>
      <c r="DY104" s="629"/>
      <c r="DZ104" s="629"/>
      <c r="EA104" s="629"/>
      <c r="EB104" s="629"/>
      <c r="EC104" s="629"/>
      <c r="ED104" s="629"/>
      <c r="EE104" s="629"/>
      <c r="EF104" s="629"/>
      <c r="EG104" s="629"/>
      <c r="EH104" s="629"/>
      <c r="EI104" s="629"/>
      <c r="EJ104" s="629"/>
      <c r="EK104" s="629"/>
      <c r="EL104" s="629"/>
      <c r="EM104" s="629"/>
      <c r="EN104" s="629"/>
      <c r="EO104" s="629"/>
      <c r="EP104" s="629"/>
      <c r="EQ104" s="629"/>
      <c r="ER104" s="629"/>
      <c r="ES104" s="629"/>
      <c r="ET104" s="629"/>
      <c r="EU104" s="629"/>
      <c r="EV104" s="629"/>
      <c r="EW104" s="629"/>
      <c r="EX104" s="629"/>
      <c r="EY104" s="629"/>
      <c r="EZ104" s="629"/>
      <c r="FA104" s="629"/>
      <c r="FB104" s="629"/>
      <c r="FC104" s="629"/>
      <c r="FD104" s="629"/>
      <c r="FE104" s="629"/>
      <c r="FF104" s="629"/>
      <c r="FG104" s="629"/>
      <c r="FH104" s="629"/>
      <c r="FI104" s="629"/>
      <c r="FJ104" s="629"/>
      <c r="FK104" s="629">
        <v>1</v>
      </c>
      <c r="FL104" s="629"/>
      <c r="FM104" s="629"/>
      <c r="FN104" s="629"/>
      <c r="FO104" s="629"/>
      <c r="FP104" s="629"/>
      <c r="FQ104" s="629"/>
      <c r="FR104" s="629"/>
      <c r="FS104" s="629"/>
    </row>
    <row r="105" s="504" customFormat="1" ht="50.1" customHeight="1" spans="1:175">
      <c r="A105" s="522"/>
      <c r="B105" s="523"/>
      <c r="C105" s="523"/>
      <c r="D105" s="523"/>
      <c r="E105" s="523"/>
      <c r="F105" s="523"/>
      <c r="G105" s="665"/>
      <c r="H105" s="665"/>
      <c r="I105" s="665"/>
      <c r="J105" s="665"/>
      <c r="K105" s="665"/>
      <c r="L105" s="679"/>
      <c r="M105" s="545"/>
      <c r="N105" s="676"/>
      <c r="O105" s="545"/>
      <c r="P105" s="544" t="s">
        <v>225</v>
      </c>
      <c r="Q105" s="536"/>
      <c r="R105" s="560" t="s">
        <v>366</v>
      </c>
      <c r="S105" s="560"/>
      <c r="T105" s="577"/>
      <c r="U105" s="578"/>
      <c r="V105" s="543" t="s">
        <v>255</v>
      </c>
      <c r="W105" s="565" t="s">
        <v>247</v>
      </c>
      <c r="X105" s="577"/>
      <c r="Y105" s="577"/>
      <c r="Z105" s="577"/>
      <c r="AA105" s="577"/>
      <c r="AB105" s="602"/>
      <c r="AC105" s="604"/>
      <c r="AD105" s="604"/>
      <c r="AE105" s="604"/>
      <c r="AF105" s="602"/>
      <c r="AG105" s="604"/>
      <c r="AH105" s="604"/>
      <c r="AI105" s="604"/>
      <c r="AJ105" s="604"/>
      <c r="AK105" s="604"/>
      <c r="AL105" s="604"/>
      <c r="AM105" s="604"/>
      <c r="AN105" s="602"/>
      <c r="AO105" s="604"/>
      <c r="AP105" s="604"/>
      <c r="AQ105" s="604"/>
      <c r="AR105" s="602"/>
      <c r="AS105" s="604"/>
      <c r="AT105" s="604"/>
      <c r="AU105" s="604"/>
      <c r="AV105" s="602"/>
      <c r="AW105" s="604"/>
      <c r="AX105" s="604"/>
      <c r="AY105" s="604"/>
      <c r="AZ105" s="602"/>
      <c r="BA105" s="604"/>
      <c r="BB105" s="604"/>
      <c r="BC105" s="604"/>
      <c r="BD105" s="629"/>
      <c r="BE105" s="629"/>
      <c r="BF105" s="629"/>
      <c r="BG105" s="629"/>
      <c r="BH105" s="629"/>
      <c r="BI105" s="629"/>
      <c r="BJ105" s="629"/>
      <c r="BK105" s="629"/>
      <c r="BL105" s="629"/>
      <c r="BM105" s="629"/>
      <c r="BN105" s="629"/>
      <c r="BO105" s="629"/>
      <c r="BP105" s="629"/>
      <c r="BQ105" s="629"/>
      <c r="BR105" s="629"/>
      <c r="BS105" s="629"/>
      <c r="BT105" s="629"/>
      <c r="BU105" s="629"/>
      <c r="BV105" s="629"/>
      <c r="BW105" s="629"/>
      <c r="BX105" s="629"/>
      <c r="BY105" s="629"/>
      <c r="BZ105" s="629"/>
      <c r="CA105" s="629"/>
      <c r="CB105" s="629"/>
      <c r="CC105" s="629"/>
      <c r="CD105" s="629"/>
      <c r="CE105" s="629"/>
      <c r="CF105" s="629"/>
      <c r="CG105" s="629"/>
      <c r="CH105" s="629"/>
      <c r="CI105" s="629"/>
      <c r="CJ105" s="629"/>
      <c r="CK105" s="629"/>
      <c r="CL105" s="629"/>
      <c r="CM105" s="629"/>
      <c r="CN105" s="629"/>
      <c r="CO105" s="629"/>
      <c r="CP105" s="629"/>
      <c r="CQ105" s="629"/>
      <c r="CR105" s="629"/>
      <c r="CS105" s="629"/>
      <c r="CT105" s="629"/>
      <c r="CU105" s="629"/>
      <c r="CV105" s="629"/>
      <c r="CW105" s="629"/>
      <c r="CX105" s="629"/>
      <c r="CY105" s="629"/>
      <c r="CZ105" s="629"/>
      <c r="DA105" s="629"/>
      <c r="DB105" s="629"/>
      <c r="DC105" s="629"/>
      <c r="DD105" s="629"/>
      <c r="DE105" s="629"/>
      <c r="DF105" s="629"/>
      <c r="DG105" s="629"/>
      <c r="DH105" s="629"/>
      <c r="DI105" s="629"/>
      <c r="DJ105" s="629"/>
      <c r="DK105" s="629"/>
      <c r="DL105" s="629"/>
      <c r="DM105" s="629"/>
      <c r="DN105" s="629"/>
      <c r="DO105" s="629"/>
      <c r="DP105" s="629"/>
      <c r="DQ105" s="629"/>
      <c r="DR105" s="629"/>
      <c r="DS105" s="629">
        <v>1</v>
      </c>
      <c r="DT105" s="629"/>
      <c r="DU105" s="629"/>
      <c r="DV105" s="629"/>
      <c r="DW105" s="629"/>
      <c r="DX105" s="629"/>
      <c r="DY105" s="629"/>
      <c r="DZ105" s="629"/>
      <c r="EA105" s="629"/>
      <c r="EB105" s="629"/>
      <c r="EC105" s="629"/>
      <c r="ED105" s="629"/>
      <c r="EE105" s="629"/>
      <c r="EF105" s="629"/>
      <c r="EG105" s="629"/>
      <c r="EH105" s="629"/>
      <c r="EI105" s="629"/>
      <c r="EJ105" s="629"/>
      <c r="EK105" s="629"/>
      <c r="EL105" s="629"/>
      <c r="EM105" s="629"/>
      <c r="EN105" s="629"/>
      <c r="EO105" s="629"/>
      <c r="EP105" s="629"/>
      <c r="EQ105" s="629"/>
      <c r="ER105" s="629"/>
      <c r="ES105" s="629"/>
      <c r="ET105" s="629"/>
      <c r="EU105" s="629"/>
      <c r="EV105" s="629"/>
      <c r="EW105" s="629"/>
      <c r="EX105" s="629"/>
      <c r="EY105" s="629"/>
      <c r="EZ105" s="629"/>
      <c r="FA105" s="629"/>
      <c r="FB105" s="629"/>
      <c r="FC105" s="629"/>
      <c r="FD105" s="629"/>
      <c r="FE105" s="629"/>
      <c r="FF105" s="629"/>
      <c r="FG105" s="629"/>
      <c r="FH105" s="629"/>
      <c r="FI105" s="629"/>
      <c r="FJ105" s="629"/>
      <c r="FK105" s="629"/>
      <c r="FL105" s="629"/>
      <c r="FM105" s="629"/>
      <c r="FN105" s="629"/>
      <c r="FO105" s="629">
        <v>1</v>
      </c>
      <c r="FP105" s="629"/>
      <c r="FQ105" s="629"/>
      <c r="FR105" s="629"/>
      <c r="FS105" s="629"/>
    </row>
    <row r="106" s="504" customFormat="1" ht="50.1" customHeight="1" spans="1:175">
      <c r="A106" s="522"/>
      <c r="B106" s="523"/>
      <c r="C106" s="523"/>
      <c r="D106" s="523"/>
      <c r="E106" s="523"/>
      <c r="F106" s="523"/>
      <c r="G106" s="665"/>
      <c r="H106" s="665"/>
      <c r="I106" s="665"/>
      <c r="J106" s="665"/>
      <c r="K106" s="665"/>
      <c r="L106" s="679"/>
      <c r="M106" s="545"/>
      <c r="N106" s="676"/>
      <c r="O106" s="545"/>
      <c r="P106" s="544" t="s">
        <v>227</v>
      </c>
      <c r="Q106" s="536"/>
      <c r="R106" s="573" t="s">
        <v>367</v>
      </c>
      <c r="S106" s="560"/>
      <c r="T106" s="577"/>
      <c r="U106" s="578"/>
      <c r="V106" s="543" t="s">
        <v>255</v>
      </c>
      <c r="W106" s="565" t="s">
        <v>240</v>
      </c>
      <c r="X106" s="577"/>
      <c r="Y106" s="577"/>
      <c r="Z106" s="577"/>
      <c r="AA106" s="577"/>
      <c r="AB106" s="602"/>
      <c r="AC106" s="604"/>
      <c r="AD106" s="604"/>
      <c r="AE106" s="604"/>
      <c r="AF106" s="602"/>
      <c r="AG106" s="604"/>
      <c r="AH106" s="604"/>
      <c r="AI106" s="604"/>
      <c r="AJ106" s="604"/>
      <c r="AK106" s="604"/>
      <c r="AL106" s="604"/>
      <c r="AM106" s="604"/>
      <c r="AN106" s="602"/>
      <c r="AO106" s="604"/>
      <c r="AP106" s="604"/>
      <c r="AQ106" s="604"/>
      <c r="AR106" s="602"/>
      <c r="AS106" s="604"/>
      <c r="AT106" s="604"/>
      <c r="AU106" s="604"/>
      <c r="AV106" s="602"/>
      <c r="AW106" s="604"/>
      <c r="AX106" s="604"/>
      <c r="AY106" s="604"/>
      <c r="AZ106" s="602"/>
      <c r="BA106" s="604"/>
      <c r="BB106" s="604"/>
      <c r="BC106" s="604"/>
      <c r="BD106" s="629"/>
      <c r="BE106" s="629"/>
      <c r="BF106" s="629"/>
      <c r="BG106" s="629"/>
      <c r="BH106" s="629"/>
      <c r="BI106" s="629"/>
      <c r="BJ106" s="629"/>
      <c r="BK106" s="629"/>
      <c r="BL106" s="629"/>
      <c r="BM106" s="629"/>
      <c r="BN106" s="629"/>
      <c r="BO106" s="629"/>
      <c r="BP106" s="629"/>
      <c r="BQ106" s="629"/>
      <c r="BR106" s="629"/>
      <c r="BS106" s="629"/>
      <c r="BT106" s="629"/>
      <c r="BU106" s="629"/>
      <c r="BV106" s="629"/>
      <c r="BW106" s="629"/>
      <c r="BX106" s="629"/>
      <c r="BY106" s="629"/>
      <c r="BZ106" s="629"/>
      <c r="CA106" s="629"/>
      <c r="CB106" s="629"/>
      <c r="CC106" s="629"/>
      <c r="CD106" s="629"/>
      <c r="CE106" s="629"/>
      <c r="CF106" s="629"/>
      <c r="CG106" s="629"/>
      <c r="CH106" s="629"/>
      <c r="CI106" s="629"/>
      <c r="CJ106" s="629"/>
      <c r="CK106" s="629"/>
      <c r="CL106" s="629"/>
      <c r="CM106" s="629"/>
      <c r="CN106" s="629"/>
      <c r="CO106" s="629"/>
      <c r="CP106" s="629"/>
      <c r="CQ106" s="629"/>
      <c r="CR106" s="629"/>
      <c r="CS106" s="629"/>
      <c r="CT106" s="629"/>
      <c r="CU106" s="629"/>
      <c r="CV106" s="629"/>
      <c r="CW106" s="629"/>
      <c r="CX106" s="629"/>
      <c r="CY106" s="629"/>
      <c r="CZ106" s="629"/>
      <c r="DA106" s="629"/>
      <c r="DB106" s="629"/>
      <c r="DC106" s="629"/>
      <c r="DD106" s="629"/>
      <c r="DE106" s="629"/>
      <c r="DF106" s="629"/>
      <c r="DG106" s="629"/>
      <c r="DH106" s="629"/>
      <c r="DI106" s="629"/>
      <c r="DJ106" s="629"/>
      <c r="DK106" s="629"/>
      <c r="DL106" s="629"/>
      <c r="DM106" s="629"/>
      <c r="DN106" s="629"/>
      <c r="DO106" s="629"/>
      <c r="DP106" s="629"/>
      <c r="DQ106" s="629"/>
      <c r="DR106" s="629"/>
      <c r="DS106" s="629"/>
      <c r="DT106" s="629"/>
      <c r="DU106" s="629"/>
      <c r="DV106" s="629"/>
      <c r="DW106" s="629">
        <v>1</v>
      </c>
      <c r="DX106" s="629"/>
      <c r="DY106" s="629"/>
      <c r="DZ106" s="629"/>
      <c r="EA106" s="629"/>
      <c r="EB106" s="629"/>
      <c r="EC106" s="629"/>
      <c r="ED106" s="629"/>
      <c r="EE106" s="629"/>
      <c r="EF106" s="629"/>
      <c r="EG106" s="629"/>
      <c r="EH106" s="629"/>
      <c r="EI106" s="629"/>
      <c r="EJ106" s="629"/>
      <c r="EK106" s="629"/>
      <c r="EL106" s="629"/>
      <c r="EM106" s="629"/>
      <c r="EN106" s="629"/>
      <c r="EO106" s="629"/>
      <c r="EP106" s="629"/>
      <c r="EQ106" s="629"/>
      <c r="ER106" s="629"/>
      <c r="ES106" s="629"/>
      <c r="ET106" s="629"/>
      <c r="EU106" s="629"/>
      <c r="EV106" s="629"/>
      <c r="EW106" s="629"/>
      <c r="EX106" s="629"/>
      <c r="EY106" s="629"/>
      <c r="EZ106" s="629"/>
      <c r="FA106" s="629"/>
      <c r="FB106" s="629"/>
      <c r="FC106" s="629"/>
      <c r="FD106" s="629"/>
      <c r="FE106" s="629"/>
      <c r="FF106" s="629"/>
      <c r="FG106" s="629"/>
      <c r="FH106" s="629"/>
      <c r="FI106" s="629"/>
      <c r="FJ106" s="629"/>
      <c r="FK106" s="629"/>
      <c r="FL106" s="629"/>
      <c r="FM106" s="629"/>
      <c r="FN106" s="629"/>
      <c r="FO106" s="629"/>
      <c r="FP106" s="629"/>
      <c r="FQ106" s="629"/>
      <c r="FR106" s="629"/>
      <c r="FS106" s="629">
        <v>1</v>
      </c>
    </row>
    <row r="107" ht="30" customHeight="1" spans="1:55">
      <c r="A107" s="666"/>
      <c r="B107" s="667"/>
      <c r="C107" s="667"/>
      <c r="D107" s="667"/>
      <c r="E107" s="667"/>
      <c r="F107" s="667"/>
      <c r="G107" s="668"/>
      <c r="H107" s="668"/>
      <c r="I107" s="668"/>
      <c r="J107" s="668"/>
      <c r="K107" s="668"/>
      <c r="L107" s="680"/>
      <c r="M107" s="681"/>
      <c r="N107" s="680"/>
      <c r="O107" s="681"/>
      <c r="P107" s="680"/>
      <c r="Q107" s="680"/>
      <c r="R107" s="684"/>
      <c r="S107" s="686"/>
      <c r="T107" s="687"/>
      <c r="U107" s="688"/>
      <c r="V107" s="689"/>
      <c r="W107" s="690"/>
      <c r="X107" s="690"/>
      <c r="Y107" s="690"/>
      <c r="Z107" s="690"/>
      <c r="AA107" s="690"/>
      <c r="AB107" s="693"/>
      <c r="AC107" s="693"/>
      <c r="AD107" s="693"/>
      <c r="AE107" s="693"/>
      <c r="AF107" s="693"/>
      <c r="AG107" s="693"/>
      <c r="AH107" s="693"/>
      <c r="AI107" s="693"/>
      <c r="AJ107" s="693"/>
      <c r="AK107" s="693"/>
      <c r="AL107" s="693"/>
      <c r="AM107" s="693"/>
      <c r="AN107" s="690"/>
      <c r="AO107" s="690"/>
      <c r="AP107" s="690"/>
      <c r="AQ107" s="690"/>
      <c r="AR107" s="690"/>
      <c r="AS107" s="690"/>
      <c r="AT107" s="690"/>
      <c r="AU107" s="690"/>
      <c r="AV107" s="690"/>
      <c r="AW107" s="690"/>
      <c r="AX107" s="690"/>
      <c r="AY107" s="690"/>
      <c r="AZ107" s="690"/>
      <c r="BA107" s="690"/>
      <c r="BB107" s="690"/>
      <c r="BC107" s="690"/>
    </row>
    <row r="108" ht="50.1" customHeight="1" spans="1:55">
      <c r="A108" s="666"/>
      <c r="B108" s="667"/>
      <c r="C108" s="667"/>
      <c r="D108" s="667"/>
      <c r="E108" s="667"/>
      <c r="F108" s="667"/>
      <c r="G108" s="669"/>
      <c r="H108" s="669"/>
      <c r="I108" s="669"/>
      <c r="J108" s="669"/>
      <c r="K108" s="669"/>
      <c r="L108" s="682"/>
      <c r="M108" s="683"/>
      <c r="N108" s="684"/>
      <c r="O108" s="683"/>
      <c r="P108" s="682"/>
      <c r="Q108" s="684"/>
      <c r="R108" s="686"/>
      <c r="S108" s="686"/>
      <c r="T108" s="691"/>
      <c r="U108" s="692"/>
      <c r="V108" s="690"/>
      <c r="W108" s="691"/>
      <c r="X108" s="690"/>
      <c r="Y108" s="690"/>
      <c r="Z108" s="690"/>
      <c r="AA108" s="690"/>
      <c r="AB108" s="693"/>
      <c r="AC108" s="693"/>
      <c r="AD108" s="693"/>
      <c r="AE108" s="693"/>
      <c r="AF108" s="693"/>
      <c r="AG108" s="693"/>
      <c r="AH108" s="693"/>
      <c r="AI108" s="693"/>
      <c r="AJ108" s="693"/>
      <c r="AK108" s="693"/>
      <c r="AL108" s="693"/>
      <c r="AM108" s="693"/>
      <c r="AN108" s="690"/>
      <c r="AO108" s="690"/>
      <c r="AP108" s="690"/>
      <c r="AQ108" s="690"/>
      <c r="AR108" s="690"/>
      <c r="AS108" s="690"/>
      <c r="AT108" s="690"/>
      <c r="AU108" s="690"/>
      <c r="AV108" s="690"/>
      <c r="AW108" s="690"/>
      <c r="AX108" s="690"/>
      <c r="AY108" s="690"/>
      <c r="AZ108" s="690"/>
      <c r="BA108" s="690"/>
      <c r="BB108" s="690"/>
      <c r="BC108" s="690"/>
    </row>
    <row r="109" ht="30" customHeight="1" spans="1:55">
      <c r="A109" s="666"/>
      <c r="B109" s="667"/>
      <c r="C109" s="667"/>
      <c r="D109" s="667"/>
      <c r="E109" s="667"/>
      <c r="F109" s="667"/>
      <c r="G109" s="668"/>
      <c r="H109" s="668"/>
      <c r="I109" s="668"/>
      <c r="J109" s="668"/>
      <c r="K109" s="668"/>
      <c r="L109" s="680"/>
      <c r="M109" s="681"/>
      <c r="N109" s="680"/>
      <c r="O109" s="681"/>
      <c r="P109" s="680"/>
      <c r="Q109" s="680"/>
      <c r="R109" s="684"/>
      <c r="S109" s="686"/>
      <c r="T109" s="687"/>
      <c r="U109" s="688"/>
      <c r="V109" s="689"/>
      <c r="W109" s="687"/>
      <c r="X109" s="690"/>
      <c r="Y109" s="690"/>
      <c r="Z109" s="690"/>
      <c r="AA109" s="690"/>
      <c r="AB109" s="693"/>
      <c r="AC109" s="693"/>
      <c r="AD109" s="693"/>
      <c r="AE109" s="693"/>
      <c r="AF109" s="693"/>
      <c r="AG109" s="693"/>
      <c r="AH109" s="693"/>
      <c r="AI109" s="693"/>
      <c r="AJ109" s="693"/>
      <c r="AK109" s="693"/>
      <c r="AL109" s="693"/>
      <c r="AM109" s="693"/>
      <c r="AN109" s="690"/>
      <c r="AO109" s="690"/>
      <c r="AP109" s="690"/>
      <c r="AQ109" s="690"/>
      <c r="AR109" s="690"/>
      <c r="AS109" s="690"/>
      <c r="AT109" s="690"/>
      <c r="AU109" s="690"/>
      <c r="AV109" s="690"/>
      <c r="AW109" s="690"/>
      <c r="AX109" s="690"/>
      <c r="AY109" s="690"/>
      <c r="AZ109" s="690"/>
      <c r="BA109" s="690"/>
      <c r="BB109" s="690"/>
      <c r="BC109" s="690"/>
    </row>
    <row r="110" ht="30" customHeight="1" spans="1:55">
      <c r="A110" s="666"/>
      <c r="B110" s="667"/>
      <c r="C110" s="667"/>
      <c r="D110" s="667"/>
      <c r="E110" s="667"/>
      <c r="F110" s="667"/>
      <c r="G110" s="668"/>
      <c r="H110" s="668"/>
      <c r="I110" s="668"/>
      <c r="J110" s="668"/>
      <c r="K110" s="668"/>
      <c r="L110" s="680"/>
      <c r="M110" s="681"/>
      <c r="N110" s="680"/>
      <c r="O110" s="681"/>
      <c r="P110" s="680"/>
      <c r="Q110" s="680"/>
      <c r="R110" s="684"/>
      <c r="S110" s="686"/>
      <c r="T110" s="687"/>
      <c r="U110" s="688"/>
      <c r="V110" s="689"/>
      <c r="W110" s="687"/>
      <c r="X110" s="690"/>
      <c r="Y110" s="690"/>
      <c r="Z110" s="690"/>
      <c r="AA110" s="690"/>
      <c r="AB110" s="693"/>
      <c r="AC110" s="693"/>
      <c r="AD110" s="693"/>
      <c r="AE110" s="693"/>
      <c r="AF110" s="693"/>
      <c r="AG110" s="693"/>
      <c r="AH110" s="693"/>
      <c r="AI110" s="693"/>
      <c r="AJ110" s="693"/>
      <c r="AK110" s="693"/>
      <c r="AL110" s="693"/>
      <c r="AM110" s="693"/>
      <c r="AN110" s="690"/>
      <c r="AO110" s="690"/>
      <c r="AP110" s="690"/>
      <c r="AQ110" s="690"/>
      <c r="AR110" s="690"/>
      <c r="AS110" s="690"/>
      <c r="AT110" s="690"/>
      <c r="AU110" s="690"/>
      <c r="AV110" s="690"/>
      <c r="AW110" s="690"/>
      <c r="AX110" s="690"/>
      <c r="AY110" s="690"/>
      <c r="AZ110" s="690"/>
      <c r="BA110" s="690"/>
      <c r="BB110" s="690"/>
      <c r="BC110" s="690"/>
    </row>
    <row r="111" ht="30" customHeight="1" spans="1:55">
      <c r="A111" s="670"/>
      <c r="B111" s="668"/>
      <c r="C111" s="668"/>
      <c r="D111" s="668"/>
      <c r="E111" s="668"/>
      <c r="F111" s="668"/>
      <c r="G111" s="668"/>
      <c r="H111" s="668"/>
      <c r="I111" s="668"/>
      <c r="J111" s="668"/>
      <c r="K111" s="668"/>
      <c r="L111" s="680"/>
      <c r="M111" s="681"/>
      <c r="N111" s="680"/>
      <c r="O111" s="681"/>
      <c r="P111" s="680"/>
      <c r="Q111" s="680"/>
      <c r="R111" s="684"/>
      <c r="S111" s="686"/>
      <c r="T111" s="687"/>
      <c r="U111" s="688"/>
      <c r="V111" s="689"/>
      <c r="W111" s="687"/>
      <c r="X111" s="690"/>
      <c r="Y111" s="690"/>
      <c r="Z111" s="690"/>
      <c r="AA111" s="690"/>
      <c r="AB111" s="693"/>
      <c r="AC111" s="693"/>
      <c r="AD111" s="693"/>
      <c r="AE111" s="693"/>
      <c r="AF111" s="693"/>
      <c r="AG111" s="693"/>
      <c r="AH111" s="693"/>
      <c r="AI111" s="693"/>
      <c r="AJ111" s="693"/>
      <c r="AK111" s="693"/>
      <c r="AL111" s="693"/>
      <c r="AM111" s="693"/>
      <c r="AN111" s="690"/>
      <c r="AO111" s="690"/>
      <c r="AP111" s="690"/>
      <c r="AQ111" s="690"/>
      <c r="AR111" s="690"/>
      <c r="AS111" s="690"/>
      <c r="AT111" s="690"/>
      <c r="AU111" s="690"/>
      <c r="AV111" s="690"/>
      <c r="AW111" s="690"/>
      <c r="AX111" s="690"/>
      <c r="AY111" s="690"/>
      <c r="AZ111" s="690"/>
      <c r="BA111" s="690"/>
      <c r="BB111" s="690"/>
      <c r="BC111" s="690"/>
    </row>
    <row r="112" ht="30" customHeight="1" spans="1:14">
      <c r="A112" s="671" t="s">
        <v>9</v>
      </c>
      <c r="B112" s="671"/>
      <c r="C112" s="671"/>
      <c r="D112" s="671"/>
      <c r="E112" s="671"/>
      <c r="F112" s="671"/>
      <c r="G112" s="671"/>
      <c r="H112" s="671"/>
      <c r="I112" s="671"/>
      <c r="J112" s="671"/>
      <c r="K112" s="671"/>
      <c r="L112" s="671"/>
      <c r="M112" s="671"/>
      <c r="N112" s="671"/>
    </row>
    <row r="113" ht="30" customHeight="1" spans="1:14">
      <c r="A113" s="672" t="s">
        <v>10</v>
      </c>
      <c r="B113" s="672"/>
      <c r="C113" s="672"/>
      <c r="D113" s="672"/>
      <c r="E113" s="672"/>
      <c r="F113" s="672"/>
      <c r="G113" s="672"/>
      <c r="H113" s="672"/>
      <c r="I113" s="672"/>
      <c r="J113" s="672"/>
      <c r="K113" s="672"/>
      <c r="L113" s="672"/>
      <c r="M113" s="672"/>
      <c r="N113" s="672"/>
    </row>
    <row r="114" ht="30" customHeight="1" spans="1:14">
      <c r="A114" s="672" t="s">
        <v>11</v>
      </c>
      <c r="B114" s="672"/>
      <c r="C114" s="672"/>
      <c r="D114" s="672"/>
      <c r="E114" s="672"/>
      <c r="F114" s="672"/>
      <c r="G114" s="672"/>
      <c r="H114" s="672"/>
      <c r="I114" s="672"/>
      <c r="J114" s="672"/>
      <c r="K114" s="672"/>
      <c r="L114" s="672"/>
      <c r="M114" s="672"/>
      <c r="N114" s="672"/>
    </row>
    <row r="115" ht="30" customHeight="1" spans="1:14">
      <c r="A115" s="672" t="s">
        <v>12</v>
      </c>
      <c r="B115" s="672"/>
      <c r="C115" s="672"/>
      <c r="D115" s="672"/>
      <c r="E115" s="672"/>
      <c r="F115" s="672"/>
      <c r="G115" s="672"/>
      <c r="H115" s="672"/>
      <c r="I115" s="672"/>
      <c r="J115" s="672"/>
      <c r="K115" s="672"/>
      <c r="L115" s="672"/>
      <c r="M115" s="672"/>
      <c r="N115" s="672"/>
    </row>
    <row r="125" s="506" customFormat="1" spans="18:79">
      <c r="R125" s="507"/>
      <c r="Y125" s="508"/>
      <c r="AB125" s="509"/>
      <c r="AC125" s="509"/>
      <c r="AD125" s="509"/>
      <c r="AE125" s="509"/>
      <c r="AF125" s="509"/>
      <c r="AG125" s="509"/>
      <c r="AH125" s="509"/>
      <c r="AI125" s="509"/>
      <c r="AJ125" s="509"/>
      <c r="AK125" s="509"/>
      <c r="AL125" s="509"/>
      <c r="AM125" s="509"/>
      <c r="AN125" s="510"/>
      <c r="AO125" s="510"/>
      <c r="AP125" s="510"/>
      <c r="AQ125" s="510"/>
      <c r="AR125" s="510"/>
      <c r="AS125" s="510"/>
      <c r="AT125" s="510"/>
      <c r="AU125" s="510"/>
      <c r="AV125" s="510"/>
      <c r="AW125" s="510"/>
      <c r="AX125" s="510"/>
      <c r="AY125" s="510"/>
      <c r="AZ125" s="510"/>
      <c r="BA125" s="510"/>
      <c r="BB125" s="510"/>
      <c r="BC125" s="510"/>
      <c r="BD125" s="511"/>
      <c r="BE125" s="511"/>
      <c r="BF125" s="511"/>
      <c r="BG125" s="511"/>
      <c r="BH125" s="511"/>
      <c r="BI125" s="511"/>
      <c r="BJ125" s="511"/>
      <c r="BK125" s="511"/>
      <c r="BL125" s="511"/>
      <c r="BM125" s="511"/>
      <c r="BN125" s="511"/>
      <c r="BO125" s="511"/>
      <c r="BP125" s="511"/>
      <c r="BQ125" s="511"/>
      <c r="BR125" s="511"/>
      <c r="BS125" s="511"/>
      <c r="BT125" s="511"/>
      <c r="BU125" s="511"/>
      <c r="BV125" s="511"/>
      <c r="BW125" s="511"/>
      <c r="BX125" s="511"/>
      <c r="BY125" s="511"/>
      <c r="BZ125" s="511"/>
      <c r="CA125" s="511"/>
    </row>
    <row r="126" s="506" customFormat="1" spans="18:79">
      <c r="R126" s="507"/>
      <c r="Y126" s="508"/>
      <c r="AB126" s="509"/>
      <c r="AC126" s="509"/>
      <c r="AD126" s="509"/>
      <c r="AE126" s="509"/>
      <c r="AF126" s="509"/>
      <c r="AG126" s="509"/>
      <c r="AH126" s="509"/>
      <c r="AI126" s="509"/>
      <c r="AJ126" s="509"/>
      <c r="AK126" s="509"/>
      <c r="AL126" s="509"/>
      <c r="AM126" s="509"/>
      <c r="AN126" s="510"/>
      <c r="AO126" s="510"/>
      <c r="AP126" s="510"/>
      <c r="AQ126" s="510"/>
      <c r="AR126" s="510"/>
      <c r="AS126" s="510"/>
      <c r="AT126" s="510"/>
      <c r="AU126" s="510"/>
      <c r="AV126" s="510"/>
      <c r="AW126" s="510"/>
      <c r="AX126" s="510"/>
      <c r="AY126" s="510"/>
      <c r="AZ126" s="510"/>
      <c r="BA126" s="510"/>
      <c r="BB126" s="510"/>
      <c r="BC126" s="510"/>
      <c r="BD126" s="511"/>
      <c r="BE126" s="511"/>
      <c r="BF126" s="511"/>
      <c r="BG126" s="511"/>
      <c r="BH126" s="511"/>
      <c r="BI126" s="511"/>
      <c r="BJ126" s="511"/>
      <c r="BK126" s="511"/>
      <c r="BL126" s="511"/>
      <c r="BM126" s="511"/>
      <c r="BN126" s="511"/>
      <c r="BO126" s="511"/>
      <c r="BP126" s="511"/>
      <c r="BQ126" s="511"/>
      <c r="BR126" s="511"/>
      <c r="BS126" s="511"/>
      <c r="BT126" s="511"/>
      <c r="BU126" s="511"/>
      <c r="BV126" s="511"/>
      <c r="BW126" s="511"/>
      <c r="BX126" s="511"/>
      <c r="BY126" s="511"/>
      <c r="BZ126" s="511"/>
      <c r="CA126" s="511"/>
    </row>
    <row r="127" s="506" customFormat="1" spans="18:79">
      <c r="R127" s="507"/>
      <c r="Y127" s="508"/>
      <c r="AB127" s="509"/>
      <c r="AC127" s="509"/>
      <c r="AD127" s="509"/>
      <c r="AE127" s="509"/>
      <c r="AF127" s="509"/>
      <c r="AG127" s="509"/>
      <c r="AH127" s="509"/>
      <c r="AI127" s="509"/>
      <c r="AJ127" s="509"/>
      <c r="AK127" s="509"/>
      <c r="AL127" s="509"/>
      <c r="AM127" s="509"/>
      <c r="AN127" s="510"/>
      <c r="AO127" s="510"/>
      <c r="AP127" s="510"/>
      <c r="AQ127" s="510"/>
      <c r="AR127" s="510"/>
      <c r="AS127" s="510"/>
      <c r="AT127" s="510"/>
      <c r="AU127" s="510"/>
      <c r="AV127" s="510"/>
      <c r="AW127" s="510"/>
      <c r="AX127" s="510"/>
      <c r="AY127" s="510"/>
      <c r="AZ127" s="510"/>
      <c r="BA127" s="510"/>
      <c r="BB127" s="510"/>
      <c r="BC127" s="510"/>
      <c r="BD127" s="511"/>
      <c r="BE127" s="511"/>
      <c r="BF127" s="511"/>
      <c r="BG127" s="511"/>
      <c r="BH127" s="511"/>
      <c r="BI127" s="511"/>
      <c r="BJ127" s="511"/>
      <c r="BK127" s="511"/>
      <c r="BL127" s="511"/>
      <c r="BM127" s="511"/>
      <c r="BN127" s="511"/>
      <c r="BO127" s="511"/>
      <c r="BP127" s="511"/>
      <c r="BQ127" s="511"/>
      <c r="BR127" s="511"/>
      <c r="BS127" s="511"/>
      <c r="BT127" s="511"/>
      <c r="BU127" s="511"/>
      <c r="BV127" s="511"/>
      <c r="BW127" s="511"/>
      <c r="BX127" s="511"/>
      <c r="BY127" s="511"/>
      <c r="BZ127" s="511"/>
      <c r="CA127" s="511"/>
    </row>
    <row r="128" s="506" customFormat="1" spans="18:79">
      <c r="R128" s="507"/>
      <c r="Y128" s="508"/>
      <c r="AB128" s="509"/>
      <c r="AC128" s="509"/>
      <c r="AD128" s="509"/>
      <c r="AE128" s="509"/>
      <c r="AF128" s="509"/>
      <c r="AG128" s="509"/>
      <c r="AH128" s="509"/>
      <c r="AI128" s="509"/>
      <c r="AJ128" s="509"/>
      <c r="AK128" s="509"/>
      <c r="AL128" s="509"/>
      <c r="AM128" s="509"/>
      <c r="AN128" s="510"/>
      <c r="AO128" s="510"/>
      <c r="AP128" s="510"/>
      <c r="AQ128" s="510"/>
      <c r="AR128" s="510"/>
      <c r="AS128" s="510"/>
      <c r="AT128" s="510"/>
      <c r="AU128" s="510"/>
      <c r="AV128" s="510"/>
      <c r="AW128" s="510"/>
      <c r="AX128" s="510"/>
      <c r="AY128" s="510"/>
      <c r="AZ128" s="510"/>
      <c r="BA128" s="510"/>
      <c r="BB128" s="510"/>
      <c r="BC128" s="510"/>
      <c r="BD128" s="511"/>
      <c r="BE128" s="511"/>
      <c r="BF128" s="511"/>
      <c r="BG128" s="511"/>
      <c r="BH128" s="511"/>
      <c r="BI128" s="511"/>
      <c r="BJ128" s="511"/>
      <c r="BK128" s="511"/>
      <c r="BL128" s="511"/>
      <c r="BM128" s="511"/>
      <c r="BN128" s="511"/>
      <c r="BO128" s="511"/>
      <c r="BP128" s="511"/>
      <c r="BQ128" s="511"/>
      <c r="BR128" s="511"/>
      <c r="BS128" s="511"/>
      <c r="BT128" s="511"/>
      <c r="BU128" s="511"/>
      <c r="BV128" s="511"/>
      <c r="BW128" s="511"/>
      <c r="BX128" s="511"/>
      <c r="BY128" s="511"/>
      <c r="BZ128" s="511"/>
      <c r="CA128" s="511"/>
    </row>
    <row r="129" s="506" customFormat="1" spans="18:79">
      <c r="R129" s="507"/>
      <c r="Y129" s="508"/>
      <c r="AB129" s="509"/>
      <c r="AC129" s="509"/>
      <c r="AD129" s="509"/>
      <c r="AE129" s="509"/>
      <c r="AF129" s="509"/>
      <c r="AG129" s="509"/>
      <c r="AH129" s="509"/>
      <c r="AI129" s="509"/>
      <c r="AJ129" s="509"/>
      <c r="AK129" s="509"/>
      <c r="AL129" s="509"/>
      <c r="AM129" s="509"/>
      <c r="AN129" s="510"/>
      <c r="AO129" s="510"/>
      <c r="AP129" s="510"/>
      <c r="AQ129" s="510"/>
      <c r="AR129" s="510"/>
      <c r="AS129" s="510"/>
      <c r="AT129" s="510"/>
      <c r="AU129" s="510"/>
      <c r="AV129" s="510"/>
      <c r="AW129" s="510"/>
      <c r="AX129" s="510"/>
      <c r="AY129" s="510"/>
      <c r="AZ129" s="510"/>
      <c r="BA129" s="510"/>
      <c r="BB129" s="510"/>
      <c r="BC129" s="510"/>
      <c r="BD129" s="511"/>
      <c r="BE129" s="511"/>
      <c r="BF129" s="511"/>
      <c r="BG129" s="511"/>
      <c r="BH129" s="511"/>
      <c r="BI129" s="511"/>
      <c r="BJ129" s="511"/>
      <c r="BK129" s="511"/>
      <c r="BL129" s="511"/>
      <c r="BM129" s="511"/>
      <c r="BN129" s="511"/>
      <c r="BO129" s="511"/>
      <c r="BP129" s="511"/>
      <c r="BQ129" s="511"/>
      <c r="BR129" s="511"/>
      <c r="BS129" s="511"/>
      <c r="BT129" s="511"/>
      <c r="BU129" s="511"/>
      <c r="BV129" s="511"/>
      <c r="BW129" s="511"/>
      <c r="BX129" s="511"/>
      <c r="BY129" s="511"/>
      <c r="BZ129" s="511"/>
      <c r="CA129" s="511"/>
    </row>
    <row r="130" s="506" customFormat="1" spans="18:79">
      <c r="R130" s="507"/>
      <c r="Y130" s="508"/>
      <c r="AB130" s="509"/>
      <c r="AC130" s="509"/>
      <c r="AD130" s="509"/>
      <c r="AE130" s="509"/>
      <c r="AF130" s="509"/>
      <c r="AG130" s="509"/>
      <c r="AH130" s="509"/>
      <c r="AI130" s="509"/>
      <c r="AJ130" s="509"/>
      <c r="AK130" s="509"/>
      <c r="AL130" s="509"/>
      <c r="AM130" s="509"/>
      <c r="AN130" s="510"/>
      <c r="AO130" s="510"/>
      <c r="AP130" s="510"/>
      <c r="AQ130" s="510"/>
      <c r="AR130" s="510"/>
      <c r="AS130" s="510"/>
      <c r="AT130" s="510"/>
      <c r="AU130" s="510"/>
      <c r="AV130" s="510"/>
      <c r="AW130" s="510"/>
      <c r="AX130" s="510"/>
      <c r="AY130" s="510"/>
      <c r="AZ130" s="510"/>
      <c r="BA130" s="510"/>
      <c r="BB130" s="510"/>
      <c r="BC130" s="510"/>
      <c r="BD130" s="511"/>
      <c r="BE130" s="511"/>
      <c r="BF130" s="511"/>
      <c r="BG130" s="511"/>
      <c r="BH130" s="511"/>
      <c r="BI130" s="511"/>
      <c r="BJ130" s="511"/>
      <c r="BK130" s="511"/>
      <c r="BL130" s="511"/>
      <c r="BM130" s="511"/>
      <c r="BN130" s="511"/>
      <c r="BO130" s="511"/>
      <c r="BP130" s="511"/>
      <c r="BQ130" s="511"/>
      <c r="BR130" s="511"/>
      <c r="BS130" s="511"/>
      <c r="BT130" s="511"/>
      <c r="BU130" s="511"/>
      <c r="BV130" s="511"/>
      <c r="BW130" s="511"/>
      <c r="BX130" s="511"/>
      <c r="BY130" s="511"/>
      <c r="BZ130" s="511"/>
      <c r="CA130" s="511"/>
    </row>
    <row r="131" s="506" customFormat="1" spans="18:79">
      <c r="R131" s="507"/>
      <c r="Y131" s="508"/>
      <c r="AB131" s="509"/>
      <c r="AC131" s="509"/>
      <c r="AD131" s="509"/>
      <c r="AE131" s="509"/>
      <c r="AF131" s="509"/>
      <c r="AG131" s="509"/>
      <c r="AH131" s="509"/>
      <c r="AI131" s="509"/>
      <c r="AJ131" s="509"/>
      <c r="AK131" s="509"/>
      <c r="AL131" s="509"/>
      <c r="AM131" s="509"/>
      <c r="AN131" s="510"/>
      <c r="AO131" s="510"/>
      <c r="AP131" s="510"/>
      <c r="AQ131" s="510"/>
      <c r="AR131" s="510"/>
      <c r="AS131" s="510"/>
      <c r="AT131" s="510"/>
      <c r="AU131" s="510"/>
      <c r="AV131" s="510"/>
      <c r="AW131" s="510"/>
      <c r="AX131" s="510"/>
      <c r="AY131" s="510"/>
      <c r="AZ131" s="510"/>
      <c r="BA131" s="510"/>
      <c r="BB131" s="510"/>
      <c r="BC131" s="510"/>
      <c r="BD131" s="511"/>
      <c r="BE131" s="511"/>
      <c r="BF131" s="511"/>
      <c r="BG131" s="511"/>
      <c r="BH131" s="511"/>
      <c r="BI131" s="511"/>
      <c r="BJ131" s="511"/>
      <c r="BK131" s="511"/>
      <c r="BL131" s="511"/>
      <c r="BM131" s="511"/>
      <c r="BN131" s="511"/>
      <c r="BO131" s="511"/>
      <c r="BP131" s="511"/>
      <c r="BQ131" s="511"/>
      <c r="BR131" s="511"/>
      <c r="BS131" s="511"/>
      <c r="BT131" s="511"/>
      <c r="BU131" s="511"/>
      <c r="BV131" s="511"/>
      <c r="BW131" s="511"/>
      <c r="BX131" s="511"/>
      <c r="BY131" s="511"/>
      <c r="BZ131" s="511"/>
      <c r="CA131" s="511"/>
    </row>
    <row r="132" s="506" customFormat="1" spans="18:79">
      <c r="R132" s="507"/>
      <c r="Y132" s="508"/>
      <c r="AB132" s="509"/>
      <c r="AC132" s="509"/>
      <c r="AD132" s="509"/>
      <c r="AE132" s="509"/>
      <c r="AF132" s="509"/>
      <c r="AG132" s="509"/>
      <c r="AH132" s="509"/>
      <c r="AI132" s="509"/>
      <c r="AJ132" s="509"/>
      <c r="AK132" s="509"/>
      <c r="AL132" s="509"/>
      <c r="AM132" s="509"/>
      <c r="AN132" s="510"/>
      <c r="AO132" s="510"/>
      <c r="AP132" s="510"/>
      <c r="AQ132" s="510"/>
      <c r="AR132" s="510"/>
      <c r="AS132" s="510"/>
      <c r="AT132" s="510"/>
      <c r="AU132" s="510"/>
      <c r="AV132" s="510"/>
      <c r="AW132" s="510"/>
      <c r="AX132" s="510"/>
      <c r="AY132" s="510"/>
      <c r="AZ132" s="510"/>
      <c r="BA132" s="510"/>
      <c r="BB132" s="510"/>
      <c r="BC132" s="510"/>
      <c r="BD132" s="511"/>
      <c r="BE132" s="511"/>
      <c r="BF132" s="511"/>
      <c r="BG132" s="511"/>
      <c r="BH132" s="511"/>
      <c r="BI132" s="511"/>
      <c r="BJ132" s="511"/>
      <c r="BK132" s="511"/>
      <c r="BL132" s="511"/>
      <c r="BM132" s="511"/>
      <c r="BN132" s="511"/>
      <c r="BO132" s="511"/>
      <c r="BP132" s="511"/>
      <c r="BQ132" s="511"/>
      <c r="BR132" s="511"/>
      <c r="BS132" s="511"/>
      <c r="BT132" s="511"/>
      <c r="BU132" s="511"/>
      <c r="BV132" s="511"/>
      <c r="BW132" s="511"/>
      <c r="BX132" s="511"/>
      <c r="BY132" s="511"/>
      <c r="BZ132" s="511"/>
      <c r="CA132" s="511"/>
    </row>
    <row r="133" s="506" customFormat="1" spans="18:79">
      <c r="R133" s="507"/>
      <c r="Y133" s="508"/>
      <c r="AB133" s="509"/>
      <c r="AC133" s="509"/>
      <c r="AD133" s="509"/>
      <c r="AE133" s="509"/>
      <c r="AF133" s="509"/>
      <c r="AG133" s="509"/>
      <c r="AH133" s="509"/>
      <c r="AI133" s="509"/>
      <c r="AJ133" s="509"/>
      <c r="AK133" s="509"/>
      <c r="AL133" s="509"/>
      <c r="AM133" s="509"/>
      <c r="AN133" s="510"/>
      <c r="AO133" s="510"/>
      <c r="AP133" s="510"/>
      <c r="AQ133" s="510"/>
      <c r="AR133" s="510"/>
      <c r="AS133" s="510"/>
      <c r="AT133" s="510"/>
      <c r="AU133" s="510"/>
      <c r="AV133" s="510"/>
      <c r="AW133" s="510"/>
      <c r="AX133" s="510"/>
      <c r="AY133" s="510"/>
      <c r="AZ133" s="510"/>
      <c r="BA133" s="510"/>
      <c r="BB133" s="510"/>
      <c r="BC133" s="510"/>
      <c r="BD133" s="511"/>
      <c r="BE133" s="511"/>
      <c r="BF133" s="511"/>
      <c r="BG133" s="511"/>
      <c r="BH133" s="511"/>
      <c r="BI133" s="511"/>
      <c r="BJ133" s="511"/>
      <c r="BK133" s="511"/>
      <c r="BL133" s="511"/>
      <c r="BM133" s="511"/>
      <c r="BN133" s="511"/>
      <c r="BO133" s="511"/>
      <c r="BP133" s="511"/>
      <c r="BQ133" s="511"/>
      <c r="BR133" s="511"/>
      <c r="BS133" s="511"/>
      <c r="BT133" s="511"/>
      <c r="BU133" s="511"/>
      <c r="BV133" s="511"/>
      <c r="BW133" s="511"/>
      <c r="BX133" s="511"/>
      <c r="BY133" s="511"/>
      <c r="BZ133" s="511"/>
      <c r="CA133" s="511"/>
    </row>
    <row r="134" s="506" customFormat="1" spans="18:79">
      <c r="R134" s="507"/>
      <c r="Y134" s="508"/>
      <c r="AB134" s="509"/>
      <c r="AC134" s="509"/>
      <c r="AD134" s="509"/>
      <c r="AE134" s="509"/>
      <c r="AF134" s="509"/>
      <c r="AG134" s="509"/>
      <c r="AH134" s="509"/>
      <c r="AI134" s="509"/>
      <c r="AJ134" s="509"/>
      <c r="AK134" s="509"/>
      <c r="AL134" s="509"/>
      <c r="AM134" s="509"/>
      <c r="AN134" s="510"/>
      <c r="AO134" s="510"/>
      <c r="AP134" s="510"/>
      <c r="AQ134" s="510"/>
      <c r="AR134" s="510"/>
      <c r="AS134" s="510"/>
      <c r="AT134" s="510"/>
      <c r="AU134" s="510"/>
      <c r="AV134" s="510"/>
      <c r="AW134" s="510"/>
      <c r="AX134" s="510"/>
      <c r="AY134" s="510"/>
      <c r="AZ134" s="510"/>
      <c r="BA134" s="510"/>
      <c r="BB134" s="510"/>
      <c r="BC134" s="510"/>
      <c r="BD134" s="511"/>
      <c r="BE134" s="511"/>
      <c r="BF134" s="511"/>
      <c r="BG134" s="511"/>
      <c r="BH134" s="511"/>
      <c r="BI134" s="511"/>
      <c r="BJ134" s="511"/>
      <c r="BK134" s="511"/>
      <c r="BL134" s="511"/>
      <c r="BM134" s="511"/>
      <c r="BN134" s="511"/>
      <c r="BO134" s="511"/>
      <c r="BP134" s="511"/>
      <c r="BQ134" s="511"/>
      <c r="BR134" s="511"/>
      <c r="BS134" s="511"/>
      <c r="BT134" s="511"/>
      <c r="BU134" s="511"/>
      <c r="BV134" s="511"/>
      <c r="BW134" s="511"/>
      <c r="BX134" s="511"/>
      <c r="BY134" s="511"/>
      <c r="BZ134" s="511"/>
      <c r="CA134" s="511"/>
    </row>
    <row r="135" s="506" customFormat="1" spans="18:79">
      <c r="R135" s="507"/>
      <c r="Y135" s="508"/>
      <c r="AB135" s="509"/>
      <c r="AC135" s="509"/>
      <c r="AD135" s="509"/>
      <c r="AE135" s="509"/>
      <c r="AF135" s="509"/>
      <c r="AG135" s="509"/>
      <c r="AH135" s="509"/>
      <c r="AI135" s="509"/>
      <c r="AJ135" s="509"/>
      <c r="AK135" s="509"/>
      <c r="AL135" s="509"/>
      <c r="AM135" s="509"/>
      <c r="AN135" s="510"/>
      <c r="AO135" s="510"/>
      <c r="AP135" s="510"/>
      <c r="AQ135" s="510"/>
      <c r="AR135" s="510"/>
      <c r="AS135" s="510"/>
      <c r="AT135" s="510"/>
      <c r="AU135" s="510"/>
      <c r="AV135" s="510"/>
      <c r="AW135" s="510"/>
      <c r="AX135" s="510"/>
      <c r="AY135" s="510"/>
      <c r="AZ135" s="510"/>
      <c r="BA135" s="510"/>
      <c r="BB135" s="510"/>
      <c r="BC135" s="510"/>
      <c r="BD135" s="511"/>
      <c r="BE135" s="511"/>
      <c r="BF135" s="511"/>
      <c r="BG135" s="511"/>
      <c r="BH135" s="511"/>
      <c r="BI135" s="511"/>
      <c r="BJ135" s="511"/>
      <c r="BK135" s="511"/>
      <c r="BL135" s="511"/>
      <c r="BM135" s="511"/>
      <c r="BN135" s="511"/>
      <c r="BO135" s="511"/>
      <c r="BP135" s="511"/>
      <c r="BQ135" s="511"/>
      <c r="BR135" s="511"/>
      <c r="BS135" s="511"/>
      <c r="BT135" s="511"/>
      <c r="BU135" s="511"/>
      <c r="BV135" s="511"/>
      <c r="BW135" s="511"/>
      <c r="BX135" s="511"/>
      <c r="BY135" s="511"/>
      <c r="BZ135" s="511"/>
      <c r="CA135" s="511"/>
    </row>
    <row r="136" s="506" customFormat="1" spans="18:79">
      <c r="R136" s="507"/>
      <c r="Y136" s="508"/>
      <c r="AB136" s="509"/>
      <c r="AC136" s="509"/>
      <c r="AD136" s="509"/>
      <c r="AE136" s="509"/>
      <c r="AF136" s="509"/>
      <c r="AG136" s="509"/>
      <c r="AH136" s="509"/>
      <c r="AI136" s="509"/>
      <c r="AJ136" s="509"/>
      <c r="AK136" s="509"/>
      <c r="AL136" s="509"/>
      <c r="AM136" s="509"/>
      <c r="AN136" s="510"/>
      <c r="AO136" s="510"/>
      <c r="AP136" s="510"/>
      <c r="AQ136" s="510"/>
      <c r="AR136" s="510"/>
      <c r="AS136" s="510"/>
      <c r="AT136" s="510"/>
      <c r="AU136" s="510"/>
      <c r="AV136" s="510"/>
      <c r="AW136" s="510"/>
      <c r="AX136" s="510"/>
      <c r="AY136" s="510"/>
      <c r="AZ136" s="510"/>
      <c r="BA136" s="510"/>
      <c r="BB136" s="510"/>
      <c r="BC136" s="510"/>
      <c r="BD136" s="511"/>
      <c r="BE136" s="511"/>
      <c r="BF136" s="511"/>
      <c r="BG136" s="511"/>
      <c r="BH136" s="511"/>
      <c r="BI136" s="511"/>
      <c r="BJ136" s="511"/>
      <c r="BK136" s="511"/>
      <c r="BL136" s="511"/>
      <c r="BM136" s="511"/>
      <c r="BN136" s="511"/>
      <c r="BO136" s="511"/>
      <c r="BP136" s="511"/>
      <c r="BQ136" s="511"/>
      <c r="BR136" s="511"/>
      <c r="BS136" s="511"/>
      <c r="BT136" s="511"/>
      <c r="BU136" s="511"/>
      <c r="BV136" s="511"/>
      <c r="BW136" s="511"/>
      <c r="BX136" s="511"/>
      <c r="BY136" s="511"/>
      <c r="BZ136" s="511"/>
      <c r="CA136" s="511"/>
    </row>
    <row r="137" s="506" customFormat="1" spans="18:79">
      <c r="R137" s="507"/>
      <c r="Y137" s="508"/>
      <c r="AB137" s="509"/>
      <c r="AC137" s="509"/>
      <c r="AD137" s="509"/>
      <c r="AE137" s="509"/>
      <c r="AF137" s="509"/>
      <c r="AG137" s="509"/>
      <c r="AH137" s="509"/>
      <c r="AI137" s="509"/>
      <c r="AJ137" s="509"/>
      <c r="AK137" s="509"/>
      <c r="AL137" s="509"/>
      <c r="AM137" s="509"/>
      <c r="AN137" s="510"/>
      <c r="AO137" s="510"/>
      <c r="AP137" s="510"/>
      <c r="AQ137" s="510"/>
      <c r="AR137" s="510"/>
      <c r="AS137" s="510"/>
      <c r="AT137" s="510"/>
      <c r="AU137" s="510"/>
      <c r="AV137" s="510"/>
      <c r="AW137" s="510"/>
      <c r="AX137" s="510"/>
      <c r="AY137" s="510"/>
      <c r="AZ137" s="510"/>
      <c r="BA137" s="510"/>
      <c r="BB137" s="510"/>
      <c r="BC137" s="510"/>
      <c r="BD137" s="511"/>
      <c r="BE137" s="511"/>
      <c r="BF137" s="511"/>
      <c r="BG137" s="511"/>
      <c r="BH137" s="511"/>
      <c r="BI137" s="511"/>
      <c r="BJ137" s="511"/>
      <c r="BK137" s="511"/>
      <c r="BL137" s="511"/>
      <c r="BM137" s="511"/>
      <c r="BN137" s="511"/>
      <c r="BO137" s="511"/>
      <c r="BP137" s="511"/>
      <c r="BQ137" s="511"/>
      <c r="BR137" s="511"/>
      <c r="BS137" s="511"/>
      <c r="BT137" s="511"/>
      <c r="BU137" s="511"/>
      <c r="BV137" s="511"/>
      <c r="BW137" s="511"/>
      <c r="BX137" s="511"/>
      <c r="BY137" s="511"/>
      <c r="BZ137" s="511"/>
      <c r="CA137" s="511"/>
    </row>
    <row r="138" s="506" customFormat="1" spans="18:79">
      <c r="R138" s="507"/>
      <c r="Y138" s="508"/>
      <c r="AB138" s="509"/>
      <c r="AC138" s="509"/>
      <c r="AD138" s="509"/>
      <c r="AE138" s="509"/>
      <c r="AF138" s="509"/>
      <c r="AG138" s="509"/>
      <c r="AH138" s="509"/>
      <c r="AI138" s="509"/>
      <c r="AJ138" s="509"/>
      <c r="AK138" s="509"/>
      <c r="AL138" s="509"/>
      <c r="AM138" s="509"/>
      <c r="AN138" s="510"/>
      <c r="AO138" s="510"/>
      <c r="AP138" s="510"/>
      <c r="AQ138" s="510"/>
      <c r="AR138" s="510"/>
      <c r="AS138" s="510"/>
      <c r="AT138" s="510"/>
      <c r="AU138" s="510"/>
      <c r="AV138" s="510"/>
      <c r="AW138" s="510"/>
      <c r="AX138" s="510"/>
      <c r="AY138" s="510"/>
      <c r="AZ138" s="510"/>
      <c r="BA138" s="510"/>
      <c r="BB138" s="510"/>
      <c r="BC138" s="510"/>
      <c r="BD138" s="511"/>
      <c r="BE138" s="511"/>
      <c r="BF138" s="511"/>
      <c r="BG138" s="511"/>
      <c r="BH138" s="511"/>
      <c r="BI138" s="511"/>
      <c r="BJ138" s="511"/>
      <c r="BK138" s="511"/>
      <c r="BL138" s="511"/>
      <c r="BM138" s="511"/>
      <c r="BN138" s="511"/>
      <c r="BO138" s="511"/>
      <c r="BP138" s="511"/>
      <c r="BQ138" s="511"/>
      <c r="BR138" s="511"/>
      <c r="BS138" s="511"/>
      <c r="BT138" s="511"/>
      <c r="BU138" s="511"/>
      <c r="BV138" s="511"/>
      <c r="BW138" s="511"/>
      <c r="BX138" s="511"/>
      <c r="BY138" s="511"/>
      <c r="BZ138" s="511"/>
      <c r="CA138" s="511"/>
    </row>
    <row r="139" s="506" customFormat="1" spans="18:79">
      <c r="R139" s="507"/>
      <c r="Y139" s="508"/>
      <c r="AB139" s="509"/>
      <c r="AC139" s="509"/>
      <c r="AD139" s="509"/>
      <c r="AE139" s="509"/>
      <c r="AF139" s="509"/>
      <c r="AG139" s="509"/>
      <c r="AH139" s="509"/>
      <c r="AI139" s="509"/>
      <c r="AJ139" s="509"/>
      <c r="AK139" s="509"/>
      <c r="AL139" s="509"/>
      <c r="AM139" s="509"/>
      <c r="AN139" s="510"/>
      <c r="AO139" s="510"/>
      <c r="AP139" s="510"/>
      <c r="AQ139" s="510"/>
      <c r="AR139" s="510"/>
      <c r="AS139" s="510"/>
      <c r="AT139" s="510"/>
      <c r="AU139" s="510"/>
      <c r="AV139" s="510"/>
      <c r="AW139" s="510"/>
      <c r="AX139" s="510"/>
      <c r="AY139" s="510"/>
      <c r="AZ139" s="510"/>
      <c r="BA139" s="510"/>
      <c r="BB139" s="510"/>
      <c r="BC139" s="510"/>
      <c r="BD139" s="511"/>
      <c r="BE139" s="511"/>
      <c r="BF139" s="511"/>
      <c r="BG139" s="511"/>
      <c r="BH139" s="511"/>
      <c r="BI139" s="511"/>
      <c r="BJ139" s="511"/>
      <c r="BK139" s="511"/>
      <c r="BL139" s="511"/>
      <c r="BM139" s="511"/>
      <c r="BN139" s="511"/>
      <c r="BO139" s="511"/>
      <c r="BP139" s="511"/>
      <c r="BQ139" s="511"/>
      <c r="BR139" s="511"/>
      <c r="BS139" s="511"/>
      <c r="BT139" s="511"/>
      <c r="BU139" s="511"/>
      <c r="BV139" s="511"/>
      <c r="BW139" s="511"/>
      <c r="BX139" s="511"/>
      <c r="BY139" s="511"/>
      <c r="BZ139" s="511"/>
      <c r="CA139" s="511"/>
    </row>
    <row r="140" s="506" customFormat="1" spans="18:79">
      <c r="R140" s="507"/>
      <c r="Y140" s="508"/>
      <c r="AB140" s="509"/>
      <c r="AC140" s="509"/>
      <c r="AD140" s="509"/>
      <c r="AE140" s="509"/>
      <c r="AF140" s="509"/>
      <c r="AG140" s="509"/>
      <c r="AH140" s="509"/>
      <c r="AI140" s="509"/>
      <c r="AJ140" s="509"/>
      <c r="AK140" s="509"/>
      <c r="AL140" s="509"/>
      <c r="AM140" s="509"/>
      <c r="AN140" s="510"/>
      <c r="AO140" s="510"/>
      <c r="AP140" s="510"/>
      <c r="AQ140" s="510"/>
      <c r="AR140" s="510"/>
      <c r="AS140" s="510"/>
      <c r="AT140" s="510"/>
      <c r="AU140" s="510"/>
      <c r="AV140" s="510"/>
      <c r="AW140" s="510"/>
      <c r="AX140" s="510"/>
      <c r="AY140" s="510"/>
      <c r="AZ140" s="510"/>
      <c r="BA140" s="510"/>
      <c r="BB140" s="510"/>
      <c r="BC140" s="510"/>
      <c r="BD140" s="511"/>
      <c r="BE140" s="511"/>
      <c r="BF140" s="511"/>
      <c r="BG140" s="511"/>
      <c r="BH140" s="511"/>
      <c r="BI140" s="511"/>
      <c r="BJ140" s="511"/>
      <c r="BK140" s="511"/>
      <c r="BL140" s="511"/>
      <c r="BM140" s="511"/>
      <c r="BN140" s="511"/>
      <c r="BO140" s="511"/>
      <c r="BP140" s="511"/>
      <c r="BQ140" s="511"/>
      <c r="BR140" s="511"/>
      <c r="BS140" s="511"/>
      <c r="BT140" s="511"/>
      <c r="BU140" s="511"/>
      <c r="BV140" s="511"/>
      <c r="BW140" s="511"/>
      <c r="BX140" s="511"/>
      <c r="BY140" s="511"/>
      <c r="BZ140" s="511"/>
      <c r="CA140" s="511"/>
    </row>
    <row r="141" s="506" customFormat="1" spans="18:79">
      <c r="R141" s="507"/>
      <c r="Y141" s="508"/>
      <c r="AB141" s="509"/>
      <c r="AC141" s="509"/>
      <c r="AD141" s="509"/>
      <c r="AE141" s="509"/>
      <c r="AF141" s="509"/>
      <c r="AG141" s="509"/>
      <c r="AH141" s="509"/>
      <c r="AI141" s="509"/>
      <c r="AJ141" s="509"/>
      <c r="AK141" s="509"/>
      <c r="AL141" s="509"/>
      <c r="AM141" s="509"/>
      <c r="AN141" s="510"/>
      <c r="AO141" s="510"/>
      <c r="AP141" s="510"/>
      <c r="AQ141" s="510"/>
      <c r="AR141" s="510"/>
      <c r="AS141" s="510"/>
      <c r="AT141" s="510"/>
      <c r="AU141" s="510"/>
      <c r="AV141" s="510"/>
      <c r="AW141" s="510"/>
      <c r="AX141" s="510"/>
      <c r="AY141" s="510"/>
      <c r="AZ141" s="510"/>
      <c r="BA141" s="510"/>
      <c r="BB141" s="510"/>
      <c r="BC141" s="510"/>
      <c r="BD141" s="511"/>
      <c r="BE141" s="511"/>
      <c r="BF141" s="511"/>
      <c r="BG141" s="511"/>
      <c r="BH141" s="511"/>
      <c r="BI141" s="511"/>
      <c r="BJ141" s="511"/>
      <c r="BK141" s="511"/>
      <c r="BL141" s="511"/>
      <c r="BM141" s="511"/>
      <c r="BN141" s="511"/>
      <c r="BO141" s="511"/>
      <c r="BP141" s="511"/>
      <c r="BQ141" s="511"/>
      <c r="BR141" s="511"/>
      <c r="BS141" s="511"/>
      <c r="BT141" s="511"/>
      <c r="BU141" s="511"/>
      <c r="BV141" s="511"/>
      <c r="BW141" s="511"/>
      <c r="BX141" s="511"/>
      <c r="BY141" s="511"/>
      <c r="BZ141" s="511"/>
      <c r="CA141" s="511"/>
    </row>
    <row r="142" s="506" customFormat="1" spans="18:79">
      <c r="R142" s="507"/>
      <c r="Y142" s="508"/>
      <c r="AB142" s="509"/>
      <c r="AC142" s="509"/>
      <c r="AD142" s="509"/>
      <c r="AE142" s="509"/>
      <c r="AF142" s="509"/>
      <c r="AG142" s="509"/>
      <c r="AH142" s="509"/>
      <c r="AI142" s="509"/>
      <c r="AJ142" s="509"/>
      <c r="AK142" s="509"/>
      <c r="AL142" s="509"/>
      <c r="AM142" s="509"/>
      <c r="AN142" s="510"/>
      <c r="AO142" s="510"/>
      <c r="AP142" s="510"/>
      <c r="AQ142" s="510"/>
      <c r="AR142" s="510"/>
      <c r="AS142" s="510"/>
      <c r="AT142" s="510"/>
      <c r="AU142" s="510"/>
      <c r="AV142" s="510"/>
      <c r="AW142" s="510"/>
      <c r="AX142" s="510"/>
      <c r="AY142" s="510"/>
      <c r="AZ142" s="510"/>
      <c r="BA142" s="510"/>
      <c r="BB142" s="510"/>
      <c r="BC142" s="510"/>
      <c r="BD142" s="511"/>
      <c r="BE142" s="511"/>
      <c r="BF142" s="511"/>
      <c r="BG142" s="511"/>
      <c r="BH142" s="511"/>
      <c r="BI142" s="511"/>
      <c r="BJ142" s="511"/>
      <c r="BK142" s="511"/>
      <c r="BL142" s="511"/>
      <c r="BM142" s="511"/>
      <c r="BN142" s="511"/>
      <c r="BO142" s="511"/>
      <c r="BP142" s="511"/>
      <c r="BQ142" s="511"/>
      <c r="BR142" s="511"/>
      <c r="BS142" s="511"/>
      <c r="BT142" s="511"/>
      <c r="BU142" s="511"/>
      <c r="BV142" s="511"/>
      <c r="BW142" s="511"/>
      <c r="BX142" s="511"/>
      <c r="BY142" s="511"/>
      <c r="BZ142" s="511"/>
      <c r="CA142" s="511"/>
    </row>
    <row r="143" s="506" customFormat="1" spans="18:79">
      <c r="R143" s="507"/>
      <c r="Y143" s="508"/>
      <c r="AB143" s="509"/>
      <c r="AC143" s="509"/>
      <c r="AD143" s="509"/>
      <c r="AE143" s="509"/>
      <c r="AF143" s="509"/>
      <c r="AG143" s="509"/>
      <c r="AH143" s="509"/>
      <c r="AI143" s="509"/>
      <c r="AJ143" s="509"/>
      <c r="AK143" s="509"/>
      <c r="AL143" s="509"/>
      <c r="AM143" s="509"/>
      <c r="AN143" s="510"/>
      <c r="AO143" s="510"/>
      <c r="AP143" s="510"/>
      <c r="AQ143" s="510"/>
      <c r="AR143" s="510"/>
      <c r="AS143" s="510"/>
      <c r="AT143" s="510"/>
      <c r="AU143" s="510"/>
      <c r="AV143" s="510"/>
      <c r="AW143" s="510"/>
      <c r="AX143" s="510"/>
      <c r="AY143" s="510"/>
      <c r="AZ143" s="510"/>
      <c r="BA143" s="510"/>
      <c r="BB143" s="510"/>
      <c r="BC143" s="510"/>
      <c r="BD143" s="511"/>
      <c r="BE143" s="511"/>
      <c r="BF143" s="511"/>
      <c r="BG143" s="511"/>
      <c r="BH143" s="511"/>
      <c r="BI143" s="511"/>
      <c r="BJ143" s="511"/>
      <c r="BK143" s="511"/>
      <c r="BL143" s="511"/>
      <c r="BM143" s="511"/>
      <c r="BN143" s="511"/>
      <c r="BO143" s="511"/>
      <c r="BP143" s="511"/>
      <c r="BQ143" s="511"/>
      <c r="BR143" s="511"/>
      <c r="BS143" s="511"/>
      <c r="BT143" s="511"/>
      <c r="BU143" s="511"/>
      <c r="BV143" s="511"/>
      <c r="BW143" s="511"/>
      <c r="BX143" s="511"/>
      <c r="BY143" s="511"/>
      <c r="BZ143" s="511"/>
      <c r="CA143" s="511"/>
    </row>
    <row r="144" s="506" customFormat="1" spans="18:79">
      <c r="R144" s="507"/>
      <c r="Y144" s="508"/>
      <c r="AB144" s="509"/>
      <c r="AC144" s="509"/>
      <c r="AD144" s="509"/>
      <c r="AE144" s="509"/>
      <c r="AF144" s="509"/>
      <c r="AG144" s="509"/>
      <c r="AH144" s="509"/>
      <c r="AI144" s="509"/>
      <c r="AJ144" s="509"/>
      <c r="AK144" s="509"/>
      <c r="AL144" s="509"/>
      <c r="AM144" s="509"/>
      <c r="AN144" s="510"/>
      <c r="AO144" s="510"/>
      <c r="AP144" s="510"/>
      <c r="AQ144" s="510"/>
      <c r="AR144" s="510"/>
      <c r="AS144" s="510"/>
      <c r="AT144" s="510"/>
      <c r="AU144" s="510"/>
      <c r="AV144" s="510"/>
      <c r="AW144" s="510"/>
      <c r="AX144" s="510"/>
      <c r="AY144" s="510"/>
      <c r="AZ144" s="510"/>
      <c r="BA144" s="510"/>
      <c r="BB144" s="510"/>
      <c r="BC144" s="510"/>
      <c r="BD144" s="511"/>
      <c r="BE144" s="511"/>
      <c r="BF144" s="511"/>
      <c r="BG144" s="511"/>
      <c r="BH144" s="511"/>
      <c r="BI144" s="511"/>
      <c r="BJ144" s="511"/>
      <c r="BK144" s="511"/>
      <c r="BL144" s="511"/>
      <c r="BM144" s="511"/>
      <c r="BN144" s="511"/>
      <c r="BO144" s="511"/>
      <c r="BP144" s="511"/>
      <c r="BQ144" s="511"/>
      <c r="BR144" s="511"/>
      <c r="BS144" s="511"/>
      <c r="BT144" s="511"/>
      <c r="BU144" s="511"/>
      <c r="BV144" s="511"/>
      <c r="BW144" s="511"/>
      <c r="BX144" s="511"/>
      <c r="BY144" s="511"/>
      <c r="BZ144" s="511"/>
      <c r="CA144" s="511"/>
    </row>
    <row r="145" s="506" customFormat="1" spans="18:79">
      <c r="R145" s="507"/>
      <c r="Y145" s="508"/>
      <c r="AB145" s="509"/>
      <c r="AC145" s="509"/>
      <c r="AD145" s="509"/>
      <c r="AE145" s="509"/>
      <c r="AF145" s="509"/>
      <c r="AG145" s="509"/>
      <c r="AH145" s="509"/>
      <c r="AI145" s="509"/>
      <c r="AJ145" s="509"/>
      <c r="AK145" s="509"/>
      <c r="AL145" s="509"/>
      <c r="AM145" s="509"/>
      <c r="AN145" s="510"/>
      <c r="AO145" s="510"/>
      <c r="AP145" s="510"/>
      <c r="AQ145" s="510"/>
      <c r="AR145" s="510"/>
      <c r="AS145" s="510"/>
      <c r="AT145" s="510"/>
      <c r="AU145" s="510"/>
      <c r="AV145" s="510"/>
      <c r="AW145" s="510"/>
      <c r="AX145" s="510"/>
      <c r="AY145" s="510"/>
      <c r="AZ145" s="510"/>
      <c r="BA145" s="510"/>
      <c r="BB145" s="510"/>
      <c r="BC145" s="510"/>
      <c r="BD145" s="511"/>
      <c r="BE145" s="511"/>
      <c r="BF145" s="511"/>
      <c r="BG145" s="511"/>
      <c r="BH145" s="511"/>
      <c r="BI145" s="511"/>
      <c r="BJ145" s="511"/>
      <c r="BK145" s="511"/>
      <c r="BL145" s="511"/>
      <c r="BM145" s="511"/>
      <c r="BN145" s="511"/>
      <c r="BO145" s="511"/>
      <c r="BP145" s="511"/>
      <c r="BQ145" s="511"/>
      <c r="BR145" s="511"/>
      <c r="BS145" s="511"/>
      <c r="BT145" s="511"/>
      <c r="BU145" s="511"/>
      <c r="BV145" s="511"/>
      <c r="BW145" s="511"/>
      <c r="BX145" s="511"/>
      <c r="BY145" s="511"/>
      <c r="BZ145" s="511"/>
      <c r="CA145" s="511"/>
    </row>
    <row r="146" s="506" customFormat="1" spans="18:79">
      <c r="R146" s="507"/>
      <c r="Y146" s="508"/>
      <c r="AB146" s="509"/>
      <c r="AC146" s="509"/>
      <c r="AD146" s="509"/>
      <c r="AE146" s="509"/>
      <c r="AF146" s="509"/>
      <c r="AG146" s="509"/>
      <c r="AH146" s="509"/>
      <c r="AI146" s="509"/>
      <c r="AJ146" s="509"/>
      <c r="AK146" s="509"/>
      <c r="AL146" s="509"/>
      <c r="AM146" s="509"/>
      <c r="AN146" s="510"/>
      <c r="AO146" s="510"/>
      <c r="AP146" s="510"/>
      <c r="AQ146" s="510"/>
      <c r="AR146" s="510"/>
      <c r="AS146" s="510"/>
      <c r="AT146" s="510"/>
      <c r="AU146" s="510"/>
      <c r="AV146" s="510"/>
      <c r="AW146" s="510"/>
      <c r="AX146" s="510"/>
      <c r="AY146" s="510"/>
      <c r="AZ146" s="510"/>
      <c r="BA146" s="510"/>
      <c r="BB146" s="510"/>
      <c r="BC146" s="510"/>
      <c r="BD146" s="511"/>
      <c r="BE146" s="511"/>
      <c r="BF146" s="511"/>
      <c r="BG146" s="511"/>
      <c r="BH146" s="511"/>
      <c r="BI146" s="511"/>
      <c r="BJ146" s="511"/>
      <c r="BK146" s="511"/>
      <c r="BL146" s="511"/>
      <c r="BM146" s="511"/>
      <c r="BN146" s="511"/>
      <c r="BO146" s="511"/>
      <c r="BP146" s="511"/>
      <c r="BQ146" s="511"/>
      <c r="BR146" s="511"/>
      <c r="BS146" s="511"/>
      <c r="BT146" s="511"/>
      <c r="BU146" s="511"/>
      <c r="BV146" s="511"/>
      <c r="BW146" s="511"/>
      <c r="BX146" s="511"/>
      <c r="BY146" s="511"/>
      <c r="BZ146" s="511"/>
      <c r="CA146" s="511"/>
    </row>
    <row r="147" s="506" customFormat="1" spans="18:79">
      <c r="R147" s="507"/>
      <c r="Y147" s="508"/>
      <c r="AB147" s="509"/>
      <c r="AC147" s="509"/>
      <c r="AD147" s="509"/>
      <c r="AE147" s="509"/>
      <c r="AF147" s="509"/>
      <c r="AG147" s="509"/>
      <c r="AH147" s="509"/>
      <c r="AI147" s="509"/>
      <c r="AJ147" s="509"/>
      <c r="AK147" s="509"/>
      <c r="AL147" s="509"/>
      <c r="AM147" s="509"/>
      <c r="AN147" s="510"/>
      <c r="AO147" s="510"/>
      <c r="AP147" s="510"/>
      <c r="AQ147" s="510"/>
      <c r="AR147" s="510"/>
      <c r="AS147" s="510"/>
      <c r="AT147" s="510"/>
      <c r="AU147" s="510"/>
      <c r="AV147" s="510"/>
      <c r="AW147" s="510"/>
      <c r="AX147" s="510"/>
      <c r="AY147" s="510"/>
      <c r="AZ147" s="510"/>
      <c r="BA147" s="510"/>
      <c r="BB147" s="510"/>
      <c r="BC147" s="510"/>
      <c r="BD147" s="511"/>
      <c r="BE147" s="511"/>
      <c r="BF147" s="511"/>
      <c r="BG147" s="511"/>
      <c r="BH147" s="511"/>
      <c r="BI147" s="511"/>
      <c r="BJ147" s="511"/>
      <c r="BK147" s="511"/>
      <c r="BL147" s="511"/>
      <c r="BM147" s="511"/>
      <c r="BN147" s="511"/>
      <c r="BO147" s="511"/>
      <c r="BP147" s="511"/>
      <c r="BQ147" s="511"/>
      <c r="BR147" s="511"/>
      <c r="BS147" s="511"/>
      <c r="BT147" s="511"/>
      <c r="BU147" s="511"/>
      <c r="BV147" s="511"/>
      <c r="BW147" s="511"/>
      <c r="BX147" s="511"/>
      <c r="BY147" s="511"/>
      <c r="BZ147" s="511"/>
      <c r="CA147" s="511"/>
    </row>
    <row r="148" s="506" customFormat="1" spans="18:79">
      <c r="R148" s="507"/>
      <c r="Y148" s="508"/>
      <c r="AB148" s="509"/>
      <c r="AC148" s="509"/>
      <c r="AD148" s="509"/>
      <c r="AE148" s="509"/>
      <c r="AF148" s="509"/>
      <c r="AG148" s="509"/>
      <c r="AH148" s="509"/>
      <c r="AI148" s="509"/>
      <c r="AJ148" s="509"/>
      <c r="AK148" s="509"/>
      <c r="AL148" s="509"/>
      <c r="AM148" s="509"/>
      <c r="AN148" s="510"/>
      <c r="AO148" s="510"/>
      <c r="AP148" s="510"/>
      <c r="AQ148" s="510"/>
      <c r="AR148" s="510"/>
      <c r="AS148" s="510"/>
      <c r="AT148" s="510"/>
      <c r="AU148" s="510"/>
      <c r="AV148" s="510"/>
      <c r="AW148" s="510"/>
      <c r="AX148" s="510"/>
      <c r="AY148" s="510"/>
      <c r="AZ148" s="510"/>
      <c r="BA148" s="510"/>
      <c r="BB148" s="510"/>
      <c r="BC148" s="510"/>
      <c r="BD148" s="511"/>
      <c r="BE148" s="511"/>
      <c r="BF148" s="511"/>
      <c r="BG148" s="511"/>
      <c r="BH148" s="511"/>
      <c r="BI148" s="511"/>
      <c r="BJ148" s="511"/>
      <c r="BK148" s="511"/>
      <c r="BL148" s="511"/>
      <c r="BM148" s="511"/>
      <c r="BN148" s="511"/>
      <c r="BO148" s="511"/>
      <c r="BP148" s="511"/>
      <c r="BQ148" s="511"/>
      <c r="BR148" s="511"/>
      <c r="BS148" s="511"/>
      <c r="BT148" s="511"/>
      <c r="BU148" s="511"/>
      <c r="BV148" s="511"/>
      <c r="BW148" s="511"/>
      <c r="BX148" s="511"/>
      <c r="BY148" s="511"/>
      <c r="BZ148" s="511"/>
      <c r="CA148" s="511"/>
    </row>
    <row r="149" s="506" customFormat="1" spans="18:79">
      <c r="R149" s="507"/>
      <c r="Y149" s="508"/>
      <c r="AB149" s="509"/>
      <c r="AC149" s="509"/>
      <c r="AD149" s="509"/>
      <c r="AE149" s="509"/>
      <c r="AF149" s="509"/>
      <c r="AG149" s="509"/>
      <c r="AH149" s="509"/>
      <c r="AI149" s="509"/>
      <c r="AJ149" s="509"/>
      <c r="AK149" s="509"/>
      <c r="AL149" s="509"/>
      <c r="AM149" s="509"/>
      <c r="AN149" s="510"/>
      <c r="AO149" s="510"/>
      <c r="AP149" s="510"/>
      <c r="AQ149" s="510"/>
      <c r="AR149" s="510"/>
      <c r="AS149" s="510"/>
      <c r="AT149" s="510"/>
      <c r="AU149" s="510"/>
      <c r="AV149" s="510"/>
      <c r="AW149" s="510"/>
      <c r="AX149" s="510"/>
      <c r="AY149" s="510"/>
      <c r="AZ149" s="510"/>
      <c r="BA149" s="510"/>
      <c r="BB149" s="510"/>
      <c r="BC149" s="510"/>
      <c r="BD149" s="511"/>
      <c r="BE149" s="511"/>
      <c r="BF149" s="511"/>
      <c r="BG149" s="511"/>
      <c r="BH149" s="511"/>
      <c r="BI149" s="511"/>
      <c r="BJ149" s="511"/>
      <c r="BK149" s="511"/>
      <c r="BL149" s="511"/>
      <c r="BM149" s="511"/>
      <c r="BN149" s="511"/>
      <c r="BO149" s="511"/>
      <c r="BP149" s="511"/>
      <c r="BQ149" s="511"/>
      <c r="BR149" s="511"/>
      <c r="BS149" s="511"/>
      <c r="BT149" s="511"/>
      <c r="BU149" s="511"/>
      <c r="BV149" s="511"/>
      <c r="BW149" s="511"/>
      <c r="BX149" s="511"/>
      <c r="BY149" s="511"/>
      <c r="BZ149" s="511"/>
      <c r="CA149" s="511"/>
    </row>
    <row r="150" s="506" customFormat="1" spans="18:79">
      <c r="R150" s="507"/>
      <c r="Y150" s="508"/>
      <c r="AB150" s="509"/>
      <c r="AC150" s="509"/>
      <c r="AD150" s="509"/>
      <c r="AE150" s="509"/>
      <c r="AF150" s="509"/>
      <c r="AG150" s="509"/>
      <c r="AH150" s="509"/>
      <c r="AI150" s="509"/>
      <c r="AJ150" s="509"/>
      <c r="AK150" s="509"/>
      <c r="AL150" s="509"/>
      <c r="AM150" s="509"/>
      <c r="AN150" s="510"/>
      <c r="AO150" s="510"/>
      <c r="AP150" s="510"/>
      <c r="AQ150" s="510"/>
      <c r="AR150" s="510"/>
      <c r="AS150" s="510"/>
      <c r="AT150" s="510"/>
      <c r="AU150" s="510"/>
      <c r="AV150" s="510"/>
      <c r="AW150" s="510"/>
      <c r="AX150" s="510"/>
      <c r="AY150" s="510"/>
      <c r="AZ150" s="510"/>
      <c r="BA150" s="510"/>
      <c r="BB150" s="510"/>
      <c r="BC150" s="510"/>
      <c r="BD150" s="511"/>
      <c r="BE150" s="511"/>
      <c r="BF150" s="511"/>
      <c r="BG150" s="511"/>
      <c r="BH150" s="511"/>
      <c r="BI150" s="511"/>
      <c r="BJ150" s="511"/>
      <c r="BK150" s="511"/>
      <c r="BL150" s="511"/>
      <c r="BM150" s="511"/>
      <c r="BN150" s="511"/>
      <c r="BO150" s="511"/>
      <c r="BP150" s="511"/>
      <c r="BQ150" s="511"/>
      <c r="BR150" s="511"/>
      <c r="BS150" s="511"/>
      <c r="BT150" s="511"/>
      <c r="BU150" s="511"/>
      <c r="BV150" s="511"/>
      <c r="BW150" s="511"/>
      <c r="BX150" s="511"/>
      <c r="BY150" s="511"/>
      <c r="BZ150" s="511"/>
      <c r="CA150" s="511"/>
    </row>
    <row r="151" s="506" customFormat="1" spans="18:79">
      <c r="R151" s="507"/>
      <c r="Y151" s="508"/>
      <c r="AB151" s="509"/>
      <c r="AC151" s="509"/>
      <c r="AD151" s="509"/>
      <c r="AE151" s="509"/>
      <c r="AF151" s="509"/>
      <c r="AG151" s="509"/>
      <c r="AH151" s="509"/>
      <c r="AI151" s="509"/>
      <c r="AJ151" s="509"/>
      <c r="AK151" s="509"/>
      <c r="AL151" s="509"/>
      <c r="AM151" s="509"/>
      <c r="AN151" s="510"/>
      <c r="AO151" s="510"/>
      <c r="AP151" s="510"/>
      <c r="AQ151" s="510"/>
      <c r="AR151" s="510"/>
      <c r="AS151" s="510"/>
      <c r="AT151" s="510"/>
      <c r="AU151" s="510"/>
      <c r="AV151" s="510"/>
      <c r="AW151" s="510"/>
      <c r="AX151" s="510"/>
      <c r="AY151" s="510"/>
      <c r="AZ151" s="510"/>
      <c r="BA151" s="510"/>
      <c r="BB151" s="510"/>
      <c r="BC151" s="510"/>
      <c r="BD151" s="511"/>
      <c r="BE151" s="511"/>
      <c r="BF151" s="511"/>
      <c r="BG151" s="511"/>
      <c r="BH151" s="511"/>
      <c r="BI151" s="511"/>
      <c r="BJ151" s="511"/>
      <c r="BK151" s="511"/>
      <c r="BL151" s="511"/>
      <c r="BM151" s="511"/>
      <c r="BN151" s="511"/>
      <c r="BO151" s="511"/>
      <c r="BP151" s="511"/>
      <c r="BQ151" s="511"/>
      <c r="BR151" s="511"/>
      <c r="BS151" s="511"/>
      <c r="BT151" s="511"/>
      <c r="BU151" s="511"/>
      <c r="BV151" s="511"/>
      <c r="BW151" s="511"/>
      <c r="BX151" s="511"/>
      <c r="BY151" s="511"/>
      <c r="BZ151" s="511"/>
      <c r="CA151" s="511"/>
    </row>
    <row r="152" s="506" customFormat="1" spans="18:79">
      <c r="R152" s="507"/>
      <c r="Y152" s="508"/>
      <c r="AB152" s="509"/>
      <c r="AC152" s="509"/>
      <c r="AD152" s="509"/>
      <c r="AE152" s="509"/>
      <c r="AF152" s="509"/>
      <c r="AG152" s="509"/>
      <c r="AH152" s="509"/>
      <c r="AI152" s="509"/>
      <c r="AJ152" s="509"/>
      <c r="AK152" s="509"/>
      <c r="AL152" s="509"/>
      <c r="AM152" s="509"/>
      <c r="AN152" s="510"/>
      <c r="AO152" s="510"/>
      <c r="AP152" s="510"/>
      <c r="AQ152" s="510"/>
      <c r="AR152" s="510"/>
      <c r="AS152" s="510"/>
      <c r="AT152" s="510"/>
      <c r="AU152" s="510"/>
      <c r="AV152" s="510"/>
      <c r="AW152" s="510"/>
      <c r="AX152" s="510"/>
      <c r="AY152" s="510"/>
      <c r="AZ152" s="510"/>
      <c r="BA152" s="510"/>
      <c r="BB152" s="510"/>
      <c r="BC152" s="510"/>
      <c r="BD152" s="511"/>
      <c r="BE152" s="511"/>
      <c r="BF152" s="511"/>
      <c r="BG152" s="511"/>
      <c r="BH152" s="511"/>
      <c r="BI152" s="511"/>
      <c r="BJ152" s="511"/>
      <c r="BK152" s="511"/>
      <c r="BL152" s="511"/>
      <c r="BM152" s="511"/>
      <c r="BN152" s="511"/>
      <c r="BO152" s="511"/>
      <c r="BP152" s="511"/>
      <c r="BQ152" s="511"/>
      <c r="BR152" s="511"/>
      <c r="BS152" s="511"/>
      <c r="BT152" s="511"/>
      <c r="BU152" s="511"/>
      <c r="BV152" s="511"/>
      <c r="BW152" s="511"/>
      <c r="BX152" s="511"/>
      <c r="BY152" s="511"/>
      <c r="BZ152" s="511"/>
      <c r="CA152" s="511"/>
    </row>
    <row r="153" s="506" customFormat="1" spans="18:79">
      <c r="R153" s="507"/>
      <c r="Y153" s="508"/>
      <c r="AB153" s="509"/>
      <c r="AC153" s="509"/>
      <c r="AD153" s="509"/>
      <c r="AE153" s="509"/>
      <c r="AF153" s="509"/>
      <c r="AG153" s="509"/>
      <c r="AH153" s="509"/>
      <c r="AI153" s="509"/>
      <c r="AJ153" s="509"/>
      <c r="AK153" s="509"/>
      <c r="AL153" s="509"/>
      <c r="AM153" s="509"/>
      <c r="AN153" s="510"/>
      <c r="AO153" s="510"/>
      <c r="AP153" s="510"/>
      <c r="AQ153" s="510"/>
      <c r="AR153" s="510"/>
      <c r="AS153" s="510"/>
      <c r="AT153" s="510"/>
      <c r="AU153" s="510"/>
      <c r="AV153" s="510"/>
      <c r="AW153" s="510"/>
      <c r="AX153" s="510"/>
      <c r="AY153" s="510"/>
      <c r="AZ153" s="510"/>
      <c r="BA153" s="510"/>
      <c r="BB153" s="510"/>
      <c r="BC153" s="510"/>
      <c r="BD153" s="511"/>
      <c r="BE153" s="511"/>
      <c r="BF153" s="511"/>
      <c r="BG153" s="511"/>
      <c r="BH153" s="511"/>
      <c r="BI153" s="511"/>
      <c r="BJ153" s="511"/>
      <c r="BK153" s="511"/>
      <c r="BL153" s="511"/>
      <c r="BM153" s="511"/>
      <c r="BN153" s="511"/>
      <c r="BO153" s="511"/>
      <c r="BP153" s="511"/>
      <c r="BQ153" s="511"/>
      <c r="BR153" s="511"/>
      <c r="BS153" s="511"/>
      <c r="BT153" s="511"/>
      <c r="BU153" s="511"/>
      <c r="BV153" s="511"/>
      <c r="BW153" s="511"/>
      <c r="BX153" s="511"/>
      <c r="BY153" s="511"/>
      <c r="BZ153" s="511"/>
      <c r="CA153" s="511"/>
    </row>
    <row r="154" s="506" customFormat="1" spans="18:79">
      <c r="R154" s="507"/>
      <c r="Y154" s="508"/>
      <c r="AB154" s="509"/>
      <c r="AC154" s="509"/>
      <c r="AD154" s="509"/>
      <c r="AE154" s="509"/>
      <c r="AF154" s="509"/>
      <c r="AG154" s="509"/>
      <c r="AH154" s="509"/>
      <c r="AI154" s="509"/>
      <c r="AJ154" s="509"/>
      <c r="AK154" s="509"/>
      <c r="AL154" s="509"/>
      <c r="AM154" s="509"/>
      <c r="AN154" s="510"/>
      <c r="AO154" s="510"/>
      <c r="AP154" s="510"/>
      <c r="AQ154" s="510"/>
      <c r="AR154" s="510"/>
      <c r="AS154" s="510"/>
      <c r="AT154" s="510"/>
      <c r="AU154" s="510"/>
      <c r="AV154" s="510"/>
      <c r="AW154" s="510"/>
      <c r="AX154" s="510"/>
      <c r="AY154" s="510"/>
      <c r="AZ154" s="510"/>
      <c r="BA154" s="510"/>
      <c r="BB154" s="510"/>
      <c r="BC154" s="510"/>
      <c r="BD154" s="511"/>
      <c r="BE154" s="511"/>
      <c r="BF154" s="511"/>
      <c r="BG154" s="511"/>
      <c r="BH154" s="511"/>
      <c r="BI154" s="511"/>
      <c r="BJ154" s="511"/>
      <c r="BK154" s="511"/>
      <c r="BL154" s="511"/>
      <c r="BM154" s="511"/>
      <c r="BN154" s="511"/>
      <c r="BO154" s="511"/>
      <c r="BP154" s="511"/>
      <c r="BQ154" s="511"/>
      <c r="BR154" s="511"/>
      <c r="BS154" s="511"/>
      <c r="BT154" s="511"/>
      <c r="BU154" s="511"/>
      <c r="BV154" s="511"/>
      <c r="BW154" s="511"/>
      <c r="BX154" s="511"/>
      <c r="BY154" s="511"/>
      <c r="BZ154" s="511"/>
      <c r="CA154" s="511"/>
    </row>
    <row r="155" s="506" customFormat="1" spans="18:79">
      <c r="R155" s="507"/>
      <c r="Y155" s="508"/>
      <c r="AB155" s="509"/>
      <c r="AC155" s="509"/>
      <c r="AD155" s="509"/>
      <c r="AE155" s="509"/>
      <c r="AF155" s="509"/>
      <c r="AG155" s="509"/>
      <c r="AH155" s="509"/>
      <c r="AI155" s="509"/>
      <c r="AJ155" s="509"/>
      <c r="AK155" s="509"/>
      <c r="AL155" s="509"/>
      <c r="AM155" s="509"/>
      <c r="AN155" s="510"/>
      <c r="AO155" s="510"/>
      <c r="AP155" s="510"/>
      <c r="AQ155" s="510"/>
      <c r="AR155" s="510"/>
      <c r="AS155" s="510"/>
      <c r="AT155" s="510"/>
      <c r="AU155" s="510"/>
      <c r="AV155" s="510"/>
      <c r="AW155" s="510"/>
      <c r="AX155" s="510"/>
      <c r="AY155" s="510"/>
      <c r="AZ155" s="510"/>
      <c r="BA155" s="510"/>
      <c r="BB155" s="510"/>
      <c r="BC155" s="510"/>
      <c r="BD155" s="511"/>
      <c r="BE155" s="511"/>
      <c r="BF155" s="511"/>
      <c r="BG155" s="511"/>
      <c r="BH155" s="511"/>
      <c r="BI155" s="511"/>
      <c r="BJ155" s="511"/>
      <c r="BK155" s="511"/>
      <c r="BL155" s="511"/>
      <c r="BM155" s="511"/>
      <c r="BN155" s="511"/>
      <c r="BO155" s="511"/>
      <c r="BP155" s="511"/>
      <c r="BQ155" s="511"/>
      <c r="BR155" s="511"/>
      <c r="BS155" s="511"/>
      <c r="BT155" s="511"/>
      <c r="BU155" s="511"/>
      <c r="BV155" s="511"/>
      <c r="BW155" s="511"/>
      <c r="BX155" s="511"/>
      <c r="BY155" s="511"/>
      <c r="BZ155" s="511"/>
      <c r="CA155" s="511"/>
    </row>
    <row r="156" s="506" customFormat="1" spans="18:79">
      <c r="R156" s="507"/>
      <c r="Y156" s="508"/>
      <c r="AB156" s="509"/>
      <c r="AC156" s="509"/>
      <c r="AD156" s="509"/>
      <c r="AE156" s="509"/>
      <c r="AF156" s="509"/>
      <c r="AG156" s="509"/>
      <c r="AH156" s="509"/>
      <c r="AI156" s="509"/>
      <c r="AJ156" s="509"/>
      <c r="AK156" s="509"/>
      <c r="AL156" s="509"/>
      <c r="AM156" s="509"/>
      <c r="AN156" s="510"/>
      <c r="AO156" s="510"/>
      <c r="AP156" s="510"/>
      <c r="AQ156" s="510"/>
      <c r="AR156" s="510"/>
      <c r="AS156" s="510"/>
      <c r="AT156" s="510"/>
      <c r="AU156" s="510"/>
      <c r="AV156" s="510"/>
      <c r="AW156" s="510"/>
      <c r="AX156" s="510"/>
      <c r="AY156" s="510"/>
      <c r="AZ156" s="510"/>
      <c r="BA156" s="510"/>
      <c r="BB156" s="510"/>
      <c r="BC156" s="510"/>
      <c r="BD156" s="511"/>
      <c r="BE156" s="511"/>
      <c r="BF156" s="511"/>
      <c r="BG156" s="511"/>
      <c r="BH156" s="511"/>
      <c r="BI156" s="511"/>
      <c r="BJ156" s="511"/>
      <c r="BK156" s="511"/>
      <c r="BL156" s="511"/>
      <c r="BM156" s="511"/>
      <c r="BN156" s="511"/>
      <c r="BO156" s="511"/>
      <c r="BP156" s="511"/>
      <c r="BQ156" s="511"/>
      <c r="BR156" s="511"/>
      <c r="BS156" s="511"/>
      <c r="BT156" s="511"/>
      <c r="BU156" s="511"/>
      <c r="BV156" s="511"/>
      <c r="BW156" s="511"/>
      <c r="BX156" s="511"/>
      <c r="BY156" s="511"/>
      <c r="BZ156" s="511"/>
      <c r="CA156" s="511"/>
    </row>
    <row r="157" s="506" customFormat="1" spans="18:79">
      <c r="R157" s="507"/>
      <c r="Y157" s="508"/>
      <c r="AB157" s="509"/>
      <c r="AC157" s="509"/>
      <c r="AD157" s="509"/>
      <c r="AE157" s="509"/>
      <c r="AF157" s="509"/>
      <c r="AG157" s="509"/>
      <c r="AH157" s="509"/>
      <c r="AI157" s="509"/>
      <c r="AJ157" s="509"/>
      <c r="AK157" s="509"/>
      <c r="AL157" s="509"/>
      <c r="AM157" s="509"/>
      <c r="AN157" s="510"/>
      <c r="AO157" s="510"/>
      <c r="AP157" s="510"/>
      <c r="AQ157" s="510"/>
      <c r="AR157" s="510"/>
      <c r="AS157" s="510"/>
      <c r="AT157" s="510"/>
      <c r="AU157" s="510"/>
      <c r="AV157" s="510"/>
      <c r="AW157" s="510"/>
      <c r="AX157" s="510"/>
      <c r="AY157" s="510"/>
      <c r="AZ157" s="510"/>
      <c r="BA157" s="510"/>
      <c r="BB157" s="510"/>
      <c r="BC157" s="510"/>
      <c r="BD157" s="511"/>
      <c r="BE157" s="511"/>
      <c r="BF157" s="511"/>
      <c r="BG157" s="511"/>
      <c r="BH157" s="511"/>
      <c r="BI157" s="511"/>
      <c r="BJ157" s="511"/>
      <c r="BK157" s="511"/>
      <c r="BL157" s="511"/>
      <c r="BM157" s="511"/>
      <c r="BN157" s="511"/>
      <c r="BO157" s="511"/>
      <c r="BP157" s="511"/>
      <c r="BQ157" s="511"/>
      <c r="BR157" s="511"/>
      <c r="BS157" s="511"/>
      <c r="BT157" s="511"/>
      <c r="BU157" s="511"/>
      <c r="BV157" s="511"/>
      <c r="BW157" s="511"/>
      <c r="BX157" s="511"/>
      <c r="BY157" s="511"/>
      <c r="BZ157" s="511"/>
      <c r="CA157" s="511"/>
    </row>
    <row r="158" s="506" customFormat="1" spans="18:79">
      <c r="R158" s="507"/>
      <c r="Y158" s="508"/>
      <c r="AB158" s="509"/>
      <c r="AC158" s="509"/>
      <c r="AD158" s="509"/>
      <c r="AE158" s="509"/>
      <c r="AF158" s="509"/>
      <c r="AG158" s="509"/>
      <c r="AH158" s="509"/>
      <c r="AI158" s="509"/>
      <c r="AJ158" s="509"/>
      <c r="AK158" s="509"/>
      <c r="AL158" s="509"/>
      <c r="AM158" s="509"/>
      <c r="AN158" s="510"/>
      <c r="AO158" s="510"/>
      <c r="AP158" s="510"/>
      <c r="AQ158" s="510"/>
      <c r="AR158" s="510"/>
      <c r="AS158" s="510"/>
      <c r="AT158" s="510"/>
      <c r="AU158" s="510"/>
      <c r="AV158" s="510"/>
      <c r="AW158" s="510"/>
      <c r="AX158" s="510"/>
      <c r="AY158" s="510"/>
      <c r="AZ158" s="510"/>
      <c r="BA158" s="510"/>
      <c r="BB158" s="510"/>
      <c r="BC158" s="510"/>
      <c r="BD158" s="511"/>
      <c r="BE158" s="511"/>
      <c r="BF158" s="511"/>
      <c r="BG158" s="511"/>
      <c r="BH158" s="511"/>
      <c r="BI158" s="511"/>
      <c r="BJ158" s="511"/>
      <c r="BK158" s="511"/>
      <c r="BL158" s="511"/>
      <c r="BM158" s="511"/>
      <c r="BN158" s="511"/>
      <c r="BO158" s="511"/>
      <c r="BP158" s="511"/>
      <c r="BQ158" s="511"/>
      <c r="BR158" s="511"/>
      <c r="BS158" s="511"/>
      <c r="BT158" s="511"/>
      <c r="BU158" s="511"/>
      <c r="BV158" s="511"/>
      <c r="BW158" s="511"/>
      <c r="BX158" s="511"/>
      <c r="BY158" s="511"/>
      <c r="BZ158" s="511"/>
      <c r="CA158" s="511"/>
    </row>
    <row r="159" s="506" customFormat="1" spans="18:79">
      <c r="R159" s="507"/>
      <c r="Y159" s="508"/>
      <c r="AB159" s="509"/>
      <c r="AC159" s="509"/>
      <c r="AD159" s="509"/>
      <c r="AE159" s="509"/>
      <c r="AF159" s="509"/>
      <c r="AG159" s="509"/>
      <c r="AH159" s="509"/>
      <c r="AI159" s="509"/>
      <c r="AJ159" s="509"/>
      <c r="AK159" s="509"/>
      <c r="AL159" s="509"/>
      <c r="AM159" s="509"/>
      <c r="AN159" s="510"/>
      <c r="AO159" s="510"/>
      <c r="AP159" s="510"/>
      <c r="AQ159" s="510"/>
      <c r="AR159" s="510"/>
      <c r="AS159" s="510"/>
      <c r="AT159" s="510"/>
      <c r="AU159" s="510"/>
      <c r="AV159" s="510"/>
      <c r="AW159" s="510"/>
      <c r="AX159" s="510"/>
      <c r="AY159" s="510"/>
      <c r="AZ159" s="510"/>
      <c r="BA159" s="510"/>
      <c r="BB159" s="510"/>
      <c r="BC159" s="510"/>
      <c r="BD159" s="511"/>
      <c r="BE159" s="511"/>
      <c r="BF159" s="511"/>
      <c r="BG159" s="511"/>
      <c r="BH159" s="511"/>
      <c r="BI159" s="511"/>
      <c r="BJ159" s="511"/>
      <c r="BK159" s="511"/>
      <c r="BL159" s="511"/>
      <c r="BM159" s="511"/>
      <c r="BN159" s="511"/>
      <c r="BO159" s="511"/>
      <c r="BP159" s="511"/>
      <c r="BQ159" s="511"/>
      <c r="BR159" s="511"/>
      <c r="BS159" s="511"/>
      <c r="BT159" s="511"/>
      <c r="BU159" s="511"/>
      <c r="BV159" s="511"/>
      <c r="BW159" s="511"/>
      <c r="BX159" s="511"/>
      <c r="BY159" s="511"/>
      <c r="BZ159" s="511"/>
      <c r="CA159" s="511"/>
    </row>
    <row r="160" s="506" customFormat="1" spans="18:79">
      <c r="R160" s="507"/>
      <c r="Y160" s="508"/>
      <c r="AB160" s="509"/>
      <c r="AC160" s="509"/>
      <c r="AD160" s="509"/>
      <c r="AE160" s="509"/>
      <c r="AF160" s="509"/>
      <c r="AG160" s="509"/>
      <c r="AH160" s="509"/>
      <c r="AI160" s="509"/>
      <c r="AJ160" s="509"/>
      <c r="AK160" s="509"/>
      <c r="AL160" s="509"/>
      <c r="AM160" s="509"/>
      <c r="AN160" s="510"/>
      <c r="AO160" s="510"/>
      <c r="AP160" s="510"/>
      <c r="AQ160" s="510"/>
      <c r="AR160" s="510"/>
      <c r="AS160" s="510"/>
      <c r="AT160" s="510"/>
      <c r="AU160" s="510"/>
      <c r="AV160" s="510"/>
      <c r="AW160" s="510"/>
      <c r="AX160" s="510"/>
      <c r="AY160" s="510"/>
      <c r="AZ160" s="510"/>
      <c r="BA160" s="510"/>
      <c r="BB160" s="510"/>
      <c r="BC160" s="510"/>
      <c r="BD160" s="511"/>
      <c r="BE160" s="511"/>
      <c r="BF160" s="511"/>
      <c r="BG160" s="511"/>
      <c r="BH160" s="511"/>
      <c r="BI160" s="511"/>
      <c r="BJ160" s="511"/>
      <c r="BK160" s="511"/>
      <c r="BL160" s="511"/>
      <c r="BM160" s="511"/>
      <c r="BN160" s="511"/>
      <c r="BO160" s="511"/>
      <c r="BP160" s="511"/>
      <c r="BQ160" s="511"/>
      <c r="BR160" s="511"/>
      <c r="BS160" s="511"/>
      <c r="BT160" s="511"/>
      <c r="BU160" s="511"/>
      <c r="BV160" s="511"/>
      <c r="BW160" s="511"/>
      <c r="BX160" s="511"/>
      <c r="BY160" s="511"/>
      <c r="BZ160" s="511"/>
      <c r="CA160" s="511"/>
    </row>
    <row r="161" s="506" customFormat="1" spans="18:79">
      <c r="R161" s="507"/>
      <c r="Y161" s="508"/>
      <c r="AB161" s="509"/>
      <c r="AC161" s="509"/>
      <c r="AD161" s="509"/>
      <c r="AE161" s="509"/>
      <c r="AF161" s="509"/>
      <c r="AG161" s="509"/>
      <c r="AH161" s="509"/>
      <c r="AI161" s="509"/>
      <c r="AJ161" s="509"/>
      <c r="AK161" s="509"/>
      <c r="AL161" s="509"/>
      <c r="AM161" s="509"/>
      <c r="AN161" s="510"/>
      <c r="AO161" s="510"/>
      <c r="AP161" s="510"/>
      <c r="AQ161" s="510"/>
      <c r="AR161" s="510"/>
      <c r="AS161" s="510"/>
      <c r="AT161" s="510"/>
      <c r="AU161" s="510"/>
      <c r="AV161" s="510"/>
      <c r="AW161" s="510"/>
      <c r="AX161" s="510"/>
      <c r="AY161" s="510"/>
      <c r="AZ161" s="510"/>
      <c r="BA161" s="510"/>
      <c r="BB161" s="510"/>
      <c r="BC161" s="510"/>
      <c r="BD161" s="511"/>
      <c r="BE161" s="511"/>
      <c r="BF161" s="511"/>
      <c r="BG161" s="511"/>
      <c r="BH161" s="511"/>
      <c r="BI161" s="511"/>
      <c r="BJ161" s="511"/>
      <c r="BK161" s="511"/>
      <c r="BL161" s="511"/>
      <c r="BM161" s="511"/>
      <c r="BN161" s="511"/>
      <c r="BO161" s="511"/>
      <c r="BP161" s="511"/>
      <c r="BQ161" s="511"/>
      <c r="BR161" s="511"/>
      <c r="BS161" s="511"/>
      <c r="BT161" s="511"/>
      <c r="BU161" s="511"/>
      <c r="BV161" s="511"/>
      <c r="BW161" s="511"/>
      <c r="BX161" s="511"/>
      <c r="BY161" s="511"/>
      <c r="BZ161" s="511"/>
      <c r="CA161" s="511"/>
    </row>
    <row r="162" s="506" customFormat="1" spans="18:79">
      <c r="R162" s="507"/>
      <c r="Y162" s="508"/>
      <c r="AB162" s="509"/>
      <c r="AC162" s="509"/>
      <c r="AD162" s="509"/>
      <c r="AE162" s="509"/>
      <c r="AF162" s="509"/>
      <c r="AG162" s="509"/>
      <c r="AH162" s="509"/>
      <c r="AI162" s="509"/>
      <c r="AJ162" s="509"/>
      <c r="AK162" s="509"/>
      <c r="AL162" s="509"/>
      <c r="AM162" s="509"/>
      <c r="AN162" s="510"/>
      <c r="AO162" s="510"/>
      <c r="AP162" s="510"/>
      <c r="AQ162" s="510"/>
      <c r="AR162" s="510"/>
      <c r="AS162" s="510"/>
      <c r="AT162" s="510"/>
      <c r="AU162" s="510"/>
      <c r="AV162" s="510"/>
      <c r="AW162" s="510"/>
      <c r="AX162" s="510"/>
      <c r="AY162" s="510"/>
      <c r="AZ162" s="510"/>
      <c r="BA162" s="510"/>
      <c r="BB162" s="510"/>
      <c r="BC162" s="510"/>
      <c r="BD162" s="511"/>
      <c r="BE162" s="511"/>
      <c r="BF162" s="511"/>
      <c r="BG162" s="511"/>
      <c r="BH162" s="511"/>
      <c r="BI162" s="511"/>
      <c r="BJ162" s="511"/>
      <c r="BK162" s="511"/>
      <c r="BL162" s="511"/>
      <c r="BM162" s="511"/>
      <c r="BN162" s="511"/>
      <c r="BO162" s="511"/>
      <c r="BP162" s="511"/>
      <c r="BQ162" s="511"/>
      <c r="BR162" s="511"/>
      <c r="BS162" s="511"/>
      <c r="BT162" s="511"/>
      <c r="BU162" s="511"/>
      <c r="BV162" s="511"/>
      <c r="BW162" s="511"/>
      <c r="BX162" s="511"/>
      <c r="BY162" s="511"/>
      <c r="BZ162" s="511"/>
      <c r="CA162" s="511"/>
    </row>
    <row r="163" s="506" customFormat="1" spans="18:79">
      <c r="R163" s="507"/>
      <c r="Y163" s="508"/>
      <c r="AB163" s="509"/>
      <c r="AC163" s="509"/>
      <c r="AD163" s="509"/>
      <c r="AE163" s="509"/>
      <c r="AF163" s="509"/>
      <c r="AG163" s="509"/>
      <c r="AH163" s="509"/>
      <c r="AI163" s="509"/>
      <c r="AJ163" s="509"/>
      <c r="AK163" s="509"/>
      <c r="AL163" s="509"/>
      <c r="AM163" s="509"/>
      <c r="AN163" s="510"/>
      <c r="AO163" s="510"/>
      <c r="AP163" s="510"/>
      <c r="AQ163" s="510"/>
      <c r="AR163" s="510"/>
      <c r="AS163" s="510"/>
      <c r="AT163" s="510"/>
      <c r="AU163" s="510"/>
      <c r="AV163" s="510"/>
      <c r="AW163" s="510"/>
      <c r="AX163" s="510"/>
      <c r="AY163" s="510"/>
      <c r="AZ163" s="510"/>
      <c r="BA163" s="510"/>
      <c r="BB163" s="510"/>
      <c r="BC163" s="510"/>
      <c r="BD163" s="511"/>
      <c r="BE163" s="511"/>
      <c r="BF163" s="511"/>
      <c r="BG163" s="511"/>
      <c r="BH163" s="511"/>
      <c r="BI163" s="511"/>
      <c r="BJ163" s="511"/>
      <c r="BK163" s="511"/>
      <c r="BL163" s="511"/>
      <c r="BM163" s="511"/>
      <c r="BN163" s="511"/>
      <c r="BO163" s="511"/>
      <c r="BP163" s="511"/>
      <c r="BQ163" s="511"/>
      <c r="BR163" s="511"/>
      <c r="BS163" s="511"/>
      <c r="BT163" s="511"/>
      <c r="BU163" s="511"/>
      <c r="BV163" s="511"/>
      <c r="BW163" s="511"/>
      <c r="BX163" s="511"/>
      <c r="BY163" s="511"/>
      <c r="BZ163" s="511"/>
      <c r="CA163" s="511"/>
    </row>
    <row r="164" s="506" customFormat="1" spans="18:79">
      <c r="R164" s="507"/>
      <c r="Y164" s="508"/>
      <c r="AB164" s="509"/>
      <c r="AC164" s="509"/>
      <c r="AD164" s="509"/>
      <c r="AE164" s="509"/>
      <c r="AF164" s="509"/>
      <c r="AG164" s="509"/>
      <c r="AH164" s="509"/>
      <c r="AI164" s="509"/>
      <c r="AJ164" s="509"/>
      <c r="AK164" s="509"/>
      <c r="AL164" s="509"/>
      <c r="AM164" s="509"/>
      <c r="AN164" s="510"/>
      <c r="AO164" s="510"/>
      <c r="AP164" s="510"/>
      <c r="AQ164" s="510"/>
      <c r="AR164" s="510"/>
      <c r="AS164" s="510"/>
      <c r="AT164" s="510"/>
      <c r="AU164" s="510"/>
      <c r="AV164" s="510"/>
      <c r="AW164" s="510"/>
      <c r="AX164" s="510"/>
      <c r="AY164" s="510"/>
      <c r="AZ164" s="510"/>
      <c r="BA164" s="510"/>
      <c r="BB164" s="510"/>
      <c r="BC164" s="510"/>
      <c r="BD164" s="511"/>
      <c r="BE164" s="511"/>
      <c r="BF164" s="511"/>
      <c r="BG164" s="511"/>
      <c r="BH164" s="511"/>
      <c r="BI164" s="511"/>
      <c r="BJ164" s="511"/>
      <c r="BK164" s="511"/>
      <c r="BL164" s="511"/>
      <c r="BM164" s="511"/>
      <c r="BN164" s="511"/>
      <c r="BO164" s="511"/>
      <c r="BP164" s="511"/>
      <c r="BQ164" s="511"/>
      <c r="BR164" s="511"/>
      <c r="BS164" s="511"/>
      <c r="BT164" s="511"/>
      <c r="BU164" s="511"/>
      <c r="BV164" s="511"/>
      <c r="BW164" s="511"/>
      <c r="BX164" s="511"/>
      <c r="BY164" s="511"/>
      <c r="BZ164" s="511"/>
      <c r="CA164" s="511"/>
    </row>
    <row r="165" s="506" customFormat="1" spans="18:79">
      <c r="R165" s="507"/>
      <c r="Y165" s="508"/>
      <c r="AB165" s="509"/>
      <c r="AC165" s="509"/>
      <c r="AD165" s="509"/>
      <c r="AE165" s="509"/>
      <c r="AF165" s="509"/>
      <c r="AG165" s="509"/>
      <c r="AH165" s="509"/>
      <c r="AI165" s="509"/>
      <c r="AJ165" s="509"/>
      <c r="AK165" s="509"/>
      <c r="AL165" s="509"/>
      <c r="AM165" s="509"/>
      <c r="AN165" s="510"/>
      <c r="AO165" s="510"/>
      <c r="AP165" s="510"/>
      <c r="AQ165" s="510"/>
      <c r="AR165" s="510"/>
      <c r="AS165" s="510"/>
      <c r="AT165" s="510"/>
      <c r="AU165" s="510"/>
      <c r="AV165" s="510"/>
      <c r="AW165" s="510"/>
      <c r="AX165" s="510"/>
      <c r="AY165" s="510"/>
      <c r="AZ165" s="510"/>
      <c r="BA165" s="510"/>
      <c r="BB165" s="510"/>
      <c r="BC165" s="510"/>
      <c r="BD165" s="511"/>
      <c r="BE165" s="511"/>
      <c r="BF165" s="511"/>
      <c r="BG165" s="511"/>
      <c r="BH165" s="511"/>
      <c r="BI165" s="511"/>
      <c r="BJ165" s="511"/>
      <c r="BK165" s="511"/>
      <c r="BL165" s="511"/>
      <c r="BM165" s="511"/>
      <c r="BN165" s="511"/>
      <c r="BO165" s="511"/>
      <c r="BP165" s="511"/>
      <c r="BQ165" s="511"/>
      <c r="BR165" s="511"/>
      <c r="BS165" s="511"/>
      <c r="BT165" s="511"/>
      <c r="BU165" s="511"/>
      <c r="BV165" s="511"/>
      <c r="BW165" s="511"/>
      <c r="BX165" s="511"/>
      <c r="BY165" s="511"/>
      <c r="BZ165" s="511"/>
      <c r="CA165" s="511"/>
    </row>
    <row r="166" s="506" customFormat="1" spans="18:79">
      <c r="R166" s="507"/>
      <c r="Y166" s="508"/>
      <c r="AB166" s="509"/>
      <c r="AC166" s="509"/>
      <c r="AD166" s="509"/>
      <c r="AE166" s="509"/>
      <c r="AF166" s="509"/>
      <c r="AG166" s="509"/>
      <c r="AH166" s="509"/>
      <c r="AI166" s="509"/>
      <c r="AJ166" s="509"/>
      <c r="AK166" s="509"/>
      <c r="AL166" s="509"/>
      <c r="AM166" s="509"/>
      <c r="AN166" s="510"/>
      <c r="AO166" s="510"/>
      <c r="AP166" s="510"/>
      <c r="AQ166" s="510"/>
      <c r="AR166" s="510"/>
      <c r="AS166" s="510"/>
      <c r="AT166" s="510"/>
      <c r="AU166" s="510"/>
      <c r="AV166" s="510"/>
      <c r="AW166" s="510"/>
      <c r="AX166" s="510"/>
      <c r="AY166" s="510"/>
      <c r="AZ166" s="510"/>
      <c r="BA166" s="510"/>
      <c r="BB166" s="510"/>
      <c r="BC166" s="510"/>
      <c r="BD166" s="511"/>
      <c r="BE166" s="511"/>
      <c r="BF166" s="511"/>
      <c r="BG166" s="511"/>
      <c r="BH166" s="511"/>
      <c r="BI166" s="511"/>
      <c r="BJ166" s="511"/>
      <c r="BK166" s="511"/>
      <c r="BL166" s="511"/>
      <c r="BM166" s="511"/>
      <c r="BN166" s="511"/>
      <c r="BO166" s="511"/>
      <c r="BP166" s="511"/>
      <c r="BQ166" s="511"/>
      <c r="BR166" s="511"/>
      <c r="BS166" s="511"/>
      <c r="BT166" s="511"/>
      <c r="BU166" s="511"/>
      <c r="BV166" s="511"/>
      <c r="BW166" s="511"/>
      <c r="BX166" s="511"/>
      <c r="BY166" s="511"/>
      <c r="BZ166" s="511"/>
      <c r="CA166" s="511"/>
    </row>
    <row r="167" s="506" customFormat="1" spans="18:79">
      <c r="R167" s="507"/>
      <c r="Y167" s="508"/>
      <c r="AB167" s="509"/>
      <c r="AC167" s="509"/>
      <c r="AD167" s="509"/>
      <c r="AE167" s="509"/>
      <c r="AF167" s="509"/>
      <c r="AG167" s="509"/>
      <c r="AH167" s="509"/>
      <c r="AI167" s="509"/>
      <c r="AJ167" s="509"/>
      <c r="AK167" s="509"/>
      <c r="AL167" s="509"/>
      <c r="AM167" s="509"/>
      <c r="AN167" s="510"/>
      <c r="AO167" s="510"/>
      <c r="AP167" s="510"/>
      <c r="AQ167" s="510"/>
      <c r="AR167" s="510"/>
      <c r="AS167" s="510"/>
      <c r="AT167" s="510"/>
      <c r="AU167" s="510"/>
      <c r="AV167" s="510"/>
      <c r="AW167" s="510"/>
      <c r="AX167" s="510"/>
      <c r="AY167" s="510"/>
      <c r="AZ167" s="510"/>
      <c r="BA167" s="510"/>
      <c r="BB167" s="510"/>
      <c r="BC167" s="510"/>
      <c r="BD167" s="511"/>
      <c r="BE167" s="511"/>
      <c r="BF167" s="511"/>
      <c r="BG167" s="511"/>
      <c r="BH167" s="511"/>
      <c r="BI167" s="511"/>
      <c r="BJ167" s="511"/>
      <c r="BK167" s="511"/>
      <c r="BL167" s="511"/>
      <c r="BM167" s="511"/>
      <c r="BN167" s="511"/>
      <c r="BO167" s="511"/>
      <c r="BP167" s="511"/>
      <c r="BQ167" s="511"/>
      <c r="BR167" s="511"/>
      <c r="BS167" s="511"/>
      <c r="BT167" s="511"/>
      <c r="BU167" s="511"/>
      <c r="BV167" s="511"/>
      <c r="BW167" s="511"/>
      <c r="BX167" s="511"/>
      <c r="BY167" s="511"/>
      <c r="BZ167" s="511"/>
      <c r="CA167" s="511"/>
    </row>
    <row r="168" s="506" customFormat="1" spans="18:79">
      <c r="R168" s="507"/>
      <c r="Y168" s="508"/>
      <c r="AB168" s="509"/>
      <c r="AC168" s="509"/>
      <c r="AD168" s="509"/>
      <c r="AE168" s="509"/>
      <c r="AF168" s="509"/>
      <c r="AG168" s="509"/>
      <c r="AH168" s="509"/>
      <c r="AI168" s="509"/>
      <c r="AJ168" s="509"/>
      <c r="AK168" s="509"/>
      <c r="AL168" s="509"/>
      <c r="AM168" s="509"/>
      <c r="AN168" s="510"/>
      <c r="AO168" s="510"/>
      <c r="AP168" s="510"/>
      <c r="AQ168" s="510"/>
      <c r="AR168" s="510"/>
      <c r="AS168" s="510"/>
      <c r="AT168" s="510"/>
      <c r="AU168" s="510"/>
      <c r="AV168" s="510"/>
      <c r="AW168" s="510"/>
      <c r="AX168" s="510"/>
      <c r="AY168" s="510"/>
      <c r="AZ168" s="510"/>
      <c r="BA168" s="510"/>
      <c r="BB168" s="510"/>
      <c r="BC168" s="510"/>
      <c r="BD168" s="511"/>
      <c r="BE168" s="511"/>
      <c r="BF168" s="511"/>
      <c r="BG168" s="511"/>
      <c r="BH168" s="511"/>
      <c r="BI168" s="511"/>
      <c r="BJ168" s="511"/>
      <c r="BK168" s="511"/>
      <c r="BL168" s="511"/>
      <c r="BM168" s="511"/>
      <c r="BN168" s="511"/>
      <c r="BO168" s="511"/>
      <c r="BP168" s="511"/>
      <c r="BQ168" s="511"/>
      <c r="BR168" s="511"/>
      <c r="BS168" s="511"/>
      <c r="BT168" s="511"/>
      <c r="BU168" s="511"/>
      <c r="BV168" s="511"/>
      <c r="BW168" s="511"/>
      <c r="BX168" s="511"/>
      <c r="BY168" s="511"/>
      <c r="BZ168" s="511"/>
      <c r="CA168" s="511"/>
    </row>
    <row r="169" s="506" customFormat="1" spans="18:79">
      <c r="R169" s="507"/>
      <c r="Y169" s="508"/>
      <c r="AB169" s="509"/>
      <c r="AC169" s="509"/>
      <c r="AD169" s="509"/>
      <c r="AE169" s="509"/>
      <c r="AF169" s="509"/>
      <c r="AG169" s="509"/>
      <c r="AH169" s="509"/>
      <c r="AI169" s="509"/>
      <c r="AJ169" s="509"/>
      <c r="AK169" s="509"/>
      <c r="AL169" s="509"/>
      <c r="AM169" s="509"/>
      <c r="AN169" s="510"/>
      <c r="AO169" s="510"/>
      <c r="AP169" s="510"/>
      <c r="AQ169" s="510"/>
      <c r="AR169" s="510"/>
      <c r="AS169" s="510"/>
      <c r="AT169" s="510"/>
      <c r="AU169" s="510"/>
      <c r="AV169" s="510"/>
      <c r="AW169" s="510"/>
      <c r="AX169" s="510"/>
      <c r="AY169" s="510"/>
      <c r="AZ169" s="510"/>
      <c r="BA169" s="510"/>
      <c r="BB169" s="510"/>
      <c r="BC169" s="510"/>
      <c r="BD169" s="511"/>
      <c r="BE169" s="511"/>
      <c r="BF169" s="511"/>
      <c r="BG169" s="511"/>
      <c r="BH169" s="511"/>
      <c r="BI169" s="511"/>
      <c r="BJ169" s="511"/>
      <c r="BK169" s="511"/>
      <c r="BL169" s="511"/>
      <c r="BM169" s="511"/>
      <c r="BN169" s="511"/>
      <c r="BO169" s="511"/>
      <c r="BP169" s="511"/>
      <c r="BQ169" s="511"/>
      <c r="BR169" s="511"/>
      <c r="BS169" s="511"/>
      <c r="BT169" s="511"/>
      <c r="BU169" s="511"/>
      <c r="BV169" s="511"/>
      <c r="BW169" s="511"/>
      <c r="BX169" s="511"/>
      <c r="BY169" s="511"/>
      <c r="BZ169" s="511"/>
      <c r="CA169" s="511"/>
    </row>
    <row r="170" s="506" customFormat="1" spans="18:79">
      <c r="R170" s="507"/>
      <c r="Y170" s="508"/>
      <c r="AB170" s="509"/>
      <c r="AC170" s="509"/>
      <c r="AD170" s="509"/>
      <c r="AE170" s="509"/>
      <c r="AF170" s="509"/>
      <c r="AG170" s="509"/>
      <c r="AH170" s="509"/>
      <c r="AI170" s="509"/>
      <c r="AJ170" s="509"/>
      <c r="AK170" s="509"/>
      <c r="AL170" s="509"/>
      <c r="AM170" s="509"/>
      <c r="AN170" s="510"/>
      <c r="AO170" s="510"/>
      <c r="AP170" s="510"/>
      <c r="AQ170" s="510"/>
      <c r="AR170" s="510"/>
      <c r="AS170" s="510"/>
      <c r="AT170" s="510"/>
      <c r="AU170" s="510"/>
      <c r="AV170" s="510"/>
      <c r="AW170" s="510"/>
      <c r="AX170" s="510"/>
      <c r="AY170" s="510"/>
      <c r="AZ170" s="510"/>
      <c r="BA170" s="510"/>
      <c r="BB170" s="510"/>
      <c r="BC170" s="510"/>
      <c r="BD170" s="511"/>
      <c r="BE170" s="511"/>
      <c r="BF170" s="511"/>
      <c r="BG170" s="511"/>
      <c r="BH170" s="511"/>
      <c r="BI170" s="511"/>
      <c r="BJ170" s="511"/>
      <c r="BK170" s="511"/>
      <c r="BL170" s="511"/>
      <c r="BM170" s="511"/>
      <c r="BN170" s="511"/>
      <c r="BO170" s="511"/>
      <c r="BP170" s="511"/>
      <c r="BQ170" s="511"/>
      <c r="BR170" s="511"/>
      <c r="BS170" s="511"/>
      <c r="BT170" s="511"/>
      <c r="BU170" s="511"/>
      <c r="BV170" s="511"/>
      <c r="BW170" s="511"/>
      <c r="BX170" s="511"/>
      <c r="BY170" s="511"/>
      <c r="BZ170" s="511"/>
      <c r="CA170" s="511"/>
    </row>
    <row r="171" s="506" customFormat="1" spans="18:79">
      <c r="R171" s="507"/>
      <c r="Y171" s="508"/>
      <c r="AB171" s="509"/>
      <c r="AC171" s="509"/>
      <c r="AD171" s="509"/>
      <c r="AE171" s="509"/>
      <c r="AF171" s="509"/>
      <c r="AG171" s="509"/>
      <c r="AH171" s="509"/>
      <c r="AI171" s="509"/>
      <c r="AJ171" s="509"/>
      <c r="AK171" s="509"/>
      <c r="AL171" s="509"/>
      <c r="AM171" s="509"/>
      <c r="AN171" s="510"/>
      <c r="AO171" s="510"/>
      <c r="AP171" s="510"/>
      <c r="AQ171" s="510"/>
      <c r="AR171" s="510"/>
      <c r="AS171" s="510"/>
      <c r="AT171" s="510"/>
      <c r="AU171" s="510"/>
      <c r="AV171" s="510"/>
      <c r="AW171" s="510"/>
      <c r="AX171" s="510"/>
      <c r="AY171" s="510"/>
      <c r="AZ171" s="510"/>
      <c r="BA171" s="510"/>
      <c r="BB171" s="510"/>
      <c r="BC171" s="510"/>
      <c r="BD171" s="511"/>
      <c r="BE171" s="511"/>
      <c r="BF171" s="511"/>
      <c r="BG171" s="511"/>
      <c r="BH171" s="511"/>
      <c r="BI171" s="511"/>
      <c r="BJ171" s="511"/>
      <c r="BK171" s="511"/>
      <c r="BL171" s="511"/>
      <c r="BM171" s="511"/>
      <c r="BN171" s="511"/>
      <c r="BO171" s="511"/>
      <c r="BP171" s="511"/>
      <c r="BQ171" s="511"/>
      <c r="BR171" s="511"/>
      <c r="BS171" s="511"/>
      <c r="BT171" s="511"/>
      <c r="BU171" s="511"/>
      <c r="BV171" s="511"/>
      <c r="BW171" s="511"/>
      <c r="BX171" s="511"/>
      <c r="BY171" s="511"/>
      <c r="BZ171" s="511"/>
      <c r="CA171" s="511"/>
    </row>
    <row r="172" s="506" customFormat="1" spans="18:79">
      <c r="R172" s="507"/>
      <c r="Y172" s="508"/>
      <c r="AB172" s="509"/>
      <c r="AC172" s="509"/>
      <c r="AD172" s="509"/>
      <c r="AE172" s="509"/>
      <c r="AF172" s="509"/>
      <c r="AG172" s="509"/>
      <c r="AH172" s="509"/>
      <c r="AI172" s="509"/>
      <c r="AJ172" s="509"/>
      <c r="AK172" s="509"/>
      <c r="AL172" s="509"/>
      <c r="AM172" s="509"/>
      <c r="AN172" s="510"/>
      <c r="AO172" s="510"/>
      <c r="AP172" s="510"/>
      <c r="AQ172" s="510"/>
      <c r="AR172" s="510"/>
      <c r="AS172" s="510"/>
      <c r="AT172" s="510"/>
      <c r="AU172" s="510"/>
      <c r="AV172" s="510"/>
      <c r="AW172" s="510"/>
      <c r="AX172" s="510"/>
      <c r="AY172" s="510"/>
      <c r="AZ172" s="510"/>
      <c r="BA172" s="510"/>
      <c r="BB172" s="510"/>
      <c r="BC172" s="510"/>
      <c r="BD172" s="511"/>
      <c r="BE172" s="511"/>
      <c r="BF172" s="511"/>
      <c r="BG172" s="511"/>
      <c r="BH172" s="511"/>
      <c r="BI172" s="511"/>
      <c r="BJ172" s="511"/>
      <c r="BK172" s="511"/>
      <c r="BL172" s="511"/>
      <c r="BM172" s="511"/>
      <c r="BN172" s="511"/>
      <c r="BO172" s="511"/>
      <c r="BP172" s="511"/>
      <c r="BQ172" s="511"/>
      <c r="BR172" s="511"/>
      <c r="BS172" s="511"/>
      <c r="BT172" s="511"/>
      <c r="BU172" s="511"/>
      <c r="BV172" s="511"/>
      <c r="BW172" s="511"/>
      <c r="BX172" s="511"/>
      <c r="BY172" s="511"/>
      <c r="BZ172" s="511"/>
      <c r="CA172" s="511"/>
    </row>
    <row r="173" s="506" customFormat="1" spans="18:79">
      <c r="R173" s="507"/>
      <c r="Y173" s="508"/>
      <c r="AB173" s="509"/>
      <c r="AC173" s="509"/>
      <c r="AD173" s="509"/>
      <c r="AE173" s="509"/>
      <c r="AF173" s="509"/>
      <c r="AG173" s="509"/>
      <c r="AH173" s="509"/>
      <c r="AI173" s="509"/>
      <c r="AJ173" s="509"/>
      <c r="AK173" s="509"/>
      <c r="AL173" s="509"/>
      <c r="AM173" s="509"/>
      <c r="AN173" s="510"/>
      <c r="AO173" s="510"/>
      <c r="AP173" s="510"/>
      <c r="AQ173" s="510"/>
      <c r="AR173" s="510"/>
      <c r="AS173" s="510"/>
      <c r="AT173" s="510"/>
      <c r="AU173" s="510"/>
      <c r="AV173" s="510"/>
      <c r="AW173" s="510"/>
      <c r="AX173" s="510"/>
      <c r="AY173" s="510"/>
      <c r="AZ173" s="510"/>
      <c r="BA173" s="510"/>
      <c r="BB173" s="510"/>
      <c r="BC173" s="510"/>
      <c r="BD173" s="511"/>
      <c r="BE173" s="511"/>
      <c r="BF173" s="511"/>
      <c r="BG173" s="511"/>
      <c r="BH173" s="511"/>
      <c r="BI173" s="511"/>
      <c r="BJ173" s="511"/>
      <c r="BK173" s="511"/>
      <c r="BL173" s="511"/>
      <c r="BM173" s="511"/>
      <c r="BN173" s="511"/>
      <c r="BO173" s="511"/>
      <c r="BP173" s="511"/>
      <c r="BQ173" s="511"/>
      <c r="BR173" s="511"/>
      <c r="BS173" s="511"/>
      <c r="BT173" s="511"/>
      <c r="BU173" s="511"/>
      <c r="BV173" s="511"/>
      <c r="BW173" s="511"/>
      <c r="BX173" s="511"/>
      <c r="BY173" s="511"/>
      <c r="BZ173" s="511"/>
      <c r="CA173" s="511"/>
    </row>
    <row r="174" s="506" customFormat="1" spans="18:79">
      <c r="R174" s="507"/>
      <c r="Y174" s="508"/>
      <c r="AB174" s="509"/>
      <c r="AC174" s="509"/>
      <c r="AD174" s="509"/>
      <c r="AE174" s="509"/>
      <c r="AF174" s="509"/>
      <c r="AG174" s="509"/>
      <c r="AH174" s="509"/>
      <c r="AI174" s="509"/>
      <c r="AJ174" s="509"/>
      <c r="AK174" s="509"/>
      <c r="AL174" s="509"/>
      <c r="AM174" s="509"/>
      <c r="AN174" s="510"/>
      <c r="AO174" s="510"/>
      <c r="AP174" s="510"/>
      <c r="AQ174" s="510"/>
      <c r="AR174" s="510"/>
      <c r="AS174" s="510"/>
      <c r="AT174" s="510"/>
      <c r="AU174" s="510"/>
      <c r="AV174" s="510"/>
      <c r="AW174" s="510"/>
      <c r="AX174" s="510"/>
      <c r="AY174" s="510"/>
      <c r="AZ174" s="510"/>
      <c r="BA174" s="510"/>
      <c r="BB174" s="510"/>
      <c r="BC174" s="510"/>
      <c r="BD174" s="511"/>
      <c r="BE174" s="511"/>
      <c r="BF174" s="511"/>
      <c r="BG174" s="511"/>
      <c r="BH174" s="511"/>
      <c r="BI174" s="511"/>
      <c r="BJ174" s="511"/>
      <c r="BK174" s="511"/>
      <c r="BL174" s="511"/>
      <c r="BM174" s="511"/>
      <c r="BN174" s="511"/>
      <c r="BO174" s="511"/>
      <c r="BP174" s="511"/>
      <c r="BQ174" s="511"/>
      <c r="BR174" s="511"/>
      <c r="BS174" s="511"/>
      <c r="BT174" s="511"/>
      <c r="BU174" s="511"/>
      <c r="BV174" s="511"/>
      <c r="BW174" s="511"/>
      <c r="BX174" s="511"/>
      <c r="BY174" s="511"/>
      <c r="BZ174" s="511"/>
      <c r="CA174" s="511"/>
    </row>
    <row r="175" s="506" customFormat="1" spans="18:79">
      <c r="R175" s="507"/>
      <c r="Y175" s="508"/>
      <c r="AB175" s="509"/>
      <c r="AC175" s="509"/>
      <c r="AD175" s="509"/>
      <c r="AE175" s="509"/>
      <c r="AF175" s="509"/>
      <c r="AG175" s="509"/>
      <c r="AH175" s="509"/>
      <c r="AI175" s="509"/>
      <c r="AJ175" s="509"/>
      <c r="AK175" s="509"/>
      <c r="AL175" s="509"/>
      <c r="AM175" s="509"/>
      <c r="AN175" s="510"/>
      <c r="AO175" s="510"/>
      <c r="AP175" s="510"/>
      <c r="AQ175" s="510"/>
      <c r="AR175" s="510"/>
      <c r="AS175" s="510"/>
      <c r="AT175" s="510"/>
      <c r="AU175" s="510"/>
      <c r="AV175" s="510"/>
      <c r="AW175" s="510"/>
      <c r="AX175" s="510"/>
      <c r="AY175" s="510"/>
      <c r="AZ175" s="510"/>
      <c r="BA175" s="510"/>
      <c r="BB175" s="510"/>
      <c r="BC175" s="510"/>
      <c r="BD175" s="511"/>
      <c r="BE175" s="511"/>
      <c r="BF175" s="511"/>
      <c r="BG175" s="511"/>
      <c r="BH175" s="511"/>
      <c r="BI175" s="511"/>
      <c r="BJ175" s="511"/>
      <c r="BK175" s="511"/>
      <c r="BL175" s="511"/>
      <c r="BM175" s="511"/>
      <c r="BN175" s="511"/>
      <c r="BO175" s="511"/>
      <c r="BP175" s="511"/>
      <c r="BQ175" s="511"/>
      <c r="BR175" s="511"/>
      <c r="BS175" s="511"/>
      <c r="BT175" s="511"/>
      <c r="BU175" s="511"/>
      <c r="BV175" s="511"/>
      <c r="BW175" s="511"/>
      <c r="BX175" s="511"/>
      <c r="BY175" s="511"/>
      <c r="BZ175" s="511"/>
      <c r="CA175" s="511"/>
    </row>
    <row r="176" s="506" customFormat="1" spans="18:79">
      <c r="R176" s="507"/>
      <c r="Y176" s="508"/>
      <c r="AB176" s="509"/>
      <c r="AC176" s="509"/>
      <c r="AD176" s="509"/>
      <c r="AE176" s="509"/>
      <c r="AF176" s="509"/>
      <c r="AG176" s="509"/>
      <c r="AH176" s="509"/>
      <c r="AI176" s="509"/>
      <c r="AJ176" s="509"/>
      <c r="AK176" s="509"/>
      <c r="AL176" s="509"/>
      <c r="AM176" s="509"/>
      <c r="AN176" s="510"/>
      <c r="AO176" s="510"/>
      <c r="AP176" s="510"/>
      <c r="AQ176" s="510"/>
      <c r="AR176" s="510"/>
      <c r="AS176" s="510"/>
      <c r="AT176" s="510"/>
      <c r="AU176" s="510"/>
      <c r="AV176" s="510"/>
      <c r="AW176" s="510"/>
      <c r="AX176" s="510"/>
      <c r="AY176" s="510"/>
      <c r="AZ176" s="510"/>
      <c r="BA176" s="510"/>
      <c r="BB176" s="510"/>
      <c r="BC176" s="510"/>
      <c r="BD176" s="511"/>
      <c r="BE176" s="511"/>
      <c r="BF176" s="511"/>
      <c r="BG176" s="511"/>
      <c r="BH176" s="511"/>
      <c r="BI176" s="511"/>
      <c r="BJ176" s="511"/>
      <c r="BK176" s="511"/>
      <c r="BL176" s="511"/>
      <c r="BM176" s="511"/>
      <c r="BN176" s="511"/>
      <c r="BO176" s="511"/>
      <c r="BP176" s="511"/>
      <c r="BQ176" s="511"/>
      <c r="BR176" s="511"/>
      <c r="BS176" s="511"/>
      <c r="BT176" s="511"/>
      <c r="BU176" s="511"/>
      <c r="BV176" s="511"/>
      <c r="BW176" s="511"/>
      <c r="BX176" s="511"/>
      <c r="BY176" s="511"/>
      <c r="BZ176" s="511"/>
      <c r="CA176" s="511"/>
    </row>
    <row r="177" s="506" customFormat="1" spans="18:79">
      <c r="R177" s="507"/>
      <c r="Y177" s="508"/>
      <c r="AB177" s="509"/>
      <c r="AC177" s="509"/>
      <c r="AD177" s="509"/>
      <c r="AE177" s="509"/>
      <c r="AF177" s="509"/>
      <c r="AG177" s="509"/>
      <c r="AH177" s="509"/>
      <c r="AI177" s="509"/>
      <c r="AJ177" s="509"/>
      <c r="AK177" s="509"/>
      <c r="AL177" s="509"/>
      <c r="AM177" s="509"/>
      <c r="AN177" s="510"/>
      <c r="AO177" s="510"/>
      <c r="AP177" s="510"/>
      <c r="AQ177" s="510"/>
      <c r="AR177" s="510"/>
      <c r="AS177" s="510"/>
      <c r="AT177" s="510"/>
      <c r="AU177" s="510"/>
      <c r="AV177" s="510"/>
      <c r="AW177" s="510"/>
      <c r="AX177" s="510"/>
      <c r="AY177" s="510"/>
      <c r="AZ177" s="510"/>
      <c r="BA177" s="510"/>
      <c r="BB177" s="510"/>
      <c r="BC177" s="510"/>
      <c r="BD177" s="511"/>
      <c r="BE177" s="511"/>
      <c r="BF177" s="511"/>
      <c r="BG177" s="511"/>
      <c r="BH177" s="511"/>
      <c r="BI177" s="511"/>
      <c r="BJ177" s="511"/>
      <c r="BK177" s="511"/>
      <c r="BL177" s="511"/>
      <c r="BM177" s="511"/>
      <c r="BN177" s="511"/>
      <c r="BO177" s="511"/>
      <c r="BP177" s="511"/>
      <c r="BQ177" s="511"/>
      <c r="BR177" s="511"/>
      <c r="BS177" s="511"/>
      <c r="BT177" s="511"/>
      <c r="BU177" s="511"/>
      <c r="BV177" s="511"/>
      <c r="BW177" s="511"/>
      <c r="BX177" s="511"/>
      <c r="BY177" s="511"/>
      <c r="BZ177" s="511"/>
      <c r="CA177" s="511"/>
    </row>
    <row r="178" s="506" customFormat="1" spans="18:79">
      <c r="R178" s="507"/>
      <c r="Y178" s="508"/>
      <c r="AB178" s="509"/>
      <c r="AC178" s="509"/>
      <c r="AD178" s="509"/>
      <c r="AE178" s="509"/>
      <c r="AF178" s="509"/>
      <c r="AG178" s="509"/>
      <c r="AH178" s="509"/>
      <c r="AI178" s="509"/>
      <c r="AJ178" s="509"/>
      <c r="AK178" s="509"/>
      <c r="AL178" s="509"/>
      <c r="AM178" s="509"/>
      <c r="AN178" s="510"/>
      <c r="AO178" s="510"/>
      <c r="AP178" s="510"/>
      <c r="AQ178" s="510"/>
      <c r="AR178" s="510"/>
      <c r="AS178" s="510"/>
      <c r="AT178" s="510"/>
      <c r="AU178" s="510"/>
      <c r="AV178" s="510"/>
      <c r="AW178" s="510"/>
      <c r="AX178" s="510"/>
      <c r="AY178" s="510"/>
      <c r="AZ178" s="510"/>
      <c r="BA178" s="510"/>
      <c r="BB178" s="510"/>
      <c r="BC178" s="510"/>
      <c r="BD178" s="511"/>
      <c r="BE178" s="511"/>
      <c r="BF178" s="511"/>
      <c r="BG178" s="511"/>
      <c r="BH178" s="511"/>
      <c r="BI178" s="511"/>
      <c r="BJ178" s="511"/>
      <c r="BK178" s="511"/>
      <c r="BL178" s="511"/>
      <c r="BM178" s="511"/>
      <c r="BN178" s="511"/>
      <c r="BO178" s="511"/>
      <c r="BP178" s="511"/>
      <c r="BQ178" s="511"/>
      <c r="BR178" s="511"/>
      <c r="BS178" s="511"/>
      <c r="BT178" s="511"/>
      <c r="BU178" s="511"/>
      <c r="BV178" s="511"/>
      <c r="BW178" s="511"/>
      <c r="BX178" s="511"/>
      <c r="BY178" s="511"/>
      <c r="BZ178" s="511"/>
      <c r="CA178" s="511"/>
    </row>
    <row r="179" s="506" customFormat="1" spans="18:79">
      <c r="R179" s="507"/>
      <c r="Y179" s="508"/>
      <c r="AB179" s="509"/>
      <c r="AC179" s="509"/>
      <c r="AD179" s="509"/>
      <c r="AE179" s="509"/>
      <c r="AF179" s="509"/>
      <c r="AG179" s="509"/>
      <c r="AH179" s="509"/>
      <c r="AI179" s="509"/>
      <c r="AJ179" s="509"/>
      <c r="AK179" s="509"/>
      <c r="AL179" s="509"/>
      <c r="AM179" s="509"/>
      <c r="AN179" s="510"/>
      <c r="AO179" s="510"/>
      <c r="AP179" s="510"/>
      <c r="AQ179" s="510"/>
      <c r="AR179" s="510"/>
      <c r="AS179" s="510"/>
      <c r="AT179" s="510"/>
      <c r="AU179" s="510"/>
      <c r="AV179" s="510"/>
      <c r="AW179" s="510"/>
      <c r="AX179" s="510"/>
      <c r="AY179" s="510"/>
      <c r="AZ179" s="510"/>
      <c r="BA179" s="510"/>
      <c r="BB179" s="510"/>
      <c r="BC179" s="510"/>
      <c r="BD179" s="511"/>
      <c r="BE179" s="511"/>
      <c r="BF179" s="511"/>
      <c r="BG179" s="511"/>
      <c r="BH179" s="511"/>
      <c r="BI179" s="511"/>
      <c r="BJ179" s="511"/>
      <c r="BK179" s="511"/>
      <c r="BL179" s="511"/>
      <c r="BM179" s="511"/>
      <c r="BN179" s="511"/>
      <c r="BO179" s="511"/>
      <c r="BP179" s="511"/>
      <c r="BQ179" s="511"/>
      <c r="BR179" s="511"/>
      <c r="BS179" s="511"/>
      <c r="BT179" s="511"/>
      <c r="BU179" s="511"/>
      <c r="BV179" s="511"/>
      <c r="BW179" s="511"/>
      <c r="BX179" s="511"/>
      <c r="BY179" s="511"/>
      <c r="BZ179" s="511"/>
      <c r="CA179" s="511"/>
    </row>
    <row r="180" s="506" customFormat="1" spans="18:79">
      <c r="R180" s="507"/>
      <c r="Y180" s="508"/>
      <c r="AB180" s="509"/>
      <c r="AC180" s="509"/>
      <c r="AD180" s="509"/>
      <c r="AE180" s="509"/>
      <c r="AF180" s="509"/>
      <c r="AG180" s="509"/>
      <c r="AH180" s="509"/>
      <c r="AI180" s="509"/>
      <c r="AJ180" s="509"/>
      <c r="AK180" s="509"/>
      <c r="AL180" s="509"/>
      <c r="AM180" s="509"/>
      <c r="AN180" s="510"/>
      <c r="AO180" s="510"/>
      <c r="AP180" s="510"/>
      <c r="AQ180" s="510"/>
      <c r="AR180" s="510"/>
      <c r="AS180" s="510"/>
      <c r="AT180" s="510"/>
      <c r="AU180" s="510"/>
      <c r="AV180" s="510"/>
      <c r="AW180" s="510"/>
      <c r="AX180" s="510"/>
      <c r="AY180" s="510"/>
      <c r="AZ180" s="510"/>
      <c r="BA180" s="510"/>
      <c r="BB180" s="510"/>
      <c r="BC180" s="510"/>
      <c r="BD180" s="511"/>
      <c r="BE180" s="511"/>
      <c r="BF180" s="511"/>
      <c r="BG180" s="511"/>
      <c r="BH180" s="511"/>
      <c r="BI180" s="511"/>
      <c r="BJ180" s="511"/>
      <c r="BK180" s="511"/>
      <c r="BL180" s="511"/>
      <c r="BM180" s="511"/>
      <c r="BN180" s="511"/>
      <c r="BO180" s="511"/>
      <c r="BP180" s="511"/>
      <c r="BQ180" s="511"/>
      <c r="BR180" s="511"/>
      <c r="BS180" s="511"/>
      <c r="BT180" s="511"/>
      <c r="BU180" s="511"/>
      <c r="BV180" s="511"/>
      <c r="BW180" s="511"/>
      <c r="BX180" s="511"/>
      <c r="BY180" s="511"/>
      <c r="BZ180" s="511"/>
      <c r="CA180" s="511"/>
    </row>
    <row r="181" s="506" customFormat="1" spans="18:79">
      <c r="R181" s="507"/>
      <c r="Y181" s="508"/>
      <c r="AB181" s="509"/>
      <c r="AC181" s="509"/>
      <c r="AD181" s="509"/>
      <c r="AE181" s="509"/>
      <c r="AF181" s="509"/>
      <c r="AG181" s="509"/>
      <c r="AH181" s="509"/>
      <c r="AI181" s="509"/>
      <c r="AJ181" s="509"/>
      <c r="AK181" s="509"/>
      <c r="AL181" s="509"/>
      <c r="AM181" s="509"/>
      <c r="AN181" s="510"/>
      <c r="AO181" s="510"/>
      <c r="AP181" s="510"/>
      <c r="AQ181" s="510"/>
      <c r="AR181" s="510"/>
      <c r="AS181" s="510"/>
      <c r="AT181" s="510"/>
      <c r="AU181" s="510"/>
      <c r="AV181" s="510"/>
      <c r="AW181" s="510"/>
      <c r="AX181" s="510"/>
      <c r="AY181" s="510"/>
      <c r="AZ181" s="510"/>
      <c r="BA181" s="510"/>
      <c r="BB181" s="510"/>
      <c r="BC181" s="510"/>
      <c r="BD181" s="511"/>
      <c r="BE181" s="511"/>
      <c r="BF181" s="511"/>
      <c r="BG181" s="511"/>
      <c r="BH181" s="511"/>
      <c r="BI181" s="511"/>
      <c r="BJ181" s="511"/>
      <c r="BK181" s="511"/>
      <c r="BL181" s="511"/>
      <c r="BM181" s="511"/>
      <c r="BN181" s="511"/>
      <c r="BO181" s="511"/>
      <c r="BP181" s="511"/>
      <c r="BQ181" s="511"/>
      <c r="BR181" s="511"/>
      <c r="BS181" s="511"/>
      <c r="BT181" s="511"/>
      <c r="BU181" s="511"/>
      <c r="BV181" s="511"/>
      <c r="BW181" s="511"/>
      <c r="BX181" s="511"/>
      <c r="BY181" s="511"/>
      <c r="BZ181" s="511"/>
      <c r="CA181" s="511"/>
    </row>
    <row r="182" s="506" customFormat="1" spans="18:79">
      <c r="R182" s="507"/>
      <c r="Y182" s="508"/>
      <c r="AB182" s="509"/>
      <c r="AC182" s="509"/>
      <c r="AD182" s="509"/>
      <c r="AE182" s="509"/>
      <c r="AF182" s="509"/>
      <c r="AG182" s="509"/>
      <c r="AH182" s="509"/>
      <c r="AI182" s="509"/>
      <c r="AJ182" s="509"/>
      <c r="AK182" s="509"/>
      <c r="AL182" s="509"/>
      <c r="AM182" s="509"/>
      <c r="AN182" s="510"/>
      <c r="AO182" s="510"/>
      <c r="AP182" s="510"/>
      <c r="AQ182" s="510"/>
      <c r="AR182" s="510"/>
      <c r="AS182" s="510"/>
      <c r="AT182" s="510"/>
      <c r="AU182" s="510"/>
      <c r="AV182" s="510"/>
      <c r="AW182" s="510"/>
      <c r="AX182" s="510"/>
      <c r="AY182" s="510"/>
      <c r="AZ182" s="510"/>
      <c r="BA182" s="510"/>
      <c r="BB182" s="510"/>
      <c r="BC182" s="510"/>
      <c r="BD182" s="511"/>
      <c r="BE182" s="511"/>
      <c r="BF182" s="511"/>
      <c r="BG182" s="511"/>
      <c r="BH182" s="511"/>
      <c r="BI182" s="511"/>
      <c r="BJ182" s="511"/>
      <c r="BK182" s="511"/>
      <c r="BL182" s="511"/>
      <c r="BM182" s="511"/>
      <c r="BN182" s="511"/>
      <c r="BO182" s="511"/>
      <c r="BP182" s="511"/>
      <c r="BQ182" s="511"/>
      <c r="BR182" s="511"/>
      <c r="BS182" s="511"/>
      <c r="BT182" s="511"/>
      <c r="BU182" s="511"/>
      <c r="BV182" s="511"/>
      <c r="BW182" s="511"/>
      <c r="BX182" s="511"/>
      <c r="BY182" s="511"/>
      <c r="BZ182" s="511"/>
      <c r="CA182" s="511"/>
    </row>
    <row r="183" s="506" customFormat="1" spans="18:79">
      <c r="R183" s="507"/>
      <c r="Y183" s="508"/>
      <c r="AB183" s="509"/>
      <c r="AC183" s="509"/>
      <c r="AD183" s="509"/>
      <c r="AE183" s="509"/>
      <c r="AF183" s="509"/>
      <c r="AG183" s="509"/>
      <c r="AH183" s="509"/>
      <c r="AI183" s="509"/>
      <c r="AJ183" s="509"/>
      <c r="AK183" s="509"/>
      <c r="AL183" s="509"/>
      <c r="AM183" s="509"/>
      <c r="AN183" s="510"/>
      <c r="AO183" s="510"/>
      <c r="AP183" s="510"/>
      <c r="AQ183" s="510"/>
      <c r="AR183" s="510"/>
      <c r="AS183" s="510"/>
      <c r="AT183" s="510"/>
      <c r="AU183" s="510"/>
      <c r="AV183" s="510"/>
      <c r="AW183" s="510"/>
      <c r="AX183" s="510"/>
      <c r="AY183" s="510"/>
      <c r="AZ183" s="510"/>
      <c r="BA183" s="510"/>
      <c r="BB183" s="510"/>
      <c r="BC183" s="510"/>
      <c r="BD183" s="511"/>
      <c r="BE183" s="511"/>
      <c r="BF183" s="511"/>
      <c r="BG183" s="511"/>
      <c r="BH183" s="511"/>
      <c r="BI183" s="511"/>
      <c r="BJ183" s="511"/>
      <c r="BK183" s="511"/>
      <c r="BL183" s="511"/>
      <c r="BM183" s="511"/>
      <c r="BN183" s="511"/>
      <c r="BO183" s="511"/>
      <c r="BP183" s="511"/>
      <c r="BQ183" s="511"/>
      <c r="BR183" s="511"/>
      <c r="BS183" s="511"/>
      <c r="BT183" s="511"/>
      <c r="BU183" s="511"/>
      <c r="BV183" s="511"/>
      <c r="BW183" s="511"/>
      <c r="BX183" s="511"/>
      <c r="BY183" s="511"/>
      <c r="BZ183" s="511"/>
      <c r="CA183" s="511"/>
    </row>
    <row r="184" s="506" customFormat="1" spans="18:79">
      <c r="R184" s="507"/>
      <c r="Y184" s="508"/>
      <c r="AB184" s="509"/>
      <c r="AC184" s="509"/>
      <c r="AD184" s="509"/>
      <c r="AE184" s="509"/>
      <c r="AF184" s="509"/>
      <c r="AG184" s="509"/>
      <c r="AH184" s="509"/>
      <c r="AI184" s="509"/>
      <c r="AJ184" s="509"/>
      <c r="AK184" s="509"/>
      <c r="AL184" s="509"/>
      <c r="AM184" s="509"/>
      <c r="AN184" s="510"/>
      <c r="AO184" s="510"/>
      <c r="AP184" s="510"/>
      <c r="AQ184" s="510"/>
      <c r="AR184" s="510"/>
      <c r="AS184" s="510"/>
      <c r="AT184" s="510"/>
      <c r="AU184" s="510"/>
      <c r="AV184" s="510"/>
      <c r="AW184" s="510"/>
      <c r="AX184" s="510"/>
      <c r="AY184" s="510"/>
      <c r="AZ184" s="510"/>
      <c r="BA184" s="510"/>
      <c r="BB184" s="510"/>
      <c r="BC184" s="510"/>
      <c r="BD184" s="511"/>
      <c r="BE184" s="511"/>
      <c r="BF184" s="511"/>
      <c r="BG184" s="511"/>
      <c r="BH184" s="511"/>
      <c r="BI184" s="511"/>
      <c r="BJ184" s="511"/>
      <c r="BK184" s="511"/>
      <c r="BL184" s="511"/>
      <c r="BM184" s="511"/>
      <c r="BN184" s="511"/>
      <c r="BO184" s="511"/>
      <c r="BP184" s="511"/>
      <c r="BQ184" s="511"/>
      <c r="BR184" s="511"/>
      <c r="BS184" s="511"/>
      <c r="BT184" s="511"/>
      <c r="BU184" s="511"/>
      <c r="BV184" s="511"/>
      <c r="BW184" s="511"/>
      <c r="BX184" s="511"/>
      <c r="BY184" s="511"/>
      <c r="BZ184" s="511"/>
      <c r="CA184" s="511"/>
    </row>
    <row r="185" s="506" customFormat="1" spans="18:79">
      <c r="R185" s="507"/>
      <c r="Y185" s="508"/>
      <c r="AB185" s="509"/>
      <c r="AC185" s="509"/>
      <c r="AD185" s="509"/>
      <c r="AE185" s="509"/>
      <c r="AF185" s="509"/>
      <c r="AG185" s="509"/>
      <c r="AH185" s="509"/>
      <c r="AI185" s="509"/>
      <c r="AJ185" s="509"/>
      <c r="AK185" s="509"/>
      <c r="AL185" s="509"/>
      <c r="AM185" s="509"/>
      <c r="AN185" s="510"/>
      <c r="AO185" s="510"/>
      <c r="AP185" s="510"/>
      <c r="AQ185" s="510"/>
      <c r="AR185" s="510"/>
      <c r="AS185" s="510"/>
      <c r="AT185" s="510"/>
      <c r="AU185" s="510"/>
      <c r="AV185" s="510"/>
      <c r="AW185" s="510"/>
      <c r="AX185" s="510"/>
      <c r="AY185" s="510"/>
      <c r="AZ185" s="510"/>
      <c r="BA185" s="510"/>
      <c r="BB185" s="510"/>
      <c r="BC185" s="510"/>
      <c r="BD185" s="511"/>
      <c r="BE185" s="511"/>
      <c r="BF185" s="511"/>
      <c r="BG185" s="511"/>
      <c r="BH185" s="511"/>
      <c r="BI185" s="511"/>
      <c r="BJ185" s="511"/>
      <c r="BK185" s="511"/>
      <c r="BL185" s="511"/>
      <c r="BM185" s="511"/>
      <c r="BN185" s="511"/>
      <c r="BO185" s="511"/>
      <c r="BP185" s="511"/>
      <c r="BQ185" s="511"/>
      <c r="BR185" s="511"/>
      <c r="BS185" s="511"/>
      <c r="BT185" s="511"/>
      <c r="BU185" s="511"/>
      <c r="BV185" s="511"/>
      <c r="BW185" s="511"/>
      <c r="BX185" s="511"/>
      <c r="BY185" s="511"/>
      <c r="BZ185" s="511"/>
      <c r="CA185" s="511"/>
    </row>
    <row r="186" s="506" customFormat="1" spans="18:79">
      <c r="R186" s="507"/>
      <c r="Y186" s="508"/>
      <c r="AB186" s="509"/>
      <c r="AC186" s="509"/>
      <c r="AD186" s="509"/>
      <c r="AE186" s="509"/>
      <c r="AF186" s="509"/>
      <c r="AG186" s="509"/>
      <c r="AH186" s="509"/>
      <c r="AI186" s="509"/>
      <c r="AJ186" s="509"/>
      <c r="AK186" s="509"/>
      <c r="AL186" s="509"/>
      <c r="AM186" s="509"/>
      <c r="AN186" s="510"/>
      <c r="AO186" s="510"/>
      <c r="AP186" s="510"/>
      <c r="AQ186" s="510"/>
      <c r="AR186" s="510"/>
      <c r="AS186" s="510"/>
      <c r="AT186" s="510"/>
      <c r="AU186" s="510"/>
      <c r="AV186" s="510"/>
      <c r="AW186" s="510"/>
      <c r="AX186" s="510"/>
      <c r="AY186" s="510"/>
      <c r="AZ186" s="510"/>
      <c r="BA186" s="510"/>
      <c r="BB186" s="510"/>
      <c r="BC186" s="510"/>
      <c r="BD186" s="511"/>
      <c r="BE186" s="511"/>
      <c r="BF186" s="511"/>
      <c r="BG186" s="511"/>
      <c r="BH186" s="511"/>
      <c r="BI186" s="511"/>
      <c r="BJ186" s="511"/>
      <c r="BK186" s="511"/>
      <c r="BL186" s="511"/>
      <c r="BM186" s="511"/>
      <c r="BN186" s="511"/>
      <c r="BO186" s="511"/>
      <c r="BP186" s="511"/>
      <c r="BQ186" s="511"/>
      <c r="BR186" s="511"/>
      <c r="BS186" s="511"/>
      <c r="BT186" s="511"/>
      <c r="BU186" s="511"/>
      <c r="BV186" s="511"/>
      <c r="BW186" s="511"/>
      <c r="BX186" s="511"/>
      <c r="BY186" s="511"/>
      <c r="BZ186" s="511"/>
      <c r="CA186" s="511"/>
    </row>
    <row r="187" s="506" customFormat="1" spans="18:79">
      <c r="R187" s="507"/>
      <c r="Y187" s="508"/>
      <c r="AB187" s="509"/>
      <c r="AC187" s="509"/>
      <c r="AD187" s="509"/>
      <c r="AE187" s="509"/>
      <c r="AF187" s="509"/>
      <c r="AG187" s="509"/>
      <c r="AH187" s="509"/>
      <c r="AI187" s="509"/>
      <c r="AJ187" s="509"/>
      <c r="AK187" s="509"/>
      <c r="AL187" s="509"/>
      <c r="AM187" s="509"/>
      <c r="AN187" s="510"/>
      <c r="AO187" s="510"/>
      <c r="AP187" s="510"/>
      <c r="AQ187" s="510"/>
      <c r="AR187" s="510"/>
      <c r="AS187" s="510"/>
      <c r="AT187" s="510"/>
      <c r="AU187" s="510"/>
      <c r="AV187" s="510"/>
      <c r="AW187" s="510"/>
      <c r="AX187" s="510"/>
      <c r="AY187" s="510"/>
      <c r="AZ187" s="510"/>
      <c r="BA187" s="510"/>
      <c r="BB187" s="510"/>
      <c r="BC187" s="510"/>
      <c r="BD187" s="511"/>
      <c r="BE187" s="511"/>
      <c r="BF187" s="511"/>
      <c r="BG187" s="511"/>
      <c r="BH187" s="511"/>
      <c r="BI187" s="511"/>
      <c r="BJ187" s="511"/>
      <c r="BK187" s="511"/>
      <c r="BL187" s="511"/>
      <c r="BM187" s="511"/>
      <c r="BN187" s="511"/>
      <c r="BO187" s="511"/>
      <c r="BP187" s="511"/>
      <c r="BQ187" s="511"/>
      <c r="BR187" s="511"/>
      <c r="BS187" s="511"/>
      <c r="BT187" s="511"/>
      <c r="BU187" s="511"/>
      <c r="BV187" s="511"/>
      <c r="BW187" s="511"/>
      <c r="BX187" s="511"/>
      <c r="BY187" s="511"/>
      <c r="BZ187" s="511"/>
      <c r="CA187" s="511"/>
    </row>
    <row r="188" s="506" customFormat="1" spans="18:79">
      <c r="R188" s="507"/>
      <c r="Y188" s="508"/>
      <c r="AB188" s="509"/>
      <c r="AC188" s="509"/>
      <c r="AD188" s="509"/>
      <c r="AE188" s="509"/>
      <c r="AF188" s="509"/>
      <c r="AG188" s="509"/>
      <c r="AH188" s="509"/>
      <c r="AI188" s="509"/>
      <c r="AJ188" s="509"/>
      <c r="AK188" s="509"/>
      <c r="AL188" s="509"/>
      <c r="AM188" s="509"/>
      <c r="AN188" s="510"/>
      <c r="AO188" s="510"/>
      <c r="AP188" s="510"/>
      <c r="AQ188" s="510"/>
      <c r="AR188" s="510"/>
      <c r="AS188" s="510"/>
      <c r="AT188" s="510"/>
      <c r="AU188" s="510"/>
      <c r="AV188" s="510"/>
      <c r="AW188" s="510"/>
      <c r="AX188" s="510"/>
      <c r="AY188" s="510"/>
      <c r="AZ188" s="510"/>
      <c r="BA188" s="510"/>
      <c r="BB188" s="510"/>
      <c r="BC188" s="510"/>
      <c r="BD188" s="511"/>
      <c r="BE188" s="511"/>
      <c r="BF188" s="511"/>
      <c r="BG188" s="511"/>
      <c r="BH188" s="511"/>
      <c r="BI188" s="511"/>
      <c r="BJ188" s="511"/>
      <c r="BK188" s="511"/>
      <c r="BL188" s="511"/>
      <c r="BM188" s="511"/>
      <c r="BN188" s="511"/>
      <c r="BO188" s="511"/>
      <c r="BP188" s="511"/>
      <c r="BQ188" s="511"/>
      <c r="BR188" s="511"/>
      <c r="BS188" s="511"/>
      <c r="BT188" s="511"/>
      <c r="BU188" s="511"/>
      <c r="BV188" s="511"/>
      <c r="BW188" s="511"/>
      <c r="BX188" s="511"/>
      <c r="BY188" s="511"/>
      <c r="BZ188" s="511"/>
      <c r="CA188" s="511"/>
    </row>
    <row r="189" s="506" customFormat="1" spans="18:79">
      <c r="R189" s="507"/>
      <c r="Y189" s="508"/>
      <c r="AB189" s="509"/>
      <c r="AC189" s="509"/>
      <c r="AD189" s="509"/>
      <c r="AE189" s="509"/>
      <c r="AF189" s="509"/>
      <c r="AG189" s="509"/>
      <c r="AH189" s="509"/>
      <c r="AI189" s="509"/>
      <c r="AJ189" s="509"/>
      <c r="AK189" s="509"/>
      <c r="AL189" s="509"/>
      <c r="AM189" s="509"/>
      <c r="AN189" s="510"/>
      <c r="AO189" s="510"/>
      <c r="AP189" s="510"/>
      <c r="AQ189" s="510"/>
      <c r="AR189" s="510"/>
      <c r="AS189" s="510"/>
      <c r="AT189" s="510"/>
      <c r="AU189" s="510"/>
      <c r="AV189" s="510"/>
      <c r="AW189" s="510"/>
      <c r="AX189" s="510"/>
      <c r="AY189" s="510"/>
      <c r="AZ189" s="510"/>
      <c r="BA189" s="510"/>
      <c r="BB189" s="510"/>
      <c r="BC189" s="510"/>
      <c r="BD189" s="511"/>
      <c r="BE189" s="511"/>
      <c r="BF189" s="511"/>
      <c r="BG189" s="511"/>
      <c r="BH189" s="511"/>
      <c r="BI189" s="511"/>
      <c r="BJ189" s="511"/>
      <c r="BK189" s="511"/>
      <c r="BL189" s="511"/>
      <c r="BM189" s="511"/>
      <c r="BN189" s="511"/>
      <c r="BO189" s="511"/>
      <c r="BP189" s="511"/>
      <c r="BQ189" s="511"/>
      <c r="BR189" s="511"/>
      <c r="BS189" s="511"/>
      <c r="BT189" s="511"/>
      <c r="BU189" s="511"/>
      <c r="BV189" s="511"/>
      <c r="BW189" s="511"/>
      <c r="BX189" s="511"/>
      <c r="BY189" s="511"/>
      <c r="BZ189" s="511"/>
      <c r="CA189" s="511"/>
    </row>
  </sheetData>
  <sheetProtection insertRows="0" deleteRows="0" autoFilter="0"/>
  <autoFilter xmlns:etc="http://www.wps.cn/officeDocument/2017/etCustomData" ref="A18:CA106" etc:filterBottomFollowUsedRange="0">
    <extLst/>
  </autoFilter>
  <mergeCells count="155">
    <mergeCell ref="AN1:AO1"/>
    <mergeCell ref="AR1:AS1"/>
    <mergeCell ref="AV1:BC1"/>
    <mergeCell ref="BV1:BW1"/>
    <mergeCell ref="BZ1:CA1"/>
    <mergeCell ref="AN2:AO2"/>
    <mergeCell ref="AR2:AS2"/>
    <mergeCell ref="AV2:AY2"/>
    <mergeCell ref="AZ2:BC2"/>
    <mergeCell ref="BV2:BW2"/>
    <mergeCell ref="BZ2:CA2"/>
    <mergeCell ref="AN3:AO3"/>
    <mergeCell ref="AR3:AS3"/>
    <mergeCell ref="AV3:AY3"/>
    <mergeCell ref="AZ3:BC3"/>
    <mergeCell ref="BV3:BW3"/>
    <mergeCell ref="BZ3:CA3"/>
    <mergeCell ref="AB4:AM4"/>
    <mergeCell ref="CZ4:DK4"/>
    <mergeCell ref="EV4:FG4"/>
    <mergeCell ref="AB5:AE5"/>
    <mergeCell ref="AF5:AI5"/>
    <mergeCell ref="AJ5:AM5"/>
    <mergeCell ref="CZ5:DK5"/>
    <mergeCell ref="EV5:FG5"/>
    <mergeCell ref="AB6:AE6"/>
    <mergeCell ref="AF6:AI6"/>
    <mergeCell ref="AJ6:AM6"/>
    <mergeCell ref="CZ6:DC6"/>
    <mergeCell ref="DD6:DG6"/>
    <mergeCell ref="DH6:DK6"/>
    <mergeCell ref="EV6:EY6"/>
    <mergeCell ref="EZ6:FC6"/>
    <mergeCell ref="FD6:FG6"/>
    <mergeCell ref="AB7:AM7"/>
    <mergeCell ref="CN7:CY7"/>
    <mergeCell ref="CZ7:DK7"/>
    <mergeCell ref="EV7:FG7"/>
    <mergeCell ref="AB8:AE8"/>
    <mergeCell ref="AF8:AI8"/>
    <mergeCell ref="AJ8:AM8"/>
    <mergeCell ref="CN8:CY8"/>
    <mergeCell ref="CZ8:DK8"/>
    <mergeCell ref="EV8:FG8"/>
    <mergeCell ref="AB9:AE9"/>
    <mergeCell ref="AF9:AI9"/>
    <mergeCell ref="AJ9:AM9"/>
    <mergeCell ref="CN9:CQ9"/>
    <mergeCell ref="CR9:CU9"/>
    <mergeCell ref="CV9:CY9"/>
    <mergeCell ref="CZ9:DC9"/>
    <mergeCell ref="DD9:DG9"/>
    <mergeCell ref="DH9:DK9"/>
    <mergeCell ref="EV9:EY9"/>
    <mergeCell ref="EZ9:FC9"/>
    <mergeCell ref="FD9:FG9"/>
    <mergeCell ref="AB10:AM10"/>
    <mergeCell ref="CB10:CM10"/>
    <mergeCell ref="DL10:DW10"/>
    <mergeCell ref="DX10:EI10"/>
    <mergeCell ref="FH10:FS10"/>
    <mergeCell ref="AB11:AE11"/>
    <mergeCell ref="AF11:AI11"/>
    <mergeCell ref="AJ11:AM11"/>
    <mergeCell ref="CB11:CM11"/>
    <mergeCell ref="DL11:DW11"/>
    <mergeCell ref="DX11:EI11"/>
    <mergeCell ref="FH11:FS11"/>
    <mergeCell ref="AB12:AE12"/>
    <mergeCell ref="AF12:AI12"/>
    <mergeCell ref="AJ12:AM12"/>
    <mergeCell ref="CB12:CE12"/>
    <mergeCell ref="CF12:CI12"/>
    <mergeCell ref="CJ12:CM12"/>
    <mergeCell ref="DL12:DO12"/>
    <mergeCell ref="DP12:DS12"/>
    <mergeCell ref="DT12:DW12"/>
    <mergeCell ref="DX12:EA12"/>
    <mergeCell ref="EB12:EE12"/>
    <mergeCell ref="EF12:EI12"/>
    <mergeCell ref="FH12:FK12"/>
    <mergeCell ref="FL12:FO12"/>
    <mergeCell ref="FP12:FS12"/>
    <mergeCell ref="AB13:BC13"/>
    <mergeCell ref="BD13:CA13"/>
    <mergeCell ref="CZ13:DK13"/>
    <mergeCell ref="AB14:AE14"/>
    <mergeCell ref="AF14:AI14"/>
    <mergeCell ref="AJ14:AM14"/>
    <mergeCell ref="AN14:AQ14"/>
    <mergeCell ref="AR14:AU14"/>
    <mergeCell ref="AV14:AY14"/>
    <mergeCell ref="AZ14:BC14"/>
    <mergeCell ref="BD14:BG14"/>
    <mergeCell ref="BH14:BK14"/>
    <mergeCell ref="BL14:BO14"/>
    <mergeCell ref="BP14:BS14"/>
    <mergeCell ref="BT14:BW14"/>
    <mergeCell ref="BX14:CA14"/>
    <mergeCell ref="CB14:CM14"/>
    <mergeCell ref="CN14:CY14"/>
    <mergeCell ref="CZ14:DK14"/>
    <mergeCell ref="DL14:DW14"/>
    <mergeCell ref="DX14:EI14"/>
    <mergeCell ref="EJ14:EU14"/>
    <mergeCell ref="EV14:FG14"/>
    <mergeCell ref="FH14:FS14"/>
    <mergeCell ref="AB15:AE15"/>
    <mergeCell ref="AF15:AI15"/>
    <mergeCell ref="AJ15:AM15"/>
    <mergeCell ref="AN15:AQ15"/>
    <mergeCell ref="AR15:AU15"/>
    <mergeCell ref="AV15:AY15"/>
    <mergeCell ref="AZ15:BC15"/>
    <mergeCell ref="BD15:BG15"/>
    <mergeCell ref="BH15:BK15"/>
    <mergeCell ref="BL15:BO15"/>
    <mergeCell ref="BP15:BS15"/>
    <mergeCell ref="BT15:BW15"/>
    <mergeCell ref="BX15:CA15"/>
    <mergeCell ref="CB15:CE15"/>
    <mergeCell ref="CF15:CI15"/>
    <mergeCell ref="CJ15:CM15"/>
    <mergeCell ref="CN15:CQ15"/>
    <mergeCell ref="CR15:CU15"/>
    <mergeCell ref="CV15:CY15"/>
    <mergeCell ref="CZ15:DC15"/>
    <mergeCell ref="DD15:DG15"/>
    <mergeCell ref="DH15:DK15"/>
    <mergeCell ref="DL15:DO15"/>
    <mergeCell ref="DP15:DS15"/>
    <mergeCell ref="DT15:DW15"/>
    <mergeCell ref="DX15:EA15"/>
    <mergeCell ref="EB15:EE15"/>
    <mergeCell ref="EF15:EI15"/>
    <mergeCell ref="EJ15:EM15"/>
    <mergeCell ref="EN15:EQ15"/>
    <mergeCell ref="ER15:EU15"/>
    <mergeCell ref="EV15:EY15"/>
    <mergeCell ref="EZ15:FC15"/>
    <mergeCell ref="FD15:FG15"/>
    <mergeCell ref="FH15:FK15"/>
    <mergeCell ref="FL15:FO15"/>
    <mergeCell ref="FP15:FS15"/>
    <mergeCell ref="B17:K17"/>
    <mergeCell ref="B107:F107"/>
    <mergeCell ref="B108:F108"/>
    <mergeCell ref="B109:F109"/>
    <mergeCell ref="B110:F110"/>
    <mergeCell ref="A112:N112"/>
    <mergeCell ref="A113:N113"/>
    <mergeCell ref="A114:N114"/>
    <mergeCell ref="A115:N115"/>
    <mergeCell ref="A12:K16"/>
    <mergeCell ref="L12:S16"/>
  </mergeCells>
  <pageMargins left="0.7" right="0.7" top="0.75" bottom="0.75" header="0.3" footer="0.3"/>
  <pageSetup paperSize="9" orientation="portrait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6">
    <tabColor rgb="FF00FF00"/>
    <outlinePr summaryBelow="0" summaryRight="0"/>
  </sheetPr>
  <dimension ref="A1:EE79"/>
  <sheetViews>
    <sheetView showGridLines="0" zoomScale="60" zoomScaleNormal="60" topLeftCell="P14" workbookViewId="0">
      <pane xSplit="75" ySplit="3" topLeftCell="CM17" activePane="bottomRight" state="frozen"/>
      <selection/>
      <selection pane="topRight"/>
      <selection pane="bottomLeft"/>
      <selection pane="bottomRight" activeCell="CJ42" sqref="CJ42"/>
    </sheetView>
  </sheetViews>
  <sheetFormatPr defaultColWidth="9" defaultRowHeight="50.1" customHeight="1"/>
  <cols>
    <col min="1" max="1" width="10" style="202" customWidth="1"/>
    <col min="2" max="2" width="3.25" style="203" customWidth="1"/>
    <col min="3" max="3" width="6.75" style="203" customWidth="1"/>
    <col min="4" max="11" width="3.25" style="203" customWidth="1" outlineLevel="1"/>
    <col min="12" max="12" width="23.75" style="204" hidden="1" customWidth="1"/>
    <col min="13" max="13" width="19.625" style="204" hidden="1" customWidth="1" collapsed="1"/>
    <col min="14" max="14" width="19.25" style="204" hidden="1" customWidth="1" outlineLevel="1"/>
    <col min="15" max="15" width="13.5" style="205" hidden="1" customWidth="1"/>
    <col min="16" max="16" width="20.5666666666667" style="206" customWidth="1" outlineLevel="1"/>
    <col min="17" max="17" width="9.5" style="202" hidden="1" customWidth="1" outlineLevel="1"/>
    <col min="18" max="18" width="15.625" style="202" hidden="1" customWidth="1" outlineLevel="1"/>
    <col min="19" max="19" width="44.75" style="204" customWidth="1"/>
    <col min="20" max="20" width="20.625" style="204" customWidth="1"/>
    <col min="21" max="21" width="14.125" style="202" customWidth="1" collapsed="1"/>
    <col min="22" max="22" width="15.25" style="202" hidden="1" customWidth="1" outlineLevel="1"/>
    <col min="23" max="24" width="12.625" style="207" hidden="1" customWidth="1" outlineLevel="1"/>
    <col min="25" max="25" width="24.125" style="202" hidden="1" customWidth="1" outlineLevel="1"/>
    <col min="26" max="26" width="10.625" style="202" hidden="1" customWidth="1" outlineLevel="1"/>
    <col min="27" max="27" width="15.125" style="202" hidden="1" customWidth="1" outlineLevel="1"/>
    <col min="28" max="28" width="20.625" style="202" hidden="1" customWidth="1" outlineLevel="1"/>
    <col min="29" max="29" width="18.625" style="208" hidden="1" customWidth="1"/>
    <col min="30" max="30" width="15.625" style="202" hidden="1" customWidth="1"/>
    <col min="31" max="31" width="15.625" style="209" hidden="1" customWidth="1"/>
    <col min="32" max="32" width="14" style="204" hidden="1" customWidth="1"/>
    <col min="33" max="33" width="28" style="202" hidden="1" customWidth="1"/>
    <col min="34" max="37" width="4" style="202" customWidth="1"/>
    <col min="38" max="57" width="10.625" style="202" hidden="1" customWidth="1"/>
    <col min="58" max="85" width="10.625" style="210" hidden="1" customWidth="1"/>
    <col min="86" max="86" width="11.425" style="211" customWidth="1"/>
    <col min="87" max="87" width="15.8166666666667" style="211" customWidth="1"/>
    <col min="88" max="88" width="11.5" style="212"/>
    <col min="89" max="90" width="11.5" style="211"/>
    <col min="91" max="91" width="15.2666666666667" style="202" hidden="1" customWidth="1"/>
    <col min="92" max="97" width="15.2666666666667" style="202" customWidth="1"/>
    <col min="98" max="98" width="15" style="202" customWidth="1"/>
    <col min="99" max="16384" width="9" style="202"/>
  </cols>
  <sheetData>
    <row r="1" ht="24" customHeight="1"/>
    <row r="2" s="196" customFormat="1" ht="24" customHeight="1" spans="2:90">
      <c r="B2" s="213"/>
      <c r="C2" s="213"/>
      <c r="D2" s="213"/>
      <c r="E2" s="213"/>
      <c r="F2" s="213"/>
      <c r="G2" s="213"/>
      <c r="H2" s="213"/>
      <c r="I2" s="213"/>
      <c r="J2" s="213"/>
      <c r="K2" s="213"/>
      <c r="L2" s="234"/>
      <c r="M2" s="234"/>
      <c r="N2" s="234"/>
      <c r="O2" s="235"/>
      <c r="P2" s="236"/>
      <c r="S2" s="234"/>
      <c r="T2" s="234"/>
      <c r="W2" s="213"/>
      <c r="X2" s="213"/>
      <c r="AC2" s="287"/>
      <c r="AE2" s="288"/>
      <c r="AF2" s="234"/>
      <c r="AG2" s="196"/>
      <c r="BF2" s="398"/>
      <c r="BG2" s="398"/>
      <c r="BH2" s="398"/>
      <c r="BI2" s="398"/>
      <c r="BJ2" s="398"/>
      <c r="BK2" s="398"/>
      <c r="BL2" s="398"/>
      <c r="BM2" s="398"/>
      <c r="BN2" s="398"/>
      <c r="BO2" s="398"/>
      <c r="BP2" s="398"/>
      <c r="BQ2" s="398"/>
      <c r="BR2" s="398"/>
      <c r="BS2" s="398"/>
      <c r="BT2" s="398"/>
      <c r="BU2" s="398"/>
      <c r="BV2" s="398"/>
      <c r="BW2" s="398"/>
      <c r="BX2" s="398"/>
      <c r="BY2" s="398"/>
      <c r="BZ2" s="398"/>
      <c r="CA2" s="398"/>
      <c r="CB2" s="398"/>
      <c r="CC2" s="398"/>
      <c r="CD2" s="398"/>
      <c r="CE2" s="398"/>
      <c r="CF2" s="398"/>
      <c r="CG2" s="398"/>
      <c r="CH2" s="451"/>
      <c r="CI2" s="451"/>
      <c r="CJ2" s="452"/>
      <c r="CK2" s="451"/>
      <c r="CL2" s="451"/>
    </row>
    <row r="3" s="196" customFormat="1" ht="24" customHeight="1" spans="2:90"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34"/>
      <c r="M3" s="234"/>
      <c r="N3" s="234"/>
      <c r="O3" s="235"/>
      <c r="P3" s="236"/>
      <c r="S3" s="234"/>
      <c r="T3" s="234"/>
      <c r="W3" s="213"/>
      <c r="X3" s="213"/>
      <c r="AC3" s="287"/>
      <c r="AE3" s="288"/>
      <c r="AF3" s="234"/>
      <c r="AG3" s="196"/>
      <c r="AH3" s="322"/>
      <c r="AI3" s="323"/>
      <c r="AJ3" s="324"/>
      <c r="AK3" s="324"/>
      <c r="AL3" s="325" t="s">
        <v>368</v>
      </c>
      <c r="AM3" s="325"/>
      <c r="AN3" s="326" t="s">
        <v>369</v>
      </c>
      <c r="AO3" s="326" t="s">
        <v>369</v>
      </c>
      <c r="AP3" s="382" t="s">
        <v>368</v>
      </c>
      <c r="AQ3" s="383"/>
      <c r="AR3" s="383"/>
      <c r="AS3" s="384"/>
      <c r="AT3" s="331"/>
      <c r="AU3" s="332"/>
      <c r="AV3" s="332"/>
      <c r="AW3" s="385"/>
      <c r="AX3" s="331"/>
      <c r="AY3" s="332"/>
      <c r="AZ3" s="332"/>
      <c r="BA3" s="385"/>
      <c r="BB3" s="326" t="s">
        <v>369</v>
      </c>
      <c r="BC3" s="326" t="s">
        <v>369</v>
      </c>
      <c r="BD3" s="325" t="s">
        <v>368</v>
      </c>
      <c r="BE3" s="325"/>
      <c r="BF3" s="331" t="s">
        <v>369</v>
      </c>
      <c r="BG3" s="332"/>
      <c r="BH3" s="332"/>
      <c r="BI3" s="385"/>
      <c r="BJ3" s="331"/>
      <c r="BK3" s="332"/>
      <c r="BL3" s="332"/>
      <c r="BM3" s="385"/>
      <c r="BN3" s="331"/>
      <c r="BO3" s="332"/>
      <c r="BP3" s="332"/>
      <c r="BQ3" s="385"/>
      <c r="BR3" s="331"/>
      <c r="BS3" s="332"/>
      <c r="BT3" s="332"/>
      <c r="BU3" s="385"/>
      <c r="BV3" s="331"/>
      <c r="BW3" s="332"/>
      <c r="BX3" s="332"/>
      <c r="BY3" s="385"/>
      <c r="BZ3" s="331"/>
      <c r="CA3" s="332"/>
      <c r="CB3" s="332"/>
      <c r="CC3" s="385"/>
      <c r="CD3" s="331"/>
      <c r="CE3" s="332"/>
      <c r="CF3" s="332"/>
      <c r="CG3" s="385"/>
      <c r="CH3" s="451"/>
      <c r="CI3" s="451"/>
      <c r="CJ3" s="452"/>
      <c r="CK3" s="451"/>
      <c r="CL3" s="451"/>
    </row>
    <row r="4" s="196" customFormat="1" ht="24" customHeight="1" spans="2:90">
      <c r="B4" s="213"/>
      <c r="C4" s="213"/>
      <c r="D4" s="213"/>
      <c r="E4" s="213"/>
      <c r="F4" s="213"/>
      <c r="G4" s="213"/>
      <c r="H4" s="213"/>
      <c r="I4" s="213"/>
      <c r="J4" s="213"/>
      <c r="K4" s="213"/>
      <c r="L4" s="234"/>
      <c r="M4" s="234"/>
      <c r="N4" s="234"/>
      <c r="O4" s="235"/>
      <c r="P4" s="236"/>
      <c r="S4" s="234"/>
      <c r="T4" s="234"/>
      <c r="W4" s="213"/>
      <c r="X4" s="213"/>
      <c r="AC4" s="287"/>
      <c r="AE4" s="288"/>
      <c r="AF4" s="234"/>
      <c r="AG4" s="196"/>
      <c r="AH4" s="327"/>
      <c r="AI4" s="328"/>
      <c r="AJ4" s="328"/>
      <c r="AK4" s="328"/>
      <c r="AL4" s="329" t="s">
        <v>370</v>
      </c>
      <c r="AM4" s="330"/>
      <c r="AN4" s="326" t="s">
        <v>369</v>
      </c>
      <c r="AO4" s="326" t="s">
        <v>369</v>
      </c>
      <c r="AP4" s="329" t="s">
        <v>370</v>
      </c>
      <c r="AQ4" s="330"/>
      <c r="AR4" s="330"/>
      <c r="AS4" s="330"/>
      <c r="AT4" s="331"/>
      <c r="AU4" s="332"/>
      <c r="AV4" s="332"/>
      <c r="AW4" s="385"/>
      <c r="AX4" s="331"/>
      <c r="AY4" s="332"/>
      <c r="AZ4" s="332"/>
      <c r="BA4" s="385"/>
      <c r="BB4" s="326" t="s">
        <v>369</v>
      </c>
      <c r="BC4" s="326" t="s">
        <v>369</v>
      </c>
      <c r="BD4" s="329" t="s">
        <v>370</v>
      </c>
      <c r="BE4" s="330"/>
      <c r="BF4" s="331" t="s">
        <v>369</v>
      </c>
      <c r="BG4" s="332"/>
      <c r="BH4" s="332"/>
      <c r="BI4" s="385"/>
      <c r="BJ4" s="331"/>
      <c r="BK4" s="332"/>
      <c r="BL4" s="332"/>
      <c r="BM4" s="385"/>
      <c r="BN4" s="331"/>
      <c r="BO4" s="332"/>
      <c r="BP4" s="332"/>
      <c r="BQ4" s="385"/>
      <c r="BR4" s="331"/>
      <c r="BS4" s="332"/>
      <c r="BT4" s="332"/>
      <c r="BU4" s="385"/>
      <c r="BV4" s="331"/>
      <c r="BW4" s="332"/>
      <c r="BX4" s="332"/>
      <c r="BY4" s="385"/>
      <c r="BZ4" s="331"/>
      <c r="CA4" s="332"/>
      <c r="CB4" s="332"/>
      <c r="CC4" s="385"/>
      <c r="CD4" s="331"/>
      <c r="CE4" s="332"/>
      <c r="CF4" s="332"/>
      <c r="CG4" s="385"/>
      <c r="CH4" s="451"/>
      <c r="CI4" s="451"/>
      <c r="CJ4" s="452"/>
      <c r="CK4" s="451"/>
      <c r="CL4" s="451"/>
    </row>
    <row r="5" s="196" customFormat="1" ht="24" customHeight="1" spans="2:90">
      <c r="B5" s="213"/>
      <c r="C5" s="213"/>
      <c r="D5" s="213"/>
      <c r="E5" s="213"/>
      <c r="F5" s="213"/>
      <c r="G5" s="213"/>
      <c r="H5" s="213"/>
      <c r="I5" s="213"/>
      <c r="J5" s="213"/>
      <c r="K5" s="213"/>
      <c r="L5" s="234"/>
      <c r="M5" s="234"/>
      <c r="N5" s="234"/>
      <c r="O5" s="235"/>
      <c r="P5" s="236"/>
      <c r="S5" s="234"/>
      <c r="T5" s="234"/>
      <c r="W5" s="213"/>
      <c r="X5" s="213"/>
      <c r="AC5" s="287"/>
      <c r="AE5" s="288"/>
      <c r="AF5" s="234"/>
      <c r="AG5" s="196"/>
      <c r="AH5" s="322" t="s">
        <v>371</v>
      </c>
      <c r="AI5" s="323"/>
      <c r="AJ5" s="324"/>
      <c r="AK5" s="324"/>
      <c r="AL5" s="331"/>
      <c r="AM5" s="332"/>
      <c r="AN5" s="332"/>
      <c r="AO5" s="385"/>
      <c r="AP5" s="331"/>
      <c r="AQ5" s="332"/>
      <c r="AR5" s="332"/>
      <c r="AS5" s="385"/>
      <c r="AT5" s="331"/>
      <c r="AU5" s="332"/>
      <c r="AV5" s="332"/>
      <c r="AW5" s="385"/>
      <c r="AX5" s="331"/>
      <c r="AY5" s="332"/>
      <c r="AZ5" s="332"/>
      <c r="BA5" s="385"/>
      <c r="BB5" s="331"/>
      <c r="BC5" s="332"/>
      <c r="BD5" s="332"/>
      <c r="BE5" s="385"/>
      <c r="BF5" s="399" t="s">
        <v>372</v>
      </c>
      <c r="BG5" s="400"/>
      <c r="BH5" s="401"/>
      <c r="BI5" s="402"/>
      <c r="BJ5" s="403" t="s">
        <v>373</v>
      </c>
      <c r="BK5" s="400"/>
      <c r="BL5" s="401"/>
      <c r="BM5" s="402"/>
      <c r="BN5" s="399" t="s">
        <v>374</v>
      </c>
      <c r="BO5" s="400"/>
      <c r="BP5" s="401"/>
      <c r="BQ5" s="402"/>
      <c r="BR5" s="403"/>
      <c r="BS5" s="400"/>
      <c r="BT5" s="401"/>
      <c r="BU5" s="402"/>
      <c r="BV5" s="331"/>
      <c r="BW5" s="332"/>
      <c r="BX5" s="332"/>
      <c r="BY5" s="385"/>
      <c r="BZ5" s="331"/>
      <c r="CA5" s="332"/>
      <c r="CB5" s="332"/>
      <c r="CC5" s="385"/>
      <c r="CD5" s="331"/>
      <c r="CE5" s="332"/>
      <c r="CF5" s="332"/>
      <c r="CG5" s="385"/>
      <c r="CH5" s="451"/>
      <c r="CI5" s="451"/>
      <c r="CJ5" s="452"/>
      <c r="CK5" s="451"/>
      <c r="CL5" s="451"/>
    </row>
    <row r="6" s="196" customFormat="1" ht="24" customHeight="1" spans="2:90">
      <c r="B6" s="213"/>
      <c r="C6" s="213"/>
      <c r="D6" s="213"/>
      <c r="E6" s="213"/>
      <c r="F6" s="213"/>
      <c r="G6" s="213"/>
      <c r="H6" s="213"/>
      <c r="I6" s="213"/>
      <c r="J6" s="213"/>
      <c r="K6" s="213"/>
      <c r="L6" s="234"/>
      <c r="M6" s="234"/>
      <c r="N6" s="234"/>
      <c r="O6" s="235"/>
      <c r="P6" s="236"/>
      <c r="S6" s="234"/>
      <c r="T6" s="234"/>
      <c r="W6" s="213"/>
      <c r="X6" s="213"/>
      <c r="AC6" s="287"/>
      <c r="AE6" s="288"/>
      <c r="AF6" s="234"/>
      <c r="AG6" s="196"/>
      <c r="AH6" s="327" t="s">
        <v>375</v>
      </c>
      <c r="AI6" s="328"/>
      <c r="AJ6" s="328"/>
      <c r="AK6" s="328"/>
      <c r="AL6" s="331"/>
      <c r="AM6" s="332"/>
      <c r="AN6" s="332"/>
      <c r="AO6" s="385"/>
      <c r="AP6" s="331"/>
      <c r="AQ6" s="332"/>
      <c r="AR6" s="332"/>
      <c r="AS6" s="385"/>
      <c r="AT6" s="331"/>
      <c r="AU6" s="332"/>
      <c r="AV6" s="332"/>
      <c r="AW6" s="385"/>
      <c r="AX6" s="331"/>
      <c r="AY6" s="332"/>
      <c r="AZ6" s="332"/>
      <c r="BA6" s="385"/>
      <c r="BB6" s="331"/>
      <c r="BC6" s="332"/>
      <c r="BD6" s="332"/>
      <c r="BE6" s="385"/>
      <c r="BF6" s="404" t="s">
        <v>375</v>
      </c>
      <c r="BG6" s="404"/>
      <c r="BH6" s="404"/>
      <c r="BI6" s="404"/>
      <c r="BJ6" s="404" t="s">
        <v>375</v>
      </c>
      <c r="BK6" s="404"/>
      <c r="BL6" s="404"/>
      <c r="BM6" s="404"/>
      <c r="BN6" s="404" t="s">
        <v>376</v>
      </c>
      <c r="BO6" s="404"/>
      <c r="BP6" s="404"/>
      <c r="BQ6" s="404"/>
      <c r="BR6" s="404"/>
      <c r="BS6" s="404"/>
      <c r="BT6" s="404"/>
      <c r="BU6" s="404"/>
      <c r="BV6" s="331"/>
      <c r="BW6" s="332"/>
      <c r="BX6" s="332"/>
      <c r="BY6" s="385"/>
      <c r="BZ6" s="331"/>
      <c r="CA6" s="332"/>
      <c r="CB6" s="332"/>
      <c r="CC6" s="385"/>
      <c r="CD6" s="331"/>
      <c r="CE6" s="332"/>
      <c r="CF6" s="332"/>
      <c r="CG6" s="385"/>
      <c r="CH6" s="451"/>
      <c r="CI6" s="451"/>
      <c r="CJ6" s="452"/>
      <c r="CK6" s="451"/>
      <c r="CL6" s="451"/>
    </row>
    <row r="7" s="196" customFormat="1" ht="24" customHeight="1" spans="2:90">
      <c r="B7" s="213"/>
      <c r="C7" s="213"/>
      <c r="D7" s="213"/>
      <c r="E7" s="213"/>
      <c r="F7" s="213"/>
      <c r="G7" s="213"/>
      <c r="H7" s="213"/>
      <c r="I7" s="213"/>
      <c r="J7" s="213"/>
      <c r="K7" s="213"/>
      <c r="L7" s="234"/>
      <c r="M7" s="234"/>
      <c r="N7" s="234"/>
      <c r="O7" s="235"/>
      <c r="P7" s="236"/>
      <c r="S7" s="234"/>
      <c r="T7" s="234"/>
      <c r="W7" s="213"/>
      <c r="X7" s="213"/>
      <c r="AC7" s="287"/>
      <c r="AE7" s="288"/>
      <c r="AF7" s="234"/>
      <c r="AG7" s="196"/>
      <c r="AH7" s="322" t="s">
        <v>371</v>
      </c>
      <c r="AI7" s="323"/>
      <c r="AJ7" s="324"/>
      <c r="AK7" s="324"/>
      <c r="AL7" s="331"/>
      <c r="AM7" s="332"/>
      <c r="AN7" s="332"/>
      <c r="AO7" s="385"/>
      <c r="AP7" s="331"/>
      <c r="AQ7" s="332"/>
      <c r="AR7" s="332"/>
      <c r="AS7" s="385"/>
      <c r="AT7" s="331"/>
      <c r="AU7" s="332"/>
      <c r="AV7" s="332"/>
      <c r="AW7" s="385"/>
      <c r="AX7" s="331"/>
      <c r="AY7" s="332"/>
      <c r="AZ7" s="332"/>
      <c r="BA7" s="385"/>
      <c r="BB7" s="331"/>
      <c r="BC7" s="332"/>
      <c r="BD7" s="332"/>
      <c r="BE7" s="385"/>
      <c r="BF7" s="399" t="s">
        <v>372</v>
      </c>
      <c r="BG7" s="400"/>
      <c r="BH7" s="401"/>
      <c r="BI7" s="402"/>
      <c r="BJ7" s="403" t="s">
        <v>373</v>
      </c>
      <c r="BK7" s="400"/>
      <c r="BL7" s="401"/>
      <c r="BM7" s="402"/>
      <c r="BN7" s="399" t="s">
        <v>374</v>
      </c>
      <c r="BO7" s="400"/>
      <c r="BP7" s="401"/>
      <c r="BQ7" s="402"/>
      <c r="BR7" s="403"/>
      <c r="BS7" s="400"/>
      <c r="BT7" s="401"/>
      <c r="BU7" s="402"/>
      <c r="BV7" s="403" t="s">
        <v>373</v>
      </c>
      <c r="BW7" s="400"/>
      <c r="BX7" s="401"/>
      <c r="BY7" s="402"/>
      <c r="BZ7" s="403" t="s">
        <v>377</v>
      </c>
      <c r="CA7" s="400"/>
      <c r="CB7" s="401"/>
      <c r="CC7" s="402"/>
      <c r="CD7" s="331"/>
      <c r="CE7" s="332"/>
      <c r="CF7" s="332"/>
      <c r="CG7" s="385"/>
      <c r="CH7" s="451"/>
      <c r="CI7" s="451"/>
      <c r="CJ7" s="452"/>
      <c r="CK7" s="451"/>
      <c r="CL7" s="451"/>
    </row>
    <row r="8" s="196" customFormat="1" ht="24" customHeight="1" spans="2:90">
      <c r="B8" s="213"/>
      <c r="C8" s="213"/>
      <c r="D8" s="213"/>
      <c r="E8" s="213"/>
      <c r="F8" s="213"/>
      <c r="G8" s="213"/>
      <c r="H8" s="213"/>
      <c r="I8" s="213"/>
      <c r="J8" s="213"/>
      <c r="K8" s="213"/>
      <c r="L8" s="234"/>
      <c r="M8" s="234"/>
      <c r="N8" s="234"/>
      <c r="O8" s="235"/>
      <c r="P8" s="236"/>
      <c r="S8" s="234"/>
      <c r="T8" s="234"/>
      <c r="W8" s="213"/>
      <c r="X8" s="213"/>
      <c r="AC8" s="287"/>
      <c r="AE8" s="288"/>
      <c r="AF8" s="234"/>
      <c r="AG8" s="196"/>
      <c r="AH8" s="327" t="s">
        <v>378</v>
      </c>
      <c r="AI8" s="328"/>
      <c r="AJ8" s="328"/>
      <c r="AK8" s="328"/>
      <c r="AL8" s="331"/>
      <c r="AM8" s="332"/>
      <c r="AN8" s="332"/>
      <c r="AO8" s="385"/>
      <c r="AP8" s="331"/>
      <c r="AQ8" s="332"/>
      <c r="AR8" s="332"/>
      <c r="AS8" s="385"/>
      <c r="AT8" s="331"/>
      <c r="AU8" s="332"/>
      <c r="AV8" s="332"/>
      <c r="AW8" s="385"/>
      <c r="AX8" s="331"/>
      <c r="AY8" s="332"/>
      <c r="AZ8" s="332"/>
      <c r="BA8" s="385"/>
      <c r="BB8" s="331"/>
      <c r="BC8" s="332"/>
      <c r="BD8" s="332"/>
      <c r="BE8" s="385"/>
      <c r="BF8" s="404" t="s">
        <v>378</v>
      </c>
      <c r="BG8" s="404"/>
      <c r="BH8" s="404"/>
      <c r="BI8" s="404"/>
      <c r="BJ8" s="404" t="s">
        <v>378</v>
      </c>
      <c r="BK8" s="404"/>
      <c r="BL8" s="404"/>
      <c r="BM8" s="404"/>
      <c r="BN8" s="404" t="s">
        <v>379</v>
      </c>
      <c r="BO8" s="404"/>
      <c r="BP8" s="404"/>
      <c r="BQ8" s="404"/>
      <c r="BR8" s="404"/>
      <c r="BS8" s="404"/>
      <c r="BT8" s="404"/>
      <c r="BU8" s="404"/>
      <c r="BV8" s="405" t="s">
        <v>380</v>
      </c>
      <c r="BW8" s="404"/>
      <c r="BX8" s="404"/>
      <c r="BY8" s="404"/>
      <c r="BZ8" s="405" t="s">
        <v>381</v>
      </c>
      <c r="CA8" s="404"/>
      <c r="CB8" s="404"/>
      <c r="CC8" s="404"/>
      <c r="CD8" s="331"/>
      <c r="CE8" s="332"/>
      <c r="CF8" s="332"/>
      <c r="CG8" s="385"/>
      <c r="CH8" s="451"/>
      <c r="CI8" s="451"/>
      <c r="CJ8" s="452"/>
      <c r="CK8" s="451"/>
      <c r="CL8" s="451"/>
    </row>
    <row r="9" ht="24" customHeight="1" spans="34:85">
      <c r="AH9" s="333" t="s">
        <v>371</v>
      </c>
      <c r="AI9" s="334"/>
      <c r="AJ9" s="335"/>
      <c r="AK9" s="335"/>
      <c r="AL9" s="336"/>
      <c r="AM9" s="337"/>
      <c r="AN9" s="337"/>
      <c r="AO9" s="386"/>
      <c r="AP9" s="336"/>
      <c r="AQ9" s="337"/>
      <c r="AR9" s="337"/>
      <c r="AS9" s="386"/>
      <c r="AT9" s="336"/>
      <c r="AU9" s="337"/>
      <c r="AV9" s="337"/>
      <c r="AW9" s="386"/>
      <c r="AX9" s="336"/>
      <c r="AY9" s="337"/>
      <c r="AZ9" s="337"/>
      <c r="BA9" s="386"/>
      <c r="BB9" s="336"/>
      <c r="BC9" s="337"/>
      <c r="BD9" s="337"/>
      <c r="BE9" s="386"/>
      <c r="BF9" s="399" t="s">
        <v>372</v>
      </c>
      <c r="BG9" s="400"/>
      <c r="BH9" s="401"/>
      <c r="BI9" s="402"/>
      <c r="BJ9" s="403" t="s">
        <v>373</v>
      </c>
      <c r="BK9" s="400"/>
      <c r="BL9" s="401"/>
      <c r="BM9" s="402"/>
      <c r="BN9" s="403"/>
      <c r="BO9" s="400"/>
      <c r="BP9" s="401"/>
      <c r="BQ9" s="402"/>
      <c r="BR9" s="403" t="s">
        <v>382</v>
      </c>
      <c r="BS9" s="400"/>
      <c r="BT9" s="401"/>
      <c r="BU9" s="402"/>
      <c r="BV9" s="403" t="s">
        <v>373</v>
      </c>
      <c r="BW9" s="400"/>
      <c r="BX9" s="401"/>
      <c r="BY9" s="402"/>
      <c r="BZ9" s="403"/>
      <c r="CA9" s="400"/>
      <c r="CB9" s="401"/>
      <c r="CC9" s="402"/>
      <c r="CD9" s="403" t="s">
        <v>383</v>
      </c>
      <c r="CE9" s="400"/>
      <c r="CF9" s="401"/>
      <c r="CG9" s="402"/>
    </row>
    <row r="10" ht="24" customHeight="1" spans="34:85">
      <c r="AH10" s="329" t="s">
        <v>384</v>
      </c>
      <c r="AI10" s="330"/>
      <c r="AJ10" s="330"/>
      <c r="AK10" s="330"/>
      <c r="AL10" s="336"/>
      <c r="AM10" s="337"/>
      <c r="AN10" s="337"/>
      <c r="AO10" s="386"/>
      <c r="AP10" s="336"/>
      <c r="AQ10" s="337"/>
      <c r="AR10" s="337"/>
      <c r="AS10" s="386"/>
      <c r="AT10" s="336"/>
      <c r="AU10" s="337"/>
      <c r="AV10" s="337"/>
      <c r="AW10" s="386"/>
      <c r="AX10" s="336"/>
      <c r="AY10" s="337"/>
      <c r="AZ10" s="337"/>
      <c r="BA10" s="386"/>
      <c r="BB10" s="336"/>
      <c r="BC10" s="337"/>
      <c r="BD10" s="337"/>
      <c r="BE10" s="386"/>
      <c r="BF10" s="404" t="s">
        <v>385</v>
      </c>
      <c r="BG10" s="404"/>
      <c r="BH10" s="404"/>
      <c r="BI10" s="404"/>
      <c r="BJ10" s="405" t="s">
        <v>385</v>
      </c>
      <c r="BK10" s="404"/>
      <c r="BL10" s="404"/>
      <c r="BM10" s="404"/>
      <c r="BN10" s="405"/>
      <c r="BO10" s="404"/>
      <c r="BP10" s="404"/>
      <c r="BQ10" s="404"/>
      <c r="BR10" s="405" t="s">
        <v>386</v>
      </c>
      <c r="BS10" s="404"/>
      <c r="BT10" s="404"/>
      <c r="BU10" s="404"/>
      <c r="BV10" s="405" t="s">
        <v>387</v>
      </c>
      <c r="BW10" s="404"/>
      <c r="BX10" s="404"/>
      <c r="BY10" s="404"/>
      <c r="BZ10" s="405"/>
      <c r="CA10" s="404"/>
      <c r="CB10" s="404"/>
      <c r="CC10" s="404"/>
      <c r="CD10" s="405" t="s">
        <v>387</v>
      </c>
      <c r="CE10" s="404"/>
      <c r="CF10" s="404"/>
      <c r="CG10" s="404"/>
    </row>
    <row r="11" ht="33.75" customHeight="1" spans="1:85">
      <c r="A11" s="214" t="s">
        <v>388</v>
      </c>
      <c r="B11" s="215"/>
      <c r="C11" s="215"/>
      <c r="D11" s="215"/>
      <c r="E11" s="215"/>
      <c r="F11" s="215"/>
      <c r="G11" s="215"/>
      <c r="H11" s="215"/>
      <c r="I11" s="215"/>
      <c r="J11" s="215"/>
      <c r="K11" s="237"/>
      <c r="L11" s="238" t="s">
        <v>389</v>
      </c>
      <c r="M11" s="239"/>
      <c r="N11" s="239"/>
      <c r="O11" s="239"/>
      <c r="P11" s="239"/>
      <c r="Q11" s="239"/>
      <c r="R11" s="239"/>
      <c r="S11" s="239"/>
      <c r="T11" s="258"/>
      <c r="U11" s="258"/>
      <c r="V11" s="258"/>
      <c r="W11" s="239"/>
      <c r="X11" s="239"/>
      <c r="Y11" s="258"/>
      <c r="Z11" s="289"/>
      <c r="AA11" s="258"/>
      <c r="AB11" s="258"/>
      <c r="AC11" s="290"/>
      <c r="AD11" s="258"/>
      <c r="AE11" s="291"/>
      <c r="AF11" s="291"/>
      <c r="AG11" s="258"/>
      <c r="AH11" s="333" t="s">
        <v>371</v>
      </c>
      <c r="AI11" s="334"/>
      <c r="AJ11" s="335"/>
      <c r="AK11" s="338"/>
      <c r="AL11" s="339" t="s">
        <v>368</v>
      </c>
      <c r="AM11" s="340"/>
      <c r="AN11" s="341"/>
      <c r="AO11" s="387"/>
      <c r="AP11" s="339" t="s">
        <v>390</v>
      </c>
      <c r="AQ11" s="340"/>
      <c r="AR11" s="341"/>
      <c r="AS11" s="387"/>
      <c r="AT11" s="339" t="s">
        <v>371</v>
      </c>
      <c r="AU11" s="340"/>
      <c r="AV11" s="341"/>
      <c r="AW11" s="387"/>
      <c r="AX11" s="339" t="s">
        <v>391</v>
      </c>
      <c r="AY11" s="340"/>
      <c r="AZ11" s="341"/>
      <c r="BA11" s="387"/>
      <c r="BB11" s="339" t="s">
        <v>392</v>
      </c>
      <c r="BC11" s="340"/>
      <c r="BD11" s="341"/>
      <c r="BE11" s="387"/>
      <c r="BF11" s="406"/>
      <c r="BG11" s="407"/>
      <c r="BH11" s="408"/>
      <c r="BI11" s="409"/>
      <c r="BJ11" s="406"/>
      <c r="BK11" s="407"/>
      <c r="BL11" s="408"/>
      <c r="BM11" s="409"/>
      <c r="BN11" s="406"/>
      <c r="BO11" s="407"/>
      <c r="BP11" s="408"/>
      <c r="BQ11" s="409"/>
      <c r="BR11" s="406"/>
      <c r="BS11" s="407"/>
      <c r="BT11" s="408"/>
      <c r="BU11" s="409"/>
      <c r="BV11" s="406"/>
      <c r="BW11" s="407"/>
      <c r="BX11" s="408"/>
      <c r="BY11" s="409"/>
      <c r="BZ11" s="406"/>
      <c r="CA11" s="407"/>
      <c r="CB11" s="408"/>
      <c r="CC11" s="409"/>
      <c r="CD11" s="406"/>
      <c r="CE11" s="407"/>
      <c r="CF11" s="408"/>
      <c r="CG11" s="409"/>
    </row>
    <row r="12" ht="24" customHeight="1" spans="1:85">
      <c r="A12" s="216"/>
      <c r="B12" s="217"/>
      <c r="C12" s="217"/>
      <c r="D12" s="217"/>
      <c r="E12" s="217"/>
      <c r="F12" s="217"/>
      <c r="G12" s="217"/>
      <c r="H12" s="217"/>
      <c r="I12" s="217"/>
      <c r="J12" s="217"/>
      <c r="K12" s="240"/>
      <c r="L12" s="241"/>
      <c r="M12" s="242"/>
      <c r="N12" s="242"/>
      <c r="O12" s="242"/>
      <c r="P12" s="242"/>
      <c r="Q12" s="242"/>
      <c r="R12" s="242"/>
      <c r="S12" s="242"/>
      <c r="T12" s="259"/>
      <c r="U12" s="259"/>
      <c r="V12" s="259"/>
      <c r="W12" s="242"/>
      <c r="X12" s="242"/>
      <c r="Y12" s="259"/>
      <c r="Z12" s="292"/>
      <c r="AA12" s="259"/>
      <c r="AB12" s="259"/>
      <c r="AC12" s="293"/>
      <c r="AD12" s="259"/>
      <c r="AE12" s="294"/>
      <c r="AF12" s="294"/>
      <c r="AG12" s="259"/>
      <c r="AH12" s="329" t="s">
        <v>95</v>
      </c>
      <c r="AI12" s="330"/>
      <c r="AJ12" s="330"/>
      <c r="AK12" s="330"/>
      <c r="AL12" s="329" t="s">
        <v>95</v>
      </c>
      <c r="AM12" s="330"/>
      <c r="AN12" s="330"/>
      <c r="AO12" s="330"/>
      <c r="AP12" s="329" t="s">
        <v>95</v>
      </c>
      <c r="AQ12" s="330"/>
      <c r="AR12" s="330"/>
      <c r="AS12" s="330"/>
      <c r="AT12" s="329" t="s">
        <v>393</v>
      </c>
      <c r="AU12" s="330"/>
      <c r="AV12" s="330"/>
      <c r="AW12" s="330"/>
      <c r="AX12" s="329" t="s">
        <v>394</v>
      </c>
      <c r="AY12" s="330"/>
      <c r="AZ12" s="330"/>
      <c r="BA12" s="330"/>
      <c r="BB12" s="329" t="s">
        <v>394</v>
      </c>
      <c r="BC12" s="330"/>
      <c r="BD12" s="330"/>
      <c r="BE12" s="330"/>
      <c r="BF12" s="405"/>
      <c r="BG12" s="404"/>
      <c r="BH12" s="404"/>
      <c r="BI12" s="404"/>
      <c r="BJ12" s="410"/>
      <c r="BK12" s="410"/>
      <c r="BL12" s="410"/>
      <c r="BM12" s="410"/>
      <c r="BN12" s="410"/>
      <c r="BO12" s="410"/>
      <c r="BP12" s="410"/>
      <c r="BQ12" s="410"/>
      <c r="BR12" s="410"/>
      <c r="BS12" s="410"/>
      <c r="BT12" s="410"/>
      <c r="BU12" s="410"/>
      <c r="BV12" s="450"/>
      <c r="BW12" s="450"/>
      <c r="BX12" s="450"/>
      <c r="BY12" s="450"/>
      <c r="BZ12" s="450"/>
      <c r="CA12" s="450"/>
      <c r="CB12" s="450"/>
      <c r="CC12" s="450"/>
      <c r="CD12" s="450"/>
      <c r="CE12" s="450"/>
      <c r="CF12" s="450"/>
      <c r="CG12" s="450"/>
    </row>
    <row r="13" ht="56.25" customHeight="1" spans="1:85">
      <c r="A13" s="216"/>
      <c r="B13" s="217"/>
      <c r="C13" s="217"/>
      <c r="D13" s="217"/>
      <c r="E13" s="217"/>
      <c r="F13" s="217"/>
      <c r="G13" s="217"/>
      <c r="H13" s="217"/>
      <c r="I13" s="217"/>
      <c r="J13" s="217"/>
      <c r="K13" s="240"/>
      <c r="L13" s="243"/>
      <c r="M13" s="244"/>
      <c r="N13" s="244"/>
      <c r="O13" s="244"/>
      <c r="P13" s="244"/>
      <c r="Q13" s="244"/>
      <c r="R13" s="244"/>
      <c r="S13" s="244"/>
      <c r="T13" s="260"/>
      <c r="U13" s="260"/>
      <c r="V13" s="260"/>
      <c r="W13" s="244"/>
      <c r="X13" s="244"/>
      <c r="Y13" s="260"/>
      <c r="Z13" s="295"/>
      <c r="AA13" s="260"/>
      <c r="AB13" s="260"/>
      <c r="AC13" s="296"/>
      <c r="AD13" s="260"/>
      <c r="AE13" s="294"/>
      <c r="AF13" s="294"/>
      <c r="AG13" s="259"/>
      <c r="AH13" s="342" t="s">
        <v>395</v>
      </c>
      <c r="AI13" s="343" t="s">
        <v>396</v>
      </c>
      <c r="AJ13" s="342" t="s">
        <v>397</v>
      </c>
      <c r="AK13" s="343" t="s">
        <v>398</v>
      </c>
      <c r="AL13" s="344" t="s">
        <v>395</v>
      </c>
      <c r="AM13" s="343" t="s">
        <v>396</v>
      </c>
      <c r="AN13" s="342" t="s">
        <v>397</v>
      </c>
      <c r="AO13" s="343" t="s">
        <v>398</v>
      </c>
      <c r="AP13" s="344" t="s">
        <v>395</v>
      </c>
      <c r="AQ13" s="343" t="s">
        <v>396</v>
      </c>
      <c r="AR13" s="342" t="s">
        <v>397</v>
      </c>
      <c r="AS13" s="343" t="s">
        <v>398</v>
      </c>
      <c r="AT13" s="344" t="s">
        <v>395</v>
      </c>
      <c r="AU13" s="343" t="s">
        <v>396</v>
      </c>
      <c r="AV13" s="342" t="s">
        <v>397</v>
      </c>
      <c r="AW13" s="343" t="s">
        <v>398</v>
      </c>
      <c r="AX13" s="344" t="s">
        <v>395</v>
      </c>
      <c r="AY13" s="343" t="s">
        <v>396</v>
      </c>
      <c r="AZ13" s="342" t="s">
        <v>397</v>
      </c>
      <c r="BA13" s="343" t="s">
        <v>398</v>
      </c>
      <c r="BB13" s="344" t="s">
        <v>395</v>
      </c>
      <c r="BC13" s="343" t="s">
        <v>396</v>
      </c>
      <c r="BD13" s="342" t="s">
        <v>397</v>
      </c>
      <c r="BE13" s="343" t="s">
        <v>398</v>
      </c>
      <c r="BF13" s="411" t="s">
        <v>395</v>
      </c>
      <c r="BG13" s="412" t="s">
        <v>396</v>
      </c>
      <c r="BH13" s="411" t="s">
        <v>397</v>
      </c>
      <c r="BI13" s="412" t="s">
        <v>398</v>
      </c>
      <c r="BJ13" s="413" t="s">
        <v>395</v>
      </c>
      <c r="BK13" s="412" t="s">
        <v>396</v>
      </c>
      <c r="BL13" s="411" t="s">
        <v>397</v>
      </c>
      <c r="BM13" s="412" t="s">
        <v>398</v>
      </c>
      <c r="BN13" s="413" t="s">
        <v>395</v>
      </c>
      <c r="BO13" s="412" t="s">
        <v>396</v>
      </c>
      <c r="BP13" s="411" t="s">
        <v>397</v>
      </c>
      <c r="BQ13" s="412" t="s">
        <v>398</v>
      </c>
      <c r="BR13" s="413" t="s">
        <v>395</v>
      </c>
      <c r="BS13" s="412" t="s">
        <v>396</v>
      </c>
      <c r="BT13" s="411" t="s">
        <v>397</v>
      </c>
      <c r="BU13" s="412" t="s">
        <v>398</v>
      </c>
      <c r="BV13" s="413" t="s">
        <v>395</v>
      </c>
      <c r="BW13" s="412" t="s">
        <v>396</v>
      </c>
      <c r="BX13" s="411" t="s">
        <v>397</v>
      </c>
      <c r="BY13" s="412" t="s">
        <v>398</v>
      </c>
      <c r="BZ13" s="413" t="s">
        <v>395</v>
      </c>
      <c r="CA13" s="412" t="s">
        <v>396</v>
      </c>
      <c r="CB13" s="411" t="s">
        <v>397</v>
      </c>
      <c r="CC13" s="412" t="s">
        <v>398</v>
      </c>
      <c r="CD13" s="413" t="s">
        <v>395</v>
      </c>
      <c r="CE13" s="412" t="s">
        <v>396</v>
      </c>
      <c r="CF13" s="411" t="s">
        <v>397</v>
      </c>
      <c r="CG13" s="412" t="s">
        <v>398</v>
      </c>
    </row>
    <row r="14" s="197" customFormat="1" ht="30" customHeight="1" spans="1:90">
      <c r="A14" s="218" t="s">
        <v>117</v>
      </c>
      <c r="B14" s="219" t="s">
        <v>118</v>
      </c>
      <c r="C14" s="64"/>
      <c r="D14" s="64"/>
      <c r="E14" s="64"/>
      <c r="F14" s="64"/>
      <c r="G14" s="64"/>
      <c r="H14" s="64"/>
      <c r="I14" s="64"/>
      <c r="J14" s="64"/>
      <c r="K14" s="64"/>
      <c r="L14" s="64" t="s">
        <v>119</v>
      </c>
      <c r="M14" s="64" t="s">
        <v>399</v>
      </c>
      <c r="N14" s="64" t="s">
        <v>400</v>
      </c>
      <c r="O14" s="245" t="s">
        <v>401</v>
      </c>
      <c r="P14" s="245" t="s">
        <v>402</v>
      </c>
      <c r="Q14" s="64" t="s">
        <v>122</v>
      </c>
      <c r="R14" s="64" t="s">
        <v>123</v>
      </c>
      <c r="S14" s="261" t="s">
        <v>125</v>
      </c>
      <c r="T14" s="261" t="s">
        <v>126</v>
      </c>
      <c r="U14" s="64" t="s">
        <v>403</v>
      </c>
      <c r="V14" s="64" t="s">
        <v>127</v>
      </c>
      <c r="W14" s="64" t="s">
        <v>128</v>
      </c>
      <c r="X14" s="64" t="s">
        <v>404</v>
      </c>
      <c r="Y14" s="261" t="s">
        <v>129</v>
      </c>
      <c r="Z14" s="746" t="s">
        <v>130</v>
      </c>
      <c r="AA14" s="66" t="s">
        <v>405</v>
      </c>
      <c r="AB14" s="746" t="s">
        <v>131</v>
      </c>
      <c r="AC14" s="746" t="s">
        <v>406</v>
      </c>
      <c r="AD14" s="261" t="s">
        <v>407</v>
      </c>
      <c r="AE14" s="297" t="s">
        <v>408</v>
      </c>
      <c r="AF14" s="64" t="s">
        <v>409</v>
      </c>
      <c r="AG14" s="345" t="s">
        <v>134</v>
      </c>
      <c r="AH14" s="346" t="e">
        <f>SUMPRODUCT(#REF!,#REF!,#REF!)</f>
        <v>#REF!</v>
      </c>
      <c r="AI14" s="346" t="e">
        <f>SUMPRODUCT(#REF!,#REF!,#REF!)</f>
        <v>#REF!</v>
      </c>
      <c r="AJ14" s="346" t="e">
        <f>SUMPRODUCT(#REF!,#REF!,#REF!)</f>
        <v>#REF!</v>
      </c>
      <c r="AK14" s="346" t="e">
        <f>SUMPRODUCT(#REF!,#REF!,#REF!)</f>
        <v>#REF!</v>
      </c>
      <c r="AL14" s="346" t="e">
        <f>SUMPRODUCT(#REF!,#REF!,#REF!)</f>
        <v>#REF!</v>
      </c>
      <c r="AM14" s="346" t="e">
        <f>SUMPRODUCT(#REF!,#REF!,#REF!)</f>
        <v>#REF!</v>
      </c>
      <c r="AN14" s="346" t="e">
        <f>SUMPRODUCT(#REF!,#REF!,#REF!)</f>
        <v>#REF!</v>
      </c>
      <c r="AO14" s="346" t="e">
        <f>SUMPRODUCT(#REF!,#REF!,#REF!)</f>
        <v>#REF!</v>
      </c>
      <c r="AP14" s="388" t="e">
        <f>SUMPRODUCT(#REF!,#REF!,#REF!)</f>
        <v>#REF!</v>
      </c>
      <c r="AQ14" s="388" t="e">
        <f>SUMPRODUCT(#REF!,#REF!,#REF!)</f>
        <v>#REF!</v>
      </c>
      <c r="AR14" s="388" t="e">
        <f>SUMPRODUCT(#REF!,#REF!,#REF!)</f>
        <v>#REF!</v>
      </c>
      <c r="AS14" s="388" t="e">
        <f>SUMPRODUCT(#REF!,#REF!,#REF!)</f>
        <v>#REF!</v>
      </c>
      <c r="AT14" s="388" t="e">
        <f>SUMPRODUCT(#REF!,#REF!,#REF!)</f>
        <v>#REF!</v>
      </c>
      <c r="AU14" s="388" t="e">
        <f>SUMPRODUCT(#REF!,#REF!,#REF!)</f>
        <v>#REF!</v>
      </c>
      <c r="AV14" s="388" t="e">
        <f>SUMPRODUCT(#REF!,#REF!,#REF!)</f>
        <v>#REF!</v>
      </c>
      <c r="AW14" s="388" t="e">
        <f>SUMPRODUCT(#REF!,#REF!,#REF!)</f>
        <v>#REF!</v>
      </c>
      <c r="AX14" s="388" t="e">
        <f>SUMPRODUCT(#REF!,#REF!,#REF!)</f>
        <v>#REF!</v>
      </c>
      <c r="AY14" s="388" t="e">
        <f>SUMPRODUCT(#REF!,#REF!,#REF!)</f>
        <v>#REF!</v>
      </c>
      <c r="AZ14" s="388" t="e">
        <f>SUMPRODUCT(#REF!,#REF!,#REF!)</f>
        <v>#REF!</v>
      </c>
      <c r="BA14" s="388" t="e">
        <f>SUMPRODUCT(#REF!,#REF!,#REF!)</f>
        <v>#REF!</v>
      </c>
      <c r="BB14" s="388" t="e">
        <f>SUMPRODUCT(#REF!,#REF!,#REF!)</f>
        <v>#REF!</v>
      </c>
      <c r="BC14" s="388" t="e">
        <f>SUMPRODUCT(#REF!,#REF!,#REF!)</f>
        <v>#REF!</v>
      </c>
      <c r="BD14" s="388" t="e">
        <f>SUMPRODUCT(#REF!,#REF!,#REF!)</f>
        <v>#REF!</v>
      </c>
      <c r="BE14" s="388" t="e">
        <f>SUMPRODUCT(#REF!,#REF!,#REF!)</f>
        <v>#REF!</v>
      </c>
      <c r="BF14" s="414" t="e">
        <f>SUMPRODUCT(#REF!,#REF!,#REF!)</f>
        <v>#REF!</v>
      </c>
      <c r="BG14" s="414" t="e">
        <f>SUMPRODUCT(#REF!,#REF!,#REF!)</f>
        <v>#REF!</v>
      </c>
      <c r="BH14" s="414" t="e">
        <f>SUMPRODUCT(#REF!,#REF!,#REF!)</f>
        <v>#REF!</v>
      </c>
      <c r="BI14" s="414" t="e">
        <f>SUMPRODUCT(#REF!,#REF!,#REF!)</f>
        <v>#REF!</v>
      </c>
      <c r="BJ14" s="414" t="e">
        <f>SUMPRODUCT(#REF!,#REF!,#REF!)</f>
        <v>#REF!</v>
      </c>
      <c r="BK14" s="414" t="e">
        <f>SUMPRODUCT(#REF!,#REF!,#REF!)</f>
        <v>#REF!</v>
      </c>
      <c r="BL14" s="414" t="e">
        <f>SUMPRODUCT(#REF!,#REF!,#REF!)</f>
        <v>#REF!</v>
      </c>
      <c r="BM14" s="414" t="e">
        <f>SUMPRODUCT(#REF!,#REF!,#REF!)</f>
        <v>#REF!</v>
      </c>
      <c r="BN14" s="414" t="e">
        <f>SUMPRODUCT(#REF!,#REF!,#REF!)</f>
        <v>#REF!</v>
      </c>
      <c r="BO14" s="414" t="e">
        <f>SUMPRODUCT(#REF!,#REF!,#REF!)</f>
        <v>#REF!</v>
      </c>
      <c r="BP14" s="414" t="e">
        <f>SUMPRODUCT(#REF!,#REF!,#REF!)</f>
        <v>#REF!</v>
      </c>
      <c r="BQ14" s="414" t="e">
        <f>SUMPRODUCT(#REF!,#REF!,#REF!)</f>
        <v>#REF!</v>
      </c>
      <c r="BR14" s="444" t="e">
        <f>SUMPRODUCT(#REF!,#REF!,#REF!)</f>
        <v>#REF!</v>
      </c>
      <c r="BS14" s="444" t="e">
        <f>SUMPRODUCT(#REF!,#REF!,#REF!)</f>
        <v>#REF!</v>
      </c>
      <c r="BT14" s="444" t="e">
        <f>SUMPRODUCT(#REF!,#REF!,#REF!)</f>
        <v>#REF!</v>
      </c>
      <c r="BU14" s="444" t="e">
        <f>SUMPRODUCT(#REF!,#REF!,#REF!)</f>
        <v>#REF!</v>
      </c>
      <c r="BV14" s="414" t="e">
        <f>SUMPRODUCT(#REF!,#REF!,#REF!)</f>
        <v>#REF!</v>
      </c>
      <c r="BW14" s="414" t="e">
        <f>SUMPRODUCT(#REF!,#REF!,#REF!)</f>
        <v>#REF!</v>
      </c>
      <c r="BX14" s="414" t="e">
        <f>SUMPRODUCT(#REF!,#REF!,#REF!)</f>
        <v>#REF!</v>
      </c>
      <c r="BY14" s="414" t="e">
        <f>SUMPRODUCT(#REF!,#REF!,#REF!)</f>
        <v>#REF!</v>
      </c>
      <c r="BZ14" s="414" t="e">
        <f>SUMPRODUCT(#REF!,#REF!,#REF!)</f>
        <v>#REF!</v>
      </c>
      <c r="CA14" s="414" t="e">
        <f>SUMPRODUCT(#REF!,#REF!,#REF!)</f>
        <v>#REF!</v>
      </c>
      <c r="CB14" s="414" t="e">
        <f>SUMPRODUCT(#REF!,#REF!,#REF!)</f>
        <v>#REF!</v>
      </c>
      <c r="CC14" s="414" t="e">
        <f>SUMPRODUCT(#REF!,#REF!,#REF!)</f>
        <v>#REF!</v>
      </c>
      <c r="CD14" s="444" t="e">
        <f>SUMPRODUCT(#REF!,#REF!,#REF!)</f>
        <v>#REF!</v>
      </c>
      <c r="CE14" s="444" t="e">
        <f>SUMPRODUCT(#REF!,#REF!,#REF!)</f>
        <v>#REF!</v>
      </c>
      <c r="CF14" s="444" t="e">
        <f>SUMPRODUCT(#REF!,#REF!,#REF!)</f>
        <v>#REF!</v>
      </c>
      <c r="CG14" s="444" t="e">
        <f>SUMPRODUCT(#REF!,#REF!,#REF!)</f>
        <v>#REF!</v>
      </c>
      <c r="CH14" s="453"/>
      <c r="CI14" s="453"/>
      <c r="CJ14" s="454"/>
      <c r="CK14" s="453"/>
      <c r="CL14" s="453"/>
    </row>
    <row r="15" s="197" customFormat="1" ht="30" customHeight="1" spans="1:98">
      <c r="A15" s="220" t="s">
        <v>135</v>
      </c>
      <c r="B15" s="221">
        <v>0</v>
      </c>
      <c r="C15" s="222">
        <v>1</v>
      </c>
      <c r="D15" s="222">
        <v>2</v>
      </c>
      <c r="E15" s="222">
        <v>3</v>
      </c>
      <c r="F15" s="222">
        <v>4</v>
      </c>
      <c r="G15" s="222">
        <v>5</v>
      </c>
      <c r="H15" s="222">
        <v>6</v>
      </c>
      <c r="I15" s="222">
        <v>7</v>
      </c>
      <c r="J15" s="222">
        <v>8</v>
      </c>
      <c r="K15" s="222">
        <v>9</v>
      </c>
      <c r="L15" s="222" t="s">
        <v>136</v>
      </c>
      <c r="M15" s="222" t="s">
        <v>410</v>
      </c>
      <c r="N15" s="246" t="s">
        <v>411</v>
      </c>
      <c r="O15" s="247" t="s">
        <v>137</v>
      </c>
      <c r="P15" s="247" t="s">
        <v>138</v>
      </c>
      <c r="Q15" s="222" t="s">
        <v>139</v>
      </c>
      <c r="R15" s="222" t="s">
        <v>140</v>
      </c>
      <c r="S15" s="246" t="s">
        <v>141</v>
      </c>
      <c r="T15" s="246" t="s">
        <v>142</v>
      </c>
      <c r="U15" s="222" t="s">
        <v>412</v>
      </c>
      <c r="V15" s="222" t="s">
        <v>413</v>
      </c>
      <c r="W15" s="222" t="s">
        <v>144</v>
      </c>
      <c r="X15" s="222" t="s">
        <v>414</v>
      </c>
      <c r="Y15" s="246" t="s">
        <v>145</v>
      </c>
      <c r="Z15" s="246" t="s">
        <v>146</v>
      </c>
      <c r="AA15" s="246" t="s">
        <v>415</v>
      </c>
      <c r="AB15" s="747" t="s">
        <v>147</v>
      </c>
      <c r="AC15" s="747" t="s">
        <v>148</v>
      </c>
      <c r="AD15" s="246" t="s">
        <v>416</v>
      </c>
      <c r="AE15" s="246" t="s">
        <v>417</v>
      </c>
      <c r="AF15" s="222" t="s">
        <v>418</v>
      </c>
      <c r="AG15" s="347" t="s">
        <v>149</v>
      </c>
      <c r="AH15" s="348" t="s">
        <v>419</v>
      </c>
      <c r="AI15" s="349" t="s">
        <v>420</v>
      </c>
      <c r="AJ15" s="349" t="s">
        <v>421</v>
      </c>
      <c r="AK15" s="348" t="s">
        <v>422</v>
      </c>
      <c r="AL15" s="348" t="s">
        <v>423</v>
      </c>
      <c r="AM15" s="348" t="s">
        <v>424</v>
      </c>
      <c r="AN15" s="350" t="s">
        <v>425</v>
      </c>
      <c r="AO15" s="389" t="s">
        <v>426</v>
      </c>
      <c r="AP15" s="390" t="s">
        <v>427</v>
      </c>
      <c r="AQ15" s="348" t="s">
        <v>428</v>
      </c>
      <c r="AR15" s="350" t="s">
        <v>429</v>
      </c>
      <c r="AS15" s="389" t="s">
        <v>430</v>
      </c>
      <c r="AT15" s="391" t="s">
        <v>431</v>
      </c>
      <c r="AU15" s="391" t="s">
        <v>432</v>
      </c>
      <c r="AV15" s="391" t="s">
        <v>421</v>
      </c>
      <c r="AW15" s="391" t="s">
        <v>422</v>
      </c>
      <c r="AX15" s="397" t="s">
        <v>431</v>
      </c>
      <c r="AY15" s="391" t="s">
        <v>432</v>
      </c>
      <c r="AZ15" s="397" t="s">
        <v>433</v>
      </c>
      <c r="BA15" s="391" t="s">
        <v>422</v>
      </c>
      <c r="BB15" s="397" t="s">
        <v>434</v>
      </c>
      <c r="BC15" s="397" t="s">
        <v>435</v>
      </c>
      <c r="BD15" s="397" t="s">
        <v>436</v>
      </c>
      <c r="BE15" s="397" t="s">
        <v>437</v>
      </c>
      <c r="BF15" s="415" t="s">
        <v>438</v>
      </c>
      <c r="BG15" s="416" t="s">
        <v>420</v>
      </c>
      <c r="BH15" s="416" t="s">
        <v>421</v>
      </c>
      <c r="BI15" s="415" t="s">
        <v>439</v>
      </c>
      <c r="BJ15" s="417" t="s">
        <v>440</v>
      </c>
      <c r="BK15" s="417" t="s">
        <v>441</v>
      </c>
      <c r="BL15" s="417" t="s">
        <v>442</v>
      </c>
      <c r="BM15" s="417" t="s">
        <v>443</v>
      </c>
      <c r="BN15" s="417" t="s">
        <v>440</v>
      </c>
      <c r="BO15" s="417" t="s">
        <v>441</v>
      </c>
      <c r="BP15" s="417" t="s">
        <v>444</v>
      </c>
      <c r="BQ15" s="417" t="s">
        <v>445</v>
      </c>
      <c r="BR15" s="417" t="s">
        <v>210</v>
      </c>
      <c r="BS15" s="417" t="s">
        <v>446</v>
      </c>
      <c r="BT15" s="417" t="s">
        <v>447</v>
      </c>
      <c r="BU15" s="417" t="s">
        <v>448</v>
      </c>
      <c r="BV15" s="417" t="s">
        <v>449</v>
      </c>
      <c r="BW15" s="417" t="s">
        <v>450</v>
      </c>
      <c r="BX15" s="417" t="s">
        <v>451</v>
      </c>
      <c r="BY15" s="417" t="s">
        <v>452</v>
      </c>
      <c r="BZ15" s="417" t="s">
        <v>449</v>
      </c>
      <c r="CA15" s="417" t="s">
        <v>450</v>
      </c>
      <c r="CB15" s="417" t="s">
        <v>453</v>
      </c>
      <c r="CC15" s="417" t="s">
        <v>454</v>
      </c>
      <c r="CD15" s="417" t="s">
        <v>455</v>
      </c>
      <c r="CE15" s="417" t="s">
        <v>456</v>
      </c>
      <c r="CF15" s="417" t="s">
        <v>457</v>
      </c>
      <c r="CG15" s="455" t="s">
        <v>458</v>
      </c>
      <c r="CH15" s="456" t="s">
        <v>459</v>
      </c>
      <c r="CI15" s="457"/>
      <c r="CJ15" s="458"/>
      <c r="CK15" s="475"/>
      <c r="CL15" s="475"/>
      <c r="CM15" s="460" t="s">
        <v>460</v>
      </c>
      <c r="CN15" s="460"/>
      <c r="CO15" s="460"/>
      <c r="CP15" s="460"/>
      <c r="CQ15" s="460"/>
      <c r="CR15" s="460"/>
      <c r="CS15" s="460"/>
      <c r="CT15" s="460"/>
    </row>
    <row r="16" s="46" customFormat="1" ht="20.1" customHeight="1" spans="1:135">
      <c r="A16" s="72" t="s">
        <v>461</v>
      </c>
      <c r="B16" s="123"/>
      <c r="C16" s="123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248"/>
      <c r="P16" s="249"/>
      <c r="Q16" s="123"/>
      <c r="R16" s="123"/>
      <c r="S16" s="123"/>
      <c r="T16" s="123"/>
      <c r="U16" s="123"/>
      <c r="V16" s="123"/>
      <c r="W16" s="262"/>
      <c r="X16" s="262"/>
      <c r="Y16" s="123"/>
      <c r="Z16" s="123"/>
      <c r="AA16" s="123"/>
      <c r="AB16" s="123"/>
      <c r="AC16" s="123"/>
      <c r="AD16" s="123"/>
      <c r="AE16" s="298"/>
      <c r="AF16" s="123"/>
      <c r="AG16" s="351"/>
      <c r="AH16" s="352"/>
      <c r="AI16" s="353"/>
      <c r="AJ16" s="354"/>
      <c r="AK16" s="355"/>
      <c r="AL16" s="356"/>
      <c r="AM16" s="357"/>
      <c r="AN16" s="358"/>
      <c r="AO16" s="392"/>
      <c r="AP16" s="356"/>
      <c r="AQ16" s="357"/>
      <c r="AR16" s="358"/>
      <c r="AS16" s="392"/>
      <c r="AT16" s="356"/>
      <c r="AU16" s="357"/>
      <c r="AV16" s="358"/>
      <c r="AW16" s="392"/>
      <c r="AX16" s="356"/>
      <c r="AY16" s="357"/>
      <c r="AZ16" s="358"/>
      <c r="BA16" s="392"/>
      <c r="BB16" s="356"/>
      <c r="BC16" s="357"/>
      <c r="BD16" s="358"/>
      <c r="BE16" s="392"/>
      <c r="BF16" s="418"/>
      <c r="BG16" s="419"/>
      <c r="BH16" s="420"/>
      <c r="BI16" s="421"/>
      <c r="BJ16" s="422"/>
      <c r="BK16" s="423"/>
      <c r="BL16" s="424"/>
      <c r="BM16" s="445"/>
      <c r="BN16" s="422"/>
      <c r="BO16" s="423"/>
      <c r="BP16" s="424"/>
      <c r="BQ16" s="445"/>
      <c r="BR16" s="422"/>
      <c r="BS16" s="423"/>
      <c r="BT16" s="424"/>
      <c r="BU16" s="445"/>
      <c r="BV16" s="422"/>
      <c r="BW16" s="423"/>
      <c r="BX16" s="424"/>
      <c r="BY16" s="445"/>
      <c r="BZ16" s="422"/>
      <c r="CA16" s="423"/>
      <c r="CB16" s="424"/>
      <c r="CC16" s="445"/>
      <c r="CD16" s="422"/>
      <c r="CE16" s="423"/>
      <c r="CF16" s="424"/>
      <c r="CG16" s="420"/>
      <c r="CH16" s="459" t="s">
        <v>462</v>
      </c>
      <c r="CI16" s="460" t="s">
        <v>463</v>
      </c>
      <c r="CJ16" s="461" t="s">
        <v>460</v>
      </c>
      <c r="CK16" s="460" t="s">
        <v>464</v>
      </c>
      <c r="CL16" s="460" t="s">
        <v>465</v>
      </c>
      <c r="CM16" s="460" t="s">
        <v>466</v>
      </c>
      <c r="CN16" s="460" t="s">
        <v>467</v>
      </c>
      <c r="CO16" s="460" t="s">
        <v>468</v>
      </c>
      <c r="CP16" s="476" t="s">
        <v>469</v>
      </c>
      <c r="CQ16" s="476" t="s">
        <v>470</v>
      </c>
      <c r="CR16" s="476" t="s">
        <v>471</v>
      </c>
      <c r="CS16" s="476" t="s">
        <v>472</v>
      </c>
      <c r="CT16" s="476" t="s">
        <v>473</v>
      </c>
      <c r="CU16" s="192"/>
      <c r="CV16" s="192"/>
      <c r="CW16" s="192"/>
      <c r="CX16" s="192"/>
      <c r="CY16" s="192"/>
      <c r="CZ16" s="192"/>
      <c r="DA16" s="192"/>
      <c r="DB16" s="192"/>
      <c r="DC16" s="192"/>
      <c r="DD16" s="192"/>
      <c r="DE16" s="192"/>
      <c r="DF16" s="192"/>
      <c r="DG16" s="192"/>
      <c r="DH16" s="192"/>
      <c r="DI16" s="192"/>
      <c r="DJ16" s="192"/>
      <c r="DK16" s="192"/>
      <c r="DL16" s="192"/>
      <c r="DM16" s="192"/>
      <c r="DN16" s="192"/>
      <c r="DO16" s="192"/>
      <c r="DP16" s="192"/>
      <c r="DQ16" s="192"/>
      <c r="DR16" s="192"/>
      <c r="DS16" s="192"/>
      <c r="DT16" s="192"/>
      <c r="DU16" s="192"/>
      <c r="DV16" s="192"/>
      <c r="DW16" s="192"/>
      <c r="DX16" s="192"/>
      <c r="DY16" s="192"/>
      <c r="DZ16" s="192"/>
      <c r="EA16" s="192"/>
      <c r="EB16" s="192"/>
      <c r="EC16" s="192"/>
      <c r="ED16" s="192"/>
      <c r="EE16" s="192"/>
    </row>
    <row r="17" s="44" customFormat="1" customHeight="1" spans="1:98">
      <c r="A17" s="223">
        <v>1</v>
      </c>
      <c r="B17" s="224"/>
      <c r="C17" s="225">
        <v>1</v>
      </c>
      <c r="D17" s="225"/>
      <c r="E17" s="225"/>
      <c r="F17" s="225"/>
      <c r="G17" s="225"/>
      <c r="H17" s="225"/>
      <c r="I17" s="225"/>
      <c r="J17" s="225"/>
      <c r="K17" s="225"/>
      <c r="L17" s="250" t="s">
        <v>474</v>
      </c>
      <c r="M17" s="225"/>
      <c r="N17" s="225" t="s">
        <v>475</v>
      </c>
      <c r="O17" s="251" t="s">
        <v>476</v>
      </c>
      <c r="P17" s="5" t="s">
        <v>474</v>
      </c>
      <c r="Q17" s="225" t="s">
        <v>476</v>
      </c>
      <c r="R17" s="160" t="s">
        <v>369</v>
      </c>
      <c r="S17" s="263" t="s">
        <v>477</v>
      </c>
      <c r="T17" s="263"/>
      <c r="U17" s="151" t="s">
        <v>478</v>
      </c>
      <c r="V17" s="160" t="s">
        <v>479</v>
      </c>
      <c r="W17" s="264" t="s">
        <v>480</v>
      </c>
      <c r="X17" s="265" t="s">
        <v>481</v>
      </c>
      <c r="Y17" s="299" t="s">
        <v>482</v>
      </c>
      <c r="Z17" s="160"/>
      <c r="AA17" s="160"/>
      <c r="AB17" s="300" t="s">
        <v>483</v>
      </c>
      <c r="AC17" s="301">
        <f>AC18+AC19+AC20+AC21+AC22+AC23+AC24+AC25+AC26+AC27+AC28+AC29+AC30</f>
        <v>2.07</v>
      </c>
      <c r="AD17" s="160"/>
      <c r="AE17" s="302"/>
      <c r="AF17" s="303"/>
      <c r="AG17" s="359"/>
      <c r="AH17" s="360">
        <v>1</v>
      </c>
      <c r="AI17" s="353"/>
      <c r="AJ17" s="354"/>
      <c r="AK17" s="355"/>
      <c r="AL17" s="356">
        <v>1</v>
      </c>
      <c r="AM17" s="353"/>
      <c r="AN17" s="354"/>
      <c r="AO17" s="392"/>
      <c r="AP17" s="356">
        <v>1</v>
      </c>
      <c r="AQ17" s="353"/>
      <c r="AR17" s="354"/>
      <c r="AS17" s="392"/>
      <c r="AT17" s="356">
        <v>1</v>
      </c>
      <c r="AU17" s="353"/>
      <c r="AV17" s="354"/>
      <c r="AW17" s="392"/>
      <c r="AX17" s="356">
        <v>1</v>
      </c>
      <c r="AY17" s="353"/>
      <c r="AZ17" s="354"/>
      <c r="BA17" s="392"/>
      <c r="BB17" s="356">
        <v>1</v>
      </c>
      <c r="BC17" s="353"/>
      <c r="BD17" s="354"/>
      <c r="BE17" s="392"/>
      <c r="BF17" s="425">
        <v>1</v>
      </c>
      <c r="BG17" s="419"/>
      <c r="BH17" s="420"/>
      <c r="BI17" s="421"/>
      <c r="BJ17" s="422"/>
      <c r="BK17" s="419"/>
      <c r="BL17" s="420"/>
      <c r="BM17" s="445"/>
      <c r="BN17" s="422"/>
      <c r="BO17" s="419"/>
      <c r="BP17" s="420"/>
      <c r="BQ17" s="445"/>
      <c r="BR17" s="422"/>
      <c r="BS17" s="419"/>
      <c r="BT17" s="420"/>
      <c r="BU17" s="445"/>
      <c r="BV17" s="422"/>
      <c r="BW17" s="419"/>
      <c r="BX17" s="420"/>
      <c r="BY17" s="445"/>
      <c r="BZ17" s="422"/>
      <c r="CA17" s="419"/>
      <c r="CB17" s="420"/>
      <c r="CC17" s="445"/>
      <c r="CD17" s="422"/>
      <c r="CE17" s="419"/>
      <c r="CF17" s="420"/>
      <c r="CG17" s="420"/>
      <c r="CH17" s="462">
        <v>0</v>
      </c>
      <c r="CI17" s="463">
        <v>0</v>
      </c>
      <c r="CJ17" s="464">
        <f>SUBTOTAL(9,CJ18:CJ30)</f>
        <v>10.0875</v>
      </c>
      <c r="CK17" s="463"/>
      <c r="CL17" s="463"/>
      <c r="CM17" s="477"/>
      <c r="CN17" s="478"/>
      <c r="CO17" s="479"/>
      <c r="CP17" s="479"/>
      <c r="CQ17" s="479"/>
      <c r="CR17" s="479"/>
      <c r="CS17" s="479"/>
      <c r="CT17" s="479"/>
    </row>
    <row r="18" s="44" customFormat="1" customHeight="1" outlineLevel="1" spans="1:98">
      <c r="A18" s="223">
        <f>A17+1</f>
        <v>2</v>
      </c>
      <c r="B18" s="224"/>
      <c r="C18" s="225"/>
      <c r="D18" s="225">
        <v>2</v>
      </c>
      <c r="E18" s="225"/>
      <c r="F18" s="225"/>
      <c r="G18" s="225"/>
      <c r="H18" s="225"/>
      <c r="I18" s="225"/>
      <c r="J18" s="225"/>
      <c r="K18" s="225"/>
      <c r="L18" s="252" t="s">
        <v>484</v>
      </c>
      <c r="M18" s="225"/>
      <c r="N18" s="225" t="s">
        <v>485</v>
      </c>
      <c r="O18" s="251" t="s">
        <v>476</v>
      </c>
      <c r="P18" s="5" t="s">
        <v>474</v>
      </c>
      <c r="Q18" s="225" t="s">
        <v>476</v>
      </c>
      <c r="R18" s="160" t="s">
        <v>369</v>
      </c>
      <c r="S18" s="263" t="s">
        <v>486</v>
      </c>
      <c r="T18" s="263"/>
      <c r="U18" s="225"/>
      <c r="V18" s="160" t="s">
        <v>479</v>
      </c>
      <c r="W18" s="266" t="s">
        <v>480</v>
      </c>
      <c r="X18" s="265" t="s">
        <v>481</v>
      </c>
      <c r="Y18" s="160" t="s">
        <v>487</v>
      </c>
      <c r="Z18" s="160"/>
      <c r="AA18" s="160"/>
      <c r="AB18" s="300" t="s">
        <v>483</v>
      </c>
      <c r="AC18" s="304">
        <v>1.728</v>
      </c>
      <c r="AD18" s="160"/>
      <c r="AE18" s="302"/>
      <c r="AF18" s="303"/>
      <c r="AG18" s="359">
        <f>AC18*1.08</f>
        <v>1.86624</v>
      </c>
      <c r="AH18" s="360">
        <v>1</v>
      </c>
      <c r="AI18" s="353"/>
      <c r="AJ18" s="354"/>
      <c r="AK18" s="355"/>
      <c r="AL18" s="356">
        <v>1</v>
      </c>
      <c r="AM18" s="353"/>
      <c r="AN18" s="354"/>
      <c r="AO18" s="392"/>
      <c r="AP18" s="356">
        <v>1</v>
      </c>
      <c r="AQ18" s="353"/>
      <c r="AR18" s="354"/>
      <c r="AS18" s="392"/>
      <c r="AT18" s="356">
        <v>1</v>
      </c>
      <c r="AU18" s="353"/>
      <c r="AV18" s="354"/>
      <c r="AW18" s="392"/>
      <c r="AX18" s="356">
        <v>1</v>
      </c>
      <c r="AY18" s="353"/>
      <c r="AZ18" s="354"/>
      <c r="BA18" s="392"/>
      <c r="BB18" s="356">
        <v>1</v>
      </c>
      <c r="BC18" s="353"/>
      <c r="BD18" s="354"/>
      <c r="BE18" s="392"/>
      <c r="BF18" s="425">
        <v>1</v>
      </c>
      <c r="BG18" s="419"/>
      <c r="BH18" s="420"/>
      <c r="BI18" s="421"/>
      <c r="BJ18" s="422"/>
      <c r="BK18" s="419"/>
      <c r="BL18" s="420"/>
      <c r="BM18" s="445"/>
      <c r="BN18" s="422"/>
      <c r="BO18" s="419"/>
      <c r="BP18" s="420"/>
      <c r="BQ18" s="445"/>
      <c r="BR18" s="422"/>
      <c r="BS18" s="419"/>
      <c r="BT18" s="420"/>
      <c r="BU18" s="445"/>
      <c r="BV18" s="422"/>
      <c r="BW18" s="419"/>
      <c r="BX18" s="420"/>
      <c r="BY18" s="445"/>
      <c r="BZ18" s="422"/>
      <c r="CA18" s="419"/>
      <c r="CB18" s="420"/>
      <c r="CC18" s="445"/>
      <c r="CD18" s="422"/>
      <c r="CE18" s="419"/>
      <c r="CF18" s="420"/>
      <c r="CG18" s="420"/>
      <c r="CH18" s="462">
        <v>0</v>
      </c>
      <c r="CI18" s="463">
        <v>0</v>
      </c>
      <c r="CJ18" s="464"/>
      <c r="CK18" s="463"/>
      <c r="CL18" s="463"/>
      <c r="CM18" s="477"/>
      <c r="CN18" s="478"/>
      <c r="CO18" s="479"/>
      <c r="CP18" s="479"/>
      <c r="CQ18" s="479"/>
      <c r="CR18" s="479"/>
      <c r="CS18" s="479"/>
      <c r="CT18" s="479"/>
    </row>
    <row r="19" s="44" customFormat="1" customHeight="1" outlineLevel="1" spans="1:98">
      <c r="A19" s="223">
        <f t="shared" ref="A19:A30" si="0">A18+1</f>
        <v>3</v>
      </c>
      <c r="B19" s="224"/>
      <c r="C19" s="225"/>
      <c r="D19" s="225">
        <v>2</v>
      </c>
      <c r="E19" s="225"/>
      <c r="F19" s="225"/>
      <c r="G19" s="225"/>
      <c r="H19" s="225"/>
      <c r="I19" s="225"/>
      <c r="J19" s="225"/>
      <c r="K19" s="225"/>
      <c r="L19" s="252" t="s">
        <v>488</v>
      </c>
      <c r="M19" s="225"/>
      <c r="N19" s="225" t="s">
        <v>489</v>
      </c>
      <c r="O19" s="251" t="s">
        <v>476</v>
      </c>
      <c r="P19" s="225" t="s">
        <v>488</v>
      </c>
      <c r="Q19" s="225" t="s">
        <v>476</v>
      </c>
      <c r="R19" s="160" t="s">
        <v>369</v>
      </c>
      <c r="S19" s="263" t="s">
        <v>490</v>
      </c>
      <c r="T19" s="263"/>
      <c r="U19" s="225"/>
      <c r="V19" s="160" t="s">
        <v>479</v>
      </c>
      <c r="W19" s="266" t="s">
        <v>491</v>
      </c>
      <c r="X19" s="265" t="s">
        <v>481</v>
      </c>
      <c r="Y19" s="160" t="s">
        <v>492</v>
      </c>
      <c r="Z19" s="160"/>
      <c r="AA19" s="160"/>
      <c r="AB19" s="300" t="s">
        <v>483</v>
      </c>
      <c r="AC19" s="305">
        <v>0.024</v>
      </c>
      <c r="AD19" s="160"/>
      <c r="AE19" s="302"/>
      <c r="AF19" s="156"/>
      <c r="AG19" s="359">
        <v>1.6</v>
      </c>
      <c r="AH19" s="360">
        <v>1</v>
      </c>
      <c r="AI19" s="353"/>
      <c r="AJ19" s="354"/>
      <c r="AK19" s="355"/>
      <c r="AL19" s="356">
        <v>1</v>
      </c>
      <c r="AM19" s="353"/>
      <c r="AN19" s="354"/>
      <c r="AO19" s="392"/>
      <c r="AP19" s="356">
        <v>1</v>
      </c>
      <c r="AQ19" s="353"/>
      <c r="AR19" s="354"/>
      <c r="AS19" s="392"/>
      <c r="AT19" s="356">
        <v>1</v>
      </c>
      <c r="AU19" s="353"/>
      <c r="AV19" s="354"/>
      <c r="AW19" s="392"/>
      <c r="AX19" s="356">
        <v>1</v>
      </c>
      <c r="AY19" s="353"/>
      <c r="AZ19" s="354"/>
      <c r="BA19" s="392"/>
      <c r="BB19" s="356">
        <v>1</v>
      </c>
      <c r="BC19" s="353"/>
      <c r="BD19" s="354"/>
      <c r="BE19" s="392"/>
      <c r="BF19" s="425">
        <v>1</v>
      </c>
      <c r="BG19" s="419"/>
      <c r="BH19" s="420"/>
      <c r="BI19" s="421"/>
      <c r="BJ19" s="422"/>
      <c r="BK19" s="419"/>
      <c r="BL19" s="420"/>
      <c r="BM19" s="445"/>
      <c r="BN19" s="422"/>
      <c r="BO19" s="419"/>
      <c r="BP19" s="420"/>
      <c r="BQ19" s="445"/>
      <c r="BR19" s="422"/>
      <c r="BS19" s="419"/>
      <c r="BT19" s="420"/>
      <c r="BU19" s="445"/>
      <c r="BV19" s="422"/>
      <c r="BW19" s="419"/>
      <c r="BX19" s="420"/>
      <c r="BY19" s="445"/>
      <c r="BZ19" s="422"/>
      <c r="CA19" s="419"/>
      <c r="CB19" s="420"/>
      <c r="CC19" s="445"/>
      <c r="CD19" s="422"/>
      <c r="CE19" s="419"/>
      <c r="CF19" s="420"/>
      <c r="CG19" s="420"/>
      <c r="CH19" s="462">
        <v>0.264</v>
      </c>
      <c r="CI19" s="463">
        <v>0.57</v>
      </c>
      <c r="CJ19" s="464">
        <f>CO19</f>
        <v>0.252</v>
      </c>
      <c r="CK19" s="479">
        <f>CJ19-CI19</f>
        <v>-0.318</v>
      </c>
      <c r="CL19" s="480">
        <f t="shared" ref="CL19:CL40" si="1">CK19/CI19</f>
        <v>-0.557894736842105</v>
      </c>
      <c r="CM19" s="477">
        <v>0.53</v>
      </c>
      <c r="CN19" s="478">
        <f>VLOOKUP(P19,[7]汇总!$B:$R,17,0)</f>
        <v>0.53</v>
      </c>
      <c r="CO19" s="481">
        <v>0.252</v>
      </c>
      <c r="CP19" s="479"/>
      <c r="CQ19" s="479"/>
      <c r="CR19" s="479"/>
      <c r="CS19" s="479"/>
      <c r="CT19" s="479"/>
    </row>
    <row r="20" s="44" customFormat="1" customHeight="1" outlineLevel="1" spans="1:98">
      <c r="A20" s="223">
        <f t="shared" si="0"/>
        <v>4</v>
      </c>
      <c r="B20" s="224"/>
      <c r="C20" s="225"/>
      <c r="D20" s="225">
        <v>2</v>
      </c>
      <c r="E20" s="225"/>
      <c r="F20" s="225"/>
      <c r="G20" s="225"/>
      <c r="H20" s="225"/>
      <c r="I20" s="225"/>
      <c r="J20" s="225"/>
      <c r="K20" s="225"/>
      <c r="L20" s="252" t="s">
        <v>493</v>
      </c>
      <c r="M20" s="225"/>
      <c r="N20" s="225" t="s">
        <v>494</v>
      </c>
      <c r="O20" s="251" t="s">
        <v>476</v>
      </c>
      <c r="P20" s="253" t="s">
        <v>493</v>
      </c>
      <c r="Q20" s="225" t="s">
        <v>476</v>
      </c>
      <c r="R20" s="160" t="s">
        <v>369</v>
      </c>
      <c r="S20" s="267" t="s">
        <v>495</v>
      </c>
      <c r="T20" s="263"/>
      <c r="U20" s="225"/>
      <c r="V20" s="160" t="s">
        <v>479</v>
      </c>
      <c r="W20" s="266" t="s">
        <v>491</v>
      </c>
      <c r="X20" s="265" t="s">
        <v>481</v>
      </c>
      <c r="Y20" s="306" t="s">
        <v>496</v>
      </c>
      <c r="Z20" s="160"/>
      <c r="AA20" s="160"/>
      <c r="AB20" s="300" t="s">
        <v>483</v>
      </c>
      <c r="AC20" s="305">
        <v>0.135</v>
      </c>
      <c r="AD20" s="160"/>
      <c r="AE20" s="302"/>
      <c r="AF20" s="156"/>
      <c r="AG20" s="359"/>
      <c r="AH20" s="360">
        <v>1</v>
      </c>
      <c r="AI20" s="353"/>
      <c r="AJ20" s="354"/>
      <c r="AK20" s="355"/>
      <c r="AL20" s="356">
        <v>1</v>
      </c>
      <c r="AM20" s="353"/>
      <c r="AN20" s="354"/>
      <c r="AO20" s="392"/>
      <c r="AP20" s="356">
        <v>1</v>
      </c>
      <c r="AQ20" s="353"/>
      <c r="AR20" s="354"/>
      <c r="AS20" s="392"/>
      <c r="AT20" s="356">
        <v>1</v>
      </c>
      <c r="AU20" s="353"/>
      <c r="AV20" s="354"/>
      <c r="AW20" s="392"/>
      <c r="AX20" s="356">
        <v>1</v>
      </c>
      <c r="AY20" s="353"/>
      <c r="AZ20" s="354"/>
      <c r="BA20" s="392"/>
      <c r="BB20" s="356">
        <v>1</v>
      </c>
      <c r="BC20" s="353"/>
      <c r="BD20" s="354"/>
      <c r="BE20" s="392"/>
      <c r="BF20" s="425">
        <v>1</v>
      </c>
      <c r="BG20" s="419"/>
      <c r="BH20" s="420"/>
      <c r="BI20" s="421"/>
      <c r="BJ20" s="422"/>
      <c r="BK20" s="419"/>
      <c r="BL20" s="420"/>
      <c r="BM20" s="445"/>
      <c r="BN20" s="422"/>
      <c r="BO20" s="419"/>
      <c r="BP20" s="420"/>
      <c r="BQ20" s="445"/>
      <c r="BR20" s="422"/>
      <c r="BS20" s="419"/>
      <c r="BT20" s="420"/>
      <c r="BU20" s="445"/>
      <c r="BV20" s="422"/>
      <c r="BW20" s="419"/>
      <c r="BX20" s="420"/>
      <c r="BY20" s="445"/>
      <c r="BZ20" s="422"/>
      <c r="CA20" s="419"/>
      <c r="CB20" s="420"/>
      <c r="CC20" s="445"/>
      <c r="CD20" s="422"/>
      <c r="CE20" s="419"/>
      <c r="CF20" s="420"/>
      <c r="CG20" s="420"/>
      <c r="CH20" s="462">
        <v>1.95</v>
      </c>
      <c r="CI20" s="463">
        <v>3.48</v>
      </c>
      <c r="CJ20" s="464">
        <f>CO20</f>
        <v>1.5675</v>
      </c>
      <c r="CK20" s="479">
        <f t="shared" ref="CK20:CK42" si="2">CJ20-CI20</f>
        <v>-1.9125</v>
      </c>
      <c r="CL20" s="480">
        <f t="shared" si="1"/>
        <v>-0.549568965517241</v>
      </c>
      <c r="CM20" s="477">
        <v>1.95</v>
      </c>
      <c r="CN20" s="478">
        <f>VLOOKUP(P20,[7]汇总!$B:$R,17,0)</f>
        <v>1.95</v>
      </c>
      <c r="CO20" s="481">
        <v>1.5675</v>
      </c>
      <c r="CP20" s="479"/>
      <c r="CQ20" s="479"/>
      <c r="CR20" s="479"/>
      <c r="CS20" s="479"/>
      <c r="CT20" s="479"/>
    </row>
    <row r="21" s="44" customFormat="1" customHeight="1" outlineLevel="1" spans="1:98">
      <c r="A21" s="223">
        <f t="shared" si="0"/>
        <v>5</v>
      </c>
      <c r="B21" s="224"/>
      <c r="C21" s="225"/>
      <c r="D21" s="225">
        <v>2</v>
      </c>
      <c r="E21" s="225"/>
      <c r="F21" s="225"/>
      <c r="G21" s="225"/>
      <c r="H21" s="225"/>
      <c r="I21" s="225"/>
      <c r="J21" s="225"/>
      <c r="K21" s="225"/>
      <c r="L21" s="252" t="s">
        <v>497</v>
      </c>
      <c r="M21" s="225"/>
      <c r="N21" s="225" t="s">
        <v>498</v>
      </c>
      <c r="O21" s="251" t="s">
        <v>476</v>
      </c>
      <c r="P21" s="225" t="s">
        <v>497</v>
      </c>
      <c r="Q21" s="225" t="s">
        <v>476</v>
      </c>
      <c r="R21" s="160" t="s">
        <v>369</v>
      </c>
      <c r="S21" s="267" t="s">
        <v>499</v>
      </c>
      <c r="T21" s="263"/>
      <c r="U21" s="151"/>
      <c r="V21" s="160" t="s">
        <v>479</v>
      </c>
      <c r="W21" s="266" t="s">
        <v>500</v>
      </c>
      <c r="X21" s="265" t="s">
        <v>481</v>
      </c>
      <c r="Y21" s="157" t="s">
        <v>501</v>
      </c>
      <c r="Z21" s="160"/>
      <c r="AA21" s="160"/>
      <c r="AB21" s="300" t="s">
        <v>483</v>
      </c>
      <c r="AC21" s="305">
        <v>0.004</v>
      </c>
      <c r="AD21" s="160"/>
      <c r="AE21" s="302"/>
      <c r="AF21" s="307"/>
      <c r="AG21" s="359">
        <f>120*0.006</f>
        <v>0.72</v>
      </c>
      <c r="AH21" s="361">
        <v>1</v>
      </c>
      <c r="AI21" s="353"/>
      <c r="AJ21" s="354"/>
      <c r="AK21" s="355"/>
      <c r="AL21" s="361">
        <v>1</v>
      </c>
      <c r="AM21" s="353"/>
      <c r="AN21" s="354"/>
      <c r="AO21" s="392"/>
      <c r="AP21" s="361">
        <v>1</v>
      </c>
      <c r="AQ21" s="353"/>
      <c r="AR21" s="354"/>
      <c r="AS21" s="392"/>
      <c r="AT21" s="361">
        <v>1</v>
      </c>
      <c r="AU21" s="353"/>
      <c r="AV21" s="354"/>
      <c r="AW21" s="392"/>
      <c r="AX21" s="361">
        <v>1</v>
      </c>
      <c r="AY21" s="353"/>
      <c r="AZ21" s="354"/>
      <c r="BA21" s="392"/>
      <c r="BB21" s="361">
        <v>1</v>
      </c>
      <c r="BC21" s="353"/>
      <c r="BD21" s="354"/>
      <c r="BE21" s="392"/>
      <c r="BF21" s="426">
        <v>1</v>
      </c>
      <c r="BG21" s="419"/>
      <c r="BH21" s="420"/>
      <c r="BI21" s="421"/>
      <c r="BJ21" s="426"/>
      <c r="BK21" s="419"/>
      <c r="BL21" s="420"/>
      <c r="BM21" s="445"/>
      <c r="BN21" s="426"/>
      <c r="BO21" s="419"/>
      <c r="BP21" s="420"/>
      <c r="BQ21" s="445"/>
      <c r="BR21" s="426"/>
      <c r="BS21" s="419"/>
      <c r="BT21" s="420"/>
      <c r="BU21" s="445"/>
      <c r="BV21" s="426"/>
      <c r="BW21" s="419"/>
      <c r="BX21" s="420"/>
      <c r="BY21" s="445"/>
      <c r="BZ21" s="426"/>
      <c r="CA21" s="419"/>
      <c r="CB21" s="420"/>
      <c r="CC21" s="445"/>
      <c r="CD21" s="426"/>
      <c r="CE21" s="419"/>
      <c r="CF21" s="420"/>
      <c r="CG21" s="420"/>
      <c r="CH21" s="462">
        <v>0.72</v>
      </c>
      <c r="CI21" s="463">
        <v>0.42</v>
      </c>
      <c r="CJ21" s="465">
        <v>0.72</v>
      </c>
      <c r="CK21" s="479">
        <f t="shared" si="2"/>
        <v>0.3</v>
      </c>
      <c r="CL21" s="480">
        <f t="shared" si="1"/>
        <v>0.714285714285714</v>
      </c>
      <c r="CM21" s="477"/>
      <c r="CN21" s="478"/>
      <c r="CO21" s="479"/>
      <c r="CP21" s="479"/>
      <c r="CQ21" s="479"/>
      <c r="CR21" s="479"/>
      <c r="CS21" s="479"/>
      <c r="CT21" s="479"/>
    </row>
    <row r="22" s="44" customFormat="1" customHeight="1" outlineLevel="1" spans="1:98">
      <c r="A22" s="223">
        <f t="shared" si="0"/>
        <v>6</v>
      </c>
      <c r="B22" s="224"/>
      <c r="C22" s="225"/>
      <c r="D22" s="225">
        <v>2</v>
      </c>
      <c r="E22" s="225"/>
      <c r="F22" s="225"/>
      <c r="G22" s="225"/>
      <c r="H22" s="225"/>
      <c r="I22" s="225"/>
      <c r="J22" s="225"/>
      <c r="K22" s="225"/>
      <c r="L22" s="252" t="s">
        <v>502</v>
      </c>
      <c r="M22" s="225"/>
      <c r="N22" s="225" t="s">
        <v>503</v>
      </c>
      <c r="O22" s="251" t="s">
        <v>476</v>
      </c>
      <c r="P22" s="225" t="s">
        <v>502</v>
      </c>
      <c r="Q22" s="225" t="s">
        <v>476</v>
      </c>
      <c r="R22" s="160" t="s">
        <v>369</v>
      </c>
      <c r="S22" s="267" t="s">
        <v>504</v>
      </c>
      <c r="T22" s="263"/>
      <c r="U22" s="151"/>
      <c r="V22" s="160" t="s">
        <v>479</v>
      </c>
      <c r="W22" s="266" t="s">
        <v>500</v>
      </c>
      <c r="X22" s="265" t="s">
        <v>481</v>
      </c>
      <c r="Y22" s="157" t="s">
        <v>501</v>
      </c>
      <c r="Z22" s="160"/>
      <c r="AA22" s="160"/>
      <c r="AB22" s="300" t="s">
        <v>483</v>
      </c>
      <c r="AC22" s="305">
        <v>0.005</v>
      </c>
      <c r="AD22" s="160"/>
      <c r="AE22" s="302"/>
      <c r="AF22" s="307"/>
      <c r="AG22" s="359">
        <f>160*0.006</f>
        <v>0.96</v>
      </c>
      <c r="AH22" s="360">
        <v>1</v>
      </c>
      <c r="AI22" s="353"/>
      <c r="AJ22" s="354"/>
      <c r="AK22" s="355"/>
      <c r="AL22" s="356">
        <v>1</v>
      </c>
      <c r="AM22" s="353"/>
      <c r="AN22" s="354"/>
      <c r="AO22" s="392"/>
      <c r="AP22" s="356">
        <v>1</v>
      </c>
      <c r="AQ22" s="353"/>
      <c r="AR22" s="354"/>
      <c r="AS22" s="392"/>
      <c r="AT22" s="356">
        <v>1</v>
      </c>
      <c r="AU22" s="353"/>
      <c r="AV22" s="354"/>
      <c r="AW22" s="392"/>
      <c r="AX22" s="356">
        <v>1</v>
      </c>
      <c r="AY22" s="353"/>
      <c r="AZ22" s="354"/>
      <c r="BA22" s="392"/>
      <c r="BB22" s="356">
        <v>1</v>
      </c>
      <c r="BC22" s="353"/>
      <c r="BD22" s="354"/>
      <c r="BE22" s="392"/>
      <c r="BF22" s="425">
        <v>1</v>
      </c>
      <c r="BG22" s="419"/>
      <c r="BH22" s="420"/>
      <c r="BI22" s="421"/>
      <c r="BJ22" s="422"/>
      <c r="BK22" s="419"/>
      <c r="BL22" s="420"/>
      <c r="BM22" s="445"/>
      <c r="BN22" s="422"/>
      <c r="BO22" s="419"/>
      <c r="BP22" s="420"/>
      <c r="BQ22" s="445"/>
      <c r="BR22" s="422"/>
      <c r="BS22" s="419"/>
      <c r="BT22" s="420"/>
      <c r="BU22" s="445"/>
      <c r="BV22" s="422"/>
      <c r="BW22" s="419"/>
      <c r="BX22" s="420"/>
      <c r="BY22" s="445"/>
      <c r="BZ22" s="422"/>
      <c r="CA22" s="419"/>
      <c r="CB22" s="420"/>
      <c r="CC22" s="445"/>
      <c r="CD22" s="422"/>
      <c r="CE22" s="419"/>
      <c r="CF22" s="420"/>
      <c r="CG22" s="420"/>
      <c r="CH22" s="462">
        <v>0.96</v>
      </c>
      <c r="CI22" s="463">
        <v>0.52</v>
      </c>
      <c r="CJ22" s="465">
        <v>0.96</v>
      </c>
      <c r="CK22" s="479">
        <f t="shared" si="2"/>
        <v>0.44</v>
      </c>
      <c r="CL22" s="480">
        <f t="shared" si="1"/>
        <v>0.846153846153846</v>
      </c>
      <c r="CM22" s="477"/>
      <c r="CN22" s="478"/>
      <c r="CO22" s="479"/>
      <c r="CP22" s="479"/>
      <c r="CQ22" s="479"/>
      <c r="CR22" s="479"/>
      <c r="CS22" s="479"/>
      <c r="CT22" s="479"/>
    </row>
    <row r="23" s="44" customFormat="1" customHeight="1" outlineLevel="1" spans="1:98">
      <c r="A23" s="223">
        <f t="shared" si="0"/>
        <v>7</v>
      </c>
      <c r="B23" s="224"/>
      <c r="C23" s="225"/>
      <c r="D23" s="225">
        <v>2</v>
      </c>
      <c r="E23" s="225"/>
      <c r="F23" s="225"/>
      <c r="G23" s="225"/>
      <c r="H23" s="225"/>
      <c r="I23" s="225"/>
      <c r="J23" s="225"/>
      <c r="K23" s="225"/>
      <c r="L23" s="252" t="s">
        <v>505</v>
      </c>
      <c r="M23" s="225"/>
      <c r="N23" s="225" t="s">
        <v>506</v>
      </c>
      <c r="O23" s="251" t="s">
        <v>476</v>
      </c>
      <c r="P23" s="254" t="s">
        <v>505</v>
      </c>
      <c r="Q23" s="225" t="s">
        <v>476</v>
      </c>
      <c r="R23" s="160"/>
      <c r="S23" s="267" t="s">
        <v>507</v>
      </c>
      <c r="T23" s="263"/>
      <c r="U23" s="151"/>
      <c r="V23" s="160" t="s">
        <v>479</v>
      </c>
      <c r="W23" s="268" t="s">
        <v>508</v>
      </c>
      <c r="X23" s="265" t="s">
        <v>481</v>
      </c>
      <c r="Y23" s="308" t="s">
        <v>509</v>
      </c>
      <c r="Z23" s="160"/>
      <c r="AA23" s="160"/>
      <c r="AB23" s="300" t="s">
        <v>483</v>
      </c>
      <c r="AC23" s="309">
        <v>0.02</v>
      </c>
      <c r="AD23" s="160"/>
      <c r="AE23" s="302"/>
      <c r="AF23" s="307"/>
      <c r="AG23" s="359"/>
      <c r="AH23" s="360">
        <v>1</v>
      </c>
      <c r="AI23" s="353"/>
      <c r="AJ23" s="354"/>
      <c r="AK23" s="355"/>
      <c r="AL23" s="356">
        <v>1</v>
      </c>
      <c r="AM23" s="353"/>
      <c r="AN23" s="354"/>
      <c r="AO23" s="392"/>
      <c r="AP23" s="356">
        <v>1</v>
      </c>
      <c r="AQ23" s="353"/>
      <c r="AR23" s="354"/>
      <c r="AS23" s="392"/>
      <c r="AT23" s="356">
        <v>1</v>
      </c>
      <c r="AU23" s="353"/>
      <c r="AV23" s="354"/>
      <c r="AW23" s="392"/>
      <c r="AX23" s="356">
        <v>1</v>
      </c>
      <c r="AY23" s="353"/>
      <c r="AZ23" s="354"/>
      <c r="BA23" s="392"/>
      <c r="BB23" s="356">
        <v>1</v>
      </c>
      <c r="BC23" s="353"/>
      <c r="BD23" s="354"/>
      <c r="BE23" s="392"/>
      <c r="BF23" s="425">
        <v>1</v>
      </c>
      <c r="BG23" s="419"/>
      <c r="BH23" s="420"/>
      <c r="BI23" s="421"/>
      <c r="BJ23" s="422"/>
      <c r="BK23" s="419"/>
      <c r="BL23" s="420"/>
      <c r="BM23" s="445"/>
      <c r="BN23" s="422"/>
      <c r="BO23" s="419"/>
      <c r="BP23" s="420"/>
      <c r="BQ23" s="445"/>
      <c r="BR23" s="422"/>
      <c r="BS23" s="419"/>
      <c r="BT23" s="420"/>
      <c r="BU23" s="445"/>
      <c r="BV23" s="422"/>
      <c r="BW23" s="419"/>
      <c r="BX23" s="420"/>
      <c r="BY23" s="445"/>
      <c r="BZ23" s="422"/>
      <c r="CA23" s="419"/>
      <c r="CB23" s="420"/>
      <c r="CC23" s="445"/>
      <c r="CD23" s="422"/>
      <c r="CE23" s="419"/>
      <c r="CF23" s="420"/>
      <c r="CG23" s="420"/>
      <c r="CH23" s="462">
        <v>1.15</v>
      </c>
      <c r="CI23" s="463">
        <v>1.11</v>
      </c>
      <c r="CJ23" s="464">
        <v>1.11</v>
      </c>
      <c r="CK23" s="479">
        <f t="shared" si="2"/>
        <v>0</v>
      </c>
      <c r="CL23" s="480">
        <f t="shared" si="1"/>
        <v>0</v>
      </c>
      <c r="CM23" s="477">
        <v>1.15</v>
      </c>
      <c r="CN23" s="482">
        <f>VLOOKUP(P23,[7]汇总!$B:$R,17,0)</f>
        <v>1.11</v>
      </c>
      <c r="CO23" s="479"/>
      <c r="CP23" s="479"/>
      <c r="CQ23" s="479"/>
      <c r="CR23" s="479"/>
      <c r="CS23" s="479"/>
      <c r="CT23" s="479"/>
    </row>
    <row r="24" s="198" customFormat="1" customHeight="1" outlineLevel="1" spans="1:98">
      <c r="A24" s="223">
        <f t="shared" si="0"/>
        <v>8</v>
      </c>
      <c r="B24" s="226"/>
      <c r="C24" s="227"/>
      <c r="D24" s="225">
        <v>2</v>
      </c>
      <c r="E24" s="227"/>
      <c r="F24" s="227"/>
      <c r="G24" s="227"/>
      <c r="H24" s="227"/>
      <c r="I24" s="227"/>
      <c r="J24" s="227"/>
      <c r="K24" s="227"/>
      <c r="L24" s="252" t="s">
        <v>510</v>
      </c>
      <c r="M24" s="227"/>
      <c r="N24" s="227"/>
      <c r="O24" s="251" t="s">
        <v>476</v>
      </c>
      <c r="P24" s="225" t="s">
        <v>510</v>
      </c>
      <c r="Q24" s="225" t="s">
        <v>476</v>
      </c>
      <c r="R24" s="269"/>
      <c r="S24" s="270" t="s">
        <v>511</v>
      </c>
      <c r="T24" s="271"/>
      <c r="U24" s="272"/>
      <c r="V24" s="160" t="s">
        <v>479</v>
      </c>
      <c r="W24" s="266" t="s">
        <v>512</v>
      </c>
      <c r="X24" s="265" t="s">
        <v>481</v>
      </c>
      <c r="Y24" s="157" t="s">
        <v>513</v>
      </c>
      <c r="Z24" s="310"/>
      <c r="AA24" s="310"/>
      <c r="AB24" s="300" t="s">
        <v>483</v>
      </c>
      <c r="AC24" s="311">
        <v>0.02</v>
      </c>
      <c r="AD24" s="310"/>
      <c r="AE24" s="312"/>
      <c r="AF24" s="313"/>
      <c r="AG24" s="362">
        <f>62.5*AC24</f>
        <v>1.25</v>
      </c>
      <c r="AH24" s="360">
        <v>1</v>
      </c>
      <c r="AI24" s="353"/>
      <c r="AJ24" s="354"/>
      <c r="AK24" s="355"/>
      <c r="AL24" s="356">
        <v>1</v>
      </c>
      <c r="AM24" s="353"/>
      <c r="AN24" s="354"/>
      <c r="AO24" s="392"/>
      <c r="AP24" s="356">
        <v>1</v>
      </c>
      <c r="AQ24" s="353"/>
      <c r="AR24" s="354"/>
      <c r="AS24" s="392"/>
      <c r="AT24" s="356">
        <v>1</v>
      </c>
      <c r="AU24" s="353"/>
      <c r="AV24" s="354"/>
      <c r="AW24" s="392"/>
      <c r="AX24" s="356">
        <v>1</v>
      </c>
      <c r="AY24" s="353"/>
      <c r="AZ24" s="354"/>
      <c r="BA24" s="392"/>
      <c r="BB24" s="356">
        <v>1</v>
      </c>
      <c r="BC24" s="353"/>
      <c r="BD24" s="354"/>
      <c r="BE24" s="392"/>
      <c r="BF24" s="425">
        <v>1</v>
      </c>
      <c r="BG24" s="419"/>
      <c r="BH24" s="420"/>
      <c r="BI24" s="421"/>
      <c r="BJ24" s="422"/>
      <c r="BK24" s="419"/>
      <c r="BL24" s="420"/>
      <c r="BM24" s="445"/>
      <c r="BN24" s="422"/>
      <c r="BO24" s="419"/>
      <c r="BP24" s="420"/>
      <c r="BQ24" s="445"/>
      <c r="BR24" s="422"/>
      <c r="BS24" s="419"/>
      <c r="BT24" s="420"/>
      <c r="BU24" s="445"/>
      <c r="BV24" s="422"/>
      <c r="BW24" s="419"/>
      <c r="BX24" s="420"/>
      <c r="BY24" s="445"/>
      <c r="BZ24" s="422"/>
      <c r="CA24" s="419"/>
      <c r="CB24" s="420"/>
      <c r="CC24" s="445"/>
      <c r="CD24" s="422"/>
      <c r="CE24" s="419"/>
      <c r="CF24" s="420"/>
      <c r="CG24" s="420"/>
      <c r="CH24" s="462">
        <v>1.8</v>
      </c>
      <c r="CI24" s="463">
        <v>1.17</v>
      </c>
      <c r="CJ24" s="464">
        <f>CN24</f>
        <v>1.17</v>
      </c>
      <c r="CK24" s="479">
        <f t="shared" si="2"/>
        <v>0</v>
      </c>
      <c r="CL24" s="480">
        <f t="shared" si="1"/>
        <v>0</v>
      </c>
      <c r="CM24" s="477">
        <v>1.8</v>
      </c>
      <c r="CN24" s="482">
        <f>VLOOKUP(P24,[7]汇总!$B:$R,17,0)</f>
        <v>1.17</v>
      </c>
      <c r="CO24" s="479"/>
      <c r="CP24" s="483"/>
      <c r="CQ24" s="479">
        <v>3</v>
      </c>
      <c r="CR24" s="484">
        <v>1.469</v>
      </c>
      <c r="CS24" s="483"/>
      <c r="CT24" s="483"/>
    </row>
    <row r="25" s="198" customFormat="1" customHeight="1" outlineLevel="1" spans="1:98">
      <c r="A25" s="223">
        <f t="shared" si="0"/>
        <v>9</v>
      </c>
      <c r="B25" s="226"/>
      <c r="C25" s="227"/>
      <c r="D25" s="225">
        <v>2</v>
      </c>
      <c r="E25" s="227"/>
      <c r="F25" s="227"/>
      <c r="G25" s="227"/>
      <c r="H25" s="227"/>
      <c r="I25" s="227"/>
      <c r="J25" s="227"/>
      <c r="K25" s="227"/>
      <c r="L25" s="252" t="s">
        <v>514</v>
      </c>
      <c r="M25" s="227"/>
      <c r="N25" s="227"/>
      <c r="O25" s="251" t="s">
        <v>476</v>
      </c>
      <c r="P25" s="225" t="s">
        <v>514</v>
      </c>
      <c r="Q25" s="225" t="s">
        <v>476</v>
      </c>
      <c r="R25" s="269"/>
      <c r="S25" s="270" t="s">
        <v>515</v>
      </c>
      <c r="T25" s="271"/>
      <c r="U25" s="272"/>
      <c r="V25" s="160" t="s">
        <v>479</v>
      </c>
      <c r="W25" s="266" t="s">
        <v>512</v>
      </c>
      <c r="X25" s="265" t="s">
        <v>481</v>
      </c>
      <c r="Y25" s="157" t="s">
        <v>516</v>
      </c>
      <c r="Z25" s="310"/>
      <c r="AA25" s="310"/>
      <c r="AB25" s="300" t="s">
        <v>483</v>
      </c>
      <c r="AC25" s="311">
        <v>0.056</v>
      </c>
      <c r="AD25" s="310"/>
      <c r="AE25" s="312"/>
      <c r="AF25" s="313"/>
      <c r="AG25" s="362"/>
      <c r="AH25" s="360">
        <v>1</v>
      </c>
      <c r="AI25" s="353"/>
      <c r="AJ25" s="354"/>
      <c r="AK25" s="355"/>
      <c r="AL25" s="356">
        <v>1</v>
      </c>
      <c r="AM25" s="353"/>
      <c r="AN25" s="354"/>
      <c r="AO25" s="392"/>
      <c r="AP25" s="356">
        <v>1</v>
      </c>
      <c r="AQ25" s="353"/>
      <c r="AR25" s="354"/>
      <c r="AS25" s="392"/>
      <c r="AT25" s="356">
        <v>1</v>
      </c>
      <c r="AU25" s="353"/>
      <c r="AV25" s="354"/>
      <c r="AW25" s="392"/>
      <c r="AX25" s="356">
        <v>1</v>
      </c>
      <c r="AY25" s="353"/>
      <c r="AZ25" s="354"/>
      <c r="BA25" s="392"/>
      <c r="BB25" s="356">
        <v>1</v>
      </c>
      <c r="BC25" s="353"/>
      <c r="BD25" s="354"/>
      <c r="BE25" s="392"/>
      <c r="BF25" s="425">
        <v>1</v>
      </c>
      <c r="BG25" s="419"/>
      <c r="BH25" s="420"/>
      <c r="BI25" s="421"/>
      <c r="BJ25" s="422"/>
      <c r="BK25" s="419"/>
      <c r="BL25" s="420"/>
      <c r="BM25" s="445"/>
      <c r="BN25" s="422"/>
      <c r="BO25" s="419"/>
      <c r="BP25" s="420"/>
      <c r="BQ25" s="445"/>
      <c r="BR25" s="422"/>
      <c r="BS25" s="419"/>
      <c r="BT25" s="420"/>
      <c r="BU25" s="445"/>
      <c r="BV25" s="422"/>
      <c r="BW25" s="419"/>
      <c r="BX25" s="420"/>
      <c r="BY25" s="445"/>
      <c r="BZ25" s="422"/>
      <c r="CA25" s="419"/>
      <c r="CB25" s="420"/>
      <c r="CC25" s="445"/>
      <c r="CD25" s="422"/>
      <c r="CE25" s="419"/>
      <c r="CF25" s="420"/>
      <c r="CG25" s="420"/>
      <c r="CH25" s="462">
        <v>5.1</v>
      </c>
      <c r="CI25" s="463">
        <v>3.4</v>
      </c>
      <c r="CJ25" s="464">
        <f>CN25</f>
        <v>2.23</v>
      </c>
      <c r="CK25" s="479">
        <f t="shared" si="2"/>
        <v>-1.17</v>
      </c>
      <c r="CL25" s="480">
        <f t="shared" si="1"/>
        <v>-0.344117647058824</v>
      </c>
      <c r="CM25" s="477">
        <v>5.1</v>
      </c>
      <c r="CN25" s="482">
        <f>VLOOKUP(P25,[7]汇总!$B:$R,17,0)</f>
        <v>2.23</v>
      </c>
      <c r="CO25" s="479"/>
      <c r="CP25" s="483"/>
      <c r="CQ25" s="479">
        <v>6.2</v>
      </c>
      <c r="CR25" s="484">
        <v>3.2743</v>
      </c>
      <c r="CS25" s="483"/>
      <c r="CT25" s="483"/>
    </row>
    <row r="26" s="198" customFormat="1" customHeight="1" outlineLevel="1" spans="1:98">
      <c r="A26" s="223">
        <f t="shared" si="0"/>
        <v>10</v>
      </c>
      <c r="B26" s="226"/>
      <c r="C26" s="227"/>
      <c r="D26" s="225">
        <v>2</v>
      </c>
      <c r="E26" s="227"/>
      <c r="F26" s="227"/>
      <c r="G26" s="227"/>
      <c r="H26" s="227"/>
      <c r="I26" s="227"/>
      <c r="J26" s="227"/>
      <c r="K26" s="227"/>
      <c r="L26" s="252" t="s">
        <v>517</v>
      </c>
      <c r="M26" s="227"/>
      <c r="N26" s="227"/>
      <c r="O26" s="251" t="s">
        <v>476</v>
      </c>
      <c r="P26" s="225" t="s">
        <v>517</v>
      </c>
      <c r="Q26" s="225" t="s">
        <v>476</v>
      </c>
      <c r="R26" s="269"/>
      <c r="S26" s="270" t="s">
        <v>518</v>
      </c>
      <c r="T26" s="271"/>
      <c r="U26" s="272"/>
      <c r="V26" s="160" t="s">
        <v>479</v>
      </c>
      <c r="W26" s="266" t="s">
        <v>512</v>
      </c>
      <c r="X26" s="265" t="s">
        <v>481</v>
      </c>
      <c r="Y26" s="157" t="s">
        <v>519</v>
      </c>
      <c r="Z26" s="310"/>
      <c r="AA26" s="310"/>
      <c r="AB26" s="300" t="s">
        <v>483</v>
      </c>
      <c r="AC26" s="311">
        <v>0.005</v>
      </c>
      <c r="AD26" s="310"/>
      <c r="AE26" s="312"/>
      <c r="AF26" s="313"/>
      <c r="AG26" s="362"/>
      <c r="AH26" s="360">
        <v>1</v>
      </c>
      <c r="AI26" s="353"/>
      <c r="AJ26" s="354"/>
      <c r="AK26" s="355"/>
      <c r="AL26" s="356">
        <v>1</v>
      </c>
      <c r="AM26" s="353"/>
      <c r="AN26" s="354"/>
      <c r="AO26" s="392"/>
      <c r="AP26" s="356">
        <v>1</v>
      </c>
      <c r="AQ26" s="353"/>
      <c r="AR26" s="354"/>
      <c r="AS26" s="392"/>
      <c r="AT26" s="356">
        <v>1</v>
      </c>
      <c r="AU26" s="353"/>
      <c r="AV26" s="354"/>
      <c r="AW26" s="392"/>
      <c r="AX26" s="356">
        <v>1</v>
      </c>
      <c r="AY26" s="353"/>
      <c r="AZ26" s="354"/>
      <c r="BA26" s="392"/>
      <c r="BB26" s="356">
        <v>1</v>
      </c>
      <c r="BC26" s="353"/>
      <c r="BD26" s="354"/>
      <c r="BE26" s="392"/>
      <c r="BF26" s="425">
        <v>1</v>
      </c>
      <c r="BG26" s="419"/>
      <c r="BH26" s="420"/>
      <c r="BI26" s="421"/>
      <c r="BJ26" s="422"/>
      <c r="BK26" s="419"/>
      <c r="BL26" s="420"/>
      <c r="BM26" s="445"/>
      <c r="BN26" s="422"/>
      <c r="BO26" s="419"/>
      <c r="BP26" s="420"/>
      <c r="BQ26" s="445"/>
      <c r="BR26" s="422"/>
      <c r="BS26" s="419"/>
      <c r="BT26" s="420"/>
      <c r="BU26" s="445"/>
      <c r="BV26" s="422"/>
      <c r="BW26" s="419"/>
      <c r="BX26" s="420"/>
      <c r="BY26" s="445"/>
      <c r="BZ26" s="422"/>
      <c r="CA26" s="419"/>
      <c r="CB26" s="420"/>
      <c r="CC26" s="445"/>
      <c r="CD26" s="422"/>
      <c r="CE26" s="419"/>
      <c r="CF26" s="420"/>
      <c r="CG26" s="420"/>
      <c r="CH26" s="462">
        <v>0.45</v>
      </c>
      <c r="CI26" s="463">
        <v>0.37</v>
      </c>
      <c r="CJ26" s="464">
        <f>CN26</f>
        <v>0.278</v>
      </c>
      <c r="CK26" s="479">
        <f t="shared" si="2"/>
        <v>-0.092</v>
      </c>
      <c r="CL26" s="480">
        <f t="shared" si="1"/>
        <v>-0.248648648648649</v>
      </c>
      <c r="CM26" s="477">
        <v>0.45</v>
      </c>
      <c r="CN26" s="482">
        <f>VLOOKUP(P26,[7]汇总!$B:$R,17,0)</f>
        <v>0.278</v>
      </c>
      <c r="CO26" s="479"/>
      <c r="CP26" s="483"/>
      <c r="CQ26" s="479">
        <v>0.9</v>
      </c>
      <c r="CR26" s="484">
        <v>0.3363</v>
      </c>
      <c r="CS26" s="483"/>
      <c r="CT26" s="483"/>
    </row>
    <row r="27" s="198" customFormat="1" customHeight="1" outlineLevel="1" spans="1:98">
      <c r="A27" s="223">
        <f t="shared" si="0"/>
        <v>11</v>
      </c>
      <c r="B27" s="226"/>
      <c r="C27" s="227"/>
      <c r="D27" s="225">
        <v>2</v>
      </c>
      <c r="E27" s="227"/>
      <c r="F27" s="227"/>
      <c r="G27" s="227"/>
      <c r="H27" s="227"/>
      <c r="I27" s="227"/>
      <c r="J27" s="227"/>
      <c r="K27" s="227"/>
      <c r="L27" s="252" t="s">
        <v>520</v>
      </c>
      <c r="M27" s="227"/>
      <c r="N27" s="227"/>
      <c r="O27" s="251" t="s">
        <v>476</v>
      </c>
      <c r="P27" s="225" t="s">
        <v>520</v>
      </c>
      <c r="Q27" s="225" t="s">
        <v>476</v>
      </c>
      <c r="R27" s="269"/>
      <c r="S27" s="270" t="s">
        <v>521</v>
      </c>
      <c r="T27" s="271"/>
      <c r="U27" s="272"/>
      <c r="V27" s="160" t="s">
        <v>479</v>
      </c>
      <c r="W27" s="266" t="s">
        <v>512</v>
      </c>
      <c r="X27" s="265" t="s">
        <v>481</v>
      </c>
      <c r="Y27" s="157" t="s">
        <v>522</v>
      </c>
      <c r="Z27" s="310"/>
      <c r="AA27" s="310"/>
      <c r="AB27" s="300" t="s">
        <v>483</v>
      </c>
      <c r="AC27" s="311">
        <v>0.005</v>
      </c>
      <c r="AD27" s="310"/>
      <c r="AE27" s="312"/>
      <c r="AF27" s="313"/>
      <c r="AG27" s="362"/>
      <c r="AH27" s="360">
        <v>1</v>
      </c>
      <c r="AI27" s="353"/>
      <c r="AJ27" s="354"/>
      <c r="AK27" s="355"/>
      <c r="AL27" s="356">
        <v>1</v>
      </c>
      <c r="AM27" s="353"/>
      <c r="AN27" s="354"/>
      <c r="AO27" s="392"/>
      <c r="AP27" s="356">
        <v>1</v>
      </c>
      <c r="AQ27" s="353"/>
      <c r="AR27" s="354"/>
      <c r="AS27" s="392"/>
      <c r="AT27" s="356">
        <v>1</v>
      </c>
      <c r="AU27" s="353"/>
      <c r="AV27" s="354"/>
      <c r="AW27" s="392"/>
      <c r="AX27" s="356">
        <v>1</v>
      </c>
      <c r="AY27" s="353"/>
      <c r="AZ27" s="354"/>
      <c r="BA27" s="392"/>
      <c r="BB27" s="356">
        <v>1</v>
      </c>
      <c r="BC27" s="353"/>
      <c r="BD27" s="354"/>
      <c r="BE27" s="392"/>
      <c r="BF27" s="425">
        <v>1</v>
      </c>
      <c r="BG27" s="419"/>
      <c r="BH27" s="420"/>
      <c r="BI27" s="421"/>
      <c r="BJ27" s="422"/>
      <c r="BK27" s="419"/>
      <c r="BL27" s="420"/>
      <c r="BM27" s="445"/>
      <c r="BN27" s="422"/>
      <c r="BO27" s="419"/>
      <c r="BP27" s="420"/>
      <c r="BQ27" s="445"/>
      <c r="BR27" s="422"/>
      <c r="BS27" s="419"/>
      <c r="BT27" s="420"/>
      <c r="BU27" s="445"/>
      <c r="BV27" s="422"/>
      <c r="BW27" s="419"/>
      <c r="BX27" s="420"/>
      <c r="BY27" s="445"/>
      <c r="BZ27" s="422"/>
      <c r="CA27" s="419"/>
      <c r="CB27" s="420"/>
      <c r="CC27" s="445"/>
      <c r="CD27" s="422"/>
      <c r="CE27" s="419"/>
      <c r="CF27" s="420"/>
      <c r="CG27" s="420"/>
      <c r="CH27" s="462">
        <v>0.45</v>
      </c>
      <c r="CI27" s="463">
        <v>0.36</v>
      </c>
      <c r="CJ27" s="464">
        <f>CN27</f>
        <v>0.3</v>
      </c>
      <c r="CK27" s="479">
        <f t="shared" si="2"/>
        <v>-0.06</v>
      </c>
      <c r="CL27" s="480">
        <f t="shared" si="1"/>
        <v>-0.166666666666667</v>
      </c>
      <c r="CM27" s="477">
        <v>0.45</v>
      </c>
      <c r="CN27" s="482">
        <f>VLOOKUP(P27,[7]汇总!$B:$R,17,0)</f>
        <v>0.3</v>
      </c>
      <c r="CO27" s="479"/>
      <c r="CP27" s="483"/>
      <c r="CQ27" s="479">
        <v>0.9</v>
      </c>
      <c r="CR27" s="485">
        <v>0.354</v>
      </c>
      <c r="CS27" s="483"/>
      <c r="CT27" s="483"/>
    </row>
    <row r="28" s="198" customFormat="1" customHeight="1" outlineLevel="1" spans="1:98">
      <c r="A28" s="223">
        <f t="shared" si="0"/>
        <v>12</v>
      </c>
      <c r="B28" s="226"/>
      <c r="C28" s="227"/>
      <c r="D28" s="225">
        <v>2</v>
      </c>
      <c r="E28" s="227"/>
      <c r="F28" s="227"/>
      <c r="G28" s="227"/>
      <c r="H28" s="227"/>
      <c r="I28" s="227"/>
      <c r="J28" s="227"/>
      <c r="K28" s="227"/>
      <c r="L28" s="252" t="s">
        <v>523</v>
      </c>
      <c r="M28" s="227"/>
      <c r="N28" s="227"/>
      <c r="O28" s="251" t="s">
        <v>476</v>
      </c>
      <c r="P28" s="225" t="s">
        <v>523</v>
      </c>
      <c r="Q28" s="225" t="s">
        <v>476</v>
      </c>
      <c r="R28" s="269"/>
      <c r="S28" s="273" t="s">
        <v>524</v>
      </c>
      <c r="T28" s="271"/>
      <c r="U28" s="272"/>
      <c r="V28" s="160" t="s">
        <v>479</v>
      </c>
      <c r="W28" s="274" t="s">
        <v>525</v>
      </c>
      <c r="X28" s="265" t="s">
        <v>481</v>
      </c>
      <c r="Y28" s="314" t="s">
        <v>526</v>
      </c>
      <c r="Z28" s="310"/>
      <c r="AA28" s="310"/>
      <c r="AB28" s="300" t="s">
        <v>483</v>
      </c>
      <c r="AC28" s="311">
        <v>0.005</v>
      </c>
      <c r="AD28" s="310"/>
      <c r="AE28" s="312"/>
      <c r="AF28" s="313"/>
      <c r="AG28" s="362"/>
      <c r="AH28" s="360">
        <v>1</v>
      </c>
      <c r="AI28" s="353"/>
      <c r="AJ28" s="354"/>
      <c r="AK28" s="355"/>
      <c r="AL28" s="356">
        <v>1</v>
      </c>
      <c r="AM28" s="353"/>
      <c r="AN28" s="354"/>
      <c r="AO28" s="392"/>
      <c r="AP28" s="356">
        <v>1</v>
      </c>
      <c r="AQ28" s="353"/>
      <c r="AR28" s="354"/>
      <c r="AS28" s="392"/>
      <c r="AT28" s="356">
        <v>1</v>
      </c>
      <c r="AU28" s="353"/>
      <c r="AV28" s="354"/>
      <c r="AW28" s="392"/>
      <c r="AX28" s="356">
        <v>1</v>
      </c>
      <c r="AY28" s="353"/>
      <c r="AZ28" s="354"/>
      <c r="BA28" s="392"/>
      <c r="BB28" s="356">
        <v>1</v>
      </c>
      <c r="BC28" s="353"/>
      <c r="BD28" s="354"/>
      <c r="BE28" s="392"/>
      <c r="BF28" s="425">
        <v>1</v>
      </c>
      <c r="BG28" s="419"/>
      <c r="BH28" s="420"/>
      <c r="BI28" s="421"/>
      <c r="BJ28" s="422"/>
      <c r="BK28" s="419"/>
      <c r="BL28" s="420"/>
      <c r="BM28" s="445"/>
      <c r="BN28" s="422"/>
      <c r="BO28" s="419"/>
      <c r="BP28" s="420"/>
      <c r="BQ28" s="445"/>
      <c r="BR28" s="422"/>
      <c r="BS28" s="419"/>
      <c r="BT28" s="420"/>
      <c r="BU28" s="445"/>
      <c r="BV28" s="422"/>
      <c r="BW28" s="419"/>
      <c r="BX28" s="420"/>
      <c r="BY28" s="445"/>
      <c r="BZ28" s="422"/>
      <c r="CA28" s="419"/>
      <c r="CB28" s="420"/>
      <c r="CC28" s="445"/>
      <c r="CD28" s="422"/>
      <c r="CE28" s="419"/>
      <c r="CF28" s="420"/>
      <c r="CG28" s="420"/>
      <c r="CH28" s="462">
        <v>0.85</v>
      </c>
      <c r="CI28" s="463">
        <v>1.21</v>
      </c>
      <c r="CJ28" s="464">
        <v>0.61</v>
      </c>
      <c r="CK28" s="479">
        <f t="shared" si="2"/>
        <v>-0.6</v>
      </c>
      <c r="CL28" s="480">
        <f t="shared" si="1"/>
        <v>-0.495867768595041</v>
      </c>
      <c r="CM28" s="477">
        <v>0.85</v>
      </c>
      <c r="CN28" s="482">
        <f>VLOOKUP(P28,[7]汇总!$B:$R,17,0)</f>
        <v>0.61</v>
      </c>
      <c r="CO28" s="479"/>
      <c r="CP28" s="483"/>
      <c r="CQ28" s="479"/>
      <c r="CR28" s="479"/>
      <c r="CS28" s="483"/>
      <c r="CT28" s="483"/>
    </row>
    <row r="29" s="198" customFormat="1" customHeight="1" outlineLevel="1" spans="1:98">
      <c r="A29" s="223">
        <f t="shared" si="0"/>
        <v>13</v>
      </c>
      <c r="B29" s="226"/>
      <c r="C29" s="227"/>
      <c r="D29" s="225">
        <v>2</v>
      </c>
      <c r="E29" s="227"/>
      <c r="F29" s="227"/>
      <c r="G29" s="227"/>
      <c r="H29" s="227"/>
      <c r="I29" s="227"/>
      <c r="J29" s="227"/>
      <c r="K29" s="227"/>
      <c r="L29" s="252" t="s">
        <v>527</v>
      </c>
      <c r="M29" s="227"/>
      <c r="N29" s="227"/>
      <c r="O29" s="251" t="s">
        <v>476</v>
      </c>
      <c r="P29" s="225" t="s">
        <v>527</v>
      </c>
      <c r="Q29" s="225" t="s">
        <v>476</v>
      </c>
      <c r="R29" s="269"/>
      <c r="S29" s="273" t="s">
        <v>528</v>
      </c>
      <c r="T29" s="271"/>
      <c r="U29" s="272"/>
      <c r="V29" s="160" t="s">
        <v>479</v>
      </c>
      <c r="W29" s="274" t="s">
        <v>525</v>
      </c>
      <c r="X29" s="265" t="s">
        <v>481</v>
      </c>
      <c r="Y29" s="314" t="s">
        <v>529</v>
      </c>
      <c r="Z29" s="310"/>
      <c r="AA29" s="310"/>
      <c r="AB29" s="300" t="s">
        <v>483</v>
      </c>
      <c r="AC29" s="311">
        <v>0.008</v>
      </c>
      <c r="AD29" s="310"/>
      <c r="AE29" s="312"/>
      <c r="AF29" s="313"/>
      <c r="AG29" s="362"/>
      <c r="AH29" s="360">
        <v>1</v>
      </c>
      <c r="AI29" s="353"/>
      <c r="AJ29" s="354"/>
      <c r="AK29" s="355"/>
      <c r="AL29" s="356">
        <v>1</v>
      </c>
      <c r="AM29" s="353"/>
      <c r="AN29" s="354"/>
      <c r="AO29" s="392"/>
      <c r="AP29" s="356">
        <v>1</v>
      </c>
      <c r="AQ29" s="353"/>
      <c r="AR29" s="354"/>
      <c r="AS29" s="392"/>
      <c r="AT29" s="356">
        <v>1</v>
      </c>
      <c r="AU29" s="353"/>
      <c r="AV29" s="354"/>
      <c r="AW29" s="392"/>
      <c r="AX29" s="356">
        <v>1</v>
      </c>
      <c r="AY29" s="353"/>
      <c r="AZ29" s="354"/>
      <c r="BA29" s="392"/>
      <c r="BB29" s="356">
        <v>1</v>
      </c>
      <c r="BC29" s="353"/>
      <c r="BD29" s="354"/>
      <c r="BE29" s="392"/>
      <c r="BF29" s="425">
        <v>1</v>
      </c>
      <c r="BG29" s="419"/>
      <c r="BH29" s="420"/>
      <c r="BI29" s="421"/>
      <c r="BJ29" s="422"/>
      <c r="BK29" s="419"/>
      <c r="BL29" s="420"/>
      <c r="BM29" s="445"/>
      <c r="BN29" s="422"/>
      <c r="BO29" s="419"/>
      <c r="BP29" s="420"/>
      <c r="BQ29" s="445"/>
      <c r="BR29" s="422"/>
      <c r="BS29" s="419"/>
      <c r="BT29" s="420"/>
      <c r="BU29" s="445"/>
      <c r="BV29" s="422"/>
      <c r="BW29" s="419"/>
      <c r="BX29" s="420"/>
      <c r="BY29" s="445"/>
      <c r="BZ29" s="422"/>
      <c r="CA29" s="419"/>
      <c r="CB29" s="420"/>
      <c r="CC29" s="445"/>
      <c r="CD29" s="422"/>
      <c r="CE29" s="419"/>
      <c r="CF29" s="420"/>
      <c r="CG29" s="420"/>
      <c r="CH29" s="462">
        <v>1</v>
      </c>
      <c r="CI29" s="463">
        <v>1.552</v>
      </c>
      <c r="CJ29" s="464">
        <v>0.64</v>
      </c>
      <c r="CK29" s="479">
        <f t="shared" si="2"/>
        <v>-0.912</v>
      </c>
      <c r="CL29" s="480">
        <f t="shared" si="1"/>
        <v>-0.587628865979381</v>
      </c>
      <c r="CM29" s="477">
        <v>1</v>
      </c>
      <c r="CN29" s="482">
        <f>VLOOKUP(P29,[7]汇总!$B:$R,17,0)</f>
        <v>0.64</v>
      </c>
      <c r="CO29" s="479"/>
      <c r="CP29" s="483"/>
      <c r="CQ29" s="479"/>
      <c r="CR29" s="479"/>
      <c r="CS29" s="483"/>
      <c r="CT29" s="483"/>
    </row>
    <row r="30" s="198" customFormat="1" customHeight="1" outlineLevel="1" spans="1:98">
      <c r="A30" s="223">
        <f t="shared" si="0"/>
        <v>14</v>
      </c>
      <c r="B30" s="226"/>
      <c r="C30" s="227"/>
      <c r="D30" s="225">
        <v>2</v>
      </c>
      <c r="E30" s="227"/>
      <c r="F30" s="227"/>
      <c r="G30" s="227"/>
      <c r="H30" s="227"/>
      <c r="I30" s="227"/>
      <c r="J30" s="227"/>
      <c r="K30" s="227"/>
      <c r="L30" s="252" t="s">
        <v>530</v>
      </c>
      <c r="M30" s="227"/>
      <c r="N30" s="227"/>
      <c r="O30" s="251" t="s">
        <v>476</v>
      </c>
      <c r="P30" s="225" t="s">
        <v>530</v>
      </c>
      <c r="Q30" s="225" t="s">
        <v>476</v>
      </c>
      <c r="R30" s="269"/>
      <c r="S30" s="270" t="s">
        <v>531</v>
      </c>
      <c r="T30" s="271"/>
      <c r="U30" s="272"/>
      <c r="V30" s="160" t="s">
        <v>479</v>
      </c>
      <c r="W30" s="266" t="s">
        <v>508</v>
      </c>
      <c r="X30" s="265" t="s">
        <v>481</v>
      </c>
      <c r="Y30" s="157" t="s">
        <v>532</v>
      </c>
      <c r="Z30" s="310"/>
      <c r="AA30" s="310"/>
      <c r="AB30" s="300" t="s">
        <v>483</v>
      </c>
      <c r="AC30" s="311">
        <v>0.055</v>
      </c>
      <c r="AD30" s="310"/>
      <c r="AE30" s="312"/>
      <c r="AF30" s="313"/>
      <c r="AG30" s="362"/>
      <c r="AH30" s="360">
        <v>1</v>
      </c>
      <c r="AI30" s="353"/>
      <c r="AJ30" s="354"/>
      <c r="AK30" s="355"/>
      <c r="AL30" s="356">
        <v>1</v>
      </c>
      <c r="AM30" s="353"/>
      <c r="AN30" s="354"/>
      <c r="AO30" s="392"/>
      <c r="AP30" s="356">
        <v>1</v>
      </c>
      <c r="AQ30" s="353"/>
      <c r="AR30" s="354"/>
      <c r="AS30" s="392"/>
      <c r="AT30" s="356">
        <v>1</v>
      </c>
      <c r="AU30" s="353"/>
      <c r="AV30" s="354"/>
      <c r="AW30" s="392"/>
      <c r="AX30" s="356">
        <v>1</v>
      </c>
      <c r="AY30" s="353"/>
      <c r="AZ30" s="354"/>
      <c r="BA30" s="392"/>
      <c r="BB30" s="356">
        <v>1</v>
      </c>
      <c r="BC30" s="353"/>
      <c r="BD30" s="354"/>
      <c r="BE30" s="392"/>
      <c r="BF30" s="360">
        <v>1</v>
      </c>
      <c r="BG30" s="353"/>
      <c r="BH30" s="354"/>
      <c r="BI30" s="355"/>
      <c r="BJ30" s="356"/>
      <c r="BK30" s="353"/>
      <c r="BL30" s="354"/>
      <c r="BM30" s="392"/>
      <c r="BN30" s="356"/>
      <c r="BO30" s="353"/>
      <c r="BP30" s="354"/>
      <c r="BQ30" s="392"/>
      <c r="BR30" s="356"/>
      <c r="BS30" s="353"/>
      <c r="BT30" s="354"/>
      <c r="BU30" s="392"/>
      <c r="BV30" s="356"/>
      <c r="BW30" s="353"/>
      <c r="BX30" s="354"/>
      <c r="BY30" s="392"/>
      <c r="BZ30" s="356"/>
      <c r="CA30" s="353"/>
      <c r="CB30" s="354"/>
      <c r="CC30" s="392"/>
      <c r="CD30" s="356"/>
      <c r="CE30" s="353"/>
      <c r="CF30" s="354"/>
      <c r="CG30" s="354"/>
      <c r="CH30" s="462">
        <v>0.25</v>
      </c>
      <c r="CI30" s="463">
        <v>0.672</v>
      </c>
      <c r="CJ30" s="464">
        <v>0.25</v>
      </c>
      <c r="CK30" s="479">
        <f t="shared" si="2"/>
        <v>-0.422</v>
      </c>
      <c r="CL30" s="480">
        <f t="shared" si="1"/>
        <v>-0.62797619047619</v>
      </c>
      <c r="CM30" s="477">
        <v>0.25</v>
      </c>
      <c r="CN30" s="482">
        <f>VLOOKUP(P30,[7]汇总!$B:$R,17,0)</f>
        <v>0.25</v>
      </c>
      <c r="CO30" s="479"/>
      <c r="CP30" s="483"/>
      <c r="CQ30" s="479"/>
      <c r="CR30" s="479"/>
      <c r="CS30" s="483"/>
      <c r="CT30" s="483"/>
    </row>
    <row r="31" s="44" customFormat="1" ht="63.75" customHeight="1" spans="1:98">
      <c r="A31" s="223">
        <v>1</v>
      </c>
      <c r="B31" s="224"/>
      <c r="C31" s="225">
        <v>1</v>
      </c>
      <c r="D31" s="225"/>
      <c r="E31" s="225"/>
      <c r="F31" s="225"/>
      <c r="G31" s="225"/>
      <c r="H31" s="225"/>
      <c r="I31" s="225"/>
      <c r="J31" s="225"/>
      <c r="K31" s="225"/>
      <c r="L31" s="252" t="s">
        <v>533</v>
      </c>
      <c r="M31" s="225"/>
      <c r="N31" s="225" t="s">
        <v>534</v>
      </c>
      <c r="O31" s="251" t="s">
        <v>535</v>
      </c>
      <c r="P31" s="255" t="s">
        <v>533</v>
      </c>
      <c r="Q31" s="225" t="s">
        <v>476</v>
      </c>
      <c r="R31" s="160" t="s">
        <v>369</v>
      </c>
      <c r="S31" s="275" t="s">
        <v>536</v>
      </c>
      <c r="T31" s="263"/>
      <c r="U31" s="151" t="s">
        <v>478</v>
      </c>
      <c r="V31" s="160" t="s">
        <v>479</v>
      </c>
      <c r="W31" s="160" t="s">
        <v>537</v>
      </c>
      <c r="X31" s="265" t="s">
        <v>481</v>
      </c>
      <c r="Y31" s="160" t="s">
        <v>482</v>
      </c>
      <c r="Z31" s="160"/>
      <c r="AA31" s="160"/>
      <c r="AB31" s="300" t="s">
        <v>483</v>
      </c>
      <c r="AC31" s="305">
        <f>AC32+AC33+AC34+AC35+AC36+AC37+AC38+AC39+AC40</f>
        <v>1.602</v>
      </c>
      <c r="AD31" s="160"/>
      <c r="AE31" s="302"/>
      <c r="AF31" s="303"/>
      <c r="AG31" s="359"/>
      <c r="AH31" s="352"/>
      <c r="AI31" s="353">
        <v>1</v>
      </c>
      <c r="AJ31" s="354"/>
      <c r="AK31" s="355"/>
      <c r="AL31" s="356"/>
      <c r="AM31" s="353">
        <v>1</v>
      </c>
      <c r="AN31" s="354"/>
      <c r="AO31" s="392"/>
      <c r="AP31" s="356"/>
      <c r="AQ31" s="353">
        <v>1</v>
      </c>
      <c r="AR31" s="354"/>
      <c r="AS31" s="392"/>
      <c r="AT31" s="356"/>
      <c r="AU31" s="353">
        <v>1</v>
      </c>
      <c r="AV31" s="354"/>
      <c r="AW31" s="392"/>
      <c r="AX31" s="356"/>
      <c r="AY31" s="353">
        <v>1</v>
      </c>
      <c r="AZ31" s="354"/>
      <c r="BA31" s="392"/>
      <c r="BB31" s="356"/>
      <c r="BC31" s="353">
        <v>1</v>
      </c>
      <c r="BD31" s="354"/>
      <c r="BE31" s="392"/>
      <c r="BF31" s="418"/>
      <c r="BG31" s="419">
        <v>1</v>
      </c>
      <c r="BH31" s="420"/>
      <c r="BI31" s="421"/>
      <c r="BJ31" s="422"/>
      <c r="BK31" s="419"/>
      <c r="BL31" s="420"/>
      <c r="BM31" s="445"/>
      <c r="BN31" s="422"/>
      <c r="BO31" s="419"/>
      <c r="BP31" s="420"/>
      <c r="BQ31" s="445"/>
      <c r="BR31" s="422"/>
      <c r="BS31" s="419"/>
      <c r="BT31" s="420"/>
      <c r="BU31" s="445"/>
      <c r="BV31" s="422"/>
      <c r="BW31" s="419"/>
      <c r="BX31" s="420"/>
      <c r="BY31" s="445"/>
      <c r="BZ31" s="422"/>
      <c r="CA31" s="419"/>
      <c r="CB31" s="420"/>
      <c r="CC31" s="445"/>
      <c r="CD31" s="422"/>
      <c r="CE31" s="419"/>
      <c r="CF31" s="420"/>
      <c r="CG31" s="420"/>
      <c r="CH31" s="462">
        <v>0</v>
      </c>
      <c r="CI31" s="463">
        <v>0</v>
      </c>
      <c r="CJ31" s="465">
        <f>SUBTOTAL(9,CJ32:CJ40)</f>
        <v>6.11</v>
      </c>
      <c r="CK31" s="479">
        <f t="shared" si="2"/>
        <v>6.11</v>
      </c>
      <c r="CL31" s="480" t="e">
        <f t="shared" si="1"/>
        <v>#DIV/0!</v>
      </c>
      <c r="CM31" s="477"/>
      <c r="CN31" s="478"/>
      <c r="CO31" s="479"/>
      <c r="CP31" s="479"/>
      <c r="CQ31" s="479"/>
      <c r="CR31" s="479"/>
      <c r="CS31" s="479"/>
      <c r="CT31" s="479"/>
    </row>
    <row r="32" s="44" customFormat="1" ht="60" customHeight="1" outlineLevel="1" spans="1:98">
      <c r="A32" s="223">
        <v>2</v>
      </c>
      <c r="B32" s="228"/>
      <c r="C32" s="225"/>
      <c r="D32" s="225">
        <v>2</v>
      </c>
      <c r="E32" s="225"/>
      <c r="F32" s="225"/>
      <c r="G32" s="225"/>
      <c r="H32" s="225"/>
      <c r="I32" s="225"/>
      <c r="J32" s="225"/>
      <c r="K32" s="225"/>
      <c r="L32" s="252" t="s">
        <v>538</v>
      </c>
      <c r="M32" s="225"/>
      <c r="N32" s="225" t="s">
        <v>539</v>
      </c>
      <c r="O32" s="251" t="s">
        <v>535</v>
      </c>
      <c r="P32" s="225" t="s">
        <v>533</v>
      </c>
      <c r="Q32" s="225" t="s">
        <v>476</v>
      </c>
      <c r="R32" s="160" t="s">
        <v>369</v>
      </c>
      <c r="S32" s="275" t="s">
        <v>540</v>
      </c>
      <c r="T32" s="263"/>
      <c r="U32" s="225"/>
      <c r="V32" s="160" t="s">
        <v>479</v>
      </c>
      <c r="W32" s="160" t="s">
        <v>461</v>
      </c>
      <c r="X32" s="265" t="s">
        <v>481</v>
      </c>
      <c r="Y32" s="160" t="s">
        <v>487</v>
      </c>
      <c r="Z32" s="160"/>
      <c r="AA32" s="160"/>
      <c r="AB32" s="300" t="s">
        <v>483</v>
      </c>
      <c r="AC32" s="315">
        <v>1.458</v>
      </c>
      <c r="AD32" s="160"/>
      <c r="AE32" s="302"/>
      <c r="AF32" s="303"/>
      <c r="AG32" s="359"/>
      <c r="AH32" s="352"/>
      <c r="AI32" s="353">
        <v>1</v>
      </c>
      <c r="AJ32" s="354"/>
      <c r="AK32" s="355"/>
      <c r="AL32" s="356"/>
      <c r="AM32" s="353">
        <v>1</v>
      </c>
      <c r="AN32" s="354"/>
      <c r="AO32" s="392"/>
      <c r="AP32" s="356"/>
      <c r="AQ32" s="353">
        <v>1</v>
      </c>
      <c r="AR32" s="354"/>
      <c r="AS32" s="392"/>
      <c r="AT32" s="356"/>
      <c r="AU32" s="353">
        <v>1</v>
      </c>
      <c r="AV32" s="354"/>
      <c r="AW32" s="392"/>
      <c r="AX32" s="356"/>
      <c r="AY32" s="353">
        <v>1</v>
      </c>
      <c r="AZ32" s="354"/>
      <c r="BA32" s="392"/>
      <c r="BB32" s="356"/>
      <c r="BC32" s="353">
        <v>1</v>
      </c>
      <c r="BD32" s="354"/>
      <c r="BE32" s="392"/>
      <c r="BF32" s="418"/>
      <c r="BG32" s="419">
        <v>1</v>
      </c>
      <c r="BH32" s="420"/>
      <c r="BI32" s="421"/>
      <c r="BJ32" s="422"/>
      <c r="BK32" s="419"/>
      <c r="BL32" s="420"/>
      <c r="BM32" s="445"/>
      <c r="BN32" s="422"/>
      <c r="BO32" s="419"/>
      <c r="BP32" s="420"/>
      <c r="BQ32" s="445"/>
      <c r="BR32" s="422"/>
      <c r="BS32" s="419"/>
      <c r="BT32" s="420"/>
      <c r="BU32" s="445"/>
      <c r="BV32" s="422"/>
      <c r="BW32" s="419"/>
      <c r="BX32" s="420"/>
      <c r="BY32" s="445"/>
      <c r="BZ32" s="422"/>
      <c r="CA32" s="419"/>
      <c r="CB32" s="420"/>
      <c r="CC32" s="445"/>
      <c r="CD32" s="422"/>
      <c r="CE32" s="419"/>
      <c r="CF32" s="420"/>
      <c r="CG32" s="420"/>
      <c r="CH32" s="462">
        <v>0</v>
      </c>
      <c r="CI32" s="463">
        <v>0</v>
      </c>
      <c r="CJ32" s="465"/>
      <c r="CK32" s="479">
        <f t="shared" si="2"/>
        <v>0</v>
      </c>
      <c r="CL32" s="480" t="e">
        <f t="shared" si="1"/>
        <v>#DIV/0!</v>
      </c>
      <c r="CM32" s="477"/>
      <c r="CN32" s="478"/>
      <c r="CO32" s="479"/>
      <c r="CP32" s="479"/>
      <c r="CQ32" s="479"/>
      <c r="CR32" s="479"/>
      <c r="CS32" s="479"/>
      <c r="CT32" s="479"/>
    </row>
    <row r="33" s="44" customFormat="1" customHeight="1" outlineLevel="1" spans="1:98">
      <c r="A33" s="223">
        <v>3</v>
      </c>
      <c r="B33" s="224"/>
      <c r="C33" s="225"/>
      <c r="D33" s="225">
        <v>2</v>
      </c>
      <c r="E33" s="225"/>
      <c r="F33" s="225"/>
      <c r="G33" s="225"/>
      <c r="H33" s="225"/>
      <c r="I33" s="225"/>
      <c r="J33" s="225"/>
      <c r="K33" s="225"/>
      <c r="L33" s="252" t="s">
        <v>488</v>
      </c>
      <c r="M33" s="225"/>
      <c r="N33" s="225" t="s">
        <v>541</v>
      </c>
      <c r="O33" s="251" t="s">
        <v>476</v>
      </c>
      <c r="P33" s="225" t="s">
        <v>488</v>
      </c>
      <c r="Q33" s="225" t="s">
        <v>476</v>
      </c>
      <c r="R33" s="160" t="s">
        <v>369</v>
      </c>
      <c r="S33" s="275" t="s">
        <v>542</v>
      </c>
      <c r="T33" s="263"/>
      <c r="U33" s="225"/>
      <c r="V33" s="160" t="s">
        <v>479</v>
      </c>
      <c r="W33" s="160" t="s">
        <v>543</v>
      </c>
      <c r="X33" s="265" t="s">
        <v>481</v>
      </c>
      <c r="Y33" s="160" t="s">
        <v>492</v>
      </c>
      <c r="Z33" s="160"/>
      <c r="AA33" s="160"/>
      <c r="AB33" s="300" t="s">
        <v>483</v>
      </c>
      <c r="AC33" s="305">
        <v>0.024</v>
      </c>
      <c r="AD33" s="160"/>
      <c r="AE33" s="302"/>
      <c r="AF33" s="156"/>
      <c r="AG33" s="359"/>
      <c r="AH33" s="360"/>
      <c r="AI33" s="353">
        <v>1</v>
      </c>
      <c r="AJ33" s="354"/>
      <c r="AK33" s="355"/>
      <c r="AL33" s="356"/>
      <c r="AM33" s="356">
        <v>1</v>
      </c>
      <c r="AN33" s="363"/>
      <c r="AO33" s="392"/>
      <c r="AP33" s="356"/>
      <c r="AQ33" s="356">
        <v>1</v>
      </c>
      <c r="AR33" s="363"/>
      <c r="AS33" s="392"/>
      <c r="AT33" s="356"/>
      <c r="AU33" s="356">
        <v>1</v>
      </c>
      <c r="AV33" s="363"/>
      <c r="AW33" s="392"/>
      <c r="AX33" s="356"/>
      <c r="AY33" s="356">
        <v>1</v>
      </c>
      <c r="AZ33" s="363"/>
      <c r="BA33" s="392"/>
      <c r="BB33" s="356"/>
      <c r="BC33" s="356">
        <v>1</v>
      </c>
      <c r="BD33" s="363"/>
      <c r="BE33" s="392"/>
      <c r="BF33" s="425"/>
      <c r="BG33" s="419">
        <v>1</v>
      </c>
      <c r="BH33" s="420"/>
      <c r="BI33" s="421"/>
      <c r="BJ33" s="422"/>
      <c r="BK33" s="422"/>
      <c r="BL33" s="427"/>
      <c r="BM33" s="445"/>
      <c r="BN33" s="422"/>
      <c r="BO33" s="422"/>
      <c r="BP33" s="427"/>
      <c r="BQ33" s="445"/>
      <c r="BR33" s="422"/>
      <c r="BS33" s="422"/>
      <c r="BT33" s="427"/>
      <c r="BU33" s="445"/>
      <c r="BV33" s="422"/>
      <c r="BW33" s="422"/>
      <c r="BX33" s="427"/>
      <c r="BY33" s="445"/>
      <c r="BZ33" s="422"/>
      <c r="CA33" s="422"/>
      <c r="CB33" s="427"/>
      <c r="CC33" s="445"/>
      <c r="CD33" s="422"/>
      <c r="CE33" s="422"/>
      <c r="CF33" s="427"/>
      <c r="CG33" s="420"/>
      <c r="CH33" s="462">
        <v>0.264</v>
      </c>
      <c r="CI33" s="463">
        <v>0.57</v>
      </c>
      <c r="CJ33" s="465">
        <f>CO33</f>
        <v>0.252</v>
      </c>
      <c r="CK33" s="479">
        <f t="shared" si="2"/>
        <v>-0.318</v>
      </c>
      <c r="CL33" s="480">
        <f t="shared" si="1"/>
        <v>-0.557894736842105</v>
      </c>
      <c r="CM33" s="477">
        <v>0.53</v>
      </c>
      <c r="CN33" s="478">
        <f>VLOOKUP(P33,[7]汇总!$B:$R,17,0)</f>
        <v>0.53</v>
      </c>
      <c r="CO33" s="481">
        <v>0.252</v>
      </c>
      <c r="CP33" s="479"/>
      <c r="CQ33" s="479"/>
      <c r="CR33" s="479"/>
      <c r="CS33" s="479"/>
      <c r="CT33" s="479"/>
    </row>
    <row r="34" s="44" customFormat="1" customHeight="1" outlineLevel="1" spans="1:98">
      <c r="A34" s="223">
        <v>4</v>
      </c>
      <c r="B34" s="224"/>
      <c r="C34" s="225"/>
      <c r="D34" s="225">
        <v>2</v>
      </c>
      <c r="E34" s="225"/>
      <c r="F34" s="225"/>
      <c r="G34" s="225"/>
      <c r="H34" s="225"/>
      <c r="I34" s="225"/>
      <c r="J34" s="225"/>
      <c r="K34" s="225"/>
      <c r="L34" s="252" t="s">
        <v>497</v>
      </c>
      <c r="M34" s="225"/>
      <c r="N34" s="225" t="s">
        <v>544</v>
      </c>
      <c r="O34" s="251" t="s">
        <v>476</v>
      </c>
      <c r="P34" s="225" t="s">
        <v>497</v>
      </c>
      <c r="Q34" s="225" t="s">
        <v>476</v>
      </c>
      <c r="R34" s="160" t="s">
        <v>369</v>
      </c>
      <c r="S34" s="275" t="s">
        <v>545</v>
      </c>
      <c r="T34" s="263"/>
      <c r="U34" s="151"/>
      <c r="V34" s="160" t="s">
        <v>479</v>
      </c>
      <c r="W34" s="160" t="s">
        <v>546</v>
      </c>
      <c r="X34" s="265" t="s">
        <v>481</v>
      </c>
      <c r="Y34" s="157" t="s">
        <v>501</v>
      </c>
      <c r="Z34" s="160"/>
      <c r="AA34" s="160"/>
      <c r="AB34" s="300" t="s">
        <v>483</v>
      </c>
      <c r="AC34" s="305">
        <v>0.004</v>
      </c>
      <c r="AD34" s="160"/>
      <c r="AE34" s="302"/>
      <c r="AF34" s="307"/>
      <c r="AG34" s="359"/>
      <c r="AH34" s="361"/>
      <c r="AI34" s="364">
        <v>1</v>
      </c>
      <c r="AJ34" s="365"/>
      <c r="AK34" s="355"/>
      <c r="AL34" s="361"/>
      <c r="AM34" s="366">
        <v>1</v>
      </c>
      <c r="AN34" s="367"/>
      <c r="AO34" s="392"/>
      <c r="AP34" s="361"/>
      <c r="AQ34" s="366">
        <v>1</v>
      </c>
      <c r="AR34" s="367"/>
      <c r="AS34" s="392"/>
      <c r="AT34" s="361"/>
      <c r="AU34" s="366">
        <v>1</v>
      </c>
      <c r="AV34" s="367"/>
      <c r="AW34" s="392"/>
      <c r="AX34" s="361"/>
      <c r="AY34" s="366">
        <v>1</v>
      </c>
      <c r="AZ34" s="367"/>
      <c r="BA34" s="392"/>
      <c r="BB34" s="361"/>
      <c r="BC34" s="366">
        <v>1</v>
      </c>
      <c r="BD34" s="367"/>
      <c r="BE34" s="392"/>
      <c r="BF34" s="426"/>
      <c r="BG34" s="428">
        <v>1</v>
      </c>
      <c r="BH34" s="429"/>
      <c r="BI34" s="421"/>
      <c r="BJ34" s="426"/>
      <c r="BK34" s="430"/>
      <c r="BL34" s="431"/>
      <c r="BM34" s="445"/>
      <c r="BN34" s="426"/>
      <c r="BO34" s="430"/>
      <c r="BP34" s="431"/>
      <c r="BQ34" s="445"/>
      <c r="BR34" s="426"/>
      <c r="BS34" s="430"/>
      <c r="BT34" s="431"/>
      <c r="BU34" s="445"/>
      <c r="BV34" s="426"/>
      <c r="BW34" s="430"/>
      <c r="BX34" s="431"/>
      <c r="BY34" s="445"/>
      <c r="BZ34" s="426"/>
      <c r="CA34" s="430"/>
      <c r="CB34" s="431"/>
      <c r="CC34" s="445"/>
      <c r="CD34" s="426"/>
      <c r="CE34" s="430"/>
      <c r="CF34" s="431"/>
      <c r="CG34" s="420"/>
      <c r="CH34" s="462">
        <v>0.72</v>
      </c>
      <c r="CI34" s="463">
        <v>0.42</v>
      </c>
      <c r="CJ34" s="466">
        <v>0.72</v>
      </c>
      <c r="CK34" s="479">
        <f t="shared" si="2"/>
        <v>0.3</v>
      </c>
      <c r="CL34" s="480">
        <f t="shared" si="1"/>
        <v>0.714285714285714</v>
      </c>
      <c r="CM34" s="477"/>
      <c r="CN34" s="478"/>
      <c r="CO34" s="479"/>
      <c r="CP34" s="479"/>
      <c r="CQ34" s="479"/>
      <c r="CR34" s="479"/>
      <c r="CS34" s="479"/>
      <c r="CT34" s="479"/>
    </row>
    <row r="35" s="44" customFormat="1" customHeight="1" outlineLevel="1" spans="1:98">
      <c r="A35" s="223">
        <v>5</v>
      </c>
      <c r="B35" s="224"/>
      <c r="C35" s="225"/>
      <c r="D35" s="225">
        <v>2</v>
      </c>
      <c r="E35" s="225"/>
      <c r="F35" s="225"/>
      <c r="G35" s="225"/>
      <c r="H35" s="225"/>
      <c r="I35" s="225"/>
      <c r="J35" s="225"/>
      <c r="K35" s="225"/>
      <c r="L35" s="252" t="s">
        <v>502</v>
      </c>
      <c r="M35" s="225"/>
      <c r="N35" s="225" t="s">
        <v>547</v>
      </c>
      <c r="O35" s="251" t="s">
        <v>476</v>
      </c>
      <c r="P35" s="225" t="s">
        <v>502</v>
      </c>
      <c r="Q35" s="225" t="s">
        <v>476</v>
      </c>
      <c r="R35" s="160" t="s">
        <v>369</v>
      </c>
      <c r="S35" s="275" t="s">
        <v>548</v>
      </c>
      <c r="T35" s="263"/>
      <c r="U35" s="151"/>
      <c r="V35" s="160" t="s">
        <v>479</v>
      </c>
      <c r="W35" s="160" t="s">
        <v>546</v>
      </c>
      <c r="X35" s="265" t="s">
        <v>481</v>
      </c>
      <c r="Y35" s="157" t="s">
        <v>501</v>
      </c>
      <c r="Z35" s="160"/>
      <c r="AA35" s="160"/>
      <c r="AB35" s="300" t="s">
        <v>483</v>
      </c>
      <c r="AC35" s="305">
        <v>0.005</v>
      </c>
      <c r="AD35" s="160"/>
      <c r="AE35" s="302"/>
      <c r="AF35" s="307"/>
      <c r="AG35" s="359"/>
      <c r="AH35" s="360"/>
      <c r="AI35" s="353">
        <v>1</v>
      </c>
      <c r="AJ35" s="354"/>
      <c r="AK35" s="355"/>
      <c r="AL35" s="356"/>
      <c r="AM35" s="356">
        <v>1</v>
      </c>
      <c r="AN35" s="363"/>
      <c r="AO35" s="392"/>
      <c r="AP35" s="356"/>
      <c r="AQ35" s="356">
        <v>1</v>
      </c>
      <c r="AR35" s="363"/>
      <c r="AS35" s="392"/>
      <c r="AT35" s="356"/>
      <c r="AU35" s="356">
        <v>1</v>
      </c>
      <c r="AV35" s="363"/>
      <c r="AW35" s="392"/>
      <c r="AX35" s="356"/>
      <c r="AY35" s="356">
        <v>1</v>
      </c>
      <c r="AZ35" s="363"/>
      <c r="BA35" s="392"/>
      <c r="BB35" s="356"/>
      <c r="BC35" s="356">
        <v>1</v>
      </c>
      <c r="BD35" s="363"/>
      <c r="BE35" s="392"/>
      <c r="BF35" s="425"/>
      <c r="BG35" s="419">
        <v>1</v>
      </c>
      <c r="BH35" s="420"/>
      <c r="BI35" s="421"/>
      <c r="BJ35" s="422"/>
      <c r="BK35" s="422"/>
      <c r="BL35" s="427"/>
      <c r="BM35" s="445"/>
      <c r="BN35" s="422"/>
      <c r="BO35" s="422"/>
      <c r="BP35" s="427"/>
      <c r="BQ35" s="445"/>
      <c r="BR35" s="422"/>
      <c r="BS35" s="422"/>
      <c r="BT35" s="427"/>
      <c r="BU35" s="445"/>
      <c r="BV35" s="422"/>
      <c r="BW35" s="422"/>
      <c r="BX35" s="427"/>
      <c r="BY35" s="445"/>
      <c r="BZ35" s="422"/>
      <c r="CA35" s="422"/>
      <c r="CB35" s="427"/>
      <c r="CC35" s="445"/>
      <c r="CD35" s="422"/>
      <c r="CE35" s="422"/>
      <c r="CF35" s="427"/>
      <c r="CG35" s="420"/>
      <c r="CH35" s="462">
        <v>0.96</v>
      </c>
      <c r="CI35" s="463">
        <v>0.52</v>
      </c>
      <c r="CJ35" s="466">
        <v>0.96</v>
      </c>
      <c r="CK35" s="479">
        <f t="shared" si="2"/>
        <v>0.44</v>
      </c>
      <c r="CL35" s="480">
        <f t="shared" si="1"/>
        <v>0.846153846153846</v>
      </c>
      <c r="CM35" s="477"/>
      <c r="CN35" s="478"/>
      <c r="CO35" s="479"/>
      <c r="CP35" s="479"/>
      <c r="CQ35" s="479"/>
      <c r="CR35" s="479"/>
      <c r="CS35" s="479"/>
      <c r="CT35" s="479"/>
    </row>
    <row r="36" s="44" customFormat="1" customHeight="1" outlineLevel="1" spans="1:98">
      <c r="A36" s="223">
        <v>6</v>
      </c>
      <c r="B36" s="224"/>
      <c r="C36" s="225"/>
      <c r="D36" s="225"/>
      <c r="E36" s="225"/>
      <c r="F36" s="225"/>
      <c r="G36" s="225"/>
      <c r="H36" s="225"/>
      <c r="I36" s="225"/>
      <c r="J36" s="225"/>
      <c r="K36" s="225"/>
      <c r="L36" s="252" t="s">
        <v>510</v>
      </c>
      <c r="M36" s="225"/>
      <c r="N36" s="225"/>
      <c r="O36" s="251" t="s">
        <v>476</v>
      </c>
      <c r="P36" s="225" t="s">
        <v>510</v>
      </c>
      <c r="Q36" s="225" t="s">
        <v>476</v>
      </c>
      <c r="R36" s="160"/>
      <c r="S36" s="276" t="s">
        <v>549</v>
      </c>
      <c r="T36" s="263"/>
      <c r="U36" s="151"/>
      <c r="V36" s="160" t="s">
        <v>479</v>
      </c>
      <c r="W36" s="266" t="s">
        <v>512</v>
      </c>
      <c r="X36" s="265" t="s">
        <v>481</v>
      </c>
      <c r="Y36" s="157" t="s">
        <v>513</v>
      </c>
      <c r="Z36" s="160"/>
      <c r="AA36" s="160"/>
      <c r="AB36" s="300" t="s">
        <v>483</v>
      </c>
      <c r="AC36" s="311">
        <v>0.02</v>
      </c>
      <c r="AD36" s="160"/>
      <c r="AE36" s="302"/>
      <c r="AF36" s="307"/>
      <c r="AG36" s="359"/>
      <c r="AH36" s="360"/>
      <c r="AI36" s="353">
        <v>1</v>
      </c>
      <c r="AJ36" s="354"/>
      <c r="AK36" s="355"/>
      <c r="AL36" s="356"/>
      <c r="AM36" s="353">
        <v>1</v>
      </c>
      <c r="AN36" s="354"/>
      <c r="AO36" s="392"/>
      <c r="AP36" s="356"/>
      <c r="AQ36" s="356">
        <v>1</v>
      </c>
      <c r="AR36" s="354"/>
      <c r="AS36" s="392"/>
      <c r="AT36" s="356"/>
      <c r="AU36" s="356">
        <v>1</v>
      </c>
      <c r="AV36" s="354"/>
      <c r="AW36" s="392"/>
      <c r="AX36" s="356"/>
      <c r="AY36" s="356">
        <v>1</v>
      </c>
      <c r="AZ36" s="354"/>
      <c r="BA36" s="392"/>
      <c r="BB36" s="356"/>
      <c r="BC36" s="356">
        <v>1</v>
      </c>
      <c r="BD36" s="354"/>
      <c r="BE36" s="392"/>
      <c r="BF36" s="425"/>
      <c r="BG36" s="419">
        <v>1</v>
      </c>
      <c r="BH36" s="420"/>
      <c r="BI36" s="421"/>
      <c r="BJ36" s="422"/>
      <c r="BK36" s="419"/>
      <c r="BL36" s="420"/>
      <c r="BM36" s="445"/>
      <c r="BN36" s="422"/>
      <c r="BO36" s="419"/>
      <c r="BP36" s="420"/>
      <c r="BQ36" s="445"/>
      <c r="BR36" s="422"/>
      <c r="BS36" s="422"/>
      <c r="BT36" s="420"/>
      <c r="BU36" s="445"/>
      <c r="BV36" s="422"/>
      <c r="BW36" s="419"/>
      <c r="BX36" s="420"/>
      <c r="BY36" s="445"/>
      <c r="BZ36" s="422"/>
      <c r="CA36" s="419"/>
      <c r="CB36" s="420"/>
      <c r="CC36" s="445"/>
      <c r="CD36" s="422"/>
      <c r="CE36" s="422"/>
      <c r="CF36" s="420"/>
      <c r="CG36" s="420"/>
      <c r="CH36" s="462">
        <v>1.8</v>
      </c>
      <c r="CI36" s="463">
        <v>1.17</v>
      </c>
      <c r="CJ36" s="465">
        <f>CN36</f>
        <v>1.17</v>
      </c>
      <c r="CK36" s="479">
        <f t="shared" si="2"/>
        <v>0</v>
      </c>
      <c r="CL36" s="480">
        <f t="shared" si="1"/>
        <v>0</v>
      </c>
      <c r="CM36" s="477">
        <v>1.8</v>
      </c>
      <c r="CN36" s="482">
        <f>VLOOKUP(P36,[7]汇总!$B:$R,17,0)</f>
        <v>1.17</v>
      </c>
      <c r="CO36" s="479"/>
      <c r="CP36" s="479"/>
      <c r="CQ36" s="479"/>
      <c r="CR36" s="481">
        <f>CR24</f>
        <v>1.469</v>
      </c>
      <c r="CS36" s="479"/>
      <c r="CT36" s="479"/>
    </row>
    <row r="37" s="44" customFormat="1" customHeight="1" outlineLevel="1" spans="1:98">
      <c r="A37" s="223">
        <v>7</v>
      </c>
      <c r="B37" s="224"/>
      <c r="C37" s="225"/>
      <c r="D37" s="225"/>
      <c r="E37" s="225"/>
      <c r="F37" s="225"/>
      <c r="G37" s="225"/>
      <c r="H37" s="225"/>
      <c r="I37" s="225"/>
      <c r="J37" s="225"/>
      <c r="K37" s="225"/>
      <c r="L37" s="252" t="s">
        <v>514</v>
      </c>
      <c r="M37" s="225"/>
      <c r="N37" s="225"/>
      <c r="O37" s="251" t="s">
        <v>476</v>
      </c>
      <c r="P37" s="225" t="s">
        <v>514</v>
      </c>
      <c r="Q37" s="225" t="s">
        <v>476</v>
      </c>
      <c r="R37" s="160"/>
      <c r="S37" s="276" t="s">
        <v>550</v>
      </c>
      <c r="T37" s="263"/>
      <c r="U37" s="151"/>
      <c r="V37" s="160" t="s">
        <v>479</v>
      </c>
      <c r="W37" s="266" t="s">
        <v>512</v>
      </c>
      <c r="X37" s="265" t="s">
        <v>481</v>
      </c>
      <c r="Y37" s="157" t="s">
        <v>516</v>
      </c>
      <c r="Z37" s="160"/>
      <c r="AA37" s="160"/>
      <c r="AB37" s="300" t="s">
        <v>483</v>
      </c>
      <c r="AC37" s="311">
        <v>0.056</v>
      </c>
      <c r="AD37" s="160"/>
      <c r="AE37" s="302"/>
      <c r="AF37" s="307"/>
      <c r="AG37" s="359"/>
      <c r="AH37" s="360"/>
      <c r="AI37" s="353">
        <v>1</v>
      </c>
      <c r="AJ37" s="354"/>
      <c r="AK37" s="355"/>
      <c r="AL37" s="356"/>
      <c r="AM37" s="353">
        <v>1</v>
      </c>
      <c r="AN37" s="354"/>
      <c r="AO37" s="392"/>
      <c r="AP37" s="356"/>
      <c r="AQ37" s="356">
        <v>1</v>
      </c>
      <c r="AR37" s="354"/>
      <c r="AS37" s="392"/>
      <c r="AT37" s="356"/>
      <c r="AU37" s="356">
        <v>1</v>
      </c>
      <c r="AV37" s="354"/>
      <c r="AW37" s="392"/>
      <c r="AX37" s="356"/>
      <c r="AY37" s="356">
        <v>1</v>
      </c>
      <c r="AZ37" s="354"/>
      <c r="BA37" s="392"/>
      <c r="BB37" s="356"/>
      <c r="BC37" s="356">
        <v>1</v>
      </c>
      <c r="BD37" s="354"/>
      <c r="BE37" s="392"/>
      <c r="BF37" s="425"/>
      <c r="BG37" s="419">
        <v>1</v>
      </c>
      <c r="BH37" s="420"/>
      <c r="BI37" s="421"/>
      <c r="BJ37" s="422"/>
      <c r="BK37" s="419"/>
      <c r="BL37" s="420"/>
      <c r="BM37" s="445"/>
      <c r="BN37" s="422"/>
      <c r="BO37" s="419"/>
      <c r="BP37" s="420"/>
      <c r="BQ37" s="445"/>
      <c r="BR37" s="422"/>
      <c r="BS37" s="422"/>
      <c r="BT37" s="420"/>
      <c r="BU37" s="445"/>
      <c r="BV37" s="422"/>
      <c r="BW37" s="419"/>
      <c r="BX37" s="420"/>
      <c r="BY37" s="445"/>
      <c r="BZ37" s="422"/>
      <c r="CA37" s="419"/>
      <c r="CB37" s="420"/>
      <c r="CC37" s="445"/>
      <c r="CD37" s="422"/>
      <c r="CE37" s="422"/>
      <c r="CF37" s="420"/>
      <c r="CG37" s="420"/>
      <c r="CH37" s="462">
        <v>5.1</v>
      </c>
      <c r="CI37" s="463">
        <v>3.4</v>
      </c>
      <c r="CJ37" s="465">
        <f>CN37</f>
        <v>2.23</v>
      </c>
      <c r="CK37" s="479">
        <f t="shared" si="2"/>
        <v>-1.17</v>
      </c>
      <c r="CL37" s="480">
        <f t="shared" si="1"/>
        <v>-0.344117647058824</v>
      </c>
      <c r="CM37" s="477">
        <v>5.1</v>
      </c>
      <c r="CN37" s="482">
        <f>VLOOKUP(P37,[7]汇总!$B:$R,17,0)</f>
        <v>2.23</v>
      </c>
      <c r="CO37" s="479"/>
      <c r="CP37" s="479"/>
      <c r="CQ37" s="479"/>
      <c r="CR37" s="481">
        <f>CR25</f>
        <v>3.2743</v>
      </c>
      <c r="CS37" s="479"/>
      <c r="CT37" s="479"/>
    </row>
    <row r="38" s="44" customFormat="1" customHeight="1" outlineLevel="1" spans="1:98">
      <c r="A38" s="223">
        <v>8</v>
      </c>
      <c r="B38" s="224"/>
      <c r="C38" s="225"/>
      <c r="D38" s="225"/>
      <c r="E38" s="225"/>
      <c r="F38" s="225"/>
      <c r="G38" s="225"/>
      <c r="H38" s="225"/>
      <c r="I38" s="225"/>
      <c r="J38" s="225"/>
      <c r="K38" s="225"/>
      <c r="L38" s="252" t="s">
        <v>517</v>
      </c>
      <c r="M38" s="225"/>
      <c r="N38" s="225"/>
      <c r="O38" s="251" t="s">
        <v>476</v>
      </c>
      <c r="P38" s="225" t="s">
        <v>517</v>
      </c>
      <c r="Q38" s="225" t="s">
        <v>476</v>
      </c>
      <c r="R38" s="160"/>
      <c r="S38" s="276" t="s">
        <v>551</v>
      </c>
      <c r="T38" s="263"/>
      <c r="U38" s="151"/>
      <c r="V38" s="160" t="s">
        <v>479</v>
      </c>
      <c r="W38" s="266" t="s">
        <v>512</v>
      </c>
      <c r="X38" s="265" t="s">
        <v>481</v>
      </c>
      <c r="Y38" s="157" t="s">
        <v>519</v>
      </c>
      <c r="Z38" s="160"/>
      <c r="AA38" s="160"/>
      <c r="AB38" s="300" t="s">
        <v>483</v>
      </c>
      <c r="AC38" s="311">
        <v>0.005</v>
      </c>
      <c r="AD38" s="160"/>
      <c r="AE38" s="302"/>
      <c r="AF38" s="307"/>
      <c r="AG38" s="359"/>
      <c r="AH38" s="360"/>
      <c r="AI38" s="353">
        <v>1</v>
      </c>
      <c r="AJ38" s="354"/>
      <c r="AK38" s="355"/>
      <c r="AL38" s="356"/>
      <c r="AM38" s="353">
        <v>1</v>
      </c>
      <c r="AN38" s="354"/>
      <c r="AO38" s="392"/>
      <c r="AP38" s="356"/>
      <c r="AQ38" s="356">
        <v>1</v>
      </c>
      <c r="AR38" s="354"/>
      <c r="AS38" s="392"/>
      <c r="AT38" s="356"/>
      <c r="AU38" s="356">
        <v>1</v>
      </c>
      <c r="AV38" s="354"/>
      <c r="AW38" s="392"/>
      <c r="AX38" s="356"/>
      <c r="AY38" s="356">
        <v>1</v>
      </c>
      <c r="AZ38" s="354"/>
      <c r="BA38" s="392"/>
      <c r="BB38" s="356"/>
      <c r="BC38" s="356">
        <v>1</v>
      </c>
      <c r="BD38" s="354"/>
      <c r="BE38" s="392"/>
      <c r="BF38" s="425"/>
      <c r="BG38" s="419">
        <v>1</v>
      </c>
      <c r="BH38" s="420"/>
      <c r="BI38" s="421"/>
      <c r="BJ38" s="422"/>
      <c r="BK38" s="419"/>
      <c r="BL38" s="420"/>
      <c r="BM38" s="445"/>
      <c r="BN38" s="422"/>
      <c r="BO38" s="419"/>
      <c r="BP38" s="420"/>
      <c r="BQ38" s="445"/>
      <c r="BR38" s="422"/>
      <c r="BS38" s="422"/>
      <c r="BT38" s="420"/>
      <c r="BU38" s="445"/>
      <c r="BV38" s="422"/>
      <c r="BW38" s="419"/>
      <c r="BX38" s="420"/>
      <c r="BY38" s="445"/>
      <c r="BZ38" s="422"/>
      <c r="CA38" s="419"/>
      <c r="CB38" s="420"/>
      <c r="CC38" s="445"/>
      <c r="CD38" s="422"/>
      <c r="CE38" s="422"/>
      <c r="CF38" s="420"/>
      <c r="CG38" s="420"/>
      <c r="CH38" s="462">
        <v>0.45</v>
      </c>
      <c r="CI38" s="463">
        <v>0.37</v>
      </c>
      <c r="CJ38" s="465">
        <f>CN38</f>
        <v>0.278</v>
      </c>
      <c r="CK38" s="479">
        <f t="shared" si="2"/>
        <v>-0.092</v>
      </c>
      <c r="CL38" s="480">
        <f t="shared" si="1"/>
        <v>-0.248648648648649</v>
      </c>
      <c r="CM38" s="477">
        <v>0.45</v>
      </c>
      <c r="CN38" s="482">
        <f>VLOOKUP(P38,[7]汇总!$B:$R,17,0)</f>
        <v>0.278</v>
      </c>
      <c r="CO38" s="479"/>
      <c r="CP38" s="479"/>
      <c r="CQ38" s="479"/>
      <c r="CR38" s="481">
        <f>CR26</f>
        <v>0.3363</v>
      </c>
      <c r="CS38" s="479"/>
      <c r="CT38" s="479"/>
    </row>
    <row r="39" s="44" customFormat="1" customHeight="1" outlineLevel="1" spans="1:98">
      <c r="A39" s="223">
        <v>9</v>
      </c>
      <c r="B39" s="228"/>
      <c r="C39" s="225"/>
      <c r="D39" s="225"/>
      <c r="E39" s="225"/>
      <c r="F39" s="225"/>
      <c r="G39" s="225"/>
      <c r="H39" s="225"/>
      <c r="I39" s="225"/>
      <c r="J39" s="225"/>
      <c r="K39" s="225"/>
      <c r="L39" s="252" t="s">
        <v>520</v>
      </c>
      <c r="M39" s="225"/>
      <c r="N39" s="225"/>
      <c r="O39" s="251" t="s">
        <v>476</v>
      </c>
      <c r="P39" s="225" t="s">
        <v>520</v>
      </c>
      <c r="Q39" s="225" t="s">
        <v>476</v>
      </c>
      <c r="R39" s="160"/>
      <c r="S39" s="276" t="s">
        <v>552</v>
      </c>
      <c r="T39" s="263"/>
      <c r="U39" s="151"/>
      <c r="V39" s="160" t="s">
        <v>479</v>
      </c>
      <c r="W39" s="266" t="s">
        <v>512</v>
      </c>
      <c r="X39" s="265" t="s">
        <v>481</v>
      </c>
      <c r="Y39" s="157" t="s">
        <v>522</v>
      </c>
      <c r="Z39" s="160"/>
      <c r="AA39" s="160"/>
      <c r="AB39" s="300" t="s">
        <v>483</v>
      </c>
      <c r="AC39" s="311">
        <v>0.005</v>
      </c>
      <c r="AD39" s="160"/>
      <c r="AE39" s="302"/>
      <c r="AF39" s="307"/>
      <c r="AG39" s="359"/>
      <c r="AH39" s="360"/>
      <c r="AI39" s="353">
        <v>1</v>
      </c>
      <c r="AJ39" s="354"/>
      <c r="AK39" s="355"/>
      <c r="AL39" s="356"/>
      <c r="AM39" s="353">
        <v>1</v>
      </c>
      <c r="AN39" s="354"/>
      <c r="AO39" s="392"/>
      <c r="AP39" s="356"/>
      <c r="AQ39" s="356">
        <v>1</v>
      </c>
      <c r="AR39" s="354"/>
      <c r="AS39" s="392"/>
      <c r="AT39" s="356"/>
      <c r="AU39" s="356">
        <v>1</v>
      </c>
      <c r="AV39" s="354"/>
      <c r="AW39" s="392"/>
      <c r="AX39" s="356"/>
      <c r="AY39" s="356">
        <v>1</v>
      </c>
      <c r="AZ39" s="354"/>
      <c r="BA39" s="392"/>
      <c r="BB39" s="356"/>
      <c r="BC39" s="356">
        <v>1</v>
      </c>
      <c r="BD39" s="354"/>
      <c r="BE39" s="392"/>
      <c r="BF39" s="425"/>
      <c r="BG39" s="419">
        <v>1</v>
      </c>
      <c r="BH39" s="420"/>
      <c r="BI39" s="421"/>
      <c r="BJ39" s="422"/>
      <c r="BK39" s="419"/>
      <c r="BL39" s="420"/>
      <c r="BM39" s="445"/>
      <c r="BN39" s="422"/>
      <c r="BO39" s="419"/>
      <c r="BP39" s="420"/>
      <c r="BQ39" s="445"/>
      <c r="BR39" s="422"/>
      <c r="BS39" s="422"/>
      <c r="BT39" s="420"/>
      <c r="BU39" s="445"/>
      <c r="BV39" s="422"/>
      <c r="BW39" s="419"/>
      <c r="BX39" s="420"/>
      <c r="BY39" s="445"/>
      <c r="BZ39" s="422"/>
      <c r="CA39" s="419"/>
      <c r="CB39" s="420"/>
      <c r="CC39" s="445"/>
      <c r="CD39" s="422"/>
      <c r="CE39" s="422"/>
      <c r="CF39" s="420"/>
      <c r="CG39" s="420"/>
      <c r="CH39" s="462">
        <v>0.45</v>
      </c>
      <c r="CI39" s="463">
        <v>0.36</v>
      </c>
      <c r="CJ39" s="465">
        <f>CN39</f>
        <v>0.3</v>
      </c>
      <c r="CK39" s="479">
        <f t="shared" si="2"/>
        <v>-0.06</v>
      </c>
      <c r="CL39" s="480">
        <f t="shared" si="1"/>
        <v>-0.166666666666667</v>
      </c>
      <c r="CM39" s="477">
        <v>0.45</v>
      </c>
      <c r="CN39" s="482">
        <f>VLOOKUP(P39,[7]汇总!$B:$R,17,0)</f>
        <v>0.3</v>
      </c>
      <c r="CO39" s="479"/>
      <c r="CP39" s="479"/>
      <c r="CQ39" s="479"/>
      <c r="CR39" s="481">
        <f>CR27</f>
        <v>0.354</v>
      </c>
      <c r="CS39" s="479"/>
      <c r="CT39" s="479"/>
    </row>
    <row r="40" s="44" customFormat="1" customHeight="1" outlineLevel="1" spans="1:98">
      <c r="A40" s="223">
        <v>10</v>
      </c>
      <c r="B40" s="228"/>
      <c r="C40" s="225"/>
      <c r="D40" s="225"/>
      <c r="E40" s="225"/>
      <c r="F40" s="225"/>
      <c r="G40" s="225"/>
      <c r="H40" s="225"/>
      <c r="I40" s="225"/>
      <c r="J40" s="225"/>
      <c r="K40" s="225"/>
      <c r="L40" s="252" t="s">
        <v>553</v>
      </c>
      <c r="M40" s="225"/>
      <c r="N40" s="225"/>
      <c r="O40" s="251" t="s">
        <v>476</v>
      </c>
      <c r="P40" s="225" t="s">
        <v>553</v>
      </c>
      <c r="Q40" s="225" t="s">
        <v>476</v>
      </c>
      <c r="R40" s="160"/>
      <c r="S40" s="276" t="s">
        <v>554</v>
      </c>
      <c r="T40" s="263"/>
      <c r="U40" s="151"/>
      <c r="V40" s="160" t="s">
        <v>479</v>
      </c>
      <c r="W40" s="266" t="s">
        <v>508</v>
      </c>
      <c r="X40" s="265" t="s">
        <v>481</v>
      </c>
      <c r="Y40" s="157" t="s">
        <v>555</v>
      </c>
      <c r="Z40" s="160"/>
      <c r="AA40" s="160"/>
      <c r="AB40" s="300" t="s">
        <v>483</v>
      </c>
      <c r="AC40" s="311">
        <v>0.025</v>
      </c>
      <c r="AD40" s="160"/>
      <c r="AE40" s="302"/>
      <c r="AF40" s="316"/>
      <c r="AG40" s="359"/>
      <c r="AH40" s="360"/>
      <c r="AI40" s="353">
        <v>1</v>
      </c>
      <c r="AJ40" s="354"/>
      <c r="AK40" s="355"/>
      <c r="AL40" s="356"/>
      <c r="AM40" s="353">
        <v>1</v>
      </c>
      <c r="AN40" s="354"/>
      <c r="AO40" s="392"/>
      <c r="AP40" s="356"/>
      <c r="AQ40" s="356">
        <v>1</v>
      </c>
      <c r="AR40" s="354"/>
      <c r="AS40" s="392"/>
      <c r="AT40" s="356"/>
      <c r="AU40" s="356">
        <v>1</v>
      </c>
      <c r="AV40" s="354"/>
      <c r="AW40" s="392"/>
      <c r="AX40" s="356"/>
      <c r="AY40" s="356">
        <v>1</v>
      </c>
      <c r="AZ40" s="354"/>
      <c r="BA40" s="392"/>
      <c r="BB40" s="356"/>
      <c r="BC40" s="356">
        <v>1</v>
      </c>
      <c r="BD40" s="354"/>
      <c r="BE40" s="392"/>
      <c r="BF40" s="360"/>
      <c r="BG40" s="353">
        <v>1</v>
      </c>
      <c r="BH40" s="354"/>
      <c r="BI40" s="355"/>
      <c r="BJ40" s="356"/>
      <c r="BK40" s="353"/>
      <c r="BL40" s="354"/>
      <c r="BM40" s="392"/>
      <c r="BN40" s="356"/>
      <c r="BO40" s="353"/>
      <c r="BP40" s="354"/>
      <c r="BQ40" s="392"/>
      <c r="BR40" s="356"/>
      <c r="BS40" s="356"/>
      <c r="BT40" s="354"/>
      <c r="BU40" s="392"/>
      <c r="BV40" s="356"/>
      <c r="BW40" s="353"/>
      <c r="BX40" s="354"/>
      <c r="BY40" s="392"/>
      <c r="BZ40" s="356"/>
      <c r="CA40" s="353"/>
      <c r="CB40" s="354"/>
      <c r="CC40" s="392"/>
      <c r="CD40" s="356"/>
      <c r="CE40" s="356"/>
      <c r="CF40" s="354"/>
      <c r="CG40" s="354"/>
      <c r="CH40" s="462">
        <v>0.2</v>
      </c>
      <c r="CI40" s="463">
        <v>0.504</v>
      </c>
      <c r="CJ40" s="465">
        <f>CN40</f>
        <v>0.2</v>
      </c>
      <c r="CK40" s="479">
        <f t="shared" si="2"/>
        <v>-0.304</v>
      </c>
      <c r="CL40" s="480">
        <f t="shared" si="1"/>
        <v>-0.603174603174603</v>
      </c>
      <c r="CM40" s="477">
        <v>0.2</v>
      </c>
      <c r="CN40" s="482">
        <f>VLOOKUP(P40,[7]汇总!$B:$R,17,0)</f>
        <v>0.2</v>
      </c>
      <c r="CO40" s="479"/>
      <c r="CP40" s="479"/>
      <c r="CQ40" s="479"/>
      <c r="CR40" s="479"/>
      <c r="CS40" s="479"/>
      <c r="CT40" s="479"/>
    </row>
    <row r="41" s="44" customFormat="1" customHeight="1" spans="1:98">
      <c r="A41" s="223">
        <v>1</v>
      </c>
      <c r="B41" s="224"/>
      <c r="C41" s="225">
        <v>1</v>
      </c>
      <c r="D41" s="225"/>
      <c r="E41" s="225"/>
      <c r="F41" s="225"/>
      <c r="G41" s="225"/>
      <c r="H41" s="225"/>
      <c r="I41" s="225"/>
      <c r="J41" s="225"/>
      <c r="K41" s="225"/>
      <c r="L41" s="252" t="s">
        <v>556</v>
      </c>
      <c r="M41" s="225"/>
      <c r="N41" s="225" t="s">
        <v>557</v>
      </c>
      <c r="O41" s="251" t="s">
        <v>476</v>
      </c>
      <c r="P41" s="5" t="s">
        <v>556</v>
      </c>
      <c r="Q41" s="225" t="s">
        <v>476</v>
      </c>
      <c r="R41" s="160" t="s">
        <v>369</v>
      </c>
      <c r="S41" s="267" t="s">
        <v>558</v>
      </c>
      <c r="T41" s="277"/>
      <c r="U41" s="151" t="s">
        <v>478</v>
      </c>
      <c r="V41" s="160" t="s">
        <v>479</v>
      </c>
      <c r="W41" s="160" t="s">
        <v>537</v>
      </c>
      <c r="X41" s="265" t="s">
        <v>481</v>
      </c>
      <c r="Y41" s="160" t="s">
        <v>482</v>
      </c>
      <c r="Z41" s="160"/>
      <c r="AA41" s="160"/>
      <c r="AB41" s="300" t="s">
        <v>483</v>
      </c>
      <c r="AC41" s="305">
        <f>AC42+AC43+AC44+AC45+AC50+AC46+AC47+AC48+AC49+AC51+AC52</f>
        <v>2.682</v>
      </c>
      <c r="AD41" s="160"/>
      <c r="AE41" s="302"/>
      <c r="AF41" s="317"/>
      <c r="AG41" s="359"/>
      <c r="AH41" s="360"/>
      <c r="AI41" s="357"/>
      <c r="AJ41" s="358">
        <v>1</v>
      </c>
      <c r="AK41" s="368"/>
      <c r="AL41" s="356"/>
      <c r="AM41" s="357"/>
      <c r="AN41" s="358">
        <v>1</v>
      </c>
      <c r="AO41" s="393"/>
      <c r="AP41" s="356"/>
      <c r="AQ41" s="357"/>
      <c r="AR41" s="358">
        <v>1</v>
      </c>
      <c r="AS41" s="393"/>
      <c r="AT41" s="356"/>
      <c r="AU41" s="357"/>
      <c r="AV41" s="358">
        <v>1</v>
      </c>
      <c r="AW41" s="393"/>
      <c r="AX41" s="356"/>
      <c r="AY41" s="357"/>
      <c r="AZ41" s="358">
        <v>1</v>
      </c>
      <c r="BA41" s="393"/>
      <c r="BB41" s="356"/>
      <c r="BC41" s="357"/>
      <c r="BD41" s="358">
        <v>1</v>
      </c>
      <c r="BE41" s="393"/>
      <c r="BF41" s="425"/>
      <c r="BG41" s="423"/>
      <c r="BH41" s="424">
        <v>1</v>
      </c>
      <c r="BI41" s="432"/>
      <c r="BJ41" s="422"/>
      <c r="BK41" s="423"/>
      <c r="BL41" s="424"/>
      <c r="BM41" s="446"/>
      <c r="BN41" s="422"/>
      <c r="BO41" s="423"/>
      <c r="BP41" s="424"/>
      <c r="BQ41" s="446"/>
      <c r="BR41" s="422"/>
      <c r="BS41" s="423"/>
      <c r="BT41" s="424"/>
      <c r="BU41" s="446"/>
      <c r="BV41" s="422"/>
      <c r="BW41" s="423"/>
      <c r="BX41" s="424"/>
      <c r="BY41" s="446"/>
      <c r="BZ41" s="422"/>
      <c r="CA41" s="423"/>
      <c r="CB41" s="424"/>
      <c r="CC41" s="446"/>
      <c r="CD41" s="422"/>
      <c r="CE41" s="423"/>
      <c r="CF41" s="424"/>
      <c r="CG41" s="424"/>
      <c r="CH41" s="462">
        <v>0</v>
      </c>
      <c r="CI41" s="463">
        <v>0</v>
      </c>
      <c r="CJ41" s="467">
        <f>SUBTOTAL(9,CJ42:CJ52)</f>
        <v>10.6818</v>
      </c>
      <c r="CK41" s="479">
        <f t="shared" ref="CK41:CK63" si="3">CJ41-CI41</f>
        <v>10.6818</v>
      </c>
      <c r="CL41" s="480" t="e">
        <f t="shared" ref="CL41:CL63" si="4">CK41/CI41</f>
        <v>#DIV/0!</v>
      </c>
      <c r="CM41" s="477"/>
      <c r="CN41" s="478"/>
      <c r="CO41" s="479"/>
      <c r="CP41" s="479"/>
      <c r="CQ41" s="479"/>
      <c r="CR41" s="479"/>
      <c r="CS41" s="479"/>
      <c r="CT41" s="479"/>
    </row>
    <row r="42" s="44" customFormat="1" customHeight="1" outlineLevel="1" spans="1:98">
      <c r="A42" s="223">
        <v>2</v>
      </c>
      <c r="B42" s="224"/>
      <c r="C42" s="225"/>
      <c r="D42" s="225">
        <v>2</v>
      </c>
      <c r="E42" s="225"/>
      <c r="F42" s="225"/>
      <c r="G42" s="225"/>
      <c r="H42" s="225"/>
      <c r="I42" s="225"/>
      <c r="J42" s="225"/>
      <c r="K42" s="225"/>
      <c r="L42" s="252" t="s">
        <v>559</v>
      </c>
      <c r="M42" s="225"/>
      <c r="N42" s="225" t="s">
        <v>560</v>
      </c>
      <c r="O42" s="251" t="s">
        <v>476</v>
      </c>
      <c r="P42" s="5" t="s">
        <v>556</v>
      </c>
      <c r="Q42" s="225" t="s">
        <v>476</v>
      </c>
      <c r="R42" s="160" t="s">
        <v>369</v>
      </c>
      <c r="S42" s="267" t="s">
        <v>561</v>
      </c>
      <c r="T42" s="277"/>
      <c r="U42" s="151"/>
      <c r="V42" s="160" t="s">
        <v>479</v>
      </c>
      <c r="W42" s="160" t="s">
        <v>461</v>
      </c>
      <c r="X42" s="265" t="s">
        <v>481</v>
      </c>
      <c r="Y42" s="160" t="s">
        <v>562</v>
      </c>
      <c r="Z42" s="160"/>
      <c r="AA42" s="160"/>
      <c r="AB42" s="300" t="s">
        <v>483</v>
      </c>
      <c r="AC42" s="315">
        <v>2.442</v>
      </c>
      <c r="AD42" s="160"/>
      <c r="AE42" s="302"/>
      <c r="AF42" s="317"/>
      <c r="AG42" s="359"/>
      <c r="AH42" s="360"/>
      <c r="AI42" s="357"/>
      <c r="AJ42" s="358">
        <v>1</v>
      </c>
      <c r="AK42" s="368"/>
      <c r="AL42" s="356"/>
      <c r="AM42" s="357"/>
      <c r="AN42" s="358">
        <v>1</v>
      </c>
      <c r="AO42" s="393"/>
      <c r="AP42" s="356"/>
      <c r="AQ42" s="357"/>
      <c r="AR42" s="358">
        <v>1</v>
      </c>
      <c r="AS42" s="393"/>
      <c r="AT42" s="356"/>
      <c r="AU42" s="357"/>
      <c r="AV42" s="358">
        <v>1</v>
      </c>
      <c r="AW42" s="393"/>
      <c r="AX42" s="356"/>
      <c r="AY42" s="357"/>
      <c r="AZ42" s="358">
        <v>1</v>
      </c>
      <c r="BA42" s="393"/>
      <c r="BB42" s="356"/>
      <c r="BC42" s="357"/>
      <c r="BD42" s="358">
        <v>1</v>
      </c>
      <c r="BE42" s="393"/>
      <c r="BF42" s="425"/>
      <c r="BG42" s="423"/>
      <c r="BH42" s="424">
        <v>1</v>
      </c>
      <c r="BI42" s="432"/>
      <c r="BJ42" s="422"/>
      <c r="BK42" s="423"/>
      <c r="BL42" s="424"/>
      <c r="BM42" s="446"/>
      <c r="BN42" s="422"/>
      <c r="BO42" s="423"/>
      <c r="BP42" s="424"/>
      <c r="BQ42" s="446"/>
      <c r="BR42" s="422"/>
      <c r="BS42" s="423"/>
      <c r="BT42" s="424"/>
      <c r="BU42" s="446"/>
      <c r="BV42" s="422"/>
      <c r="BW42" s="423"/>
      <c r="BX42" s="424"/>
      <c r="BY42" s="446"/>
      <c r="BZ42" s="422"/>
      <c r="CA42" s="423"/>
      <c r="CB42" s="424"/>
      <c r="CC42" s="446"/>
      <c r="CD42" s="422"/>
      <c r="CE42" s="423"/>
      <c r="CF42" s="424"/>
      <c r="CG42" s="424"/>
      <c r="CH42" s="462">
        <v>0</v>
      </c>
      <c r="CI42" s="463">
        <v>0</v>
      </c>
      <c r="CJ42" s="467"/>
      <c r="CK42" s="479">
        <f t="shared" si="3"/>
        <v>0</v>
      </c>
      <c r="CL42" s="480" t="e">
        <f t="shared" si="4"/>
        <v>#DIV/0!</v>
      </c>
      <c r="CM42" s="477"/>
      <c r="CN42" s="478"/>
      <c r="CO42" s="479"/>
      <c r="CP42" s="479"/>
      <c r="CQ42" s="479"/>
      <c r="CR42" s="479"/>
      <c r="CS42" s="479"/>
      <c r="CT42" s="479"/>
    </row>
    <row r="43" s="44" customFormat="1" customHeight="1" outlineLevel="1" spans="1:98">
      <c r="A43" s="223">
        <v>3</v>
      </c>
      <c r="B43" s="224"/>
      <c r="C43" s="225"/>
      <c r="D43" s="225">
        <v>2</v>
      </c>
      <c r="E43" s="225"/>
      <c r="F43" s="225"/>
      <c r="G43" s="225"/>
      <c r="H43" s="225"/>
      <c r="I43" s="225"/>
      <c r="J43" s="225"/>
      <c r="K43" s="225"/>
      <c r="L43" s="252" t="s">
        <v>563</v>
      </c>
      <c r="M43" s="225"/>
      <c r="N43" s="225" t="s">
        <v>564</v>
      </c>
      <c r="O43" s="251" t="s">
        <v>476</v>
      </c>
      <c r="P43" s="225" t="s">
        <v>563</v>
      </c>
      <c r="Q43" s="225" t="s">
        <v>476</v>
      </c>
      <c r="R43" s="160" t="s">
        <v>369</v>
      </c>
      <c r="S43" s="267" t="s">
        <v>565</v>
      </c>
      <c r="T43" s="277"/>
      <c r="U43" s="151"/>
      <c r="V43" s="160" t="s">
        <v>479</v>
      </c>
      <c r="W43" s="160" t="s">
        <v>543</v>
      </c>
      <c r="X43" s="265" t="s">
        <v>481</v>
      </c>
      <c r="Y43" s="160" t="s">
        <v>492</v>
      </c>
      <c r="Z43" s="160"/>
      <c r="AA43" s="160"/>
      <c r="AB43" s="300" t="s">
        <v>483</v>
      </c>
      <c r="AC43" s="305">
        <v>0.028</v>
      </c>
      <c r="AD43" s="160"/>
      <c r="AE43" s="302"/>
      <c r="AF43" s="303"/>
      <c r="AG43" s="359"/>
      <c r="AH43" s="360"/>
      <c r="AI43" s="357"/>
      <c r="AJ43" s="358">
        <v>1</v>
      </c>
      <c r="AK43" s="369"/>
      <c r="AL43" s="356"/>
      <c r="AM43" s="357"/>
      <c r="AN43" s="358">
        <v>1</v>
      </c>
      <c r="AO43" s="394"/>
      <c r="AP43" s="356"/>
      <c r="AQ43" s="357"/>
      <c r="AR43" s="358">
        <v>1</v>
      </c>
      <c r="AS43" s="394"/>
      <c r="AT43" s="356"/>
      <c r="AU43" s="357"/>
      <c r="AV43" s="358">
        <v>1</v>
      </c>
      <c r="AW43" s="394"/>
      <c r="AX43" s="356"/>
      <c r="AY43" s="357"/>
      <c r="AZ43" s="358">
        <v>1</v>
      </c>
      <c r="BA43" s="394"/>
      <c r="BB43" s="356"/>
      <c r="BC43" s="357"/>
      <c r="BD43" s="358">
        <v>1</v>
      </c>
      <c r="BE43" s="394"/>
      <c r="BF43" s="425"/>
      <c r="BG43" s="423"/>
      <c r="BH43" s="424">
        <v>1</v>
      </c>
      <c r="BI43" s="433"/>
      <c r="BJ43" s="422"/>
      <c r="BK43" s="423"/>
      <c r="BL43" s="424"/>
      <c r="BM43" s="447"/>
      <c r="BN43" s="422"/>
      <c r="BO43" s="423"/>
      <c r="BP43" s="424"/>
      <c r="BQ43" s="447"/>
      <c r="BR43" s="422"/>
      <c r="BS43" s="423"/>
      <c r="BT43" s="424"/>
      <c r="BU43" s="447"/>
      <c r="BV43" s="422"/>
      <c r="BW43" s="423"/>
      <c r="BX43" s="424"/>
      <c r="BY43" s="447"/>
      <c r="BZ43" s="422"/>
      <c r="CA43" s="423"/>
      <c r="CB43" s="424"/>
      <c r="CC43" s="447"/>
      <c r="CD43" s="422"/>
      <c r="CE43" s="423"/>
      <c r="CF43" s="424"/>
      <c r="CG43" s="468"/>
      <c r="CH43" s="462">
        <v>0.308</v>
      </c>
      <c r="CI43" s="463">
        <v>0.68</v>
      </c>
      <c r="CJ43" s="467">
        <f>CO43</f>
        <v>0.294</v>
      </c>
      <c r="CK43" s="479">
        <f t="shared" si="3"/>
        <v>-0.386</v>
      </c>
      <c r="CL43" s="480">
        <f t="shared" si="4"/>
        <v>-0.56764705882353</v>
      </c>
      <c r="CM43" s="477">
        <v>0.5</v>
      </c>
      <c r="CN43" s="478">
        <f>VLOOKUP(P43,[7]汇总!$B:$R,17,0)</f>
        <v>0.5</v>
      </c>
      <c r="CO43" s="481">
        <v>0.294</v>
      </c>
      <c r="CP43" s="479"/>
      <c r="CQ43" s="479"/>
      <c r="CR43" s="479"/>
      <c r="CS43" s="479"/>
      <c r="CT43" s="479"/>
    </row>
    <row r="44" s="44" customFormat="1" customHeight="1" outlineLevel="1" spans="1:98">
      <c r="A44" s="223">
        <v>4</v>
      </c>
      <c r="B44" s="224"/>
      <c r="C44" s="225"/>
      <c r="D44" s="225">
        <v>2</v>
      </c>
      <c r="E44" s="225"/>
      <c r="F44" s="225"/>
      <c r="G44" s="225"/>
      <c r="H44" s="225"/>
      <c r="I44" s="225"/>
      <c r="J44" s="225"/>
      <c r="K44" s="225"/>
      <c r="L44" s="252" t="s">
        <v>566</v>
      </c>
      <c r="M44" s="225"/>
      <c r="N44" s="225" t="s">
        <v>567</v>
      </c>
      <c r="O44" s="251" t="s">
        <v>476</v>
      </c>
      <c r="P44" s="225" t="s">
        <v>566</v>
      </c>
      <c r="Q44" s="225" t="s">
        <v>476</v>
      </c>
      <c r="R44" s="160" t="s">
        <v>369</v>
      </c>
      <c r="S44" s="267" t="s">
        <v>568</v>
      </c>
      <c r="T44" s="277"/>
      <c r="U44" s="151"/>
      <c r="V44" s="160" t="s">
        <v>479</v>
      </c>
      <c r="W44" s="160" t="s">
        <v>543</v>
      </c>
      <c r="X44" s="265" t="s">
        <v>481</v>
      </c>
      <c r="Y44" s="160" t="s">
        <v>492</v>
      </c>
      <c r="Z44" s="160"/>
      <c r="AA44" s="160"/>
      <c r="AB44" s="300" t="s">
        <v>483</v>
      </c>
      <c r="AC44" s="305">
        <v>0.01</v>
      </c>
      <c r="AD44" s="160"/>
      <c r="AE44" s="302"/>
      <c r="AF44" s="303"/>
      <c r="AG44" s="359"/>
      <c r="AH44" s="360"/>
      <c r="AI44" s="357"/>
      <c r="AJ44" s="358">
        <v>1</v>
      </c>
      <c r="AK44" s="369"/>
      <c r="AL44" s="356"/>
      <c r="AM44" s="357"/>
      <c r="AN44" s="358">
        <v>1</v>
      </c>
      <c r="AO44" s="394"/>
      <c r="AP44" s="356"/>
      <c r="AQ44" s="357"/>
      <c r="AR44" s="358">
        <v>1</v>
      </c>
      <c r="AS44" s="394"/>
      <c r="AT44" s="356"/>
      <c r="AU44" s="357"/>
      <c r="AV44" s="358">
        <v>1</v>
      </c>
      <c r="AW44" s="394"/>
      <c r="AX44" s="356"/>
      <c r="AY44" s="357"/>
      <c r="AZ44" s="358">
        <v>1</v>
      </c>
      <c r="BA44" s="394"/>
      <c r="BB44" s="356"/>
      <c r="BC44" s="357"/>
      <c r="BD44" s="358">
        <v>1</v>
      </c>
      <c r="BE44" s="394"/>
      <c r="BF44" s="425"/>
      <c r="BG44" s="423"/>
      <c r="BH44" s="424">
        <v>1</v>
      </c>
      <c r="BI44" s="433"/>
      <c r="BJ44" s="422"/>
      <c r="BK44" s="423"/>
      <c r="BL44" s="424"/>
      <c r="BM44" s="447"/>
      <c r="BN44" s="422"/>
      <c r="BO44" s="423"/>
      <c r="BP44" s="424"/>
      <c r="BQ44" s="447"/>
      <c r="BR44" s="422"/>
      <c r="BS44" s="423"/>
      <c r="BT44" s="424"/>
      <c r="BU44" s="447"/>
      <c r="BV44" s="422"/>
      <c r="BW44" s="423"/>
      <c r="BX44" s="424"/>
      <c r="BY44" s="447"/>
      <c r="BZ44" s="422"/>
      <c r="CA44" s="423"/>
      <c r="CB44" s="424"/>
      <c r="CC44" s="447"/>
      <c r="CD44" s="422"/>
      <c r="CE44" s="423"/>
      <c r="CF44" s="424"/>
      <c r="CG44" s="468"/>
      <c r="CH44" s="462">
        <v>0.11</v>
      </c>
      <c r="CI44" s="463">
        <v>0.28</v>
      </c>
      <c r="CJ44" s="467">
        <f>CO44</f>
        <v>0.155</v>
      </c>
      <c r="CK44" s="479">
        <f t="shared" si="3"/>
        <v>-0.125</v>
      </c>
      <c r="CL44" s="480">
        <f t="shared" si="4"/>
        <v>-0.446428571428572</v>
      </c>
      <c r="CM44" s="477">
        <v>0.18</v>
      </c>
      <c r="CN44" s="478">
        <f>VLOOKUP(P44,[7]汇总!$B:$R,17,0)</f>
        <v>0.18</v>
      </c>
      <c r="CO44" s="481">
        <v>0.155</v>
      </c>
      <c r="CP44" s="479"/>
      <c r="CQ44" s="479"/>
      <c r="CR44" s="479"/>
      <c r="CS44" s="479"/>
      <c r="CT44" s="479"/>
    </row>
    <row r="45" s="44" customFormat="1" customHeight="1" outlineLevel="1" spans="1:98">
      <c r="A45" s="223">
        <v>5</v>
      </c>
      <c r="B45" s="224"/>
      <c r="C45" s="225"/>
      <c r="D45" s="225">
        <v>2</v>
      </c>
      <c r="E45" s="225"/>
      <c r="F45" s="225"/>
      <c r="G45" s="225"/>
      <c r="H45" s="225"/>
      <c r="I45" s="225"/>
      <c r="J45" s="225"/>
      <c r="K45" s="225"/>
      <c r="L45" s="252" t="s">
        <v>569</v>
      </c>
      <c r="M45" s="225"/>
      <c r="N45" s="225" t="s">
        <v>570</v>
      </c>
      <c r="O45" s="251" t="s">
        <v>476</v>
      </c>
      <c r="P45" s="225" t="s">
        <v>569</v>
      </c>
      <c r="Q45" s="225" t="s">
        <v>476</v>
      </c>
      <c r="R45" s="160" t="s">
        <v>369</v>
      </c>
      <c r="S45" s="267" t="s">
        <v>571</v>
      </c>
      <c r="T45" s="277"/>
      <c r="U45" s="151"/>
      <c r="V45" s="160" t="s">
        <v>479</v>
      </c>
      <c r="W45" s="160" t="s">
        <v>543</v>
      </c>
      <c r="X45" s="265" t="s">
        <v>481</v>
      </c>
      <c r="Y45" s="160" t="s">
        <v>492</v>
      </c>
      <c r="Z45" s="160"/>
      <c r="AA45" s="160"/>
      <c r="AB45" s="300" t="s">
        <v>483</v>
      </c>
      <c r="AC45" s="305">
        <v>0.015</v>
      </c>
      <c r="AD45" s="160"/>
      <c r="AE45" s="302"/>
      <c r="AF45" s="303"/>
      <c r="AG45" s="359"/>
      <c r="AH45" s="360"/>
      <c r="AI45" s="357"/>
      <c r="AJ45" s="358">
        <v>1</v>
      </c>
      <c r="AK45" s="368"/>
      <c r="AL45" s="356"/>
      <c r="AM45" s="357"/>
      <c r="AN45" s="358">
        <v>1</v>
      </c>
      <c r="AO45" s="393"/>
      <c r="AP45" s="356"/>
      <c r="AQ45" s="357"/>
      <c r="AR45" s="358">
        <v>1</v>
      </c>
      <c r="AS45" s="393"/>
      <c r="AT45" s="356"/>
      <c r="AU45" s="357"/>
      <c r="AV45" s="358">
        <v>1</v>
      </c>
      <c r="AW45" s="393"/>
      <c r="AX45" s="356"/>
      <c r="AY45" s="357"/>
      <c r="AZ45" s="358">
        <v>1</v>
      </c>
      <c r="BA45" s="393"/>
      <c r="BB45" s="356"/>
      <c r="BC45" s="357"/>
      <c r="BD45" s="358">
        <v>1</v>
      </c>
      <c r="BE45" s="393"/>
      <c r="BF45" s="425"/>
      <c r="BG45" s="423"/>
      <c r="BH45" s="424">
        <v>1</v>
      </c>
      <c r="BI45" s="432"/>
      <c r="BJ45" s="422"/>
      <c r="BK45" s="423"/>
      <c r="BL45" s="424"/>
      <c r="BM45" s="446"/>
      <c r="BN45" s="422"/>
      <c r="BO45" s="423"/>
      <c r="BP45" s="424"/>
      <c r="BQ45" s="446"/>
      <c r="BR45" s="422"/>
      <c r="BS45" s="423"/>
      <c r="BT45" s="424"/>
      <c r="BU45" s="446"/>
      <c r="BV45" s="422"/>
      <c r="BW45" s="423"/>
      <c r="BX45" s="424"/>
      <c r="BY45" s="446"/>
      <c r="BZ45" s="422"/>
      <c r="CA45" s="423"/>
      <c r="CB45" s="424"/>
      <c r="CC45" s="446"/>
      <c r="CD45" s="422"/>
      <c r="CE45" s="423"/>
      <c r="CF45" s="424"/>
      <c r="CG45" s="424"/>
      <c r="CH45" s="462">
        <v>0.165</v>
      </c>
      <c r="CI45" s="463">
        <v>0.42</v>
      </c>
      <c r="CJ45" s="467">
        <f>CO45</f>
        <v>0.2075</v>
      </c>
      <c r="CK45" s="479">
        <f t="shared" si="3"/>
        <v>-0.2125</v>
      </c>
      <c r="CL45" s="480">
        <f t="shared" si="4"/>
        <v>-0.505952380952381</v>
      </c>
      <c r="CM45" s="477">
        <v>0.2</v>
      </c>
      <c r="CN45" s="478">
        <f>VLOOKUP(P45,[7]汇总!$B:$R,17,0)</f>
        <v>0.2</v>
      </c>
      <c r="CO45" s="481">
        <v>0.2075</v>
      </c>
      <c r="CP45" s="479"/>
      <c r="CQ45" s="479"/>
      <c r="CR45" s="479"/>
      <c r="CS45" s="479"/>
      <c r="CT45" s="479"/>
    </row>
    <row r="46" s="44" customFormat="1" customHeight="1" outlineLevel="1" spans="1:98">
      <c r="A46" s="223">
        <v>6</v>
      </c>
      <c r="B46" s="224"/>
      <c r="C46" s="225"/>
      <c r="D46" s="225">
        <v>2</v>
      </c>
      <c r="E46" s="225"/>
      <c r="F46" s="225"/>
      <c r="G46" s="225"/>
      <c r="H46" s="225"/>
      <c r="I46" s="225"/>
      <c r="J46" s="225"/>
      <c r="K46" s="225"/>
      <c r="L46" s="252" t="s">
        <v>572</v>
      </c>
      <c r="M46" s="225"/>
      <c r="N46" s="225"/>
      <c r="O46" s="251" t="s">
        <v>476</v>
      </c>
      <c r="P46" s="225" t="s">
        <v>572</v>
      </c>
      <c r="Q46" s="225" t="s">
        <v>476</v>
      </c>
      <c r="R46" s="160"/>
      <c r="S46" s="270" t="s">
        <v>573</v>
      </c>
      <c r="T46" s="263"/>
      <c r="U46" s="151"/>
      <c r="V46" s="160" t="s">
        <v>479</v>
      </c>
      <c r="W46" s="264" t="s">
        <v>512</v>
      </c>
      <c r="X46" s="265" t="s">
        <v>481</v>
      </c>
      <c r="Y46" s="157" t="s">
        <v>574</v>
      </c>
      <c r="Z46" s="160"/>
      <c r="AA46" s="160"/>
      <c r="AB46" s="300" t="s">
        <v>483</v>
      </c>
      <c r="AC46" s="311">
        <v>0.021</v>
      </c>
      <c r="AD46" s="160"/>
      <c r="AE46" s="302"/>
      <c r="AF46" s="307"/>
      <c r="AG46" s="359"/>
      <c r="AH46" s="360"/>
      <c r="AI46" s="353"/>
      <c r="AJ46" s="354">
        <v>1</v>
      </c>
      <c r="AK46" s="355"/>
      <c r="AL46" s="356"/>
      <c r="AM46" s="353"/>
      <c r="AN46" s="354">
        <v>1</v>
      </c>
      <c r="AO46" s="392"/>
      <c r="AP46" s="356"/>
      <c r="AQ46" s="353"/>
      <c r="AR46" s="354">
        <v>1</v>
      </c>
      <c r="AS46" s="392"/>
      <c r="AT46" s="356"/>
      <c r="AU46" s="353"/>
      <c r="AV46" s="354">
        <v>1</v>
      </c>
      <c r="AW46" s="392"/>
      <c r="AX46" s="356"/>
      <c r="AY46" s="353"/>
      <c r="AZ46" s="354">
        <v>1</v>
      </c>
      <c r="BA46" s="392"/>
      <c r="BB46" s="356"/>
      <c r="BC46" s="353"/>
      <c r="BD46" s="354">
        <v>1</v>
      </c>
      <c r="BE46" s="392"/>
      <c r="BF46" s="425"/>
      <c r="BG46" s="419"/>
      <c r="BH46" s="420">
        <v>1</v>
      </c>
      <c r="BI46" s="421"/>
      <c r="BJ46" s="422"/>
      <c r="BK46" s="419"/>
      <c r="BL46" s="420"/>
      <c r="BM46" s="445"/>
      <c r="BN46" s="422"/>
      <c r="BO46" s="419"/>
      <c r="BP46" s="420"/>
      <c r="BQ46" s="445"/>
      <c r="BR46" s="422"/>
      <c r="BS46" s="419"/>
      <c r="BT46" s="420"/>
      <c r="BU46" s="445"/>
      <c r="BV46" s="422"/>
      <c r="BW46" s="419"/>
      <c r="BX46" s="420"/>
      <c r="BY46" s="445"/>
      <c r="BZ46" s="422"/>
      <c r="CA46" s="419"/>
      <c r="CB46" s="420"/>
      <c r="CC46" s="445"/>
      <c r="CD46" s="422"/>
      <c r="CE46" s="419"/>
      <c r="CF46" s="420"/>
      <c r="CG46" s="420"/>
      <c r="CH46" s="462">
        <v>1.89</v>
      </c>
      <c r="CI46" s="463">
        <v>1.25</v>
      </c>
      <c r="CJ46" s="467">
        <f>CR46</f>
        <v>1.292</v>
      </c>
      <c r="CK46" s="479">
        <f t="shared" si="3"/>
        <v>0.042</v>
      </c>
      <c r="CL46" s="480">
        <f t="shared" si="4"/>
        <v>0.0336</v>
      </c>
      <c r="CM46" s="477">
        <v>1.89</v>
      </c>
      <c r="CN46" s="482">
        <f>VLOOKUP(P46,[7]汇总!$B:$R,17,0)</f>
        <v>1.037</v>
      </c>
      <c r="CO46" s="479"/>
      <c r="CP46" s="479"/>
      <c r="CQ46" s="486">
        <v>2.8</v>
      </c>
      <c r="CR46" s="484">
        <v>1.292</v>
      </c>
      <c r="CS46" s="479"/>
      <c r="CT46" s="479"/>
    </row>
    <row r="47" s="44" customFormat="1" customHeight="1" outlineLevel="1" spans="1:98">
      <c r="A47" s="223">
        <v>7</v>
      </c>
      <c r="B47" s="224"/>
      <c r="C47" s="225"/>
      <c r="D47" s="225">
        <v>2</v>
      </c>
      <c r="E47" s="225"/>
      <c r="F47" s="225"/>
      <c r="G47" s="225"/>
      <c r="H47" s="225"/>
      <c r="I47" s="225"/>
      <c r="J47" s="225"/>
      <c r="K47" s="225"/>
      <c r="L47" s="252" t="s">
        <v>575</v>
      </c>
      <c r="M47" s="225"/>
      <c r="N47" s="225"/>
      <c r="O47" s="251" t="s">
        <v>476</v>
      </c>
      <c r="P47" s="225" t="s">
        <v>575</v>
      </c>
      <c r="Q47" s="225" t="s">
        <v>476</v>
      </c>
      <c r="R47" s="160"/>
      <c r="S47" s="270" t="s">
        <v>576</v>
      </c>
      <c r="T47" s="263"/>
      <c r="U47" s="151"/>
      <c r="V47" s="160" t="s">
        <v>479</v>
      </c>
      <c r="W47" s="264" t="s">
        <v>512</v>
      </c>
      <c r="X47" s="265" t="s">
        <v>481</v>
      </c>
      <c r="Y47" s="157" t="s">
        <v>577</v>
      </c>
      <c r="Z47" s="160"/>
      <c r="AA47" s="160"/>
      <c r="AB47" s="300" t="s">
        <v>483</v>
      </c>
      <c r="AC47" s="311">
        <v>0.04</v>
      </c>
      <c r="AD47" s="160"/>
      <c r="AE47" s="302"/>
      <c r="AF47" s="316"/>
      <c r="AG47" s="359"/>
      <c r="AH47" s="360"/>
      <c r="AI47" s="353"/>
      <c r="AJ47" s="354">
        <v>1</v>
      </c>
      <c r="AK47" s="355"/>
      <c r="AL47" s="356"/>
      <c r="AM47" s="353"/>
      <c r="AN47" s="354">
        <v>1</v>
      </c>
      <c r="AO47" s="392"/>
      <c r="AP47" s="356"/>
      <c r="AQ47" s="353"/>
      <c r="AR47" s="354">
        <v>1</v>
      </c>
      <c r="AS47" s="392"/>
      <c r="AT47" s="356"/>
      <c r="AU47" s="353"/>
      <c r="AV47" s="354">
        <v>1</v>
      </c>
      <c r="AW47" s="392"/>
      <c r="AX47" s="356"/>
      <c r="AY47" s="353"/>
      <c r="AZ47" s="354">
        <v>1</v>
      </c>
      <c r="BA47" s="392"/>
      <c r="BB47" s="356"/>
      <c r="BC47" s="353"/>
      <c r="BD47" s="354">
        <v>1</v>
      </c>
      <c r="BE47" s="392"/>
      <c r="BF47" s="425"/>
      <c r="BG47" s="419"/>
      <c r="BH47" s="420">
        <v>1</v>
      </c>
      <c r="BI47" s="421"/>
      <c r="BJ47" s="422"/>
      <c r="BK47" s="419"/>
      <c r="BL47" s="420"/>
      <c r="BM47" s="445"/>
      <c r="BN47" s="422"/>
      <c r="BO47" s="419"/>
      <c r="BP47" s="420"/>
      <c r="BQ47" s="445"/>
      <c r="BR47" s="422"/>
      <c r="BS47" s="419"/>
      <c r="BT47" s="420"/>
      <c r="BU47" s="445"/>
      <c r="BV47" s="422"/>
      <c r="BW47" s="419"/>
      <c r="BX47" s="420"/>
      <c r="BY47" s="445"/>
      <c r="BZ47" s="422"/>
      <c r="CA47" s="419"/>
      <c r="CB47" s="420"/>
      <c r="CC47" s="445"/>
      <c r="CD47" s="422"/>
      <c r="CE47" s="419"/>
      <c r="CF47" s="420"/>
      <c r="CG47" s="420"/>
      <c r="CH47" s="462">
        <v>3.6</v>
      </c>
      <c r="CI47" s="463">
        <v>2.14</v>
      </c>
      <c r="CJ47" s="467">
        <f>CR47</f>
        <v>2.6814</v>
      </c>
      <c r="CK47" s="479">
        <f t="shared" si="3"/>
        <v>0.5414</v>
      </c>
      <c r="CL47" s="480">
        <f t="shared" si="4"/>
        <v>0.252990654205607</v>
      </c>
      <c r="CM47" s="477">
        <v>3.6</v>
      </c>
      <c r="CN47" s="482">
        <f>VLOOKUP(P47,[7]汇总!$B:$R,17,0)</f>
        <v>2.07</v>
      </c>
      <c r="CO47" s="479"/>
      <c r="CP47" s="479"/>
      <c r="CQ47" s="486">
        <v>5.3</v>
      </c>
      <c r="CR47" s="484">
        <v>2.6814</v>
      </c>
      <c r="CS47" s="479"/>
      <c r="CT47" s="479"/>
    </row>
    <row r="48" s="44" customFormat="1" customHeight="1" outlineLevel="1" spans="1:98">
      <c r="A48" s="223">
        <v>8</v>
      </c>
      <c r="B48" s="224"/>
      <c r="C48" s="225"/>
      <c r="D48" s="225">
        <v>2</v>
      </c>
      <c r="E48" s="225"/>
      <c r="F48" s="225"/>
      <c r="G48" s="225"/>
      <c r="H48" s="225"/>
      <c r="I48" s="225"/>
      <c r="J48" s="225"/>
      <c r="K48" s="225"/>
      <c r="L48" s="252" t="s">
        <v>578</v>
      </c>
      <c r="M48" s="225"/>
      <c r="N48" s="225"/>
      <c r="O48" s="251" t="s">
        <v>476</v>
      </c>
      <c r="P48" s="225" t="s">
        <v>578</v>
      </c>
      <c r="Q48" s="225" t="s">
        <v>476</v>
      </c>
      <c r="R48" s="160"/>
      <c r="S48" s="270" t="s">
        <v>579</v>
      </c>
      <c r="T48" s="263"/>
      <c r="U48" s="151"/>
      <c r="V48" s="160" t="s">
        <v>479</v>
      </c>
      <c r="W48" s="264" t="s">
        <v>512</v>
      </c>
      <c r="X48" s="265" t="s">
        <v>481</v>
      </c>
      <c r="Y48" s="157" t="s">
        <v>580</v>
      </c>
      <c r="Z48" s="160"/>
      <c r="AA48" s="160"/>
      <c r="AB48" s="300" t="s">
        <v>483</v>
      </c>
      <c r="AC48" s="311">
        <v>0.006</v>
      </c>
      <c r="AD48" s="160"/>
      <c r="AE48" s="302"/>
      <c r="AF48" s="316"/>
      <c r="AG48" s="359"/>
      <c r="AH48" s="360"/>
      <c r="AI48" s="353"/>
      <c r="AJ48" s="354">
        <v>1</v>
      </c>
      <c r="AK48" s="355"/>
      <c r="AL48" s="356"/>
      <c r="AM48" s="353"/>
      <c r="AN48" s="354">
        <v>1</v>
      </c>
      <c r="AO48" s="392"/>
      <c r="AP48" s="356"/>
      <c r="AQ48" s="353"/>
      <c r="AR48" s="354">
        <v>1</v>
      </c>
      <c r="AS48" s="392"/>
      <c r="AT48" s="356"/>
      <c r="AU48" s="353"/>
      <c r="AV48" s="354">
        <v>1</v>
      </c>
      <c r="AW48" s="392"/>
      <c r="AX48" s="356"/>
      <c r="AY48" s="353"/>
      <c r="AZ48" s="354">
        <v>1</v>
      </c>
      <c r="BA48" s="392"/>
      <c r="BB48" s="356"/>
      <c r="BC48" s="353"/>
      <c r="BD48" s="354">
        <v>1</v>
      </c>
      <c r="BE48" s="392"/>
      <c r="BF48" s="425"/>
      <c r="BG48" s="419"/>
      <c r="BH48" s="420">
        <v>1</v>
      </c>
      <c r="BI48" s="421"/>
      <c r="BJ48" s="422"/>
      <c r="BK48" s="419"/>
      <c r="BL48" s="420"/>
      <c r="BM48" s="445"/>
      <c r="BN48" s="422"/>
      <c r="BO48" s="419"/>
      <c r="BP48" s="420"/>
      <c r="BQ48" s="445"/>
      <c r="BR48" s="422"/>
      <c r="BS48" s="419"/>
      <c r="BT48" s="420"/>
      <c r="BU48" s="445"/>
      <c r="BV48" s="422"/>
      <c r="BW48" s="419"/>
      <c r="BX48" s="420"/>
      <c r="BY48" s="445"/>
      <c r="BZ48" s="422"/>
      <c r="CA48" s="419"/>
      <c r="CB48" s="420"/>
      <c r="CC48" s="445"/>
      <c r="CD48" s="422"/>
      <c r="CE48" s="419"/>
      <c r="CF48" s="420"/>
      <c r="CG48" s="420"/>
      <c r="CH48" s="462">
        <v>0.54</v>
      </c>
      <c r="CI48" s="463">
        <v>0.53</v>
      </c>
      <c r="CJ48" s="467">
        <f>CR48</f>
        <v>0.3717</v>
      </c>
      <c r="CK48" s="479">
        <f t="shared" si="3"/>
        <v>-0.1583</v>
      </c>
      <c r="CL48" s="480">
        <f t="shared" si="4"/>
        <v>-0.298679245283019</v>
      </c>
      <c r="CM48" s="477">
        <v>0.54</v>
      </c>
      <c r="CN48" s="482">
        <f>VLOOKUP(P48,[7]汇总!$B:$R,17,0)</f>
        <v>0.34</v>
      </c>
      <c r="CO48" s="479"/>
      <c r="CP48" s="479"/>
      <c r="CQ48" s="486">
        <v>0.98</v>
      </c>
      <c r="CR48" s="484">
        <v>0.3717</v>
      </c>
      <c r="CS48" s="479"/>
      <c r="CT48" s="479"/>
    </row>
    <row r="49" s="199" customFormat="1" customHeight="1" outlineLevel="1" spans="1:98">
      <c r="A49" s="223">
        <v>9</v>
      </c>
      <c r="B49" s="229"/>
      <c r="C49" s="230"/>
      <c r="D49" s="230">
        <v>2</v>
      </c>
      <c r="E49" s="230"/>
      <c r="F49" s="230"/>
      <c r="G49" s="230"/>
      <c r="H49" s="230"/>
      <c r="I49" s="230"/>
      <c r="J49" s="230"/>
      <c r="K49" s="230"/>
      <c r="L49" s="252" t="s">
        <v>581</v>
      </c>
      <c r="M49" s="230"/>
      <c r="N49" s="230"/>
      <c r="O49" s="251" t="s">
        <v>476</v>
      </c>
      <c r="P49" s="225" t="s">
        <v>581</v>
      </c>
      <c r="Q49" s="225" t="s">
        <v>476</v>
      </c>
      <c r="R49" s="278"/>
      <c r="S49" s="270" t="s">
        <v>582</v>
      </c>
      <c r="T49" s="279"/>
      <c r="U49" s="280"/>
      <c r="V49" s="160" t="s">
        <v>479</v>
      </c>
      <c r="W49" s="264" t="s">
        <v>512</v>
      </c>
      <c r="X49" s="265" t="s">
        <v>481</v>
      </c>
      <c r="Y49" s="157" t="s">
        <v>583</v>
      </c>
      <c r="Z49" s="278"/>
      <c r="AA49" s="278"/>
      <c r="AB49" s="300" t="s">
        <v>483</v>
      </c>
      <c r="AC49" s="311">
        <v>0.007</v>
      </c>
      <c r="AD49" s="278"/>
      <c r="AE49" s="318"/>
      <c r="AF49" s="319"/>
      <c r="AG49" s="370"/>
      <c r="AH49" s="371"/>
      <c r="AI49" s="372"/>
      <c r="AJ49" s="373">
        <v>1</v>
      </c>
      <c r="AK49" s="374"/>
      <c r="AL49" s="375"/>
      <c r="AM49" s="372"/>
      <c r="AN49" s="373">
        <v>1</v>
      </c>
      <c r="AO49" s="395"/>
      <c r="AP49" s="375"/>
      <c r="AQ49" s="372"/>
      <c r="AR49" s="373">
        <v>1</v>
      </c>
      <c r="AS49" s="395"/>
      <c r="AT49" s="375"/>
      <c r="AU49" s="372"/>
      <c r="AV49" s="373">
        <v>1</v>
      </c>
      <c r="AW49" s="395"/>
      <c r="AX49" s="375"/>
      <c r="AY49" s="372"/>
      <c r="AZ49" s="373">
        <v>1</v>
      </c>
      <c r="BA49" s="395"/>
      <c r="BB49" s="375"/>
      <c r="BC49" s="372"/>
      <c r="BD49" s="373">
        <v>1</v>
      </c>
      <c r="BE49" s="395"/>
      <c r="BF49" s="434"/>
      <c r="BG49" s="435"/>
      <c r="BH49" s="436">
        <v>1</v>
      </c>
      <c r="BI49" s="437"/>
      <c r="BJ49" s="438"/>
      <c r="BK49" s="435"/>
      <c r="BL49" s="436"/>
      <c r="BM49" s="448"/>
      <c r="BN49" s="438"/>
      <c r="BO49" s="435"/>
      <c r="BP49" s="436"/>
      <c r="BQ49" s="448"/>
      <c r="BR49" s="438"/>
      <c r="BS49" s="435"/>
      <c r="BT49" s="436"/>
      <c r="BU49" s="448"/>
      <c r="BV49" s="438"/>
      <c r="BW49" s="435"/>
      <c r="BX49" s="436"/>
      <c r="BY49" s="448"/>
      <c r="BZ49" s="438"/>
      <c r="CA49" s="435"/>
      <c r="CB49" s="436"/>
      <c r="CC49" s="448"/>
      <c r="CD49" s="438"/>
      <c r="CE49" s="435"/>
      <c r="CF49" s="436"/>
      <c r="CG49" s="436"/>
      <c r="CH49" s="462">
        <v>0.63</v>
      </c>
      <c r="CI49" s="463">
        <v>0.56</v>
      </c>
      <c r="CJ49" s="467">
        <f>CR49</f>
        <v>0.4867</v>
      </c>
      <c r="CK49" s="479">
        <f t="shared" si="3"/>
        <v>-0.0733</v>
      </c>
      <c r="CL49" s="480">
        <f t="shared" si="4"/>
        <v>-0.130892857142857</v>
      </c>
      <c r="CM49" s="477">
        <v>0.63</v>
      </c>
      <c r="CN49" s="482">
        <f>VLOOKUP(P49,[7]汇总!$B:$R,17,0)</f>
        <v>0.45</v>
      </c>
      <c r="CO49" s="479"/>
      <c r="CP49" s="487"/>
      <c r="CQ49" s="488">
        <v>1.3</v>
      </c>
      <c r="CR49" s="489">
        <v>0.4867</v>
      </c>
      <c r="CS49" s="487"/>
      <c r="CT49" s="487"/>
    </row>
    <row r="50" s="199" customFormat="1" customHeight="1" outlineLevel="1" spans="1:98">
      <c r="A50" s="223">
        <v>10</v>
      </c>
      <c r="B50" s="229"/>
      <c r="C50" s="230"/>
      <c r="D50" s="230">
        <v>2</v>
      </c>
      <c r="E50" s="230"/>
      <c r="F50" s="230"/>
      <c r="G50" s="230"/>
      <c r="H50" s="230"/>
      <c r="I50" s="230"/>
      <c r="J50" s="230"/>
      <c r="K50" s="230"/>
      <c r="L50" s="252" t="s">
        <v>584</v>
      </c>
      <c r="M50" s="230"/>
      <c r="N50" s="230"/>
      <c r="O50" s="251" t="s">
        <v>476</v>
      </c>
      <c r="P50" s="230" t="s">
        <v>584</v>
      </c>
      <c r="Q50" s="225" t="s">
        <v>476</v>
      </c>
      <c r="R50" s="278"/>
      <c r="S50" s="281" t="s">
        <v>585</v>
      </c>
      <c r="T50" s="279"/>
      <c r="U50" s="280"/>
      <c r="V50" s="160" t="s">
        <v>479</v>
      </c>
      <c r="W50" s="264" t="s">
        <v>586</v>
      </c>
      <c r="X50" s="265" t="s">
        <v>481</v>
      </c>
      <c r="Y50" s="278" t="s">
        <v>587</v>
      </c>
      <c r="Z50" s="278"/>
      <c r="AA50" s="278"/>
      <c r="AB50" s="300" t="s">
        <v>483</v>
      </c>
      <c r="AC50" s="309">
        <v>0.071</v>
      </c>
      <c r="AD50" s="278"/>
      <c r="AE50" s="318"/>
      <c r="AF50" s="319"/>
      <c r="AG50" s="370"/>
      <c r="AH50" s="371"/>
      <c r="AI50" s="372"/>
      <c r="AJ50" s="373">
        <v>1</v>
      </c>
      <c r="AK50" s="374"/>
      <c r="AL50" s="375"/>
      <c r="AM50" s="372"/>
      <c r="AN50" s="373">
        <v>1</v>
      </c>
      <c r="AO50" s="395"/>
      <c r="AP50" s="375"/>
      <c r="AQ50" s="372"/>
      <c r="AR50" s="373">
        <v>1</v>
      </c>
      <c r="AS50" s="395"/>
      <c r="AT50" s="375"/>
      <c r="AU50" s="372"/>
      <c r="AV50" s="373">
        <v>1</v>
      </c>
      <c r="AW50" s="395"/>
      <c r="AX50" s="375"/>
      <c r="AY50" s="372"/>
      <c r="AZ50" s="373">
        <v>1</v>
      </c>
      <c r="BA50" s="395"/>
      <c r="BB50" s="375"/>
      <c r="BC50" s="372"/>
      <c r="BD50" s="373">
        <v>1</v>
      </c>
      <c r="BE50" s="395"/>
      <c r="BF50" s="434"/>
      <c r="BG50" s="435"/>
      <c r="BH50" s="436">
        <v>1</v>
      </c>
      <c r="BI50" s="437"/>
      <c r="BJ50" s="438"/>
      <c r="BK50" s="435"/>
      <c r="BL50" s="436"/>
      <c r="BM50" s="448"/>
      <c r="BN50" s="438"/>
      <c r="BO50" s="435"/>
      <c r="BP50" s="436"/>
      <c r="BQ50" s="448"/>
      <c r="BR50" s="438"/>
      <c r="BS50" s="435"/>
      <c r="BT50" s="436"/>
      <c r="BU50" s="448"/>
      <c r="BV50" s="438"/>
      <c r="BW50" s="435"/>
      <c r="BX50" s="436"/>
      <c r="BY50" s="448"/>
      <c r="BZ50" s="438"/>
      <c r="CA50" s="435"/>
      <c r="CB50" s="436"/>
      <c r="CC50" s="448"/>
      <c r="CD50" s="438"/>
      <c r="CE50" s="435"/>
      <c r="CF50" s="436"/>
      <c r="CG50" s="436"/>
      <c r="CH50" s="462">
        <v>3.52</v>
      </c>
      <c r="CI50" s="463">
        <v>3.52</v>
      </c>
      <c r="CJ50" s="469">
        <f>CT50</f>
        <v>3.52</v>
      </c>
      <c r="CK50" s="479">
        <f t="shared" si="3"/>
        <v>0</v>
      </c>
      <c r="CL50" s="490">
        <f t="shared" si="4"/>
        <v>0</v>
      </c>
      <c r="CM50" s="477"/>
      <c r="CN50" s="478"/>
      <c r="CO50" s="479"/>
      <c r="CP50" s="491">
        <f>3.5083687166+55000/2/100000</f>
        <v>3.7833687166</v>
      </c>
      <c r="CQ50" s="487"/>
      <c r="CR50" s="487"/>
      <c r="CS50" s="487"/>
      <c r="CT50" s="495">
        <v>3.52</v>
      </c>
    </row>
    <row r="51" s="199" customFormat="1" customHeight="1" outlineLevel="1" spans="1:98">
      <c r="A51" s="223">
        <v>11</v>
      </c>
      <c r="B51" s="229"/>
      <c r="C51" s="230"/>
      <c r="D51" s="230">
        <v>2</v>
      </c>
      <c r="E51" s="230"/>
      <c r="F51" s="230"/>
      <c r="G51" s="230"/>
      <c r="H51" s="230"/>
      <c r="I51" s="230"/>
      <c r="J51" s="230"/>
      <c r="K51" s="230"/>
      <c r="L51" s="252" t="s">
        <v>588</v>
      </c>
      <c r="M51" s="230"/>
      <c r="N51" s="230"/>
      <c r="O51" s="251" t="s">
        <v>476</v>
      </c>
      <c r="P51" s="230" t="s">
        <v>588</v>
      </c>
      <c r="Q51" s="251" t="s">
        <v>476</v>
      </c>
      <c r="R51" s="278"/>
      <c r="S51" s="275" t="s">
        <v>589</v>
      </c>
      <c r="T51" s="282"/>
      <c r="U51" s="280"/>
      <c r="V51" s="160" t="s">
        <v>479</v>
      </c>
      <c r="W51" s="283" t="s">
        <v>491</v>
      </c>
      <c r="X51" s="265" t="s">
        <v>481</v>
      </c>
      <c r="Y51" s="160" t="s">
        <v>492</v>
      </c>
      <c r="Z51" s="278"/>
      <c r="AA51" s="278"/>
      <c r="AB51" s="300" t="s">
        <v>483</v>
      </c>
      <c r="AC51" s="309">
        <v>0.007</v>
      </c>
      <c r="AD51" s="278"/>
      <c r="AE51" s="318"/>
      <c r="AF51" s="319"/>
      <c r="AG51" s="370">
        <v>0.55</v>
      </c>
      <c r="AH51" s="371"/>
      <c r="AI51" s="372"/>
      <c r="AJ51" s="373">
        <v>1</v>
      </c>
      <c r="AK51" s="374"/>
      <c r="AL51" s="375"/>
      <c r="AM51" s="372"/>
      <c r="AN51" s="373">
        <v>1</v>
      </c>
      <c r="AO51" s="395"/>
      <c r="AP51" s="375"/>
      <c r="AQ51" s="372"/>
      <c r="AR51" s="373">
        <v>1</v>
      </c>
      <c r="AS51" s="395"/>
      <c r="AT51" s="375"/>
      <c r="AU51" s="372"/>
      <c r="AV51" s="373">
        <v>1</v>
      </c>
      <c r="AW51" s="395"/>
      <c r="AX51" s="375"/>
      <c r="AY51" s="372"/>
      <c r="AZ51" s="373">
        <v>1</v>
      </c>
      <c r="BA51" s="395"/>
      <c r="BB51" s="375"/>
      <c r="BC51" s="372"/>
      <c r="BD51" s="373">
        <v>1</v>
      </c>
      <c r="BE51" s="395"/>
      <c r="BF51" s="371"/>
      <c r="BG51" s="372"/>
      <c r="BH51" s="373">
        <v>1</v>
      </c>
      <c r="BI51" s="374"/>
      <c r="BJ51" s="375"/>
      <c r="BK51" s="372"/>
      <c r="BL51" s="373"/>
      <c r="BM51" s="395"/>
      <c r="BN51" s="375"/>
      <c r="BO51" s="372"/>
      <c r="BP51" s="373"/>
      <c r="BQ51" s="395"/>
      <c r="BR51" s="375"/>
      <c r="BS51" s="372"/>
      <c r="BT51" s="373"/>
      <c r="BU51" s="395"/>
      <c r="BV51" s="375"/>
      <c r="BW51" s="372"/>
      <c r="BX51" s="373"/>
      <c r="BY51" s="395"/>
      <c r="BZ51" s="375"/>
      <c r="CA51" s="372"/>
      <c r="CB51" s="373"/>
      <c r="CC51" s="395"/>
      <c r="CD51" s="375"/>
      <c r="CE51" s="372"/>
      <c r="CF51" s="373"/>
      <c r="CG51" s="373"/>
      <c r="CH51" s="462">
        <v>0.077</v>
      </c>
      <c r="CI51" s="463">
        <v>0.2</v>
      </c>
      <c r="CJ51" s="469">
        <f>CO51</f>
        <v>0.0735</v>
      </c>
      <c r="CK51" s="479">
        <f t="shared" si="3"/>
        <v>-0.1265</v>
      </c>
      <c r="CL51" s="480">
        <f t="shared" si="4"/>
        <v>-0.6325</v>
      </c>
      <c r="CM51" s="477">
        <v>0.22</v>
      </c>
      <c r="CN51" s="478">
        <f>VLOOKUP(P51,[7]汇总!$B:$R,17,0)</f>
        <v>0.22</v>
      </c>
      <c r="CO51" s="481">
        <v>0.0735</v>
      </c>
      <c r="CP51" s="487"/>
      <c r="CQ51" s="487"/>
      <c r="CR51" s="487"/>
      <c r="CS51" s="487"/>
      <c r="CT51" s="487"/>
    </row>
    <row r="52" s="199" customFormat="1" customHeight="1" outlineLevel="1" spans="1:98">
      <c r="A52" s="223">
        <v>12</v>
      </c>
      <c r="B52" s="229"/>
      <c r="C52" s="230"/>
      <c r="D52" s="230">
        <v>2</v>
      </c>
      <c r="E52" s="230"/>
      <c r="F52" s="230"/>
      <c r="G52" s="230"/>
      <c r="H52" s="230"/>
      <c r="I52" s="230"/>
      <c r="J52" s="230"/>
      <c r="K52" s="230"/>
      <c r="L52" s="252" t="s">
        <v>590</v>
      </c>
      <c r="M52" s="230"/>
      <c r="N52" s="230"/>
      <c r="O52" s="251" t="s">
        <v>476</v>
      </c>
      <c r="P52" s="230" t="s">
        <v>590</v>
      </c>
      <c r="Q52" s="251" t="s">
        <v>476</v>
      </c>
      <c r="R52" s="278"/>
      <c r="S52" s="275" t="s">
        <v>591</v>
      </c>
      <c r="T52" s="282"/>
      <c r="U52" s="280"/>
      <c r="V52" s="160" t="s">
        <v>479</v>
      </c>
      <c r="W52" s="283" t="s">
        <v>508</v>
      </c>
      <c r="X52" s="265" t="s">
        <v>481</v>
      </c>
      <c r="Y52" s="278" t="s">
        <v>592</v>
      </c>
      <c r="Z52" s="278"/>
      <c r="AA52" s="278"/>
      <c r="AB52" s="300" t="s">
        <v>483</v>
      </c>
      <c r="AC52" s="309">
        <v>0.035</v>
      </c>
      <c r="AD52" s="278"/>
      <c r="AE52" s="318"/>
      <c r="AF52" s="319"/>
      <c r="AG52" s="370"/>
      <c r="AH52" s="371"/>
      <c r="AI52" s="372"/>
      <c r="AJ52" s="373">
        <v>1</v>
      </c>
      <c r="AK52" s="374"/>
      <c r="AL52" s="375"/>
      <c r="AM52" s="372"/>
      <c r="AN52" s="373">
        <v>1</v>
      </c>
      <c r="AO52" s="395"/>
      <c r="AP52" s="375"/>
      <c r="AQ52" s="372"/>
      <c r="AR52" s="373">
        <v>1</v>
      </c>
      <c r="AS52" s="395"/>
      <c r="AT52" s="375"/>
      <c r="AU52" s="372"/>
      <c r="AV52" s="373">
        <v>1</v>
      </c>
      <c r="AW52" s="395"/>
      <c r="AX52" s="375"/>
      <c r="AY52" s="372"/>
      <c r="AZ52" s="373">
        <v>1</v>
      </c>
      <c r="BA52" s="395"/>
      <c r="BB52" s="375"/>
      <c r="BC52" s="372"/>
      <c r="BD52" s="373">
        <v>1</v>
      </c>
      <c r="BE52" s="395"/>
      <c r="BF52" s="371"/>
      <c r="BG52" s="372"/>
      <c r="BH52" s="373">
        <v>1</v>
      </c>
      <c r="BI52" s="374"/>
      <c r="BJ52" s="375"/>
      <c r="BK52" s="372"/>
      <c r="BL52" s="373"/>
      <c r="BM52" s="395"/>
      <c r="BN52" s="375"/>
      <c r="BO52" s="372"/>
      <c r="BP52" s="373"/>
      <c r="BQ52" s="395"/>
      <c r="BR52" s="375"/>
      <c r="BS52" s="372"/>
      <c r="BT52" s="373"/>
      <c r="BU52" s="395"/>
      <c r="BV52" s="375"/>
      <c r="BW52" s="372"/>
      <c r="BX52" s="373"/>
      <c r="BY52" s="395"/>
      <c r="BZ52" s="375"/>
      <c r="CA52" s="372"/>
      <c r="CB52" s="373"/>
      <c r="CC52" s="395"/>
      <c r="CD52" s="375"/>
      <c r="CE52" s="372"/>
      <c r="CF52" s="373"/>
      <c r="CG52" s="373"/>
      <c r="CH52" s="462">
        <v>1.6</v>
      </c>
      <c r="CI52" s="463">
        <v>1.62</v>
      </c>
      <c r="CJ52" s="469">
        <v>1.6</v>
      </c>
      <c r="CK52" s="479">
        <f t="shared" si="3"/>
        <v>-0.02</v>
      </c>
      <c r="CL52" s="480">
        <f t="shared" si="4"/>
        <v>-0.0123456790123457</v>
      </c>
      <c r="CM52" s="477">
        <v>1.6</v>
      </c>
      <c r="CN52" s="482">
        <f>VLOOKUP(P52,[7]汇总!$B:$R,17,0)</f>
        <v>1.6</v>
      </c>
      <c r="CO52" s="479"/>
      <c r="CP52" s="487"/>
      <c r="CQ52" s="487"/>
      <c r="CR52" s="487"/>
      <c r="CS52" s="487"/>
      <c r="CT52" s="487"/>
    </row>
    <row r="53" s="44" customFormat="1" customHeight="1" spans="1:98">
      <c r="A53" s="223"/>
      <c r="B53" s="224"/>
      <c r="C53" s="225">
        <v>1</v>
      </c>
      <c r="D53" s="225"/>
      <c r="E53" s="225"/>
      <c r="F53" s="225"/>
      <c r="G53" s="225"/>
      <c r="H53" s="225"/>
      <c r="I53" s="225"/>
      <c r="J53" s="225"/>
      <c r="K53" s="225"/>
      <c r="L53" s="252" t="s">
        <v>593</v>
      </c>
      <c r="M53" s="225"/>
      <c r="N53" s="225"/>
      <c r="O53" s="251" t="s">
        <v>476</v>
      </c>
      <c r="P53" s="5" t="s">
        <v>593</v>
      </c>
      <c r="Q53" s="251" t="s">
        <v>476</v>
      </c>
      <c r="R53" s="160"/>
      <c r="S53" s="284" t="s">
        <v>594</v>
      </c>
      <c r="T53" s="277"/>
      <c r="U53" s="151"/>
      <c r="V53" s="160" t="s">
        <v>479</v>
      </c>
      <c r="W53" s="160" t="s">
        <v>461</v>
      </c>
      <c r="X53" s="265" t="s">
        <v>481</v>
      </c>
      <c r="Y53" s="320" t="s">
        <v>482</v>
      </c>
      <c r="Z53" s="160"/>
      <c r="AA53" s="160"/>
      <c r="AB53" s="300" t="s">
        <v>483</v>
      </c>
      <c r="AC53" s="301">
        <f>AC54+AC55+AC56+AC57+AC58+AC59+AC60+AC61+AC62+AC63</f>
        <v>1.943</v>
      </c>
      <c r="AD53" s="160"/>
      <c r="AE53" s="302"/>
      <c r="AF53" s="317"/>
      <c r="AG53" s="359"/>
      <c r="AH53" s="360"/>
      <c r="AI53" s="357"/>
      <c r="AJ53" s="373"/>
      <c r="AK53" s="368"/>
      <c r="AL53" s="356"/>
      <c r="AM53" s="357"/>
      <c r="AN53" s="373"/>
      <c r="AO53" s="393"/>
      <c r="AP53" s="356"/>
      <c r="AQ53" s="357"/>
      <c r="AR53" s="373"/>
      <c r="AS53" s="393"/>
      <c r="AT53" s="356"/>
      <c r="AU53" s="357"/>
      <c r="AV53" s="373"/>
      <c r="AW53" s="393"/>
      <c r="AX53" s="356"/>
      <c r="AY53" s="357"/>
      <c r="AZ53" s="373">
        <v>1</v>
      </c>
      <c r="BA53" s="393"/>
      <c r="BB53" s="356"/>
      <c r="BC53" s="357"/>
      <c r="BD53" s="373"/>
      <c r="BE53" s="393">
        <v>1</v>
      </c>
      <c r="BF53" s="425"/>
      <c r="BG53" s="423"/>
      <c r="BH53" s="436"/>
      <c r="BI53" s="432">
        <v>1</v>
      </c>
      <c r="BJ53" s="422"/>
      <c r="BK53" s="423"/>
      <c r="BL53" s="436"/>
      <c r="BM53" s="446"/>
      <c r="BN53" s="422"/>
      <c r="BO53" s="423"/>
      <c r="BP53" s="436"/>
      <c r="BQ53" s="446"/>
      <c r="BR53" s="422"/>
      <c r="BS53" s="423"/>
      <c r="BT53" s="436"/>
      <c r="BU53" s="446"/>
      <c r="BV53" s="422"/>
      <c r="BW53" s="423"/>
      <c r="BX53" s="436"/>
      <c r="BY53" s="446"/>
      <c r="BZ53" s="422"/>
      <c r="CA53" s="423"/>
      <c r="CB53" s="436"/>
      <c r="CC53" s="446"/>
      <c r="CD53" s="422"/>
      <c r="CE53" s="423"/>
      <c r="CF53" s="436"/>
      <c r="CG53" s="424"/>
      <c r="CH53" s="462">
        <v>0</v>
      </c>
      <c r="CI53" s="463">
        <v>22.4</v>
      </c>
      <c r="CJ53" s="470">
        <f>SUBTOTAL(9,CJ54:CJ63)</f>
        <v>9.5385</v>
      </c>
      <c r="CK53" s="479">
        <f t="shared" si="3"/>
        <v>-12.8615</v>
      </c>
      <c r="CL53" s="480">
        <f t="shared" si="4"/>
        <v>-0.574174107142857</v>
      </c>
      <c r="CM53" s="477"/>
      <c r="CN53" s="478"/>
      <c r="CO53" s="479"/>
      <c r="CP53" s="479"/>
      <c r="CQ53" s="479"/>
      <c r="CR53" s="479"/>
      <c r="CS53" s="479"/>
      <c r="CT53" s="479"/>
    </row>
    <row r="54" s="44" customFormat="1" customHeight="1" outlineLevel="1" spans="1:98">
      <c r="A54" s="223">
        <f>A53+1</f>
        <v>1</v>
      </c>
      <c r="B54" s="224"/>
      <c r="C54" s="225"/>
      <c r="D54" s="225">
        <v>2</v>
      </c>
      <c r="E54" s="225"/>
      <c r="F54" s="225"/>
      <c r="G54" s="225"/>
      <c r="H54" s="225"/>
      <c r="I54" s="225"/>
      <c r="J54" s="225"/>
      <c r="K54" s="225"/>
      <c r="L54" s="252" t="s">
        <v>595</v>
      </c>
      <c r="M54" s="225"/>
      <c r="N54" s="225" t="s">
        <v>596</v>
      </c>
      <c r="O54" s="251" t="s">
        <v>476</v>
      </c>
      <c r="P54" s="225" t="s">
        <v>595</v>
      </c>
      <c r="Q54" s="251" t="s">
        <v>476</v>
      </c>
      <c r="R54" s="160" t="s">
        <v>369</v>
      </c>
      <c r="S54" s="275" t="s">
        <v>597</v>
      </c>
      <c r="T54" s="277"/>
      <c r="U54" s="151"/>
      <c r="V54" s="160" t="s">
        <v>479</v>
      </c>
      <c r="W54" s="160" t="s">
        <v>461</v>
      </c>
      <c r="X54" s="265" t="s">
        <v>481</v>
      </c>
      <c r="Y54" s="160" t="s">
        <v>562</v>
      </c>
      <c r="Z54" s="160"/>
      <c r="AA54" s="160"/>
      <c r="AB54" s="300" t="s">
        <v>483</v>
      </c>
      <c r="AC54" s="305">
        <v>1.72</v>
      </c>
      <c r="AD54" s="160"/>
      <c r="AE54" s="302"/>
      <c r="AF54" s="317"/>
      <c r="AG54" s="359"/>
      <c r="AH54" s="360"/>
      <c r="AI54" s="357"/>
      <c r="AJ54" s="358"/>
      <c r="AK54" s="368">
        <v>1</v>
      </c>
      <c r="AL54" s="356"/>
      <c r="AM54" s="357"/>
      <c r="AN54" s="358"/>
      <c r="AO54" s="393">
        <v>1</v>
      </c>
      <c r="AP54" s="356"/>
      <c r="AQ54" s="357"/>
      <c r="AR54" s="358"/>
      <c r="AS54" s="393">
        <v>1</v>
      </c>
      <c r="AT54" s="356"/>
      <c r="AU54" s="357"/>
      <c r="AV54" s="358"/>
      <c r="AW54" s="393">
        <v>1</v>
      </c>
      <c r="AX54" s="356"/>
      <c r="AY54" s="357"/>
      <c r="AZ54" s="358"/>
      <c r="BA54" s="393">
        <v>1</v>
      </c>
      <c r="BB54" s="356"/>
      <c r="BC54" s="357"/>
      <c r="BD54" s="358"/>
      <c r="BE54" s="393">
        <v>1</v>
      </c>
      <c r="BF54" s="425"/>
      <c r="BG54" s="423"/>
      <c r="BH54" s="424"/>
      <c r="BI54" s="432">
        <v>1</v>
      </c>
      <c r="BJ54" s="422"/>
      <c r="BK54" s="423"/>
      <c r="BL54" s="424"/>
      <c r="BM54" s="446"/>
      <c r="BN54" s="422"/>
      <c r="BO54" s="423"/>
      <c r="BP54" s="424"/>
      <c r="BQ54" s="446"/>
      <c r="BR54" s="422"/>
      <c r="BS54" s="423"/>
      <c r="BT54" s="424"/>
      <c r="BU54" s="446"/>
      <c r="BV54" s="422"/>
      <c r="BW54" s="423"/>
      <c r="BX54" s="424"/>
      <c r="BY54" s="446"/>
      <c r="BZ54" s="422"/>
      <c r="CA54" s="423"/>
      <c r="CB54" s="424"/>
      <c r="CC54" s="446"/>
      <c r="CD54" s="422"/>
      <c r="CE54" s="423"/>
      <c r="CF54" s="424"/>
      <c r="CG54" s="424"/>
      <c r="CH54" s="462">
        <v>0</v>
      </c>
      <c r="CI54" s="463">
        <v>0</v>
      </c>
      <c r="CJ54" s="470"/>
      <c r="CK54" s="479">
        <f t="shared" si="3"/>
        <v>0</v>
      </c>
      <c r="CL54" s="480" t="e">
        <f t="shared" si="4"/>
        <v>#DIV/0!</v>
      </c>
      <c r="CM54" s="477"/>
      <c r="CN54" s="478"/>
      <c r="CO54" s="479"/>
      <c r="CP54" s="479"/>
      <c r="CQ54" s="479"/>
      <c r="CR54" s="479"/>
      <c r="CS54" s="479"/>
      <c r="CT54" s="479"/>
    </row>
    <row r="55" s="44" customFormat="1" customHeight="1" outlineLevel="1" spans="1:98">
      <c r="A55" s="223">
        <f>A54+1</f>
        <v>2</v>
      </c>
      <c r="B55" s="224"/>
      <c r="C55" s="225"/>
      <c r="D55" s="225">
        <v>2</v>
      </c>
      <c r="E55" s="225"/>
      <c r="F55" s="225"/>
      <c r="G55" s="225"/>
      <c r="H55" s="225"/>
      <c r="I55" s="225"/>
      <c r="J55" s="225"/>
      <c r="K55" s="225"/>
      <c r="L55" s="252" t="s">
        <v>563</v>
      </c>
      <c r="M55" s="225"/>
      <c r="N55" s="225" t="s">
        <v>598</v>
      </c>
      <c r="O55" s="251" t="s">
        <v>476</v>
      </c>
      <c r="P55" s="225" t="s">
        <v>563</v>
      </c>
      <c r="Q55" s="251" t="s">
        <v>476</v>
      </c>
      <c r="R55" s="160" t="s">
        <v>369</v>
      </c>
      <c r="S55" s="275" t="s">
        <v>599</v>
      </c>
      <c r="T55" s="277"/>
      <c r="U55" s="151"/>
      <c r="V55" s="160" t="s">
        <v>479</v>
      </c>
      <c r="W55" s="160" t="s">
        <v>543</v>
      </c>
      <c r="X55" s="265" t="s">
        <v>481</v>
      </c>
      <c r="Y55" s="160" t="s">
        <v>492</v>
      </c>
      <c r="Z55" s="160"/>
      <c r="AA55" s="160"/>
      <c r="AB55" s="300" t="s">
        <v>483</v>
      </c>
      <c r="AC55" s="305">
        <v>0.028</v>
      </c>
      <c r="AD55" s="160"/>
      <c r="AE55" s="302"/>
      <c r="AF55" s="303"/>
      <c r="AG55" s="359"/>
      <c r="AH55" s="360"/>
      <c r="AI55" s="357"/>
      <c r="AJ55" s="358"/>
      <c r="AK55" s="369">
        <v>1</v>
      </c>
      <c r="AL55" s="356"/>
      <c r="AM55" s="357"/>
      <c r="AN55" s="358"/>
      <c r="AO55" s="394">
        <v>1</v>
      </c>
      <c r="AP55" s="356"/>
      <c r="AQ55" s="357"/>
      <c r="AR55" s="358"/>
      <c r="AS55" s="394">
        <v>1</v>
      </c>
      <c r="AT55" s="356"/>
      <c r="AU55" s="357"/>
      <c r="AV55" s="358"/>
      <c r="AW55" s="394">
        <v>1</v>
      </c>
      <c r="AX55" s="356"/>
      <c r="AY55" s="357"/>
      <c r="AZ55" s="358"/>
      <c r="BA55" s="394">
        <v>1</v>
      </c>
      <c r="BB55" s="356"/>
      <c r="BC55" s="357"/>
      <c r="BD55" s="358"/>
      <c r="BE55" s="394">
        <v>1</v>
      </c>
      <c r="BF55" s="425"/>
      <c r="BG55" s="423"/>
      <c r="BH55" s="424"/>
      <c r="BI55" s="433">
        <v>1</v>
      </c>
      <c r="BJ55" s="422"/>
      <c r="BK55" s="423"/>
      <c r="BL55" s="424"/>
      <c r="BM55" s="447"/>
      <c r="BN55" s="422"/>
      <c r="BO55" s="423"/>
      <c r="BP55" s="424"/>
      <c r="BQ55" s="447"/>
      <c r="BR55" s="422"/>
      <c r="BS55" s="423"/>
      <c r="BT55" s="424"/>
      <c r="BU55" s="447"/>
      <c r="BV55" s="422"/>
      <c r="BW55" s="423"/>
      <c r="BX55" s="424"/>
      <c r="BY55" s="447"/>
      <c r="BZ55" s="422"/>
      <c r="CA55" s="423"/>
      <c r="CB55" s="424"/>
      <c r="CC55" s="447"/>
      <c r="CD55" s="422"/>
      <c r="CE55" s="423"/>
      <c r="CF55" s="424"/>
      <c r="CG55" s="468"/>
      <c r="CH55" s="462">
        <v>0.308</v>
      </c>
      <c r="CI55" s="463">
        <v>0.68</v>
      </c>
      <c r="CJ55" s="470">
        <f>CO55</f>
        <v>0.294</v>
      </c>
      <c r="CK55" s="479">
        <f t="shared" si="3"/>
        <v>-0.386</v>
      </c>
      <c r="CL55" s="480">
        <f t="shared" si="4"/>
        <v>-0.56764705882353</v>
      </c>
      <c r="CM55" s="477">
        <v>0.5</v>
      </c>
      <c r="CN55" s="477">
        <f>VLOOKUP(P55,[7]汇总!$B:$R,17,0)</f>
        <v>0.5</v>
      </c>
      <c r="CO55" s="481">
        <v>0.294</v>
      </c>
      <c r="CP55" s="479"/>
      <c r="CQ55" s="479"/>
      <c r="CR55" s="479"/>
      <c r="CS55" s="479"/>
      <c r="CT55" s="479"/>
    </row>
    <row r="56" s="44" customFormat="1" customHeight="1" outlineLevel="1" spans="1:98">
      <c r="A56" s="223">
        <f t="shared" ref="A56:A61" si="5">A55+1</f>
        <v>3</v>
      </c>
      <c r="B56" s="224"/>
      <c r="C56" s="225"/>
      <c r="D56" s="225">
        <v>2</v>
      </c>
      <c r="E56" s="225"/>
      <c r="F56" s="225"/>
      <c r="G56" s="225"/>
      <c r="H56" s="225"/>
      <c r="I56" s="225"/>
      <c r="J56" s="225"/>
      <c r="K56" s="225"/>
      <c r="L56" s="252" t="s">
        <v>566</v>
      </c>
      <c r="M56" s="225"/>
      <c r="N56" s="225" t="s">
        <v>600</v>
      </c>
      <c r="O56" s="251" t="s">
        <v>476</v>
      </c>
      <c r="P56" s="225" t="s">
        <v>566</v>
      </c>
      <c r="Q56" s="251" t="s">
        <v>476</v>
      </c>
      <c r="R56" s="160" t="s">
        <v>369</v>
      </c>
      <c r="S56" s="275" t="s">
        <v>601</v>
      </c>
      <c r="T56" s="277"/>
      <c r="U56" s="151"/>
      <c r="V56" s="160" t="s">
        <v>479</v>
      </c>
      <c r="W56" s="160" t="s">
        <v>543</v>
      </c>
      <c r="X56" s="265" t="s">
        <v>481</v>
      </c>
      <c r="Y56" s="160" t="s">
        <v>492</v>
      </c>
      <c r="Z56" s="160"/>
      <c r="AA56" s="160"/>
      <c r="AB56" s="300" t="s">
        <v>483</v>
      </c>
      <c r="AC56" s="305">
        <v>0.01</v>
      </c>
      <c r="AD56" s="160"/>
      <c r="AE56" s="302"/>
      <c r="AF56" s="303"/>
      <c r="AG56" s="359" t="s">
        <v>602</v>
      </c>
      <c r="AH56" s="360"/>
      <c r="AI56" s="357"/>
      <c r="AJ56" s="358"/>
      <c r="AK56" s="369">
        <v>1</v>
      </c>
      <c r="AL56" s="356"/>
      <c r="AM56" s="357"/>
      <c r="AN56" s="358"/>
      <c r="AO56" s="369">
        <v>1</v>
      </c>
      <c r="AP56" s="356"/>
      <c r="AQ56" s="357"/>
      <c r="AR56" s="358"/>
      <c r="AS56" s="369">
        <v>1</v>
      </c>
      <c r="AT56" s="356"/>
      <c r="AU56" s="357"/>
      <c r="AV56" s="358"/>
      <c r="AW56" s="369">
        <v>1</v>
      </c>
      <c r="AX56" s="356"/>
      <c r="AY56" s="357"/>
      <c r="AZ56" s="358"/>
      <c r="BA56" s="369">
        <v>1</v>
      </c>
      <c r="BB56" s="356"/>
      <c r="BC56" s="357"/>
      <c r="BD56" s="358"/>
      <c r="BE56" s="369">
        <v>1</v>
      </c>
      <c r="BF56" s="425"/>
      <c r="BG56" s="423"/>
      <c r="BH56" s="424"/>
      <c r="BI56" s="433">
        <v>1</v>
      </c>
      <c r="BJ56" s="422"/>
      <c r="BK56" s="423"/>
      <c r="BL56" s="424"/>
      <c r="BM56" s="433"/>
      <c r="BN56" s="422"/>
      <c r="BO56" s="423"/>
      <c r="BP56" s="424"/>
      <c r="BQ56" s="433"/>
      <c r="BR56" s="422"/>
      <c r="BS56" s="423"/>
      <c r="BT56" s="424"/>
      <c r="BU56" s="433"/>
      <c r="BV56" s="422"/>
      <c r="BW56" s="423"/>
      <c r="BX56" s="424"/>
      <c r="BY56" s="433"/>
      <c r="BZ56" s="422"/>
      <c r="CA56" s="423"/>
      <c r="CB56" s="424"/>
      <c r="CC56" s="433"/>
      <c r="CD56" s="422"/>
      <c r="CE56" s="423"/>
      <c r="CF56" s="424"/>
      <c r="CG56" s="468"/>
      <c r="CH56" s="462">
        <v>0.11</v>
      </c>
      <c r="CI56" s="463">
        <v>0.28</v>
      </c>
      <c r="CJ56" s="470">
        <f>CO56</f>
        <v>0.155</v>
      </c>
      <c r="CK56" s="479">
        <f t="shared" si="3"/>
        <v>-0.125</v>
      </c>
      <c r="CL56" s="480">
        <f t="shared" si="4"/>
        <v>-0.446428571428572</v>
      </c>
      <c r="CM56" s="477">
        <v>0.18</v>
      </c>
      <c r="CN56" s="477">
        <f>VLOOKUP(P56,[7]汇总!$B:$R,17,0)</f>
        <v>0.18</v>
      </c>
      <c r="CO56" s="481">
        <v>0.155</v>
      </c>
      <c r="CP56" s="479"/>
      <c r="CQ56" s="479"/>
      <c r="CR56" s="479"/>
      <c r="CS56" s="479"/>
      <c r="CT56" s="479"/>
    </row>
    <row r="57" s="44" customFormat="1" customHeight="1" outlineLevel="1" spans="1:98">
      <c r="A57" s="223">
        <f t="shared" si="5"/>
        <v>4</v>
      </c>
      <c r="B57" s="224"/>
      <c r="C57" s="225"/>
      <c r="D57" s="225">
        <v>2</v>
      </c>
      <c r="E57" s="225"/>
      <c r="F57" s="225"/>
      <c r="G57" s="225"/>
      <c r="H57" s="225"/>
      <c r="I57" s="225"/>
      <c r="J57" s="225"/>
      <c r="K57" s="225"/>
      <c r="L57" s="252" t="s">
        <v>572</v>
      </c>
      <c r="M57" s="225"/>
      <c r="N57" s="225"/>
      <c r="O57" s="251" t="s">
        <v>476</v>
      </c>
      <c r="P57" s="225" t="s">
        <v>572</v>
      </c>
      <c r="Q57" s="251" t="s">
        <v>476</v>
      </c>
      <c r="R57" s="160"/>
      <c r="S57" s="276" t="s">
        <v>603</v>
      </c>
      <c r="T57" s="263"/>
      <c r="U57" s="151"/>
      <c r="V57" s="160" t="s">
        <v>479</v>
      </c>
      <c r="W57" s="264" t="s">
        <v>512</v>
      </c>
      <c r="X57" s="265" t="s">
        <v>481</v>
      </c>
      <c r="Y57" s="157" t="s">
        <v>574</v>
      </c>
      <c r="Z57" s="160"/>
      <c r="AA57" s="160"/>
      <c r="AB57" s="300" t="s">
        <v>483</v>
      </c>
      <c r="AC57" s="311">
        <v>0.021</v>
      </c>
      <c r="AD57" s="160"/>
      <c r="AE57" s="302"/>
      <c r="AF57" s="307"/>
      <c r="AG57" s="359"/>
      <c r="AH57" s="360"/>
      <c r="AI57" s="353"/>
      <c r="AJ57" s="354"/>
      <c r="AK57" s="369">
        <v>1</v>
      </c>
      <c r="AL57" s="356"/>
      <c r="AM57" s="353"/>
      <c r="AN57" s="354"/>
      <c r="AO57" s="369">
        <v>1</v>
      </c>
      <c r="AP57" s="356"/>
      <c r="AQ57" s="353"/>
      <c r="AR57" s="354"/>
      <c r="AS57" s="369">
        <v>1</v>
      </c>
      <c r="AT57" s="356"/>
      <c r="AU57" s="353"/>
      <c r="AV57" s="354"/>
      <c r="AW57" s="369">
        <v>1</v>
      </c>
      <c r="AX57" s="356"/>
      <c r="AY57" s="353"/>
      <c r="AZ57" s="354"/>
      <c r="BA57" s="369">
        <v>1</v>
      </c>
      <c r="BB57" s="356"/>
      <c r="BC57" s="353"/>
      <c r="BD57" s="354"/>
      <c r="BE57" s="369">
        <v>1</v>
      </c>
      <c r="BF57" s="425"/>
      <c r="BG57" s="419"/>
      <c r="BH57" s="420"/>
      <c r="BI57" s="433">
        <v>1</v>
      </c>
      <c r="BJ57" s="422"/>
      <c r="BK57" s="419"/>
      <c r="BL57" s="420"/>
      <c r="BM57" s="433"/>
      <c r="BN57" s="422"/>
      <c r="BO57" s="419"/>
      <c r="BP57" s="420"/>
      <c r="BQ57" s="433"/>
      <c r="BR57" s="422"/>
      <c r="BS57" s="419"/>
      <c r="BT57" s="420"/>
      <c r="BU57" s="433"/>
      <c r="BV57" s="422"/>
      <c r="BW57" s="419"/>
      <c r="BX57" s="420"/>
      <c r="BY57" s="433"/>
      <c r="BZ57" s="422"/>
      <c r="CA57" s="419"/>
      <c r="CB57" s="420"/>
      <c r="CC57" s="433"/>
      <c r="CD57" s="422"/>
      <c r="CE57" s="419"/>
      <c r="CF57" s="420"/>
      <c r="CG57" s="468"/>
      <c r="CH57" s="462">
        <v>1.89</v>
      </c>
      <c r="CI57" s="463">
        <v>1.25</v>
      </c>
      <c r="CJ57" s="470">
        <f>CN57</f>
        <v>1.037</v>
      </c>
      <c r="CK57" s="479">
        <f t="shared" si="3"/>
        <v>-0.213</v>
      </c>
      <c r="CL57" s="480">
        <f t="shared" si="4"/>
        <v>-0.1704</v>
      </c>
      <c r="CM57" s="477">
        <v>1.89</v>
      </c>
      <c r="CN57" s="492">
        <f>VLOOKUP(P57,[7]汇总!$B:$R,17,0)</f>
        <v>1.037</v>
      </c>
      <c r="CO57" s="479"/>
      <c r="CP57" s="479"/>
      <c r="CQ57" s="479"/>
      <c r="CR57" s="479">
        <f>CR46</f>
        <v>1.292</v>
      </c>
      <c r="CS57" s="479"/>
      <c r="CT57" s="479"/>
    </row>
    <row r="58" s="44" customFormat="1" customHeight="1" outlineLevel="1" spans="1:98">
      <c r="A58" s="223">
        <f t="shared" si="5"/>
        <v>5</v>
      </c>
      <c r="B58" s="224"/>
      <c r="C58" s="225"/>
      <c r="D58" s="225">
        <v>2</v>
      </c>
      <c r="E58" s="225"/>
      <c r="F58" s="225"/>
      <c r="G58" s="225"/>
      <c r="H58" s="225"/>
      <c r="I58" s="225"/>
      <c r="J58" s="225"/>
      <c r="K58" s="225"/>
      <c r="L58" s="252" t="s">
        <v>575</v>
      </c>
      <c r="M58" s="225"/>
      <c r="N58" s="225"/>
      <c r="O58" s="251" t="s">
        <v>476</v>
      </c>
      <c r="P58" s="225" t="s">
        <v>575</v>
      </c>
      <c r="Q58" s="251" t="s">
        <v>476</v>
      </c>
      <c r="R58" s="160"/>
      <c r="S58" s="276" t="s">
        <v>604</v>
      </c>
      <c r="T58" s="263"/>
      <c r="U58" s="151"/>
      <c r="V58" s="160" t="s">
        <v>479</v>
      </c>
      <c r="W58" s="264" t="s">
        <v>512</v>
      </c>
      <c r="X58" s="265" t="s">
        <v>481</v>
      </c>
      <c r="Y58" s="157" t="s">
        <v>577</v>
      </c>
      <c r="Z58" s="160"/>
      <c r="AA58" s="160"/>
      <c r="AB58" s="300" t="s">
        <v>483</v>
      </c>
      <c r="AC58" s="311">
        <v>0.04</v>
      </c>
      <c r="AD58" s="160"/>
      <c r="AE58" s="302"/>
      <c r="AF58" s="316"/>
      <c r="AG58" s="359"/>
      <c r="AH58" s="360"/>
      <c r="AI58" s="353"/>
      <c r="AJ58" s="354"/>
      <c r="AK58" s="369">
        <v>1</v>
      </c>
      <c r="AL58" s="356"/>
      <c r="AM58" s="353"/>
      <c r="AN58" s="354"/>
      <c r="AO58" s="369">
        <v>1</v>
      </c>
      <c r="AP58" s="356"/>
      <c r="AQ58" s="353"/>
      <c r="AR58" s="354"/>
      <c r="AS58" s="369">
        <v>1</v>
      </c>
      <c r="AT58" s="356"/>
      <c r="AU58" s="353"/>
      <c r="AV58" s="354"/>
      <c r="AW58" s="369">
        <v>1</v>
      </c>
      <c r="AX58" s="356"/>
      <c r="AY58" s="353"/>
      <c r="AZ58" s="354"/>
      <c r="BA58" s="369">
        <v>1</v>
      </c>
      <c r="BB58" s="356"/>
      <c r="BC58" s="353"/>
      <c r="BD58" s="354"/>
      <c r="BE58" s="369">
        <v>1</v>
      </c>
      <c r="BF58" s="425"/>
      <c r="BG58" s="419"/>
      <c r="BH58" s="420"/>
      <c r="BI58" s="433">
        <v>1</v>
      </c>
      <c r="BJ58" s="422"/>
      <c r="BK58" s="419"/>
      <c r="BL58" s="420"/>
      <c r="BM58" s="433"/>
      <c r="BN58" s="422"/>
      <c r="BO58" s="419"/>
      <c r="BP58" s="420"/>
      <c r="BQ58" s="433"/>
      <c r="BR58" s="422"/>
      <c r="BS58" s="419"/>
      <c r="BT58" s="420"/>
      <c r="BU58" s="433"/>
      <c r="BV58" s="422"/>
      <c r="BW58" s="419"/>
      <c r="BX58" s="420"/>
      <c r="BY58" s="433"/>
      <c r="BZ58" s="422"/>
      <c r="CA58" s="419"/>
      <c r="CB58" s="420"/>
      <c r="CC58" s="433"/>
      <c r="CD58" s="422"/>
      <c r="CE58" s="419"/>
      <c r="CF58" s="420"/>
      <c r="CG58" s="468"/>
      <c r="CH58" s="462">
        <v>3.6</v>
      </c>
      <c r="CI58" s="463">
        <v>2.14</v>
      </c>
      <c r="CJ58" s="470">
        <f>CN58</f>
        <v>2.07</v>
      </c>
      <c r="CK58" s="479">
        <f t="shared" si="3"/>
        <v>-0.0700000000000003</v>
      </c>
      <c r="CL58" s="480">
        <f t="shared" si="4"/>
        <v>-0.0327102803738319</v>
      </c>
      <c r="CM58" s="477">
        <v>3.6</v>
      </c>
      <c r="CN58" s="492">
        <f>VLOOKUP(P58,[7]汇总!$B:$R,17,0)</f>
        <v>2.07</v>
      </c>
      <c r="CO58" s="479"/>
      <c r="CP58" s="479"/>
      <c r="CQ58" s="479"/>
      <c r="CR58" s="479">
        <f>CR47</f>
        <v>2.6814</v>
      </c>
      <c r="CS58" s="479"/>
      <c r="CT58" s="479"/>
    </row>
    <row r="59" s="44" customFormat="1" customHeight="1" outlineLevel="1" spans="1:98">
      <c r="A59" s="223">
        <f t="shared" si="5"/>
        <v>6</v>
      </c>
      <c r="B59" s="224"/>
      <c r="C59" s="225"/>
      <c r="D59" s="225">
        <v>2</v>
      </c>
      <c r="E59" s="225"/>
      <c r="F59" s="225"/>
      <c r="G59" s="225"/>
      <c r="H59" s="225"/>
      <c r="I59" s="225"/>
      <c r="J59" s="225"/>
      <c r="K59" s="225"/>
      <c r="L59" s="252" t="s">
        <v>578</v>
      </c>
      <c r="M59" s="225"/>
      <c r="N59" s="225"/>
      <c r="O59" s="251" t="s">
        <v>476</v>
      </c>
      <c r="P59" s="225" t="s">
        <v>578</v>
      </c>
      <c r="Q59" s="251" t="s">
        <v>476</v>
      </c>
      <c r="R59" s="160"/>
      <c r="S59" s="276" t="s">
        <v>605</v>
      </c>
      <c r="T59" s="263"/>
      <c r="U59" s="151"/>
      <c r="V59" s="160" t="s">
        <v>479</v>
      </c>
      <c r="W59" s="264" t="s">
        <v>512</v>
      </c>
      <c r="X59" s="265" t="s">
        <v>481</v>
      </c>
      <c r="Y59" s="157" t="s">
        <v>580</v>
      </c>
      <c r="Z59" s="160"/>
      <c r="AA59" s="160"/>
      <c r="AB59" s="300" t="s">
        <v>483</v>
      </c>
      <c r="AC59" s="311">
        <v>0.006</v>
      </c>
      <c r="AD59" s="160"/>
      <c r="AE59" s="302"/>
      <c r="AF59" s="316"/>
      <c r="AG59" s="359"/>
      <c r="AH59" s="360"/>
      <c r="AI59" s="353"/>
      <c r="AJ59" s="354"/>
      <c r="AK59" s="369">
        <v>1</v>
      </c>
      <c r="AL59" s="356"/>
      <c r="AM59" s="353"/>
      <c r="AN59" s="354"/>
      <c r="AO59" s="369">
        <v>1</v>
      </c>
      <c r="AP59" s="356"/>
      <c r="AQ59" s="353"/>
      <c r="AR59" s="354"/>
      <c r="AS59" s="369">
        <v>1</v>
      </c>
      <c r="AT59" s="356"/>
      <c r="AU59" s="353"/>
      <c r="AV59" s="354"/>
      <c r="AW59" s="369">
        <v>1</v>
      </c>
      <c r="AX59" s="356"/>
      <c r="AY59" s="353"/>
      <c r="AZ59" s="354"/>
      <c r="BA59" s="369">
        <v>1</v>
      </c>
      <c r="BB59" s="356"/>
      <c r="BC59" s="353"/>
      <c r="BD59" s="354"/>
      <c r="BE59" s="369">
        <v>1</v>
      </c>
      <c r="BF59" s="425"/>
      <c r="BG59" s="419"/>
      <c r="BH59" s="420"/>
      <c r="BI59" s="433">
        <v>1</v>
      </c>
      <c r="BJ59" s="422"/>
      <c r="BK59" s="419"/>
      <c r="BL59" s="420"/>
      <c r="BM59" s="433"/>
      <c r="BN59" s="422"/>
      <c r="BO59" s="419"/>
      <c r="BP59" s="420"/>
      <c r="BQ59" s="433"/>
      <c r="BR59" s="422"/>
      <c r="BS59" s="419"/>
      <c r="BT59" s="420"/>
      <c r="BU59" s="433"/>
      <c r="BV59" s="422"/>
      <c r="BW59" s="419"/>
      <c r="BX59" s="420"/>
      <c r="BY59" s="433"/>
      <c r="BZ59" s="422"/>
      <c r="CA59" s="419"/>
      <c r="CB59" s="420"/>
      <c r="CC59" s="433"/>
      <c r="CD59" s="422"/>
      <c r="CE59" s="419"/>
      <c r="CF59" s="420"/>
      <c r="CG59" s="468"/>
      <c r="CH59" s="462">
        <v>0.54</v>
      </c>
      <c r="CI59" s="463">
        <v>0.53</v>
      </c>
      <c r="CJ59" s="470">
        <f>CN59</f>
        <v>0.34</v>
      </c>
      <c r="CK59" s="479">
        <f t="shared" si="3"/>
        <v>-0.19</v>
      </c>
      <c r="CL59" s="480">
        <f t="shared" si="4"/>
        <v>-0.358490566037736</v>
      </c>
      <c r="CM59" s="477">
        <v>0.54</v>
      </c>
      <c r="CN59" s="492">
        <f>VLOOKUP(P59,[7]汇总!$B:$R,17,0)</f>
        <v>0.34</v>
      </c>
      <c r="CO59" s="479"/>
      <c r="CP59" s="479"/>
      <c r="CQ59" s="479"/>
      <c r="CR59" s="479">
        <f>CR48</f>
        <v>0.3717</v>
      </c>
      <c r="CS59" s="479"/>
      <c r="CT59" s="479"/>
    </row>
    <row r="60" s="199" customFormat="1" customHeight="1" outlineLevel="1" spans="1:98">
      <c r="A60" s="223">
        <f t="shared" si="5"/>
        <v>7</v>
      </c>
      <c r="B60" s="229"/>
      <c r="C60" s="230"/>
      <c r="D60" s="225">
        <v>2</v>
      </c>
      <c r="E60" s="230"/>
      <c r="F60" s="230"/>
      <c r="G60" s="230"/>
      <c r="H60" s="230"/>
      <c r="I60" s="230"/>
      <c r="J60" s="230"/>
      <c r="K60" s="230"/>
      <c r="L60" s="252" t="s">
        <v>581</v>
      </c>
      <c r="M60" s="230"/>
      <c r="N60" s="230"/>
      <c r="O60" s="251" t="s">
        <v>476</v>
      </c>
      <c r="P60" s="225" t="s">
        <v>581</v>
      </c>
      <c r="Q60" s="251" t="s">
        <v>476</v>
      </c>
      <c r="R60" s="278"/>
      <c r="S60" s="276" t="s">
        <v>606</v>
      </c>
      <c r="T60" s="279"/>
      <c r="U60" s="280"/>
      <c r="V60" s="160" t="s">
        <v>479</v>
      </c>
      <c r="W60" s="264" t="s">
        <v>512</v>
      </c>
      <c r="X60" s="265" t="s">
        <v>481</v>
      </c>
      <c r="Y60" s="157" t="s">
        <v>583</v>
      </c>
      <c r="Z60" s="278"/>
      <c r="AA60" s="278"/>
      <c r="AB60" s="300" t="s">
        <v>483</v>
      </c>
      <c r="AC60" s="311">
        <v>0.007</v>
      </c>
      <c r="AD60" s="278"/>
      <c r="AE60" s="318"/>
      <c r="AF60" s="319"/>
      <c r="AG60" s="370"/>
      <c r="AH60" s="371"/>
      <c r="AI60" s="372"/>
      <c r="AJ60" s="373"/>
      <c r="AK60" s="369">
        <v>1</v>
      </c>
      <c r="AL60" s="375"/>
      <c r="AM60" s="372"/>
      <c r="AN60" s="373"/>
      <c r="AO60" s="369">
        <v>1</v>
      </c>
      <c r="AP60" s="375"/>
      <c r="AQ60" s="372"/>
      <c r="AR60" s="373"/>
      <c r="AS60" s="369">
        <v>1</v>
      </c>
      <c r="AT60" s="375"/>
      <c r="AU60" s="372"/>
      <c r="AV60" s="373"/>
      <c r="AW60" s="369">
        <v>1</v>
      </c>
      <c r="AX60" s="375"/>
      <c r="AY60" s="372"/>
      <c r="AZ60" s="373"/>
      <c r="BA60" s="369">
        <v>1</v>
      </c>
      <c r="BB60" s="375"/>
      <c r="BC60" s="372"/>
      <c r="BD60" s="373"/>
      <c r="BE60" s="369">
        <v>1</v>
      </c>
      <c r="BF60" s="434"/>
      <c r="BG60" s="435"/>
      <c r="BH60" s="436"/>
      <c r="BI60" s="433">
        <v>1</v>
      </c>
      <c r="BJ60" s="438"/>
      <c r="BK60" s="435"/>
      <c r="BL60" s="436"/>
      <c r="BM60" s="433"/>
      <c r="BN60" s="438"/>
      <c r="BO60" s="435"/>
      <c r="BP60" s="436"/>
      <c r="BQ60" s="433"/>
      <c r="BR60" s="438"/>
      <c r="BS60" s="435"/>
      <c r="BT60" s="436"/>
      <c r="BU60" s="433"/>
      <c r="BV60" s="438"/>
      <c r="BW60" s="435"/>
      <c r="BX60" s="436"/>
      <c r="BY60" s="433"/>
      <c r="BZ60" s="438"/>
      <c r="CA60" s="435"/>
      <c r="CB60" s="436"/>
      <c r="CC60" s="433"/>
      <c r="CD60" s="438"/>
      <c r="CE60" s="435"/>
      <c r="CF60" s="436"/>
      <c r="CG60" s="468"/>
      <c r="CH60" s="462">
        <v>0.63</v>
      </c>
      <c r="CI60" s="463">
        <v>0.56</v>
      </c>
      <c r="CJ60" s="470">
        <f>CN60</f>
        <v>0.45</v>
      </c>
      <c r="CK60" s="479">
        <f t="shared" si="3"/>
        <v>-0.11</v>
      </c>
      <c r="CL60" s="480">
        <f t="shared" si="4"/>
        <v>-0.196428571428571</v>
      </c>
      <c r="CM60" s="477">
        <v>0.63</v>
      </c>
      <c r="CN60" s="492">
        <f>VLOOKUP(P60,[7]汇总!$B:$R,17,0)</f>
        <v>0.45</v>
      </c>
      <c r="CO60" s="479"/>
      <c r="CP60" s="487"/>
      <c r="CQ60" s="487"/>
      <c r="CR60" s="487">
        <f>CR49</f>
        <v>0.4867</v>
      </c>
      <c r="CS60" s="487"/>
      <c r="CT60" s="487"/>
    </row>
    <row r="61" s="199" customFormat="1" customHeight="1" outlineLevel="1" spans="1:98">
      <c r="A61" s="223">
        <f t="shared" si="5"/>
        <v>8</v>
      </c>
      <c r="B61" s="229"/>
      <c r="C61" s="230"/>
      <c r="D61" s="225">
        <v>2</v>
      </c>
      <c r="E61" s="230"/>
      <c r="F61" s="230"/>
      <c r="G61" s="230"/>
      <c r="H61" s="230"/>
      <c r="I61" s="230"/>
      <c r="J61" s="230"/>
      <c r="K61" s="230"/>
      <c r="L61" s="252" t="s">
        <v>607</v>
      </c>
      <c r="M61" s="230"/>
      <c r="N61" s="230"/>
      <c r="O61" s="251" t="s">
        <v>476</v>
      </c>
      <c r="P61" s="230" t="s">
        <v>607</v>
      </c>
      <c r="Q61" s="251" t="s">
        <v>476</v>
      </c>
      <c r="R61" s="278"/>
      <c r="S61" s="275" t="s">
        <v>608</v>
      </c>
      <c r="T61" s="279"/>
      <c r="U61" s="280"/>
      <c r="V61" s="160" t="s">
        <v>479</v>
      </c>
      <c r="W61" s="264" t="s">
        <v>586</v>
      </c>
      <c r="X61" s="285"/>
      <c r="Y61" s="278" t="s">
        <v>587</v>
      </c>
      <c r="Z61" s="278"/>
      <c r="AA61" s="278"/>
      <c r="AB61" s="300" t="s">
        <v>483</v>
      </c>
      <c r="AC61" s="309">
        <v>0.071</v>
      </c>
      <c r="AD61" s="278"/>
      <c r="AE61" s="318"/>
      <c r="AF61" s="319"/>
      <c r="AG61" s="370"/>
      <c r="AH61" s="371"/>
      <c r="AI61" s="372"/>
      <c r="AJ61" s="373"/>
      <c r="AK61" s="369">
        <v>1</v>
      </c>
      <c r="AL61" s="375"/>
      <c r="AM61" s="372"/>
      <c r="AN61" s="373"/>
      <c r="AO61" s="369">
        <v>1</v>
      </c>
      <c r="AP61" s="375"/>
      <c r="AQ61" s="372"/>
      <c r="AR61" s="373"/>
      <c r="AS61" s="369">
        <v>1</v>
      </c>
      <c r="AT61" s="375"/>
      <c r="AU61" s="372"/>
      <c r="AV61" s="373"/>
      <c r="AW61" s="369">
        <v>1</v>
      </c>
      <c r="AX61" s="375"/>
      <c r="AY61" s="372"/>
      <c r="AZ61" s="373"/>
      <c r="BA61" s="369">
        <v>1</v>
      </c>
      <c r="BB61" s="375"/>
      <c r="BC61" s="372"/>
      <c r="BD61" s="373"/>
      <c r="BE61" s="369">
        <v>1</v>
      </c>
      <c r="BF61" s="434"/>
      <c r="BG61" s="435"/>
      <c r="BH61" s="436"/>
      <c r="BI61" s="433">
        <v>1</v>
      </c>
      <c r="BJ61" s="438"/>
      <c r="BK61" s="435"/>
      <c r="BL61" s="436"/>
      <c r="BM61" s="433"/>
      <c r="BN61" s="438"/>
      <c r="BO61" s="435"/>
      <c r="BP61" s="436"/>
      <c r="BQ61" s="433"/>
      <c r="BR61" s="438"/>
      <c r="BS61" s="435"/>
      <c r="BT61" s="436"/>
      <c r="BU61" s="433"/>
      <c r="BV61" s="438"/>
      <c r="BW61" s="435"/>
      <c r="BX61" s="436"/>
      <c r="BY61" s="433"/>
      <c r="BZ61" s="438"/>
      <c r="CA61" s="435"/>
      <c r="CB61" s="436"/>
      <c r="CC61" s="433"/>
      <c r="CD61" s="438"/>
      <c r="CE61" s="435"/>
      <c r="CF61" s="436"/>
      <c r="CG61" s="468"/>
      <c r="CH61" s="462">
        <v>3.54</v>
      </c>
      <c r="CI61" s="463">
        <v>3.54</v>
      </c>
      <c r="CJ61" s="471">
        <f>CT61</f>
        <v>3.54</v>
      </c>
      <c r="CK61" s="479">
        <f t="shared" si="3"/>
        <v>0</v>
      </c>
      <c r="CL61" s="480">
        <f t="shared" si="4"/>
        <v>0</v>
      </c>
      <c r="CM61" s="477"/>
      <c r="CN61" s="477">
        <f>VLOOKUP(P61,[7]汇总!$B:$R,17,0)</f>
        <v>0</v>
      </c>
      <c r="CO61" s="479"/>
      <c r="CP61" s="491">
        <f>3.5083687166+55000/2/100000</f>
        <v>3.7833687166</v>
      </c>
      <c r="CQ61" s="487"/>
      <c r="CR61" s="487"/>
      <c r="CS61" s="487"/>
      <c r="CT61" s="495">
        <v>3.54</v>
      </c>
    </row>
    <row r="62" s="199" customFormat="1" customHeight="1" outlineLevel="1" spans="1:98">
      <c r="A62" s="231">
        <v>9</v>
      </c>
      <c r="B62" s="229"/>
      <c r="C62" s="230"/>
      <c r="D62" s="225">
        <v>2</v>
      </c>
      <c r="E62" s="230"/>
      <c r="F62" s="230"/>
      <c r="G62" s="230"/>
      <c r="H62" s="230"/>
      <c r="I62" s="230"/>
      <c r="J62" s="230"/>
      <c r="K62" s="230"/>
      <c r="L62" s="252" t="s">
        <v>609</v>
      </c>
      <c r="M62" s="230"/>
      <c r="N62" s="230"/>
      <c r="O62" s="251" t="s">
        <v>476</v>
      </c>
      <c r="P62" s="230" t="s">
        <v>609</v>
      </c>
      <c r="Q62" s="251" t="s">
        <v>476</v>
      </c>
      <c r="R62" s="278"/>
      <c r="S62" s="275" t="s">
        <v>610</v>
      </c>
      <c r="T62" s="279"/>
      <c r="U62" s="280"/>
      <c r="V62" s="160" t="s">
        <v>479</v>
      </c>
      <c r="W62" s="283" t="s">
        <v>491</v>
      </c>
      <c r="X62" s="285"/>
      <c r="Y62" s="160" t="s">
        <v>492</v>
      </c>
      <c r="Z62" s="278"/>
      <c r="AA62" s="278"/>
      <c r="AB62" s="300" t="s">
        <v>483</v>
      </c>
      <c r="AC62" s="309">
        <v>0.005</v>
      </c>
      <c r="AD62" s="278"/>
      <c r="AE62" s="318"/>
      <c r="AF62" s="319"/>
      <c r="AG62" s="370">
        <v>0.5</v>
      </c>
      <c r="AH62" s="371"/>
      <c r="AI62" s="372"/>
      <c r="AJ62" s="373"/>
      <c r="AK62" s="369">
        <v>1</v>
      </c>
      <c r="AL62" s="375"/>
      <c r="AM62" s="372"/>
      <c r="AN62" s="373"/>
      <c r="AO62" s="369">
        <v>1</v>
      </c>
      <c r="AP62" s="375"/>
      <c r="AQ62" s="372"/>
      <c r="AR62" s="373"/>
      <c r="AS62" s="369">
        <v>1</v>
      </c>
      <c r="AT62" s="375"/>
      <c r="AU62" s="372"/>
      <c r="AV62" s="373"/>
      <c r="AW62" s="369">
        <v>1</v>
      </c>
      <c r="AX62" s="375"/>
      <c r="AY62" s="372"/>
      <c r="AZ62" s="373"/>
      <c r="BA62" s="369">
        <v>1</v>
      </c>
      <c r="BB62" s="375"/>
      <c r="BC62" s="372"/>
      <c r="BD62" s="373"/>
      <c r="BE62" s="369">
        <v>1</v>
      </c>
      <c r="BF62" s="371"/>
      <c r="BG62" s="372"/>
      <c r="BH62" s="373"/>
      <c r="BI62" s="369">
        <v>1</v>
      </c>
      <c r="BJ62" s="375"/>
      <c r="BK62" s="372"/>
      <c r="BL62" s="373"/>
      <c r="BM62" s="369"/>
      <c r="BN62" s="375"/>
      <c r="BO62" s="372"/>
      <c r="BP62" s="373"/>
      <c r="BQ62" s="369"/>
      <c r="BR62" s="375"/>
      <c r="BS62" s="372"/>
      <c r="BT62" s="373"/>
      <c r="BU62" s="369"/>
      <c r="BV62" s="375"/>
      <c r="BW62" s="372"/>
      <c r="BX62" s="373"/>
      <c r="BY62" s="369"/>
      <c r="BZ62" s="375"/>
      <c r="CA62" s="372"/>
      <c r="CB62" s="373"/>
      <c r="CC62" s="369"/>
      <c r="CD62" s="375"/>
      <c r="CE62" s="372"/>
      <c r="CF62" s="373"/>
      <c r="CG62" s="472"/>
      <c r="CH62" s="462">
        <v>0.055</v>
      </c>
      <c r="CI62" s="463">
        <v>0.16</v>
      </c>
      <c r="CJ62" s="471">
        <f>CO62</f>
        <v>0.0525</v>
      </c>
      <c r="CK62" s="479">
        <f t="shared" si="3"/>
        <v>-0.1075</v>
      </c>
      <c r="CL62" s="480">
        <f t="shared" si="4"/>
        <v>-0.671875</v>
      </c>
      <c r="CM62" s="477">
        <v>0.18</v>
      </c>
      <c r="CN62" s="477">
        <f>VLOOKUP(P62,[7]汇总!$B:$R,17,0)</f>
        <v>0.18</v>
      </c>
      <c r="CO62" s="481">
        <v>0.0525</v>
      </c>
      <c r="CP62" s="487"/>
      <c r="CQ62" s="487"/>
      <c r="CR62" s="487"/>
      <c r="CS62" s="487"/>
      <c r="CT62" s="487"/>
    </row>
    <row r="63" s="199" customFormat="1" customHeight="1" outlineLevel="1" spans="1:98">
      <c r="A63" s="231">
        <v>10</v>
      </c>
      <c r="B63" s="229"/>
      <c r="C63" s="230"/>
      <c r="D63" s="225">
        <v>2</v>
      </c>
      <c r="E63" s="230"/>
      <c r="F63" s="230"/>
      <c r="G63" s="230"/>
      <c r="H63" s="230"/>
      <c r="I63" s="230"/>
      <c r="J63" s="230"/>
      <c r="K63" s="230"/>
      <c r="L63" s="252" t="s">
        <v>611</v>
      </c>
      <c r="M63" s="230"/>
      <c r="N63" s="230"/>
      <c r="O63" s="251" t="s">
        <v>476</v>
      </c>
      <c r="P63" s="230" t="s">
        <v>611</v>
      </c>
      <c r="Q63" s="251" t="s">
        <v>476</v>
      </c>
      <c r="R63" s="278"/>
      <c r="S63" s="275" t="s">
        <v>612</v>
      </c>
      <c r="T63" s="279"/>
      <c r="U63" s="280"/>
      <c r="V63" s="160" t="s">
        <v>479</v>
      </c>
      <c r="W63" s="283" t="s">
        <v>508</v>
      </c>
      <c r="X63" s="285"/>
      <c r="Y63" s="278" t="s">
        <v>592</v>
      </c>
      <c r="Z63" s="278"/>
      <c r="AA63" s="278"/>
      <c r="AB63" s="300" t="s">
        <v>483</v>
      </c>
      <c r="AC63" s="309">
        <v>0.035</v>
      </c>
      <c r="AD63" s="278"/>
      <c r="AE63" s="318"/>
      <c r="AF63" s="319"/>
      <c r="AG63" s="370"/>
      <c r="AH63" s="371"/>
      <c r="AI63" s="372"/>
      <c r="AJ63" s="373"/>
      <c r="AK63" s="369">
        <v>1</v>
      </c>
      <c r="AL63" s="375"/>
      <c r="AM63" s="372"/>
      <c r="AN63" s="373"/>
      <c r="AO63" s="369">
        <v>1</v>
      </c>
      <c r="AP63" s="375"/>
      <c r="AQ63" s="372"/>
      <c r="AR63" s="373"/>
      <c r="AS63" s="369">
        <v>1</v>
      </c>
      <c r="AT63" s="375"/>
      <c r="AU63" s="372"/>
      <c r="AV63" s="373"/>
      <c r="AW63" s="369">
        <v>1</v>
      </c>
      <c r="AX63" s="375"/>
      <c r="AY63" s="372"/>
      <c r="AZ63" s="373"/>
      <c r="BA63" s="369">
        <v>1</v>
      </c>
      <c r="BB63" s="375"/>
      <c r="BC63" s="372"/>
      <c r="BD63" s="373"/>
      <c r="BE63" s="369">
        <v>1</v>
      </c>
      <c r="BF63" s="371"/>
      <c r="BG63" s="372"/>
      <c r="BH63" s="373"/>
      <c r="BI63" s="369">
        <v>1</v>
      </c>
      <c r="BJ63" s="375"/>
      <c r="BK63" s="372"/>
      <c r="BL63" s="373"/>
      <c r="BM63" s="369"/>
      <c r="BN63" s="375"/>
      <c r="BO63" s="372"/>
      <c r="BP63" s="373"/>
      <c r="BQ63" s="369"/>
      <c r="BR63" s="375"/>
      <c r="BS63" s="372"/>
      <c r="BT63" s="373"/>
      <c r="BU63" s="369"/>
      <c r="BV63" s="375"/>
      <c r="BW63" s="372"/>
      <c r="BX63" s="373"/>
      <c r="BY63" s="369"/>
      <c r="BZ63" s="375"/>
      <c r="CA63" s="372"/>
      <c r="CB63" s="373"/>
      <c r="CC63" s="369"/>
      <c r="CD63" s="375"/>
      <c r="CE63" s="372"/>
      <c r="CF63" s="373"/>
      <c r="CG63" s="472"/>
      <c r="CH63" s="462">
        <v>1.6</v>
      </c>
      <c r="CI63" s="463">
        <v>1.62</v>
      </c>
      <c r="CJ63" s="471">
        <v>1.6</v>
      </c>
      <c r="CK63" s="479">
        <f t="shared" si="3"/>
        <v>-0.02</v>
      </c>
      <c r="CL63" s="480">
        <f t="shared" si="4"/>
        <v>-0.0123456790123457</v>
      </c>
      <c r="CM63" s="477">
        <v>1.6</v>
      </c>
      <c r="CN63" s="492">
        <f>VLOOKUP(P63,[7]汇总!$B:$R,17,0)</f>
        <v>1.6</v>
      </c>
      <c r="CO63" s="479"/>
      <c r="CP63" s="487"/>
      <c r="CQ63" s="487"/>
      <c r="CR63" s="487"/>
      <c r="CS63" s="487"/>
      <c r="CT63" s="487"/>
    </row>
    <row r="64" s="200" customFormat="1" ht="20.1" customHeight="1" spans="1:133">
      <c r="A64" s="232" t="s">
        <v>613</v>
      </c>
      <c r="B64" s="233"/>
      <c r="C64" s="150"/>
      <c r="D64" s="150"/>
      <c r="E64" s="150"/>
      <c r="F64" s="233"/>
      <c r="G64" s="233"/>
      <c r="H64" s="233"/>
      <c r="I64" s="233"/>
      <c r="J64" s="233"/>
      <c r="K64" s="233"/>
      <c r="L64" s="233"/>
      <c r="M64" s="233"/>
      <c r="N64" s="233"/>
      <c r="O64" s="256"/>
      <c r="P64" s="257"/>
      <c r="Q64" s="233"/>
      <c r="R64" s="233"/>
      <c r="S64" s="233"/>
      <c r="T64" s="233"/>
      <c r="U64" s="233"/>
      <c r="V64" s="233"/>
      <c r="W64" s="286"/>
      <c r="X64" s="286"/>
      <c r="Y64" s="233"/>
      <c r="Z64" s="233"/>
      <c r="AA64" s="233"/>
      <c r="AB64" s="233"/>
      <c r="AC64" s="233"/>
      <c r="AD64" s="233"/>
      <c r="AE64" s="321"/>
      <c r="AF64" s="233"/>
      <c r="AG64" s="376"/>
      <c r="AH64" s="377"/>
      <c r="AI64" s="378"/>
      <c r="AJ64" s="379"/>
      <c r="AK64" s="380"/>
      <c r="AL64" s="381"/>
      <c r="AM64" s="378"/>
      <c r="AN64" s="379"/>
      <c r="AO64" s="396"/>
      <c r="AP64" s="381"/>
      <c r="AQ64" s="378"/>
      <c r="AR64" s="379"/>
      <c r="AS64" s="396"/>
      <c r="AT64" s="381"/>
      <c r="AU64" s="378"/>
      <c r="AV64" s="379"/>
      <c r="AW64" s="396"/>
      <c r="AX64" s="381"/>
      <c r="AY64" s="378"/>
      <c r="AZ64" s="379"/>
      <c r="BA64" s="396"/>
      <c r="BB64" s="381"/>
      <c r="BC64" s="378"/>
      <c r="BD64" s="379"/>
      <c r="BE64" s="379"/>
      <c r="BF64" s="439"/>
      <c r="BG64" s="440"/>
      <c r="BH64" s="441"/>
      <c r="BI64" s="442"/>
      <c r="BJ64" s="443"/>
      <c r="BK64" s="440"/>
      <c r="BL64" s="441"/>
      <c r="BM64" s="449"/>
      <c r="BN64" s="443"/>
      <c r="BO64" s="440"/>
      <c r="BP64" s="441"/>
      <c r="BQ64" s="449"/>
      <c r="BR64" s="443"/>
      <c r="BS64" s="440"/>
      <c r="BT64" s="441"/>
      <c r="BU64" s="449"/>
      <c r="BV64" s="443"/>
      <c r="BW64" s="440"/>
      <c r="BX64" s="441"/>
      <c r="BY64" s="449"/>
      <c r="BZ64" s="443"/>
      <c r="CA64" s="440"/>
      <c r="CB64" s="441"/>
      <c r="CC64" s="449"/>
      <c r="CD64" s="443"/>
      <c r="CE64" s="440"/>
      <c r="CF64" s="441"/>
      <c r="CG64" s="449"/>
      <c r="CH64" s="473"/>
      <c r="CI64" s="473"/>
      <c r="CJ64" s="474"/>
      <c r="CK64" s="473"/>
      <c r="CL64" s="473"/>
      <c r="CM64" s="493"/>
      <c r="CN64" s="493"/>
      <c r="CO64" s="494"/>
      <c r="CP64" s="494"/>
      <c r="CQ64" s="494"/>
      <c r="CR64" s="494"/>
      <c r="CS64" s="494"/>
      <c r="CT64" s="494"/>
      <c r="CU64" s="494"/>
      <c r="CV64" s="494"/>
      <c r="CW64" s="494"/>
      <c r="CX64" s="494"/>
      <c r="CY64" s="494"/>
      <c r="CZ64" s="494"/>
      <c r="DA64" s="494"/>
      <c r="DB64" s="494"/>
      <c r="DC64" s="494"/>
      <c r="DD64" s="494"/>
      <c r="DE64" s="494"/>
      <c r="DF64" s="494"/>
      <c r="DG64" s="494"/>
      <c r="DH64" s="494"/>
      <c r="DI64" s="494"/>
      <c r="DJ64" s="494"/>
      <c r="DK64" s="494"/>
      <c r="DL64" s="494"/>
      <c r="DM64" s="494"/>
      <c r="DN64" s="494"/>
      <c r="DO64" s="494"/>
      <c r="DP64" s="494"/>
      <c r="DQ64" s="494"/>
      <c r="DR64" s="494"/>
      <c r="DS64" s="494"/>
      <c r="DT64" s="494"/>
      <c r="DU64" s="494"/>
      <c r="DV64" s="494"/>
      <c r="DW64" s="494"/>
      <c r="DX64" s="494"/>
      <c r="DY64" s="494"/>
      <c r="DZ64" s="494"/>
      <c r="EA64" s="494"/>
      <c r="EB64" s="494"/>
      <c r="EC64" s="494"/>
    </row>
    <row r="65" s="201" customFormat="1" customHeight="1" spans="2:90">
      <c r="B65" s="203"/>
      <c r="C65" s="203"/>
      <c r="D65" s="203"/>
      <c r="E65" s="203"/>
      <c r="F65" s="203"/>
      <c r="G65" s="203"/>
      <c r="H65" s="203"/>
      <c r="I65" s="203"/>
      <c r="J65" s="203"/>
      <c r="K65" s="203"/>
      <c r="L65" s="496"/>
      <c r="M65" s="496"/>
      <c r="N65" s="496"/>
      <c r="O65" s="205"/>
      <c r="P65" s="497"/>
      <c r="S65" s="496"/>
      <c r="T65" s="496"/>
      <c r="W65" s="207"/>
      <c r="X65" s="207"/>
      <c r="AC65" s="208"/>
      <c r="AE65" s="498"/>
      <c r="AF65" s="496"/>
      <c r="AG65" s="201"/>
      <c r="BF65" s="499"/>
      <c r="BG65" s="499"/>
      <c r="BH65" s="499"/>
      <c r="BI65" s="499"/>
      <c r="BJ65" s="499"/>
      <c r="BK65" s="499"/>
      <c r="BL65" s="499"/>
      <c r="BM65" s="499"/>
      <c r="BN65" s="499"/>
      <c r="BO65" s="499"/>
      <c r="BP65" s="499"/>
      <c r="BQ65" s="499"/>
      <c r="BR65" s="499"/>
      <c r="BS65" s="499"/>
      <c r="BT65" s="499"/>
      <c r="BU65" s="499"/>
      <c r="BV65" s="499"/>
      <c r="BW65" s="499"/>
      <c r="BX65" s="499"/>
      <c r="BY65" s="499"/>
      <c r="BZ65" s="499"/>
      <c r="CA65" s="499"/>
      <c r="CB65" s="499"/>
      <c r="CC65" s="499"/>
      <c r="CD65" s="499"/>
      <c r="CE65" s="499"/>
      <c r="CF65" s="499"/>
      <c r="CG65" s="499"/>
      <c r="CH65" s="500"/>
      <c r="CI65" s="500"/>
      <c r="CJ65" s="501"/>
      <c r="CK65" s="500"/>
      <c r="CL65" s="500"/>
    </row>
    <row r="66" s="201" customFormat="1" customHeight="1" spans="2:90">
      <c r="B66" s="203"/>
      <c r="C66" s="203"/>
      <c r="D66" s="203"/>
      <c r="E66" s="203"/>
      <c r="F66" s="203"/>
      <c r="G66" s="203"/>
      <c r="H66" s="203"/>
      <c r="I66" s="203"/>
      <c r="J66" s="203"/>
      <c r="K66" s="203"/>
      <c r="L66" s="496"/>
      <c r="M66" s="496"/>
      <c r="N66" s="496"/>
      <c r="O66" s="205"/>
      <c r="P66" s="497"/>
      <c r="S66" s="496"/>
      <c r="T66" s="496"/>
      <c r="W66" s="207"/>
      <c r="X66" s="207"/>
      <c r="AC66" s="208"/>
      <c r="AE66" s="498"/>
      <c r="AF66" s="496"/>
      <c r="AG66" s="201"/>
      <c r="BF66" s="499"/>
      <c r="BG66" s="499"/>
      <c r="BH66" s="499"/>
      <c r="BI66" s="499"/>
      <c r="BJ66" s="499"/>
      <c r="BK66" s="499"/>
      <c r="BL66" s="499"/>
      <c r="BM66" s="499"/>
      <c r="BN66" s="499"/>
      <c r="BO66" s="499"/>
      <c r="BP66" s="499"/>
      <c r="BQ66" s="499"/>
      <c r="BR66" s="499"/>
      <c r="BS66" s="499"/>
      <c r="BT66" s="499"/>
      <c r="BU66" s="499"/>
      <c r="BV66" s="499"/>
      <c r="BW66" s="499"/>
      <c r="BX66" s="499"/>
      <c r="BY66" s="499"/>
      <c r="BZ66" s="499"/>
      <c r="CA66" s="499"/>
      <c r="CB66" s="499"/>
      <c r="CC66" s="499"/>
      <c r="CD66" s="499"/>
      <c r="CE66" s="499"/>
      <c r="CF66" s="499"/>
      <c r="CG66" s="499"/>
      <c r="CH66" s="500"/>
      <c r="CI66" s="500"/>
      <c r="CJ66" s="501"/>
      <c r="CK66" s="500"/>
      <c r="CL66" s="500"/>
    </row>
    <row r="67" s="201" customFormat="1" customHeight="1" spans="2:90">
      <c r="B67" s="203"/>
      <c r="C67" s="203"/>
      <c r="D67" s="203"/>
      <c r="E67" s="203"/>
      <c r="F67" s="203"/>
      <c r="G67" s="203"/>
      <c r="H67" s="203"/>
      <c r="I67" s="203"/>
      <c r="J67" s="203"/>
      <c r="K67" s="203"/>
      <c r="L67" s="496"/>
      <c r="M67" s="496"/>
      <c r="N67" s="496"/>
      <c r="O67" s="205"/>
      <c r="P67" s="497"/>
      <c r="S67" s="496"/>
      <c r="T67" s="496"/>
      <c r="W67" s="207"/>
      <c r="X67" s="207"/>
      <c r="AC67" s="208"/>
      <c r="AE67" s="498"/>
      <c r="AF67" s="496"/>
      <c r="AG67" s="201"/>
      <c r="BF67" s="499"/>
      <c r="BG67" s="499"/>
      <c r="BH67" s="499"/>
      <c r="BI67" s="499"/>
      <c r="BJ67" s="499"/>
      <c r="BK67" s="499"/>
      <c r="BL67" s="499"/>
      <c r="BM67" s="499"/>
      <c r="BN67" s="499"/>
      <c r="BO67" s="499"/>
      <c r="BP67" s="499"/>
      <c r="BQ67" s="499"/>
      <c r="BR67" s="499"/>
      <c r="BS67" s="499"/>
      <c r="BT67" s="499"/>
      <c r="BU67" s="499"/>
      <c r="BV67" s="499"/>
      <c r="BW67" s="499"/>
      <c r="BX67" s="499"/>
      <c r="BY67" s="499"/>
      <c r="BZ67" s="499"/>
      <c r="CA67" s="499"/>
      <c r="CB67" s="499"/>
      <c r="CC67" s="499"/>
      <c r="CD67" s="499"/>
      <c r="CE67" s="499"/>
      <c r="CF67" s="499"/>
      <c r="CG67" s="499"/>
      <c r="CH67" s="500"/>
      <c r="CI67" s="500"/>
      <c r="CJ67" s="501"/>
      <c r="CK67" s="500"/>
      <c r="CL67" s="500"/>
    </row>
    <row r="68" s="201" customFormat="1" customHeight="1" spans="2:90">
      <c r="B68" s="203"/>
      <c r="C68" s="203"/>
      <c r="D68" s="203"/>
      <c r="E68" s="203"/>
      <c r="F68" s="203"/>
      <c r="G68" s="203"/>
      <c r="H68" s="203"/>
      <c r="I68" s="203"/>
      <c r="J68" s="203"/>
      <c r="K68" s="203"/>
      <c r="L68" s="496"/>
      <c r="M68" s="496"/>
      <c r="N68" s="496"/>
      <c r="O68" s="205"/>
      <c r="P68" s="497"/>
      <c r="S68" s="496"/>
      <c r="T68" s="496"/>
      <c r="W68" s="207"/>
      <c r="X68" s="207"/>
      <c r="AC68" s="208"/>
      <c r="AE68" s="498"/>
      <c r="AF68" s="496"/>
      <c r="AG68" s="201"/>
      <c r="BF68" s="499"/>
      <c r="BG68" s="499"/>
      <c r="BH68" s="499"/>
      <c r="BI68" s="499"/>
      <c r="BJ68" s="499"/>
      <c r="BK68" s="499"/>
      <c r="BL68" s="499"/>
      <c r="BM68" s="499"/>
      <c r="BN68" s="499"/>
      <c r="BO68" s="499"/>
      <c r="BP68" s="499"/>
      <c r="BQ68" s="499"/>
      <c r="BR68" s="499"/>
      <c r="BS68" s="499"/>
      <c r="BT68" s="499"/>
      <c r="BU68" s="499"/>
      <c r="BV68" s="499"/>
      <c r="BW68" s="499"/>
      <c r="BX68" s="499"/>
      <c r="BY68" s="499"/>
      <c r="BZ68" s="499"/>
      <c r="CA68" s="499"/>
      <c r="CB68" s="499"/>
      <c r="CC68" s="499"/>
      <c r="CD68" s="499"/>
      <c r="CE68" s="499"/>
      <c r="CF68" s="499"/>
      <c r="CG68" s="499"/>
      <c r="CH68" s="500"/>
      <c r="CI68" s="500"/>
      <c r="CJ68" s="501"/>
      <c r="CK68" s="500"/>
      <c r="CL68" s="500"/>
    </row>
    <row r="69" s="201" customFormat="1" customHeight="1" spans="2:90">
      <c r="B69" s="203"/>
      <c r="C69" s="203"/>
      <c r="D69" s="203"/>
      <c r="E69" s="203"/>
      <c r="F69" s="203"/>
      <c r="G69" s="203"/>
      <c r="H69" s="203"/>
      <c r="I69" s="203"/>
      <c r="J69" s="203"/>
      <c r="K69" s="203"/>
      <c r="L69" s="496"/>
      <c r="M69" s="496"/>
      <c r="N69" s="496"/>
      <c r="O69" s="205"/>
      <c r="P69" s="497"/>
      <c r="S69" s="496"/>
      <c r="T69" s="496"/>
      <c r="W69" s="207"/>
      <c r="X69" s="207"/>
      <c r="AC69" s="208"/>
      <c r="AE69" s="498"/>
      <c r="AF69" s="496"/>
      <c r="AG69" s="201"/>
      <c r="BF69" s="499"/>
      <c r="BG69" s="499"/>
      <c r="BH69" s="499"/>
      <c r="BI69" s="499"/>
      <c r="BJ69" s="499"/>
      <c r="BK69" s="499"/>
      <c r="BL69" s="499"/>
      <c r="BM69" s="499"/>
      <c r="BN69" s="499"/>
      <c r="BO69" s="499"/>
      <c r="BP69" s="499"/>
      <c r="BQ69" s="499"/>
      <c r="BR69" s="499"/>
      <c r="BS69" s="499"/>
      <c r="BT69" s="499"/>
      <c r="BU69" s="499"/>
      <c r="BV69" s="499"/>
      <c r="BW69" s="499"/>
      <c r="BX69" s="499"/>
      <c r="BY69" s="499"/>
      <c r="BZ69" s="499"/>
      <c r="CA69" s="499"/>
      <c r="CB69" s="499"/>
      <c r="CC69" s="499"/>
      <c r="CD69" s="499"/>
      <c r="CE69" s="499"/>
      <c r="CF69" s="499"/>
      <c r="CG69" s="499"/>
      <c r="CH69" s="500"/>
      <c r="CI69" s="500"/>
      <c r="CJ69" s="501"/>
      <c r="CK69" s="500"/>
      <c r="CL69" s="500"/>
    </row>
    <row r="70" s="201" customFormat="1" customHeight="1" spans="2:90">
      <c r="B70" s="203"/>
      <c r="C70" s="203"/>
      <c r="D70" s="203"/>
      <c r="E70" s="203"/>
      <c r="F70" s="203"/>
      <c r="G70" s="203"/>
      <c r="H70" s="203"/>
      <c r="I70" s="203"/>
      <c r="J70" s="203"/>
      <c r="K70" s="203"/>
      <c r="L70" s="496"/>
      <c r="M70" s="496"/>
      <c r="N70" s="496"/>
      <c r="O70" s="205"/>
      <c r="P70" s="497"/>
      <c r="S70" s="496"/>
      <c r="T70" s="496"/>
      <c r="W70" s="207"/>
      <c r="X70" s="207"/>
      <c r="AC70" s="208"/>
      <c r="AE70" s="498"/>
      <c r="AF70" s="496"/>
      <c r="AG70" s="201"/>
      <c r="BF70" s="499"/>
      <c r="BG70" s="499"/>
      <c r="BH70" s="499"/>
      <c r="BI70" s="499"/>
      <c r="BJ70" s="499"/>
      <c r="BK70" s="499"/>
      <c r="BL70" s="499"/>
      <c r="BM70" s="499"/>
      <c r="BN70" s="499"/>
      <c r="BO70" s="499"/>
      <c r="BP70" s="499"/>
      <c r="BQ70" s="499"/>
      <c r="BR70" s="499"/>
      <c r="BS70" s="499"/>
      <c r="BT70" s="499"/>
      <c r="BU70" s="499"/>
      <c r="BV70" s="499"/>
      <c r="BW70" s="499"/>
      <c r="BX70" s="499"/>
      <c r="BY70" s="499"/>
      <c r="BZ70" s="499"/>
      <c r="CA70" s="499"/>
      <c r="CB70" s="499"/>
      <c r="CC70" s="499"/>
      <c r="CD70" s="499"/>
      <c r="CE70" s="499"/>
      <c r="CF70" s="499"/>
      <c r="CG70" s="499"/>
      <c r="CH70" s="500"/>
      <c r="CI70" s="500"/>
      <c r="CJ70" s="501"/>
      <c r="CK70" s="500"/>
      <c r="CL70" s="500"/>
    </row>
    <row r="71" s="201" customFormat="1" customHeight="1" spans="2:90">
      <c r="B71" s="203"/>
      <c r="C71" s="203"/>
      <c r="D71" s="203"/>
      <c r="E71" s="203"/>
      <c r="F71" s="203"/>
      <c r="G71" s="203"/>
      <c r="H71" s="203"/>
      <c r="I71" s="203"/>
      <c r="J71" s="203"/>
      <c r="K71" s="203"/>
      <c r="L71" s="496"/>
      <c r="M71" s="496"/>
      <c r="N71" s="496"/>
      <c r="O71" s="205"/>
      <c r="P71" s="497"/>
      <c r="S71" s="496"/>
      <c r="T71" s="496"/>
      <c r="W71" s="207"/>
      <c r="X71" s="207"/>
      <c r="AC71" s="208"/>
      <c r="AE71" s="498"/>
      <c r="AF71" s="496"/>
      <c r="AG71" s="201"/>
      <c r="BF71" s="499"/>
      <c r="BG71" s="499"/>
      <c r="BH71" s="499"/>
      <c r="BI71" s="499"/>
      <c r="BJ71" s="499"/>
      <c r="BK71" s="499"/>
      <c r="BL71" s="499"/>
      <c r="BM71" s="499"/>
      <c r="BN71" s="499"/>
      <c r="BO71" s="499"/>
      <c r="BP71" s="499"/>
      <c r="BQ71" s="499"/>
      <c r="BR71" s="499"/>
      <c r="BS71" s="499"/>
      <c r="BT71" s="499"/>
      <c r="BU71" s="499"/>
      <c r="BV71" s="499"/>
      <c r="BW71" s="499"/>
      <c r="BX71" s="499"/>
      <c r="BY71" s="499"/>
      <c r="BZ71" s="499"/>
      <c r="CA71" s="499"/>
      <c r="CB71" s="499"/>
      <c r="CC71" s="499"/>
      <c r="CD71" s="499"/>
      <c r="CE71" s="499"/>
      <c r="CF71" s="499"/>
      <c r="CG71" s="499"/>
      <c r="CH71" s="500"/>
      <c r="CI71" s="500"/>
      <c r="CJ71" s="501"/>
      <c r="CK71" s="500"/>
      <c r="CL71" s="500"/>
    </row>
    <row r="72" s="201" customFormat="1" customHeight="1" spans="2:90">
      <c r="B72" s="203"/>
      <c r="C72" s="203"/>
      <c r="D72" s="203"/>
      <c r="E72" s="203"/>
      <c r="F72" s="203"/>
      <c r="G72" s="203"/>
      <c r="H72" s="203"/>
      <c r="I72" s="203"/>
      <c r="J72" s="203"/>
      <c r="K72" s="203"/>
      <c r="L72" s="496"/>
      <c r="M72" s="496"/>
      <c r="N72" s="496"/>
      <c r="O72" s="205"/>
      <c r="P72" s="497"/>
      <c r="S72" s="496"/>
      <c r="T72" s="496"/>
      <c r="W72" s="207"/>
      <c r="X72" s="207"/>
      <c r="AC72" s="208"/>
      <c r="AE72" s="498"/>
      <c r="AF72" s="496"/>
      <c r="AG72" s="201"/>
      <c r="BF72" s="499"/>
      <c r="BG72" s="499"/>
      <c r="BH72" s="499"/>
      <c r="BI72" s="499"/>
      <c r="BJ72" s="499"/>
      <c r="BK72" s="499"/>
      <c r="BL72" s="499"/>
      <c r="BM72" s="499"/>
      <c r="BN72" s="499"/>
      <c r="BO72" s="499"/>
      <c r="BP72" s="499"/>
      <c r="BQ72" s="499"/>
      <c r="BR72" s="499"/>
      <c r="BS72" s="499"/>
      <c r="BT72" s="499"/>
      <c r="BU72" s="499"/>
      <c r="BV72" s="499"/>
      <c r="BW72" s="499"/>
      <c r="BX72" s="499"/>
      <c r="BY72" s="499"/>
      <c r="BZ72" s="499"/>
      <c r="CA72" s="499"/>
      <c r="CB72" s="499"/>
      <c r="CC72" s="499"/>
      <c r="CD72" s="499"/>
      <c r="CE72" s="499"/>
      <c r="CF72" s="499"/>
      <c r="CG72" s="499"/>
      <c r="CH72" s="500"/>
      <c r="CI72" s="500"/>
      <c r="CJ72" s="501"/>
      <c r="CK72" s="500"/>
      <c r="CL72" s="500"/>
    </row>
    <row r="73" s="201" customFormat="1" customHeight="1" spans="2:90">
      <c r="B73" s="203"/>
      <c r="C73" s="203"/>
      <c r="D73" s="203"/>
      <c r="E73" s="203"/>
      <c r="F73" s="203"/>
      <c r="G73" s="203"/>
      <c r="H73" s="203"/>
      <c r="I73" s="203"/>
      <c r="J73" s="203"/>
      <c r="K73" s="203"/>
      <c r="L73" s="496"/>
      <c r="M73" s="496"/>
      <c r="N73" s="496"/>
      <c r="O73" s="205"/>
      <c r="P73" s="497"/>
      <c r="S73" s="496"/>
      <c r="T73" s="496"/>
      <c r="W73" s="207"/>
      <c r="X73" s="207"/>
      <c r="AC73" s="208"/>
      <c r="AE73" s="498"/>
      <c r="AF73" s="496"/>
      <c r="AG73" s="201"/>
      <c r="BF73" s="499"/>
      <c r="BG73" s="499"/>
      <c r="BH73" s="499"/>
      <c r="BI73" s="499"/>
      <c r="BJ73" s="499"/>
      <c r="BK73" s="499"/>
      <c r="BL73" s="499"/>
      <c r="BM73" s="499"/>
      <c r="BN73" s="499"/>
      <c r="BO73" s="499"/>
      <c r="BP73" s="499"/>
      <c r="BQ73" s="499"/>
      <c r="BR73" s="499"/>
      <c r="BS73" s="499"/>
      <c r="BT73" s="499"/>
      <c r="BU73" s="499"/>
      <c r="BV73" s="499"/>
      <c r="BW73" s="499"/>
      <c r="BX73" s="499"/>
      <c r="BY73" s="499"/>
      <c r="BZ73" s="499"/>
      <c r="CA73" s="499"/>
      <c r="CB73" s="499"/>
      <c r="CC73" s="499"/>
      <c r="CD73" s="499"/>
      <c r="CE73" s="499"/>
      <c r="CF73" s="499"/>
      <c r="CG73" s="499"/>
      <c r="CH73" s="500"/>
      <c r="CI73" s="500"/>
      <c r="CJ73" s="501"/>
      <c r="CK73" s="500"/>
      <c r="CL73" s="500"/>
    </row>
    <row r="74" s="201" customFormat="1" customHeight="1" spans="2:90">
      <c r="B74" s="203"/>
      <c r="C74" s="203"/>
      <c r="D74" s="203"/>
      <c r="E74" s="203"/>
      <c r="F74" s="203"/>
      <c r="G74" s="203"/>
      <c r="H74" s="203"/>
      <c r="I74" s="203"/>
      <c r="J74" s="203"/>
      <c r="K74" s="203"/>
      <c r="L74" s="496"/>
      <c r="M74" s="496"/>
      <c r="N74" s="496"/>
      <c r="O74" s="205"/>
      <c r="P74" s="497"/>
      <c r="S74" s="496"/>
      <c r="T74" s="496"/>
      <c r="W74" s="207"/>
      <c r="X74" s="207"/>
      <c r="AC74" s="208"/>
      <c r="AE74" s="498"/>
      <c r="AF74" s="496"/>
      <c r="AG74" s="201"/>
      <c r="BF74" s="499"/>
      <c r="BG74" s="499"/>
      <c r="BH74" s="499"/>
      <c r="BI74" s="499"/>
      <c r="BJ74" s="499"/>
      <c r="BK74" s="499"/>
      <c r="BL74" s="499"/>
      <c r="BM74" s="499"/>
      <c r="BN74" s="499"/>
      <c r="BO74" s="499"/>
      <c r="BP74" s="499"/>
      <c r="BQ74" s="499"/>
      <c r="BR74" s="499"/>
      <c r="BS74" s="499"/>
      <c r="BT74" s="499"/>
      <c r="BU74" s="499"/>
      <c r="BV74" s="499"/>
      <c r="BW74" s="499"/>
      <c r="BX74" s="499"/>
      <c r="BY74" s="499"/>
      <c r="BZ74" s="499"/>
      <c r="CA74" s="499"/>
      <c r="CB74" s="499"/>
      <c r="CC74" s="499"/>
      <c r="CD74" s="499"/>
      <c r="CE74" s="499"/>
      <c r="CF74" s="499"/>
      <c r="CG74" s="499"/>
      <c r="CH74" s="500"/>
      <c r="CI74" s="500"/>
      <c r="CJ74" s="501"/>
      <c r="CK74" s="500"/>
      <c r="CL74" s="500"/>
    </row>
    <row r="75" s="201" customFormat="1" customHeight="1" spans="2:90">
      <c r="B75" s="203"/>
      <c r="C75" s="203"/>
      <c r="D75" s="203"/>
      <c r="E75" s="203"/>
      <c r="F75" s="203"/>
      <c r="G75" s="203"/>
      <c r="H75" s="203"/>
      <c r="I75" s="203"/>
      <c r="J75" s="203"/>
      <c r="K75" s="203"/>
      <c r="L75" s="496"/>
      <c r="M75" s="496"/>
      <c r="N75" s="496"/>
      <c r="O75" s="205"/>
      <c r="P75" s="497"/>
      <c r="S75" s="496"/>
      <c r="T75" s="496"/>
      <c r="W75" s="207"/>
      <c r="X75" s="207"/>
      <c r="AC75" s="208"/>
      <c r="AE75" s="498"/>
      <c r="AF75" s="496"/>
      <c r="AG75" s="201"/>
      <c r="BF75" s="499"/>
      <c r="BG75" s="499"/>
      <c r="BH75" s="499"/>
      <c r="BI75" s="499"/>
      <c r="BJ75" s="499"/>
      <c r="BK75" s="499"/>
      <c r="BL75" s="499"/>
      <c r="BM75" s="499"/>
      <c r="BN75" s="499"/>
      <c r="BO75" s="499"/>
      <c r="BP75" s="499"/>
      <c r="BQ75" s="499"/>
      <c r="BR75" s="499"/>
      <c r="BS75" s="499"/>
      <c r="BT75" s="499"/>
      <c r="BU75" s="499"/>
      <c r="BV75" s="499"/>
      <c r="BW75" s="499"/>
      <c r="BX75" s="499"/>
      <c r="BY75" s="499"/>
      <c r="BZ75" s="499"/>
      <c r="CA75" s="499"/>
      <c r="CB75" s="499"/>
      <c r="CC75" s="499"/>
      <c r="CD75" s="499"/>
      <c r="CE75" s="499"/>
      <c r="CF75" s="499"/>
      <c r="CG75" s="499"/>
      <c r="CH75" s="500"/>
      <c r="CI75" s="500"/>
      <c r="CJ75" s="501"/>
      <c r="CK75" s="500"/>
      <c r="CL75" s="500"/>
    </row>
    <row r="76" s="201" customFormat="1" customHeight="1" spans="2:90">
      <c r="B76" s="203"/>
      <c r="C76" s="203"/>
      <c r="D76" s="203"/>
      <c r="E76" s="203"/>
      <c r="F76" s="203"/>
      <c r="G76" s="203"/>
      <c r="H76" s="203"/>
      <c r="I76" s="203"/>
      <c r="J76" s="203"/>
      <c r="K76" s="203"/>
      <c r="L76" s="496"/>
      <c r="M76" s="496"/>
      <c r="N76" s="496"/>
      <c r="O76" s="205"/>
      <c r="P76" s="497"/>
      <c r="S76" s="496"/>
      <c r="T76" s="496"/>
      <c r="W76" s="207"/>
      <c r="X76" s="207"/>
      <c r="AC76" s="208"/>
      <c r="AE76" s="498"/>
      <c r="AF76" s="496"/>
      <c r="AG76" s="201"/>
      <c r="BF76" s="499"/>
      <c r="BG76" s="499"/>
      <c r="BH76" s="499"/>
      <c r="BI76" s="499"/>
      <c r="BJ76" s="499"/>
      <c r="BK76" s="499"/>
      <c r="BL76" s="499"/>
      <c r="BM76" s="499"/>
      <c r="BN76" s="499"/>
      <c r="BO76" s="499"/>
      <c r="BP76" s="499"/>
      <c r="BQ76" s="499"/>
      <c r="BR76" s="499"/>
      <c r="BS76" s="499"/>
      <c r="BT76" s="499"/>
      <c r="BU76" s="499"/>
      <c r="BV76" s="499"/>
      <c r="BW76" s="499"/>
      <c r="BX76" s="499"/>
      <c r="BY76" s="499"/>
      <c r="BZ76" s="499"/>
      <c r="CA76" s="499"/>
      <c r="CB76" s="499"/>
      <c r="CC76" s="499"/>
      <c r="CD76" s="499"/>
      <c r="CE76" s="499"/>
      <c r="CF76" s="499"/>
      <c r="CG76" s="499"/>
      <c r="CH76" s="500"/>
      <c r="CI76" s="500"/>
      <c r="CJ76" s="501"/>
      <c r="CK76" s="500"/>
      <c r="CL76" s="500"/>
    </row>
    <row r="77" s="201" customFormat="1" customHeight="1" spans="2:90">
      <c r="B77" s="203"/>
      <c r="C77" s="203"/>
      <c r="D77" s="203"/>
      <c r="E77" s="203"/>
      <c r="F77" s="203"/>
      <c r="G77" s="203"/>
      <c r="H77" s="203"/>
      <c r="I77" s="203"/>
      <c r="J77" s="203"/>
      <c r="K77" s="203"/>
      <c r="L77" s="496"/>
      <c r="M77" s="496"/>
      <c r="N77" s="496"/>
      <c r="O77" s="205"/>
      <c r="P77" s="497"/>
      <c r="S77" s="496"/>
      <c r="T77" s="496"/>
      <c r="W77" s="207"/>
      <c r="X77" s="207"/>
      <c r="AC77" s="208"/>
      <c r="AE77" s="498"/>
      <c r="AF77" s="496"/>
      <c r="AG77" s="201"/>
      <c r="BF77" s="499"/>
      <c r="BG77" s="499"/>
      <c r="BH77" s="499"/>
      <c r="BI77" s="499"/>
      <c r="BJ77" s="499"/>
      <c r="BK77" s="499"/>
      <c r="BL77" s="499"/>
      <c r="BM77" s="499"/>
      <c r="BN77" s="499"/>
      <c r="BO77" s="499"/>
      <c r="BP77" s="499"/>
      <c r="BQ77" s="499"/>
      <c r="BR77" s="499"/>
      <c r="BS77" s="499"/>
      <c r="BT77" s="499"/>
      <c r="BU77" s="499"/>
      <c r="BV77" s="499"/>
      <c r="BW77" s="499"/>
      <c r="BX77" s="499"/>
      <c r="BY77" s="499"/>
      <c r="BZ77" s="499"/>
      <c r="CA77" s="499"/>
      <c r="CB77" s="499"/>
      <c r="CC77" s="499"/>
      <c r="CD77" s="499"/>
      <c r="CE77" s="499"/>
      <c r="CF77" s="499"/>
      <c r="CG77" s="499"/>
      <c r="CH77" s="500"/>
      <c r="CI77" s="500"/>
      <c r="CJ77" s="501"/>
      <c r="CK77" s="500"/>
      <c r="CL77" s="500"/>
    </row>
    <row r="78" s="201" customFormat="1" customHeight="1" spans="2:90">
      <c r="B78" s="203"/>
      <c r="C78" s="203"/>
      <c r="D78" s="203"/>
      <c r="E78" s="203"/>
      <c r="F78" s="203"/>
      <c r="G78" s="203"/>
      <c r="H78" s="203"/>
      <c r="I78" s="203"/>
      <c r="J78" s="203"/>
      <c r="K78" s="203"/>
      <c r="L78" s="496"/>
      <c r="M78" s="496"/>
      <c r="N78" s="496"/>
      <c r="O78" s="205"/>
      <c r="P78" s="497"/>
      <c r="S78" s="496"/>
      <c r="T78" s="496"/>
      <c r="W78" s="207"/>
      <c r="X78" s="207"/>
      <c r="AC78" s="208"/>
      <c r="AE78" s="498"/>
      <c r="AF78" s="496"/>
      <c r="AG78" s="201"/>
      <c r="BF78" s="499"/>
      <c r="BG78" s="499"/>
      <c r="BH78" s="499"/>
      <c r="BI78" s="499"/>
      <c r="BJ78" s="499"/>
      <c r="BK78" s="499"/>
      <c r="BL78" s="499"/>
      <c r="BM78" s="499"/>
      <c r="BN78" s="499"/>
      <c r="BO78" s="499"/>
      <c r="BP78" s="499"/>
      <c r="BQ78" s="499"/>
      <c r="BR78" s="499"/>
      <c r="BS78" s="499"/>
      <c r="BT78" s="499"/>
      <c r="BU78" s="499"/>
      <c r="BV78" s="499"/>
      <c r="BW78" s="499"/>
      <c r="BX78" s="499"/>
      <c r="BY78" s="499"/>
      <c r="BZ78" s="499"/>
      <c r="CA78" s="499"/>
      <c r="CB78" s="499"/>
      <c r="CC78" s="499"/>
      <c r="CD78" s="499"/>
      <c r="CE78" s="499"/>
      <c r="CF78" s="499"/>
      <c r="CG78" s="499"/>
      <c r="CH78" s="500"/>
      <c r="CI78" s="500"/>
      <c r="CJ78" s="501"/>
      <c r="CK78" s="500"/>
      <c r="CL78" s="500"/>
    </row>
    <row r="79" s="201" customFormat="1" customHeight="1" spans="2:90">
      <c r="B79" s="203"/>
      <c r="C79" s="203"/>
      <c r="D79" s="203"/>
      <c r="E79" s="203"/>
      <c r="F79" s="203"/>
      <c r="G79" s="203"/>
      <c r="H79" s="203"/>
      <c r="I79" s="203"/>
      <c r="J79" s="203"/>
      <c r="K79" s="203"/>
      <c r="L79" s="496"/>
      <c r="M79" s="496"/>
      <c r="N79" s="496"/>
      <c r="O79" s="205"/>
      <c r="P79" s="497"/>
      <c r="S79" s="496"/>
      <c r="T79" s="496"/>
      <c r="W79" s="207"/>
      <c r="X79" s="207"/>
      <c r="AC79" s="208"/>
      <c r="AE79" s="498"/>
      <c r="AF79" s="496"/>
      <c r="AG79" s="201"/>
      <c r="BF79" s="499"/>
      <c r="BG79" s="499"/>
      <c r="BH79" s="499"/>
      <c r="BI79" s="499"/>
      <c r="BJ79" s="499"/>
      <c r="BK79" s="499"/>
      <c r="BL79" s="499"/>
      <c r="BM79" s="499"/>
      <c r="BN79" s="499"/>
      <c r="BO79" s="499"/>
      <c r="BP79" s="499"/>
      <c r="BQ79" s="499"/>
      <c r="BR79" s="499"/>
      <c r="BS79" s="499"/>
      <c r="BT79" s="499"/>
      <c r="BU79" s="499"/>
      <c r="BV79" s="499"/>
      <c r="BW79" s="499"/>
      <c r="BX79" s="499"/>
      <c r="BY79" s="499"/>
      <c r="BZ79" s="499"/>
      <c r="CA79" s="499"/>
      <c r="CB79" s="499"/>
      <c r="CC79" s="499"/>
      <c r="CD79" s="499"/>
      <c r="CE79" s="499"/>
      <c r="CF79" s="499"/>
      <c r="CG79" s="499"/>
      <c r="CH79" s="500"/>
      <c r="CI79" s="500"/>
      <c r="CJ79" s="501"/>
      <c r="CK79" s="500"/>
      <c r="CL79" s="500"/>
    </row>
  </sheetData>
  <sheetProtection insertRows="0" insertColumns="0" deleteRows="0" autoFilter="0"/>
  <autoFilter xmlns:etc="http://www.wps.cn/officeDocument/2017/etCustomData" ref="A16:EE64" etc:filterBottomFollowUsedRange="0">
    <extLst/>
  </autoFilter>
  <mergeCells count="130">
    <mergeCell ref="AH3:AK3"/>
    <mergeCell ref="AL3:AM3"/>
    <mergeCell ref="AP3:AS3"/>
    <mergeCell ref="AT3:AW3"/>
    <mergeCell ref="AX3:BA3"/>
    <mergeCell ref="BD3:BE3"/>
    <mergeCell ref="BF3:BI3"/>
    <mergeCell ref="BJ3:BM3"/>
    <mergeCell ref="BN3:BQ3"/>
    <mergeCell ref="BR3:BU3"/>
    <mergeCell ref="BV3:BY3"/>
    <mergeCell ref="BZ3:CC3"/>
    <mergeCell ref="CD3:CG3"/>
    <mergeCell ref="AH4:AK4"/>
    <mergeCell ref="AL4:AM4"/>
    <mergeCell ref="AP4:AS4"/>
    <mergeCell ref="AT4:AW4"/>
    <mergeCell ref="AX4:BA4"/>
    <mergeCell ref="BD4:BE4"/>
    <mergeCell ref="BF4:BI4"/>
    <mergeCell ref="BJ4:BM4"/>
    <mergeCell ref="BN4:BQ4"/>
    <mergeCell ref="BR4:BU4"/>
    <mergeCell ref="BV4:BY4"/>
    <mergeCell ref="BZ4:CC4"/>
    <mergeCell ref="CD4:CG4"/>
    <mergeCell ref="AH5:AK5"/>
    <mergeCell ref="AL5:AO5"/>
    <mergeCell ref="AP5:AS5"/>
    <mergeCell ref="AT5:AW5"/>
    <mergeCell ref="AX5:BA5"/>
    <mergeCell ref="BB5:BE5"/>
    <mergeCell ref="BF5:BI5"/>
    <mergeCell ref="BJ5:BM5"/>
    <mergeCell ref="BN5:BQ5"/>
    <mergeCell ref="BR5:BU5"/>
    <mergeCell ref="BV5:BY5"/>
    <mergeCell ref="BZ5:CC5"/>
    <mergeCell ref="CD5:CG5"/>
    <mergeCell ref="AH6:AK6"/>
    <mergeCell ref="AL6:AO6"/>
    <mergeCell ref="AP6:AS6"/>
    <mergeCell ref="AT6:AW6"/>
    <mergeCell ref="AX6:BA6"/>
    <mergeCell ref="BB6:BE6"/>
    <mergeCell ref="BF6:BI6"/>
    <mergeCell ref="BJ6:BM6"/>
    <mergeCell ref="BN6:BQ6"/>
    <mergeCell ref="BR6:BU6"/>
    <mergeCell ref="BV6:BY6"/>
    <mergeCell ref="BZ6:CC6"/>
    <mergeCell ref="CD6:CG6"/>
    <mergeCell ref="AH7:AK7"/>
    <mergeCell ref="AL7:AO7"/>
    <mergeCell ref="AP7:AS7"/>
    <mergeCell ref="AT7:AW7"/>
    <mergeCell ref="AX7:BA7"/>
    <mergeCell ref="BB7:BE7"/>
    <mergeCell ref="BF7:BI7"/>
    <mergeCell ref="BJ7:BM7"/>
    <mergeCell ref="BN7:BQ7"/>
    <mergeCell ref="BR7:BU7"/>
    <mergeCell ref="BV7:BY7"/>
    <mergeCell ref="BZ7:CC7"/>
    <mergeCell ref="CD7:CG7"/>
    <mergeCell ref="AH8:AK8"/>
    <mergeCell ref="AL8:AO8"/>
    <mergeCell ref="AP8:AS8"/>
    <mergeCell ref="AT8:AW8"/>
    <mergeCell ref="AX8:BA8"/>
    <mergeCell ref="BB8:BE8"/>
    <mergeCell ref="BF8:BI8"/>
    <mergeCell ref="BJ8:BM8"/>
    <mergeCell ref="BN8:BQ8"/>
    <mergeCell ref="BR8:BU8"/>
    <mergeCell ref="BV8:BY8"/>
    <mergeCell ref="BZ8:CC8"/>
    <mergeCell ref="CD8:CG8"/>
    <mergeCell ref="AH9:AK9"/>
    <mergeCell ref="AL9:AO9"/>
    <mergeCell ref="AP9:AS9"/>
    <mergeCell ref="AT9:AW9"/>
    <mergeCell ref="AX9:BA9"/>
    <mergeCell ref="BB9:BE9"/>
    <mergeCell ref="BF9:BI9"/>
    <mergeCell ref="BJ9:BM9"/>
    <mergeCell ref="BN9:BQ9"/>
    <mergeCell ref="BR9:BU9"/>
    <mergeCell ref="BV9:BY9"/>
    <mergeCell ref="BZ9:CC9"/>
    <mergeCell ref="CD9:CG9"/>
    <mergeCell ref="AH10:AK10"/>
    <mergeCell ref="AL10:AO10"/>
    <mergeCell ref="AP10:AS10"/>
    <mergeCell ref="AT10:AW10"/>
    <mergeCell ref="AX10:BA10"/>
    <mergeCell ref="BB10:BE10"/>
    <mergeCell ref="BF10:BI10"/>
    <mergeCell ref="BJ10:BM10"/>
    <mergeCell ref="BN10:BQ10"/>
    <mergeCell ref="BR10:BU10"/>
    <mergeCell ref="BV10:BY10"/>
    <mergeCell ref="BZ10:CC10"/>
    <mergeCell ref="CD10:CG10"/>
    <mergeCell ref="AH11:AK11"/>
    <mergeCell ref="AL11:AO11"/>
    <mergeCell ref="AP11:AS11"/>
    <mergeCell ref="AT11:AW11"/>
    <mergeCell ref="AX11:BA11"/>
    <mergeCell ref="BB11:BE11"/>
    <mergeCell ref="BF11:BI11"/>
    <mergeCell ref="BJ11:BM11"/>
    <mergeCell ref="BN11:BQ11"/>
    <mergeCell ref="BR11:BU11"/>
    <mergeCell ref="BV11:BY11"/>
    <mergeCell ref="BZ11:CC11"/>
    <mergeCell ref="CD11:CG11"/>
    <mergeCell ref="AH12:AK12"/>
    <mergeCell ref="AL12:AO12"/>
    <mergeCell ref="AP12:AS12"/>
    <mergeCell ref="AT12:AW12"/>
    <mergeCell ref="AX12:BA12"/>
    <mergeCell ref="BB12:BE12"/>
    <mergeCell ref="BF12:BI12"/>
    <mergeCell ref="BV12:CG12"/>
    <mergeCell ref="B14:K14"/>
    <mergeCell ref="CH15:CI15"/>
    <mergeCell ref="CM15:CT15"/>
    <mergeCell ref="A11:K13"/>
    <mergeCell ref="L11:S13"/>
  </mergeCells>
  <conditionalFormatting sqref="P$1:P$1048576">
    <cfRule type="duplicateValues" dxfId="0" priority="1"/>
  </conditionalFormatting>
  <pageMargins left="0.7" right="0.7" top="0.75" bottom="0.75" header="0.3" footer="0.3"/>
  <pageSetup paperSize="9" orientation="portrait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3:C14"/>
  <sheetViews>
    <sheetView zoomScale="160" zoomScaleNormal="160" workbookViewId="0">
      <selection activeCell="C20" sqref="C20"/>
    </sheetView>
  </sheetViews>
  <sheetFormatPr defaultColWidth="9" defaultRowHeight="15.6" outlineLevelCol="2"/>
  <cols>
    <col min="2" max="2" width="27.625" customWidth="1"/>
    <col min="3" max="3" width="32.125" customWidth="1"/>
  </cols>
  <sheetData>
    <row r="3" spans="2:3">
      <c r="B3" s="150" t="s">
        <v>614</v>
      </c>
      <c r="C3" s="194" t="s">
        <v>615</v>
      </c>
    </row>
    <row r="4" spans="2:3">
      <c r="B4" s="150" t="s">
        <v>616</v>
      </c>
      <c r="C4" s="195" t="s">
        <v>617</v>
      </c>
    </row>
    <row r="5" spans="2:3">
      <c r="B5" s="150" t="s">
        <v>618</v>
      </c>
      <c r="C5" s="195" t="s">
        <v>619</v>
      </c>
    </row>
    <row r="6" spans="2:3">
      <c r="B6" s="150" t="s">
        <v>620</v>
      </c>
      <c r="C6" s="195" t="s">
        <v>621</v>
      </c>
    </row>
    <row r="7" spans="2:3">
      <c r="B7" s="150" t="s">
        <v>622</v>
      </c>
      <c r="C7" s="194" t="s">
        <v>623</v>
      </c>
    </row>
    <row r="8" spans="2:3">
      <c r="B8" s="150" t="s">
        <v>624</v>
      </c>
      <c r="C8" s="195" t="s">
        <v>625</v>
      </c>
    </row>
    <row r="9" spans="2:3">
      <c r="B9" s="150" t="s">
        <v>626</v>
      </c>
      <c r="C9" s="195" t="s">
        <v>627</v>
      </c>
    </row>
    <row r="10" spans="2:3">
      <c r="B10" s="150" t="s">
        <v>628</v>
      </c>
      <c r="C10" s="195" t="s">
        <v>629</v>
      </c>
    </row>
    <row r="11" spans="2:3">
      <c r="B11" s="150" t="s">
        <v>630</v>
      </c>
      <c r="C11" s="194" t="s">
        <v>631</v>
      </c>
    </row>
    <row r="12" spans="2:3">
      <c r="B12" s="150" t="s">
        <v>632</v>
      </c>
      <c r="C12" s="195" t="s">
        <v>633</v>
      </c>
    </row>
    <row r="13" spans="2:3">
      <c r="B13" s="150" t="s">
        <v>634</v>
      </c>
      <c r="C13" s="195" t="s">
        <v>635</v>
      </c>
    </row>
    <row r="14" spans="2:3">
      <c r="B14" s="150" t="s">
        <v>636</v>
      </c>
      <c r="C14" s="195" t="s">
        <v>637</v>
      </c>
    </row>
  </sheetData>
  <pageMargins left="0.7" right="0.7" top="0.75" bottom="0.75" header="0.3" footer="0.3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D189"/>
  <sheetViews>
    <sheetView zoomScale="85" zoomScaleNormal="85" topLeftCell="C1" workbookViewId="0">
      <pane xSplit="6" ySplit="7" topLeftCell="I8" activePane="bottomRight" state="frozen"/>
      <selection/>
      <selection pane="topRight"/>
      <selection pane="bottomLeft"/>
      <selection pane="bottomRight" activeCell="K76" sqref="K76"/>
    </sheetView>
  </sheetViews>
  <sheetFormatPr defaultColWidth="9" defaultRowHeight="50.1" customHeight="1"/>
  <cols>
    <col min="1" max="1" width="5.625" style="51" customWidth="1"/>
    <col min="2" max="3" width="19.625" style="52" customWidth="1"/>
    <col min="4" max="4" width="44.75" style="53" customWidth="1"/>
    <col min="5" max="5" width="20.625" style="53" customWidth="1"/>
    <col min="6" max="6" width="10.625" style="51" customWidth="1"/>
    <col min="7" max="7" width="15.125" style="54" customWidth="1"/>
    <col min="8" max="8" width="20.625" style="51" customWidth="1"/>
    <col min="9" max="60" width="5.125" style="51" customWidth="1"/>
    <col min="61" max="16384" width="9" style="51"/>
  </cols>
  <sheetData>
    <row r="1" ht="16.5" customHeight="1" spans="9:60"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122"/>
      <c r="Y1" s="122"/>
      <c r="Z1" s="122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122"/>
      <c r="AW1" s="122"/>
      <c r="AX1" s="122"/>
      <c r="AY1" s="54"/>
      <c r="AZ1" s="54"/>
      <c r="BA1" s="54"/>
      <c r="BB1" s="54"/>
      <c r="BC1" s="54"/>
      <c r="BD1" s="54"/>
      <c r="BE1" s="54"/>
      <c r="BF1" s="54"/>
      <c r="BG1" s="54"/>
      <c r="BH1" s="54"/>
    </row>
    <row r="2" ht="33.75" customHeight="1" spans="1:60">
      <c r="A2" s="55"/>
      <c r="B2" s="56" t="s">
        <v>638</v>
      </c>
      <c r="C2" s="56"/>
      <c r="D2" s="56"/>
      <c r="E2" s="56"/>
      <c r="F2" s="56"/>
      <c r="G2" s="56"/>
      <c r="H2" s="57"/>
      <c r="I2" s="88" t="s">
        <v>639</v>
      </c>
      <c r="J2" s="89"/>
      <c r="K2" s="90"/>
      <c r="L2" s="91"/>
      <c r="M2" s="88" t="s">
        <v>639</v>
      </c>
      <c r="N2" s="89"/>
      <c r="O2" s="90"/>
      <c r="P2" s="91"/>
      <c r="Q2" s="88" t="s">
        <v>639</v>
      </c>
      <c r="R2" s="89"/>
      <c r="S2" s="90"/>
      <c r="T2" s="91"/>
      <c r="U2" s="88" t="s">
        <v>640</v>
      </c>
      <c r="V2" s="89"/>
      <c r="W2" s="90"/>
      <c r="X2" s="91"/>
      <c r="Y2" s="88" t="s">
        <v>640</v>
      </c>
      <c r="Z2" s="89"/>
      <c r="AA2" s="90"/>
      <c r="AB2" s="91"/>
      <c r="AC2" s="88" t="s">
        <v>641</v>
      </c>
      <c r="AD2" s="89"/>
      <c r="AE2" s="90"/>
      <c r="AF2" s="91"/>
      <c r="AG2" s="88" t="s">
        <v>641</v>
      </c>
      <c r="AH2" s="89"/>
      <c r="AI2" s="90"/>
      <c r="AJ2" s="91"/>
      <c r="AK2" s="88" t="s">
        <v>642</v>
      </c>
      <c r="AL2" s="89"/>
      <c r="AM2" s="90"/>
      <c r="AN2" s="91"/>
      <c r="AO2" s="88" t="s">
        <v>642</v>
      </c>
      <c r="AP2" s="89"/>
      <c r="AQ2" s="90"/>
      <c r="AR2" s="91"/>
      <c r="AS2" s="88" t="s">
        <v>643</v>
      </c>
      <c r="AT2" s="89"/>
      <c r="AU2" s="90"/>
      <c r="AV2" s="91"/>
      <c r="AW2" s="88" t="s">
        <v>643</v>
      </c>
      <c r="AX2" s="89"/>
      <c r="AY2" s="90"/>
      <c r="AZ2" s="91"/>
      <c r="BA2" s="88" t="s">
        <v>644</v>
      </c>
      <c r="BB2" s="89"/>
      <c r="BC2" s="90"/>
      <c r="BD2" s="91"/>
      <c r="BE2" s="88" t="s">
        <v>644</v>
      </c>
      <c r="BF2" s="89"/>
      <c r="BG2" s="90"/>
      <c r="BH2" s="91"/>
    </row>
    <row r="3" ht="24" customHeight="1" spans="1:60">
      <c r="A3" s="58"/>
      <c r="B3" s="59"/>
      <c r="C3" s="59"/>
      <c r="D3" s="59"/>
      <c r="E3" s="59"/>
      <c r="F3" s="59"/>
      <c r="G3" s="59"/>
      <c r="H3" s="60"/>
      <c r="I3" s="88" t="s">
        <v>239</v>
      </c>
      <c r="J3" s="89"/>
      <c r="K3" s="90"/>
      <c r="L3" s="91"/>
      <c r="M3" s="88" t="s">
        <v>239</v>
      </c>
      <c r="N3" s="89"/>
      <c r="O3" s="90"/>
      <c r="P3" s="91"/>
      <c r="Q3" s="88" t="s">
        <v>239</v>
      </c>
      <c r="R3" s="89"/>
      <c r="S3" s="90"/>
      <c r="T3" s="91"/>
      <c r="U3" s="88" t="s">
        <v>250</v>
      </c>
      <c r="V3" s="89"/>
      <c r="W3" s="90"/>
      <c r="X3" s="91"/>
      <c r="Y3" s="88" t="s">
        <v>250</v>
      </c>
      <c r="Z3" s="89"/>
      <c r="AA3" s="90"/>
      <c r="AB3" s="91"/>
      <c r="AC3" s="88" t="s">
        <v>255</v>
      </c>
      <c r="AD3" s="89"/>
      <c r="AE3" s="90"/>
      <c r="AF3" s="91"/>
      <c r="AG3" s="88" t="s">
        <v>255</v>
      </c>
      <c r="AH3" s="89"/>
      <c r="AI3" s="90"/>
      <c r="AJ3" s="91"/>
      <c r="AK3" s="88" t="s">
        <v>239</v>
      </c>
      <c r="AL3" s="89"/>
      <c r="AM3" s="90"/>
      <c r="AN3" s="91"/>
      <c r="AO3" s="88" t="s">
        <v>239</v>
      </c>
      <c r="AP3" s="89"/>
      <c r="AQ3" s="90"/>
      <c r="AR3" s="91"/>
      <c r="AS3" s="88" t="s">
        <v>239</v>
      </c>
      <c r="AT3" s="89"/>
      <c r="AU3" s="90"/>
      <c r="AV3" s="91"/>
      <c r="AW3" s="88" t="s">
        <v>239</v>
      </c>
      <c r="AX3" s="89"/>
      <c r="AY3" s="90"/>
      <c r="AZ3" s="91"/>
      <c r="BA3" s="88" t="s">
        <v>250</v>
      </c>
      <c r="BB3" s="89"/>
      <c r="BC3" s="90"/>
      <c r="BD3" s="91"/>
      <c r="BE3" s="88" t="s">
        <v>250</v>
      </c>
      <c r="BF3" s="89"/>
      <c r="BG3" s="90"/>
      <c r="BH3" s="91"/>
    </row>
    <row r="4" ht="24" customHeight="1" spans="1:60">
      <c r="A4" s="58"/>
      <c r="B4" s="59"/>
      <c r="C4" s="59"/>
      <c r="D4" s="59"/>
      <c r="E4" s="59"/>
      <c r="F4" s="59"/>
      <c r="G4" s="59"/>
      <c r="H4" s="60"/>
      <c r="I4" s="92" t="s">
        <v>645</v>
      </c>
      <c r="J4" s="93"/>
      <c r="K4" s="94"/>
      <c r="L4" s="95"/>
      <c r="M4" s="96" t="s">
        <v>646</v>
      </c>
      <c r="N4" s="97"/>
      <c r="O4" s="98"/>
      <c r="P4" s="99"/>
      <c r="Q4" s="96" t="s">
        <v>647</v>
      </c>
      <c r="R4" s="97"/>
      <c r="S4" s="98"/>
      <c r="T4" s="99"/>
      <c r="U4" s="92" t="s">
        <v>645</v>
      </c>
      <c r="V4" s="93"/>
      <c r="W4" s="94"/>
      <c r="X4" s="95"/>
      <c r="Y4" s="96" t="s">
        <v>646</v>
      </c>
      <c r="Z4" s="97"/>
      <c r="AA4" s="98"/>
      <c r="AB4" s="99"/>
      <c r="AC4" s="92" t="s">
        <v>645</v>
      </c>
      <c r="AD4" s="93"/>
      <c r="AE4" s="94"/>
      <c r="AF4" s="95"/>
      <c r="AG4" s="96" t="s">
        <v>646</v>
      </c>
      <c r="AH4" s="97"/>
      <c r="AI4" s="98"/>
      <c r="AJ4" s="99"/>
      <c r="AK4" s="92" t="s">
        <v>645</v>
      </c>
      <c r="AL4" s="93"/>
      <c r="AM4" s="94"/>
      <c r="AN4" s="95"/>
      <c r="AO4" s="96" t="s">
        <v>646</v>
      </c>
      <c r="AP4" s="97"/>
      <c r="AQ4" s="98"/>
      <c r="AR4" s="99"/>
      <c r="AS4" s="92" t="s">
        <v>645</v>
      </c>
      <c r="AT4" s="93"/>
      <c r="AU4" s="94"/>
      <c r="AV4" s="95"/>
      <c r="AW4" s="96" t="s">
        <v>646</v>
      </c>
      <c r="AX4" s="97"/>
      <c r="AY4" s="98"/>
      <c r="AZ4" s="99"/>
      <c r="BA4" s="92" t="s">
        <v>645</v>
      </c>
      <c r="BB4" s="93"/>
      <c r="BC4" s="94"/>
      <c r="BD4" s="95"/>
      <c r="BE4" s="96" t="s">
        <v>646</v>
      </c>
      <c r="BF4" s="97"/>
      <c r="BG4" s="98"/>
      <c r="BH4" s="99"/>
    </row>
    <row r="5" ht="56.25" customHeight="1" spans="1:60">
      <c r="A5" s="58"/>
      <c r="B5" s="61"/>
      <c r="C5" s="61"/>
      <c r="D5" s="61"/>
      <c r="E5" s="61"/>
      <c r="F5" s="61"/>
      <c r="G5" s="61"/>
      <c r="H5" s="62"/>
      <c r="I5" s="100" t="s">
        <v>395</v>
      </c>
      <c r="J5" s="101" t="s">
        <v>396</v>
      </c>
      <c r="K5" s="102" t="s">
        <v>648</v>
      </c>
      <c r="L5" s="102" t="s">
        <v>649</v>
      </c>
      <c r="M5" s="100" t="s">
        <v>395</v>
      </c>
      <c r="N5" s="101" t="s">
        <v>396</v>
      </c>
      <c r="O5" s="102" t="s">
        <v>648</v>
      </c>
      <c r="P5" s="102" t="s">
        <v>649</v>
      </c>
      <c r="Q5" s="100" t="s">
        <v>395</v>
      </c>
      <c r="R5" s="101" t="s">
        <v>396</v>
      </c>
      <c r="S5" s="102" t="s">
        <v>648</v>
      </c>
      <c r="T5" s="102" t="s">
        <v>649</v>
      </c>
      <c r="U5" s="100" t="s">
        <v>395</v>
      </c>
      <c r="V5" s="101" t="s">
        <v>396</v>
      </c>
      <c r="W5" s="102" t="s">
        <v>648</v>
      </c>
      <c r="X5" s="102" t="s">
        <v>649</v>
      </c>
      <c r="Y5" s="100" t="s">
        <v>395</v>
      </c>
      <c r="Z5" s="101" t="s">
        <v>396</v>
      </c>
      <c r="AA5" s="102" t="s">
        <v>648</v>
      </c>
      <c r="AB5" s="102" t="s">
        <v>649</v>
      </c>
      <c r="AC5" s="100" t="s">
        <v>395</v>
      </c>
      <c r="AD5" s="101" t="s">
        <v>396</v>
      </c>
      <c r="AE5" s="102" t="s">
        <v>648</v>
      </c>
      <c r="AF5" s="102" t="s">
        <v>649</v>
      </c>
      <c r="AG5" s="100" t="s">
        <v>395</v>
      </c>
      <c r="AH5" s="101" t="s">
        <v>396</v>
      </c>
      <c r="AI5" s="102" t="s">
        <v>648</v>
      </c>
      <c r="AJ5" s="102" t="s">
        <v>649</v>
      </c>
      <c r="AK5" s="100" t="s">
        <v>395</v>
      </c>
      <c r="AL5" s="101" t="s">
        <v>396</v>
      </c>
      <c r="AM5" s="102" t="s">
        <v>648</v>
      </c>
      <c r="AN5" s="102" t="s">
        <v>649</v>
      </c>
      <c r="AO5" s="100" t="s">
        <v>395</v>
      </c>
      <c r="AP5" s="101" t="s">
        <v>396</v>
      </c>
      <c r="AQ5" s="102" t="s">
        <v>648</v>
      </c>
      <c r="AR5" s="102" t="s">
        <v>649</v>
      </c>
      <c r="AS5" s="100" t="s">
        <v>395</v>
      </c>
      <c r="AT5" s="101" t="s">
        <v>396</v>
      </c>
      <c r="AU5" s="102" t="s">
        <v>648</v>
      </c>
      <c r="AV5" s="102" t="s">
        <v>649</v>
      </c>
      <c r="AW5" s="100" t="s">
        <v>395</v>
      </c>
      <c r="AX5" s="101" t="s">
        <v>396</v>
      </c>
      <c r="AY5" s="102" t="s">
        <v>648</v>
      </c>
      <c r="AZ5" s="102" t="s">
        <v>649</v>
      </c>
      <c r="BA5" s="100" t="s">
        <v>395</v>
      </c>
      <c r="BB5" s="101" t="s">
        <v>396</v>
      </c>
      <c r="BC5" s="102" t="s">
        <v>648</v>
      </c>
      <c r="BD5" s="102" t="s">
        <v>649</v>
      </c>
      <c r="BE5" s="100" t="s">
        <v>395</v>
      </c>
      <c r="BF5" s="101" t="s">
        <v>396</v>
      </c>
      <c r="BG5" s="102" t="s">
        <v>648</v>
      </c>
      <c r="BH5" s="102" t="s">
        <v>649</v>
      </c>
    </row>
    <row r="6" s="43" customFormat="1" ht="30" customHeight="1" spans="1:60">
      <c r="A6" s="63" t="s">
        <v>117</v>
      </c>
      <c r="B6" s="64" t="s">
        <v>119</v>
      </c>
      <c r="C6" s="64" t="s">
        <v>399</v>
      </c>
      <c r="D6" s="65" t="s">
        <v>125</v>
      </c>
      <c r="E6" s="65" t="s">
        <v>126</v>
      </c>
      <c r="F6" s="748" t="s">
        <v>130</v>
      </c>
      <c r="G6" s="66" t="s">
        <v>405</v>
      </c>
      <c r="H6" s="748" t="s">
        <v>131</v>
      </c>
      <c r="I6" s="103"/>
      <c r="J6" s="104"/>
      <c r="K6" s="105"/>
      <c r="L6" s="105"/>
      <c r="M6" s="103"/>
      <c r="N6" s="104"/>
      <c r="O6" s="105"/>
      <c r="P6" s="106"/>
      <c r="Q6" s="104"/>
      <c r="R6" s="104"/>
      <c r="S6" s="104"/>
      <c r="T6" s="104"/>
      <c r="U6" s="104"/>
      <c r="V6" s="104"/>
      <c r="W6" s="105"/>
      <c r="X6" s="105"/>
      <c r="Y6" s="103"/>
      <c r="Z6" s="104"/>
      <c r="AA6" s="105"/>
      <c r="AB6" s="105"/>
      <c r="AC6" s="103"/>
      <c r="AD6" s="104"/>
      <c r="AE6" s="105"/>
      <c r="AF6" s="105"/>
      <c r="AG6" s="103"/>
      <c r="AH6" s="104"/>
      <c r="AI6" s="105"/>
      <c r="AJ6" s="105"/>
      <c r="AK6" s="103"/>
      <c r="AL6" s="104"/>
      <c r="AM6" s="105"/>
      <c r="AN6" s="105"/>
      <c r="AO6" s="103"/>
      <c r="AP6" s="104"/>
      <c r="AQ6" s="105"/>
      <c r="AR6" s="105"/>
      <c r="AS6" s="103"/>
      <c r="AT6" s="104"/>
      <c r="AU6" s="105"/>
      <c r="AV6" s="105"/>
      <c r="AW6" s="103"/>
      <c r="AX6" s="104"/>
      <c r="AY6" s="105"/>
      <c r="AZ6" s="105"/>
      <c r="BA6" s="103"/>
      <c r="BB6" s="104"/>
      <c r="BC6" s="105"/>
      <c r="BD6" s="105"/>
      <c r="BE6" s="103"/>
      <c r="BF6" s="104"/>
      <c r="BG6" s="105"/>
      <c r="BH6" s="105"/>
    </row>
    <row r="7" s="43" customFormat="1" ht="30" customHeight="1" spans="1:60">
      <c r="A7" s="67" t="s">
        <v>135</v>
      </c>
      <c r="B7" s="68" t="s">
        <v>136</v>
      </c>
      <c r="C7" s="69" t="s">
        <v>410</v>
      </c>
      <c r="D7" s="70" t="s">
        <v>141</v>
      </c>
      <c r="E7" s="70" t="s">
        <v>142</v>
      </c>
      <c r="F7" s="70" t="s">
        <v>146</v>
      </c>
      <c r="G7" s="71" t="s">
        <v>415</v>
      </c>
      <c r="H7" s="749" t="s">
        <v>147</v>
      </c>
      <c r="I7" s="107"/>
      <c r="J7" s="108"/>
      <c r="K7" s="109"/>
      <c r="L7" s="109"/>
      <c r="M7" s="107"/>
      <c r="N7" s="108"/>
      <c r="O7" s="109"/>
      <c r="P7" s="110"/>
      <c r="Q7" s="108"/>
      <c r="R7" s="108"/>
      <c r="S7" s="108"/>
      <c r="T7" s="108"/>
      <c r="U7" s="108"/>
      <c r="V7" s="108"/>
      <c r="W7" s="109"/>
      <c r="X7" s="109"/>
      <c r="Y7" s="107"/>
      <c r="Z7" s="108"/>
      <c r="AA7" s="109"/>
      <c r="AB7" s="109"/>
      <c r="AC7" s="107"/>
      <c r="AD7" s="108"/>
      <c r="AE7" s="109"/>
      <c r="AF7" s="109"/>
      <c r="AG7" s="107"/>
      <c r="AH7" s="108"/>
      <c r="AI7" s="109"/>
      <c r="AJ7" s="109"/>
      <c r="AK7" s="107"/>
      <c r="AL7" s="108"/>
      <c r="AM7" s="109"/>
      <c r="AN7" s="109"/>
      <c r="AO7" s="107"/>
      <c r="AP7" s="108"/>
      <c r="AQ7" s="109"/>
      <c r="AR7" s="109"/>
      <c r="AS7" s="107"/>
      <c r="AT7" s="108"/>
      <c r="AU7" s="109"/>
      <c r="AV7" s="109"/>
      <c r="AW7" s="107"/>
      <c r="AX7" s="108"/>
      <c r="AY7" s="109"/>
      <c r="AZ7" s="109"/>
      <c r="BA7" s="107"/>
      <c r="BB7" s="108"/>
      <c r="BC7" s="109"/>
      <c r="BD7" s="109"/>
      <c r="BE7" s="107"/>
      <c r="BF7" s="108"/>
      <c r="BG7" s="109"/>
      <c r="BH7" s="109"/>
    </row>
    <row r="8" s="43" customFormat="1" ht="30" customHeight="1" spans="1:60">
      <c r="A8" s="72" t="s">
        <v>650</v>
      </c>
      <c r="B8" s="73"/>
      <c r="C8" s="69"/>
      <c r="D8" s="70"/>
      <c r="E8" s="70"/>
      <c r="F8" s="70"/>
      <c r="G8" s="71"/>
      <c r="H8" s="70"/>
      <c r="I8" s="111"/>
      <c r="J8" s="108"/>
      <c r="K8" s="109"/>
      <c r="L8" s="109"/>
      <c r="M8" s="107"/>
      <c r="N8" s="108"/>
      <c r="O8" s="109"/>
      <c r="P8" s="110"/>
      <c r="Q8" s="108"/>
      <c r="R8" s="108"/>
      <c r="S8" s="108"/>
      <c r="T8" s="108"/>
      <c r="U8" s="108"/>
      <c r="V8" s="108"/>
      <c r="W8" s="109"/>
      <c r="X8" s="109"/>
      <c r="Y8" s="107"/>
      <c r="Z8" s="108"/>
      <c r="AA8" s="109"/>
      <c r="AB8" s="109"/>
      <c r="AC8" s="111"/>
      <c r="AD8" s="108"/>
      <c r="AE8" s="109"/>
      <c r="AF8" s="109"/>
      <c r="AG8" s="107"/>
      <c r="AH8" s="108"/>
      <c r="AI8" s="109"/>
      <c r="AJ8" s="109"/>
      <c r="AK8" s="111"/>
      <c r="AL8" s="108"/>
      <c r="AM8" s="109"/>
      <c r="AN8" s="109"/>
      <c r="AO8" s="107"/>
      <c r="AP8" s="108"/>
      <c r="AQ8" s="109"/>
      <c r="AR8" s="109"/>
      <c r="AS8" s="111"/>
      <c r="AT8" s="108"/>
      <c r="AU8" s="109"/>
      <c r="AV8" s="109"/>
      <c r="AW8" s="107"/>
      <c r="AX8" s="108"/>
      <c r="AY8" s="109"/>
      <c r="AZ8" s="109"/>
      <c r="BA8" s="111"/>
      <c r="BB8" s="108"/>
      <c r="BC8" s="109"/>
      <c r="BD8" s="109"/>
      <c r="BE8" s="107"/>
      <c r="BF8" s="108"/>
      <c r="BG8" s="109"/>
      <c r="BH8" s="109"/>
    </row>
    <row r="9" s="43" customFormat="1" ht="30" customHeight="1" spans="1:60">
      <c r="A9" s="74">
        <v>1</v>
      </c>
      <c r="B9" s="69" t="s">
        <v>651</v>
      </c>
      <c r="C9" s="75" t="s">
        <v>652</v>
      </c>
      <c r="D9" s="70" t="s">
        <v>653</v>
      </c>
      <c r="E9" s="70"/>
      <c r="F9" s="70" t="s">
        <v>654</v>
      </c>
      <c r="G9" s="76" t="s">
        <v>655</v>
      </c>
      <c r="H9" s="749" t="s">
        <v>656</v>
      </c>
      <c r="I9" s="112">
        <v>2</v>
      </c>
      <c r="J9" s="113">
        <v>1</v>
      </c>
      <c r="K9" s="114"/>
      <c r="L9" s="114"/>
      <c r="M9" s="115"/>
      <c r="N9" s="116"/>
      <c r="O9" s="114"/>
      <c r="P9" s="117"/>
      <c r="Q9" s="116"/>
      <c r="R9" s="116"/>
      <c r="S9" s="116"/>
      <c r="T9" s="116"/>
      <c r="U9" s="113">
        <v>2</v>
      </c>
      <c r="V9" s="113">
        <v>1</v>
      </c>
      <c r="W9" s="114"/>
      <c r="X9" s="114"/>
      <c r="Y9" s="115"/>
      <c r="Z9" s="116"/>
      <c r="AA9" s="114"/>
      <c r="AB9" s="114"/>
      <c r="AC9" s="112">
        <v>2</v>
      </c>
      <c r="AD9" s="113">
        <v>1</v>
      </c>
      <c r="AE9" s="114"/>
      <c r="AF9" s="114"/>
      <c r="AG9" s="115"/>
      <c r="AH9" s="116"/>
      <c r="AI9" s="114"/>
      <c r="AJ9" s="114"/>
      <c r="AK9" s="112">
        <v>2</v>
      </c>
      <c r="AL9" s="113">
        <v>1</v>
      </c>
      <c r="AM9" s="114"/>
      <c r="AN9" s="114"/>
      <c r="AO9" s="115"/>
      <c r="AP9" s="116"/>
      <c r="AQ9" s="114"/>
      <c r="AR9" s="114"/>
      <c r="AS9" s="112">
        <v>2</v>
      </c>
      <c r="AT9" s="113">
        <v>1</v>
      </c>
      <c r="AU9" s="114"/>
      <c r="AV9" s="114"/>
      <c r="AW9" s="115"/>
      <c r="AX9" s="116"/>
      <c r="AY9" s="114"/>
      <c r="AZ9" s="114"/>
      <c r="BA9" s="112">
        <v>2</v>
      </c>
      <c r="BB9" s="113">
        <v>1</v>
      </c>
      <c r="BC9" s="114"/>
      <c r="BD9" s="114"/>
      <c r="BE9" s="115"/>
      <c r="BF9" s="116"/>
      <c r="BG9" s="114"/>
      <c r="BH9" s="114"/>
    </row>
    <row r="10" s="44" customFormat="1" ht="30" customHeight="1" spans="1:60">
      <c r="A10" s="77"/>
      <c r="B10" s="78"/>
      <c r="C10" s="75" t="s">
        <v>657</v>
      </c>
      <c r="D10" s="79"/>
      <c r="E10" s="79"/>
      <c r="F10" s="80" t="s">
        <v>658</v>
      </c>
      <c r="G10" s="76" t="s">
        <v>655</v>
      </c>
      <c r="H10" s="79"/>
      <c r="I10" s="118"/>
      <c r="J10" s="119"/>
      <c r="K10" s="120"/>
      <c r="L10" s="120"/>
      <c r="M10" s="112">
        <v>2</v>
      </c>
      <c r="N10" s="113">
        <v>1</v>
      </c>
      <c r="O10" s="120"/>
      <c r="P10" s="121"/>
      <c r="Q10" s="112">
        <v>2</v>
      </c>
      <c r="R10" s="113">
        <v>1</v>
      </c>
      <c r="S10" s="120"/>
      <c r="T10" s="121"/>
      <c r="U10" s="119"/>
      <c r="V10" s="119"/>
      <c r="W10" s="120"/>
      <c r="X10" s="120"/>
      <c r="Y10" s="112">
        <v>2</v>
      </c>
      <c r="Z10" s="113">
        <v>1</v>
      </c>
      <c r="AA10" s="120"/>
      <c r="AB10" s="120"/>
      <c r="AC10" s="118"/>
      <c r="AD10" s="119"/>
      <c r="AE10" s="120"/>
      <c r="AF10" s="120"/>
      <c r="AG10" s="112">
        <v>2</v>
      </c>
      <c r="AH10" s="113">
        <v>1</v>
      </c>
      <c r="AI10" s="120"/>
      <c r="AJ10" s="120"/>
      <c r="AK10" s="118"/>
      <c r="AL10" s="119"/>
      <c r="AM10" s="120"/>
      <c r="AN10" s="120"/>
      <c r="AO10" s="112">
        <v>2</v>
      </c>
      <c r="AP10" s="113">
        <v>1</v>
      </c>
      <c r="AQ10" s="120"/>
      <c r="AR10" s="120"/>
      <c r="AS10" s="118"/>
      <c r="AT10" s="119"/>
      <c r="AU10" s="120"/>
      <c r="AV10" s="120"/>
      <c r="AW10" s="112">
        <v>2</v>
      </c>
      <c r="AX10" s="113">
        <v>1</v>
      </c>
      <c r="AY10" s="120"/>
      <c r="AZ10" s="120"/>
      <c r="BA10" s="118"/>
      <c r="BB10" s="119"/>
      <c r="BC10" s="120"/>
      <c r="BD10" s="120"/>
      <c r="BE10" s="112">
        <v>2</v>
      </c>
      <c r="BF10" s="113">
        <v>1</v>
      </c>
      <c r="BG10" s="120"/>
      <c r="BH10" s="120"/>
    </row>
    <row r="11" s="43" customFormat="1" ht="30" customHeight="1" spans="1:60">
      <c r="A11" s="81" t="s">
        <v>659</v>
      </c>
      <c r="B11" s="69" t="s">
        <v>660</v>
      </c>
      <c r="C11" s="75" t="s">
        <v>661</v>
      </c>
      <c r="D11" s="70" t="s">
        <v>662</v>
      </c>
      <c r="E11" s="70"/>
      <c r="F11" s="70" t="s">
        <v>654</v>
      </c>
      <c r="G11" s="76" t="s">
        <v>369</v>
      </c>
      <c r="H11" s="749" t="s">
        <v>656</v>
      </c>
      <c r="I11" s="112">
        <v>2</v>
      </c>
      <c r="J11" s="113">
        <v>1</v>
      </c>
      <c r="K11" s="114"/>
      <c r="L11" s="114"/>
      <c r="M11" s="115"/>
      <c r="N11" s="116"/>
      <c r="O11" s="114"/>
      <c r="P11" s="117"/>
      <c r="Q11" s="115"/>
      <c r="R11" s="116"/>
      <c r="S11" s="114"/>
      <c r="T11" s="117"/>
      <c r="U11" s="113">
        <v>2</v>
      </c>
      <c r="V11" s="113">
        <v>1</v>
      </c>
      <c r="W11" s="114"/>
      <c r="X11" s="114"/>
      <c r="Y11" s="115"/>
      <c r="Z11" s="116"/>
      <c r="AA11" s="114"/>
      <c r="AB11" s="114"/>
      <c r="AC11" s="112">
        <v>2</v>
      </c>
      <c r="AD11" s="113">
        <v>1</v>
      </c>
      <c r="AE11" s="114"/>
      <c r="AF11" s="114"/>
      <c r="AG11" s="115"/>
      <c r="AH11" s="116"/>
      <c r="AI11" s="114"/>
      <c r="AJ11" s="114"/>
      <c r="AK11" s="112">
        <v>2</v>
      </c>
      <c r="AL11" s="113">
        <v>1</v>
      </c>
      <c r="AM11" s="114"/>
      <c r="AN11" s="114"/>
      <c r="AO11" s="115"/>
      <c r="AP11" s="116"/>
      <c r="AQ11" s="114"/>
      <c r="AR11" s="114"/>
      <c r="AS11" s="112">
        <v>2</v>
      </c>
      <c r="AT11" s="113">
        <v>1</v>
      </c>
      <c r="AU11" s="114"/>
      <c r="AV11" s="114"/>
      <c r="AW11" s="115"/>
      <c r="AX11" s="116"/>
      <c r="AY11" s="114"/>
      <c r="AZ11" s="114"/>
      <c r="BA11" s="112">
        <v>2</v>
      </c>
      <c r="BB11" s="113">
        <v>1</v>
      </c>
      <c r="BC11" s="114"/>
      <c r="BD11" s="114"/>
      <c r="BE11" s="115"/>
      <c r="BF11" s="116"/>
      <c r="BG11" s="114"/>
      <c r="BH11" s="114"/>
    </row>
    <row r="12" s="44" customFormat="1" ht="30" customHeight="1" spans="1:60">
      <c r="A12" s="82"/>
      <c r="B12" s="78"/>
      <c r="C12" s="75" t="s">
        <v>663</v>
      </c>
      <c r="D12" s="79"/>
      <c r="E12" s="79"/>
      <c r="F12" s="80" t="s">
        <v>658</v>
      </c>
      <c r="G12" s="76" t="s">
        <v>369</v>
      </c>
      <c r="H12" s="79"/>
      <c r="I12" s="118"/>
      <c r="J12" s="119"/>
      <c r="K12" s="120"/>
      <c r="L12" s="120"/>
      <c r="M12" s="112">
        <v>2</v>
      </c>
      <c r="N12" s="113">
        <v>1</v>
      </c>
      <c r="O12" s="120"/>
      <c r="P12" s="121"/>
      <c r="Q12" s="112">
        <v>2</v>
      </c>
      <c r="R12" s="113">
        <v>1</v>
      </c>
      <c r="S12" s="120"/>
      <c r="T12" s="121"/>
      <c r="U12" s="119"/>
      <c r="V12" s="119"/>
      <c r="W12" s="120"/>
      <c r="X12" s="120"/>
      <c r="Y12" s="112">
        <v>2</v>
      </c>
      <c r="Z12" s="113">
        <v>1</v>
      </c>
      <c r="AA12" s="120"/>
      <c r="AB12" s="120"/>
      <c r="AC12" s="118"/>
      <c r="AD12" s="119"/>
      <c r="AE12" s="120"/>
      <c r="AF12" s="120"/>
      <c r="AG12" s="112">
        <v>2</v>
      </c>
      <c r="AH12" s="113">
        <v>1</v>
      </c>
      <c r="AI12" s="120"/>
      <c r="AJ12" s="120"/>
      <c r="AK12" s="118"/>
      <c r="AL12" s="119"/>
      <c r="AM12" s="120"/>
      <c r="AN12" s="120"/>
      <c r="AO12" s="112">
        <v>2</v>
      </c>
      <c r="AP12" s="113">
        <v>1</v>
      </c>
      <c r="AQ12" s="120"/>
      <c r="AR12" s="120"/>
      <c r="AS12" s="118"/>
      <c r="AT12" s="119"/>
      <c r="AU12" s="120"/>
      <c r="AV12" s="120"/>
      <c r="AW12" s="112">
        <v>2</v>
      </c>
      <c r="AX12" s="113">
        <v>1</v>
      </c>
      <c r="AY12" s="120"/>
      <c r="AZ12" s="120"/>
      <c r="BA12" s="118"/>
      <c r="BB12" s="119"/>
      <c r="BC12" s="120"/>
      <c r="BD12" s="120"/>
      <c r="BE12" s="112">
        <v>2</v>
      </c>
      <c r="BF12" s="113">
        <v>1</v>
      </c>
      <c r="BG12" s="120"/>
      <c r="BH12" s="120"/>
    </row>
    <row r="13" s="43" customFormat="1" ht="30" customHeight="1" spans="1:60">
      <c r="A13" s="81" t="s">
        <v>664</v>
      </c>
      <c r="B13" s="69" t="s">
        <v>660</v>
      </c>
      <c r="C13" s="75" t="s">
        <v>661</v>
      </c>
      <c r="D13" s="70" t="s">
        <v>665</v>
      </c>
      <c r="E13" s="70"/>
      <c r="F13" s="70" t="s">
        <v>654</v>
      </c>
      <c r="G13" s="76" t="s">
        <v>655</v>
      </c>
      <c r="H13" s="749" t="s">
        <v>656</v>
      </c>
      <c r="I13" s="112">
        <v>2</v>
      </c>
      <c r="J13" s="113">
        <v>1</v>
      </c>
      <c r="K13" s="114"/>
      <c r="L13" s="114"/>
      <c r="M13" s="115"/>
      <c r="N13" s="116"/>
      <c r="O13" s="114"/>
      <c r="P13" s="117"/>
      <c r="Q13" s="115"/>
      <c r="R13" s="116"/>
      <c r="S13" s="114"/>
      <c r="T13" s="117"/>
      <c r="U13" s="113">
        <v>2</v>
      </c>
      <c r="V13" s="113">
        <v>1</v>
      </c>
      <c r="W13" s="114"/>
      <c r="X13" s="114"/>
      <c r="Y13" s="115"/>
      <c r="Z13" s="116"/>
      <c r="AA13" s="114"/>
      <c r="AB13" s="114"/>
      <c r="AC13" s="112">
        <v>2</v>
      </c>
      <c r="AD13" s="113">
        <v>1</v>
      </c>
      <c r="AE13" s="114"/>
      <c r="AF13" s="114"/>
      <c r="AG13" s="115"/>
      <c r="AH13" s="116"/>
      <c r="AI13" s="114"/>
      <c r="AJ13" s="114"/>
      <c r="AK13" s="112">
        <v>2</v>
      </c>
      <c r="AL13" s="113">
        <v>1</v>
      </c>
      <c r="AM13" s="114"/>
      <c r="AN13" s="114"/>
      <c r="AO13" s="115"/>
      <c r="AP13" s="116"/>
      <c r="AQ13" s="114"/>
      <c r="AR13" s="114"/>
      <c r="AS13" s="112">
        <v>2</v>
      </c>
      <c r="AT13" s="113">
        <v>1</v>
      </c>
      <c r="AU13" s="114"/>
      <c r="AV13" s="114"/>
      <c r="AW13" s="115"/>
      <c r="AX13" s="116"/>
      <c r="AY13" s="114"/>
      <c r="AZ13" s="114"/>
      <c r="BA13" s="112">
        <v>2</v>
      </c>
      <c r="BB13" s="113">
        <v>1</v>
      </c>
      <c r="BC13" s="114"/>
      <c r="BD13" s="114"/>
      <c r="BE13" s="115"/>
      <c r="BF13" s="116"/>
      <c r="BG13" s="114"/>
      <c r="BH13" s="114"/>
    </row>
    <row r="14" s="44" customFormat="1" ht="30" customHeight="1" spans="1:60">
      <c r="A14" s="82"/>
      <c r="B14" s="78"/>
      <c r="C14" s="75" t="s">
        <v>663</v>
      </c>
      <c r="D14" s="79"/>
      <c r="E14" s="79"/>
      <c r="F14" s="80" t="s">
        <v>658</v>
      </c>
      <c r="G14" s="76" t="s">
        <v>655</v>
      </c>
      <c r="H14" s="79"/>
      <c r="I14" s="118"/>
      <c r="J14" s="119"/>
      <c r="K14" s="120"/>
      <c r="L14" s="120"/>
      <c r="M14" s="112">
        <v>2</v>
      </c>
      <c r="N14" s="113">
        <v>1</v>
      </c>
      <c r="O14" s="120"/>
      <c r="P14" s="121"/>
      <c r="Q14" s="112">
        <v>2</v>
      </c>
      <c r="R14" s="113">
        <v>1</v>
      </c>
      <c r="S14" s="120"/>
      <c r="T14" s="121"/>
      <c r="U14" s="119"/>
      <c r="V14" s="119"/>
      <c r="W14" s="120"/>
      <c r="X14" s="120"/>
      <c r="Y14" s="112">
        <v>2</v>
      </c>
      <c r="Z14" s="113">
        <v>1</v>
      </c>
      <c r="AA14" s="120"/>
      <c r="AB14" s="120"/>
      <c r="AC14" s="118"/>
      <c r="AD14" s="119"/>
      <c r="AE14" s="120"/>
      <c r="AF14" s="120"/>
      <c r="AG14" s="112">
        <v>2</v>
      </c>
      <c r="AH14" s="113">
        <v>1</v>
      </c>
      <c r="AI14" s="120"/>
      <c r="AJ14" s="120"/>
      <c r="AK14" s="118"/>
      <c r="AL14" s="119"/>
      <c r="AM14" s="120"/>
      <c r="AN14" s="120"/>
      <c r="AO14" s="112">
        <v>2</v>
      </c>
      <c r="AP14" s="113">
        <v>1</v>
      </c>
      <c r="AQ14" s="120"/>
      <c r="AR14" s="120"/>
      <c r="AS14" s="118"/>
      <c r="AT14" s="119"/>
      <c r="AU14" s="120"/>
      <c r="AV14" s="120"/>
      <c r="AW14" s="112">
        <v>2</v>
      </c>
      <c r="AX14" s="113">
        <v>1</v>
      </c>
      <c r="AY14" s="120"/>
      <c r="AZ14" s="120"/>
      <c r="BA14" s="118"/>
      <c r="BB14" s="119"/>
      <c r="BC14" s="120"/>
      <c r="BD14" s="120"/>
      <c r="BE14" s="112">
        <v>2</v>
      </c>
      <c r="BF14" s="113">
        <v>1</v>
      </c>
      <c r="BG14" s="120"/>
      <c r="BH14" s="120"/>
    </row>
    <row r="15" s="43" customFormat="1" ht="30" customHeight="1" spans="1:60">
      <c r="A15" s="81" t="s">
        <v>666</v>
      </c>
      <c r="B15" s="69" t="s">
        <v>667</v>
      </c>
      <c r="C15" s="75" t="s">
        <v>668</v>
      </c>
      <c r="D15" s="70" t="s">
        <v>669</v>
      </c>
      <c r="E15" s="70"/>
      <c r="F15" s="70" t="s">
        <v>654</v>
      </c>
      <c r="G15" s="76" t="s">
        <v>655</v>
      </c>
      <c r="H15" s="749" t="s">
        <v>656</v>
      </c>
      <c r="I15" s="112">
        <v>2</v>
      </c>
      <c r="J15" s="113">
        <v>1</v>
      </c>
      <c r="K15" s="114"/>
      <c r="L15" s="114"/>
      <c r="M15" s="115"/>
      <c r="N15" s="116"/>
      <c r="O15" s="109"/>
      <c r="P15" s="110"/>
      <c r="Q15" s="115"/>
      <c r="R15" s="116"/>
      <c r="S15" s="109"/>
      <c r="T15" s="110"/>
      <c r="U15" s="113">
        <v>2</v>
      </c>
      <c r="V15" s="113">
        <v>1</v>
      </c>
      <c r="W15" s="114"/>
      <c r="X15" s="114"/>
      <c r="Y15" s="115"/>
      <c r="Z15" s="116"/>
      <c r="AA15" s="109"/>
      <c r="AB15" s="109"/>
      <c r="AC15" s="112">
        <v>2</v>
      </c>
      <c r="AD15" s="113">
        <v>1</v>
      </c>
      <c r="AE15" s="114"/>
      <c r="AF15" s="114"/>
      <c r="AG15" s="115"/>
      <c r="AH15" s="116"/>
      <c r="AI15" s="109"/>
      <c r="AJ15" s="109"/>
      <c r="AK15" s="112">
        <v>2</v>
      </c>
      <c r="AL15" s="113">
        <v>1</v>
      </c>
      <c r="AM15" s="114"/>
      <c r="AN15" s="114"/>
      <c r="AO15" s="115"/>
      <c r="AP15" s="116"/>
      <c r="AQ15" s="109"/>
      <c r="AR15" s="109"/>
      <c r="AS15" s="112">
        <v>2</v>
      </c>
      <c r="AT15" s="113">
        <v>1</v>
      </c>
      <c r="AU15" s="114"/>
      <c r="AV15" s="114"/>
      <c r="AW15" s="115"/>
      <c r="AX15" s="116"/>
      <c r="AY15" s="109"/>
      <c r="AZ15" s="109"/>
      <c r="BA15" s="112">
        <v>2</v>
      </c>
      <c r="BB15" s="113">
        <v>1</v>
      </c>
      <c r="BC15" s="114"/>
      <c r="BD15" s="114"/>
      <c r="BE15" s="115"/>
      <c r="BF15" s="116"/>
      <c r="BG15" s="109"/>
      <c r="BH15" s="109"/>
    </row>
    <row r="16" s="43" customFormat="1" ht="30" customHeight="1" spans="1:60">
      <c r="A16" s="82"/>
      <c r="B16" s="78"/>
      <c r="C16" s="75" t="s">
        <v>670</v>
      </c>
      <c r="D16" s="79"/>
      <c r="E16" s="79"/>
      <c r="F16" s="80" t="s">
        <v>658</v>
      </c>
      <c r="G16" s="76" t="s">
        <v>655</v>
      </c>
      <c r="H16" s="79"/>
      <c r="I16" s="118"/>
      <c r="J16" s="119"/>
      <c r="K16" s="120"/>
      <c r="L16" s="120"/>
      <c r="M16" s="112">
        <v>2</v>
      </c>
      <c r="N16" s="113">
        <v>1</v>
      </c>
      <c r="O16" s="109"/>
      <c r="P16" s="110"/>
      <c r="Q16" s="112">
        <v>2</v>
      </c>
      <c r="R16" s="113">
        <v>1</v>
      </c>
      <c r="S16" s="109"/>
      <c r="T16" s="110"/>
      <c r="U16" s="119"/>
      <c r="V16" s="119"/>
      <c r="W16" s="120"/>
      <c r="X16" s="120"/>
      <c r="Y16" s="112">
        <v>2</v>
      </c>
      <c r="Z16" s="113">
        <v>1</v>
      </c>
      <c r="AA16" s="109"/>
      <c r="AB16" s="109"/>
      <c r="AC16" s="118"/>
      <c r="AD16" s="119"/>
      <c r="AE16" s="120"/>
      <c r="AF16" s="120"/>
      <c r="AG16" s="112">
        <v>2</v>
      </c>
      <c r="AH16" s="113">
        <v>1</v>
      </c>
      <c r="AI16" s="109"/>
      <c r="AJ16" s="109"/>
      <c r="AK16" s="118"/>
      <c r="AL16" s="119"/>
      <c r="AM16" s="120"/>
      <c r="AN16" s="120"/>
      <c r="AO16" s="112">
        <v>2</v>
      </c>
      <c r="AP16" s="113">
        <v>1</v>
      </c>
      <c r="AQ16" s="109"/>
      <c r="AR16" s="109"/>
      <c r="AS16" s="118"/>
      <c r="AT16" s="119"/>
      <c r="AU16" s="120"/>
      <c r="AV16" s="120"/>
      <c r="AW16" s="112">
        <v>2</v>
      </c>
      <c r="AX16" s="113">
        <v>1</v>
      </c>
      <c r="AY16" s="109"/>
      <c r="AZ16" s="109"/>
      <c r="BA16" s="118"/>
      <c r="BB16" s="119"/>
      <c r="BC16" s="120"/>
      <c r="BD16" s="120"/>
      <c r="BE16" s="112">
        <v>2</v>
      </c>
      <c r="BF16" s="113">
        <v>1</v>
      </c>
      <c r="BG16" s="109"/>
      <c r="BH16" s="109"/>
    </row>
    <row r="17" s="43" customFormat="1" ht="30" customHeight="1" spans="1:60">
      <c r="A17" s="81" t="s">
        <v>671</v>
      </c>
      <c r="B17" s="69" t="s">
        <v>672</v>
      </c>
      <c r="C17" s="75" t="s">
        <v>673</v>
      </c>
      <c r="D17" s="70" t="s">
        <v>674</v>
      </c>
      <c r="E17" s="70"/>
      <c r="F17" s="70" t="s">
        <v>654</v>
      </c>
      <c r="G17" s="76" t="s">
        <v>655</v>
      </c>
      <c r="H17" s="749" t="s">
        <v>656</v>
      </c>
      <c r="I17" s="112">
        <v>2</v>
      </c>
      <c r="J17" s="113">
        <v>1</v>
      </c>
      <c r="K17" s="114"/>
      <c r="L17" s="114"/>
      <c r="M17" s="115"/>
      <c r="N17" s="116"/>
      <c r="O17" s="109"/>
      <c r="P17" s="110"/>
      <c r="Q17" s="115"/>
      <c r="R17" s="116"/>
      <c r="S17" s="109"/>
      <c r="T17" s="110"/>
      <c r="U17" s="113">
        <v>2</v>
      </c>
      <c r="V17" s="113">
        <v>1</v>
      </c>
      <c r="W17" s="114"/>
      <c r="X17" s="114"/>
      <c r="Y17" s="115"/>
      <c r="Z17" s="116"/>
      <c r="AA17" s="109"/>
      <c r="AB17" s="109"/>
      <c r="AC17" s="112">
        <v>2</v>
      </c>
      <c r="AD17" s="113">
        <v>1</v>
      </c>
      <c r="AE17" s="114"/>
      <c r="AF17" s="114"/>
      <c r="AG17" s="115"/>
      <c r="AH17" s="116"/>
      <c r="AI17" s="109"/>
      <c r="AJ17" s="109"/>
      <c r="AK17" s="112">
        <v>2</v>
      </c>
      <c r="AL17" s="113">
        <v>1</v>
      </c>
      <c r="AM17" s="114"/>
      <c r="AN17" s="114"/>
      <c r="AO17" s="115"/>
      <c r="AP17" s="116"/>
      <c r="AQ17" s="109"/>
      <c r="AR17" s="109"/>
      <c r="AS17" s="112">
        <v>2</v>
      </c>
      <c r="AT17" s="113">
        <v>1</v>
      </c>
      <c r="AU17" s="114"/>
      <c r="AV17" s="114"/>
      <c r="AW17" s="115"/>
      <c r="AX17" s="116"/>
      <c r="AY17" s="109"/>
      <c r="AZ17" s="109"/>
      <c r="BA17" s="112">
        <v>2</v>
      </c>
      <c r="BB17" s="113">
        <v>1</v>
      </c>
      <c r="BC17" s="114"/>
      <c r="BD17" s="114"/>
      <c r="BE17" s="115"/>
      <c r="BF17" s="116"/>
      <c r="BG17" s="109"/>
      <c r="BH17" s="109"/>
    </row>
    <row r="18" s="43" customFormat="1" ht="30" customHeight="1" spans="1:60">
      <c r="A18" s="82"/>
      <c r="B18" s="78"/>
      <c r="C18" s="75" t="s">
        <v>675</v>
      </c>
      <c r="D18" s="79"/>
      <c r="E18" s="79"/>
      <c r="F18" s="80" t="s">
        <v>658</v>
      </c>
      <c r="G18" s="76" t="s">
        <v>655</v>
      </c>
      <c r="H18" s="79"/>
      <c r="I18" s="118"/>
      <c r="J18" s="119"/>
      <c r="K18" s="120"/>
      <c r="L18" s="120"/>
      <c r="M18" s="112">
        <v>2</v>
      </c>
      <c r="N18" s="113">
        <v>1</v>
      </c>
      <c r="O18" s="109"/>
      <c r="P18" s="110"/>
      <c r="Q18" s="112">
        <v>2</v>
      </c>
      <c r="R18" s="113">
        <v>1</v>
      </c>
      <c r="S18" s="109"/>
      <c r="T18" s="110"/>
      <c r="U18" s="119"/>
      <c r="V18" s="119"/>
      <c r="W18" s="120"/>
      <c r="X18" s="120"/>
      <c r="Y18" s="112">
        <v>2</v>
      </c>
      <c r="Z18" s="113">
        <v>1</v>
      </c>
      <c r="AA18" s="109"/>
      <c r="AB18" s="109"/>
      <c r="AC18" s="118"/>
      <c r="AD18" s="119"/>
      <c r="AE18" s="120"/>
      <c r="AF18" s="120"/>
      <c r="AG18" s="112">
        <v>2</v>
      </c>
      <c r="AH18" s="113">
        <v>1</v>
      </c>
      <c r="AI18" s="109"/>
      <c r="AJ18" s="109"/>
      <c r="AK18" s="118"/>
      <c r="AL18" s="119"/>
      <c r="AM18" s="120"/>
      <c r="AN18" s="120"/>
      <c r="AO18" s="112">
        <v>2</v>
      </c>
      <c r="AP18" s="113">
        <v>1</v>
      </c>
      <c r="AQ18" s="109"/>
      <c r="AR18" s="109"/>
      <c r="AS18" s="118"/>
      <c r="AT18" s="119"/>
      <c r="AU18" s="120"/>
      <c r="AV18" s="120"/>
      <c r="AW18" s="112">
        <v>2</v>
      </c>
      <c r="AX18" s="113">
        <v>1</v>
      </c>
      <c r="AY18" s="109"/>
      <c r="AZ18" s="109"/>
      <c r="BA18" s="118"/>
      <c r="BB18" s="119"/>
      <c r="BC18" s="120"/>
      <c r="BD18" s="120"/>
      <c r="BE18" s="112">
        <v>2</v>
      </c>
      <c r="BF18" s="113">
        <v>1</v>
      </c>
      <c r="BG18" s="109"/>
      <c r="BH18" s="109"/>
    </row>
    <row r="19" s="43" customFormat="1" ht="30" customHeight="1" spans="1:60">
      <c r="A19" s="81" t="s">
        <v>676</v>
      </c>
      <c r="B19" s="69" t="s">
        <v>677</v>
      </c>
      <c r="C19" s="75" t="s">
        <v>678</v>
      </c>
      <c r="D19" s="70" t="s">
        <v>679</v>
      </c>
      <c r="E19" s="70"/>
      <c r="F19" s="70" t="s">
        <v>654</v>
      </c>
      <c r="G19" s="76" t="s">
        <v>369</v>
      </c>
      <c r="H19" s="749" t="s">
        <v>656</v>
      </c>
      <c r="I19" s="112">
        <v>2</v>
      </c>
      <c r="J19" s="113">
        <v>1</v>
      </c>
      <c r="K19" s="114"/>
      <c r="L19" s="114"/>
      <c r="M19" s="115"/>
      <c r="N19" s="116"/>
      <c r="O19" s="109"/>
      <c r="P19" s="110"/>
      <c r="Q19" s="115"/>
      <c r="R19" s="116"/>
      <c r="S19" s="109"/>
      <c r="T19" s="110"/>
      <c r="U19" s="113">
        <v>2</v>
      </c>
      <c r="V19" s="113">
        <v>1</v>
      </c>
      <c r="W19" s="114"/>
      <c r="X19" s="114"/>
      <c r="Y19" s="115"/>
      <c r="Z19" s="116"/>
      <c r="AA19" s="109"/>
      <c r="AB19" s="109"/>
      <c r="AC19" s="112">
        <v>2</v>
      </c>
      <c r="AD19" s="113">
        <v>1</v>
      </c>
      <c r="AE19" s="114"/>
      <c r="AF19" s="114"/>
      <c r="AG19" s="115"/>
      <c r="AH19" s="116"/>
      <c r="AI19" s="109"/>
      <c r="AJ19" s="109"/>
      <c r="AK19" s="112">
        <v>2</v>
      </c>
      <c r="AL19" s="113">
        <v>1</v>
      </c>
      <c r="AM19" s="114"/>
      <c r="AN19" s="114"/>
      <c r="AO19" s="115"/>
      <c r="AP19" s="116"/>
      <c r="AQ19" s="109"/>
      <c r="AR19" s="109"/>
      <c r="AS19" s="112">
        <v>2</v>
      </c>
      <c r="AT19" s="113">
        <v>1</v>
      </c>
      <c r="AU19" s="114"/>
      <c r="AV19" s="114"/>
      <c r="AW19" s="115"/>
      <c r="AX19" s="116"/>
      <c r="AY19" s="109"/>
      <c r="AZ19" s="109"/>
      <c r="BA19" s="112">
        <v>2</v>
      </c>
      <c r="BB19" s="113">
        <v>1</v>
      </c>
      <c r="BC19" s="114"/>
      <c r="BD19" s="114"/>
      <c r="BE19" s="115"/>
      <c r="BF19" s="116"/>
      <c r="BG19" s="109"/>
      <c r="BH19" s="109"/>
    </row>
    <row r="20" s="43" customFormat="1" ht="30" customHeight="1" spans="1:60">
      <c r="A20" s="82"/>
      <c r="B20" s="78"/>
      <c r="C20" s="75" t="s">
        <v>680</v>
      </c>
      <c r="D20" s="79"/>
      <c r="E20" s="79"/>
      <c r="F20" s="80" t="s">
        <v>658</v>
      </c>
      <c r="G20" s="76" t="s">
        <v>369</v>
      </c>
      <c r="H20" s="79"/>
      <c r="I20" s="118"/>
      <c r="J20" s="119"/>
      <c r="K20" s="120"/>
      <c r="L20" s="120"/>
      <c r="M20" s="112">
        <v>2</v>
      </c>
      <c r="N20" s="113">
        <v>1</v>
      </c>
      <c r="O20" s="109"/>
      <c r="P20" s="110"/>
      <c r="Q20" s="112">
        <v>2</v>
      </c>
      <c r="R20" s="113">
        <v>1</v>
      </c>
      <c r="S20" s="109"/>
      <c r="T20" s="110"/>
      <c r="U20" s="119"/>
      <c r="V20" s="119"/>
      <c r="W20" s="120"/>
      <c r="X20" s="120"/>
      <c r="Y20" s="112">
        <v>2</v>
      </c>
      <c r="Z20" s="113">
        <v>1</v>
      </c>
      <c r="AA20" s="109"/>
      <c r="AB20" s="109"/>
      <c r="AC20" s="118"/>
      <c r="AD20" s="119"/>
      <c r="AE20" s="120"/>
      <c r="AF20" s="120"/>
      <c r="AG20" s="112">
        <v>2</v>
      </c>
      <c r="AH20" s="113">
        <v>1</v>
      </c>
      <c r="AI20" s="109"/>
      <c r="AJ20" s="109"/>
      <c r="AK20" s="118"/>
      <c r="AL20" s="119"/>
      <c r="AM20" s="120"/>
      <c r="AN20" s="120"/>
      <c r="AO20" s="112">
        <v>2</v>
      </c>
      <c r="AP20" s="113">
        <v>1</v>
      </c>
      <c r="AQ20" s="109"/>
      <c r="AR20" s="109"/>
      <c r="AS20" s="118"/>
      <c r="AT20" s="119"/>
      <c r="AU20" s="120"/>
      <c r="AV20" s="120"/>
      <c r="AW20" s="112">
        <v>2</v>
      </c>
      <c r="AX20" s="113">
        <v>1</v>
      </c>
      <c r="AY20" s="109"/>
      <c r="AZ20" s="109"/>
      <c r="BA20" s="118"/>
      <c r="BB20" s="119"/>
      <c r="BC20" s="120"/>
      <c r="BD20" s="120"/>
      <c r="BE20" s="112">
        <v>2</v>
      </c>
      <c r="BF20" s="113">
        <v>1</v>
      </c>
      <c r="BG20" s="109"/>
      <c r="BH20" s="109"/>
    </row>
    <row r="21" s="43" customFormat="1" ht="30" customHeight="1" spans="1:60">
      <c r="A21" s="81" t="s">
        <v>681</v>
      </c>
      <c r="B21" s="69" t="s">
        <v>682</v>
      </c>
      <c r="C21" s="75" t="s">
        <v>683</v>
      </c>
      <c r="D21" s="70" t="s">
        <v>684</v>
      </c>
      <c r="E21" s="70"/>
      <c r="F21" s="70" t="s">
        <v>654</v>
      </c>
      <c r="G21" s="76" t="s">
        <v>655</v>
      </c>
      <c r="H21" s="749" t="s">
        <v>656</v>
      </c>
      <c r="I21" s="112">
        <v>2</v>
      </c>
      <c r="J21" s="113">
        <v>1</v>
      </c>
      <c r="K21" s="114"/>
      <c r="L21" s="114"/>
      <c r="M21" s="115"/>
      <c r="N21" s="116"/>
      <c r="O21" s="109"/>
      <c r="P21" s="110"/>
      <c r="Q21" s="115"/>
      <c r="R21" s="116"/>
      <c r="S21" s="109"/>
      <c r="T21" s="110"/>
      <c r="U21" s="113">
        <v>2</v>
      </c>
      <c r="V21" s="113">
        <v>1</v>
      </c>
      <c r="W21" s="114"/>
      <c r="X21" s="114"/>
      <c r="Y21" s="115"/>
      <c r="Z21" s="116"/>
      <c r="AA21" s="109"/>
      <c r="AB21" s="109"/>
      <c r="AC21" s="112">
        <v>2</v>
      </c>
      <c r="AD21" s="113">
        <v>1</v>
      </c>
      <c r="AE21" s="114"/>
      <c r="AF21" s="114"/>
      <c r="AG21" s="115"/>
      <c r="AH21" s="116"/>
      <c r="AI21" s="109"/>
      <c r="AJ21" s="109"/>
      <c r="AK21" s="112">
        <v>2</v>
      </c>
      <c r="AL21" s="113">
        <v>1</v>
      </c>
      <c r="AM21" s="114"/>
      <c r="AN21" s="114"/>
      <c r="AO21" s="115"/>
      <c r="AP21" s="116"/>
      <c r="AQ21" s="109"/>
      <c r="AR21" s="109"/>
      <c r="AS21" s="112">
        <v>2</v>
      </c>
      <c r="AT21" s="113">
        <v>1</v>
      </c>
      <c r="AU21" s="114"/>
      <c r="AV21" s="114"/>
      <c r="AW21" s="115"/>
      <c r="AX21" s="116"/>
      <c r="AY21" s="109"/>
      <c r="AZ21" s="109"/>
      <c r="BA21" s="112">
        <v>2</v>
      </c>
      <c r="BB21" s="113">
        <v>1</v>
      </c>
      <c r="BC21" s="114"/>
      <c r="BD21" s="114"/>
      <c r="BE21" s="115"/>
      <c r="BF21" s="116"/>
      <c r="BG21" s="109"/>
      <c r="BH21" s="109"/>
    </row>
    <row r="22" s="43" customFormat="1" ht="30" customHeight="1" spans="1:60">
      <c r="A22" s="82"/>
      <c r="B22" s="78"/>
      <c r="C22" s="75" t="s">
        <v>685</v>
      </c>
      <c r="D22" s="79"/>
      <c r="E22" s="79"/>
      <c r="F22" s="80" t="s">
        <v>658</v>
      </c>
      <c r="G22" s="76" t="s">
        <v>655</v>
      </c>
      <c r="H22" s="79"/>
      <c r="I22" s="118"/>
      <c r="J22" s="119"/>
      <c r="K22" s="120"/>
      <c r="L22" s="120"/>
      <c r="M22" s="112">
        <v>2</v>
      </c>
      <c r="N22" s="113">
        <v>1</v>
      </c>
      <c r="O22" s="109"/>
      <c r="P22" s="110"/>
      <c r="Q22" s="112">
        <v>2</v>
      </c>
      <c r="R22" s="113">
        <v>1</v>
      </c>
      <c r="S22" s="109"/>
      <c r="T22" s="110"/>
      <c r="U22" s="119"/>
      <c r="V22" s="119"/>
      <c r="W22" s="120"/>
      <c r="X22" s="120"/>
      <c r="Y22" s="112">
        <v>2</v>
      </c>
      <c r="Z22" s="113">
        <v>1</v>
      </c>
      <c r="AA22" s="109"/>
      <c r="AB22" s="109"/>
      <c r="AC22" s="118"/>
      <c r="AD22" s="119"/>
      <c r="AE22" s="120"/>
      <c r="AF22" s="120"/>
      <c r="AG22" s="112">
        <v>2</v>
      </c>
      <c r="AH22" s="113">
        <v>1</v>
      </c>
      <c r="AI22" s="109"/>
      <c r="AJ22" s="109"/>
      <c r="AK22" s="118"/>
      <c r="AL22" s="119"/>
      <c r="AM22" s="120"/>
      <c r="AN22" s="120"/>
      <c r="AO22" s="112">
        <v>2</v>
      </c>
      <c r="AP22" s="113">
        <v>1</v>
      </c>
      <c r="AQ22" s="109"/>
      <c r="AR22" s="109"/>
      <c r="AS22" s="118"/>
      <c r="AT22" s="119"/>
      <c r="AU22" s="120"/>
      <c r="AV22" s="120"/>
      <c r="AW22" s="112">
        <v>2</v>
      </c>
      <c r="AX22" s="113">
        <v>1</v>
      </c>
      <c r="AY22" s="109"/>
      <c r="AZ22" s="109"/>
      <c r="BA22" s="118"/>
      <c r="BB22" s="119"/>
      <c r="BC22" s="120"/>
      <c r="BD22" s="120"/>
      <c r="BE22" s="112">
        <v>2</v>
      </c>
      <c r="BF22" s="113">
        <v>1</v>
      </c>
      <c r="BG22" s="109"/>
      <c r="BH22" s="109"/>
    </row>
    <row r="23" s="43" customFormat="1" ht="30" customHeight="1" spans="1:60">
      <c r="A23" s="81" t="s">
        <v>686</v>
      </c>
      <c r="B23" s="69" t="s">
        <v>687</v>
      </c>
      <c r="C23" s="75" t="s">
        <v>688</v>
      </c>
      <c r="D23" s="70" t="s">
        <v>689</v>
      </c>
      <c r="E23" s="70"/>
      <c r="F23" s="70" t="s">
        <v>654</v>
      </c>
      <c r="G23" s="76" t="s">
        <v>655</v>
      </c>
      <c r="H23" s="749" t="s">
        <v>690</v>
      </c>
      <c r="I23" s="112">
        <v>1</v>
      </c>
      <c r="J23" s="113"/>
      <c r="K23" s="114"/>
      <c r="L23" s="114"/>
      <c r="M23" s="115"/>
      <c r="N23" s="116"/>
      <c r="O23" s="109"/>
      <c r="P23" s="110"/>
      <c r="Q23" s="115"/>
      <c r="R23" s="116"/>
      <c r="S23" s="109"/>
      <c r="T23" s="110"/>
      <c r="U23" s="113">
        <v>1</v>
      </c>
      <c r="V23" s="113"/>
      <c r="W23" s="114"/>
      <c r="X23" s="114"/>
      <c r="Y23" s="115"/>
      <c r="Z23" s="116"/>
      <c r="AA23" s="109"/>
      <c r="AB23" s="109"/>
      <c r="AC23" s="112">
        <v>1</v>
      </c>
      <c r="AD23" s="113"/>
      <c r="AE23" s="114"/>
      <c r="AF23" s="114"/>
      <c r="AG23" s="115"/>
      <c r="AH23" s="116"/>
      <c r="AI23" s="109"/>
      <c r="AJ23" s="109"/>
      <c r="AK23" s="112">
        <v>1</v>
      </c>
      <c r="AL23" s="113"/>
      <c r="AM23" s="114"/>
      <c r="AN23" s="114"/>
      <c r="AO23" s="115"/>
      <c r="AP23" s="116"/>
      <c r="AQ23" s="109"/>
      <c r="AR23" s="109"/>
      <c r="AS23" s="112">
        <v>1</v>
      </c>
      <c r="AT23" s="113"/>
      <c r="AU23" s="114"/>
      <c r="AV23" s="114"/>
      <c r="AW23" s="115"/>
      <c r="AX23" s="116"/>
      <c r="AY23" s="109"/>
      <c r="AZ23" s="109"/>
      <c r="BA23" s="112">
        <v>1</v>
      </c>
      <c r="BB23" s="113"/>
      <c r="BC23" s="114"/>
      <c r="BD23" s="114"/>
      <c r="BE23" s="115"/>
      <c r="BF23" s="116"/>
      <c r="BG23" s="109"/>
      <c r="BH23" s="109"/>
    </row>
    <row r="24" s="43" customFormat="1" ht="30" customHeight="1" spans="1:60">
      <c r="A24" s="82"/>
      <c r="B24" s="78"/>
      <c r="C24" s="75" t="s">
        <v>691</v>
      </c>
      <c r="D24" s="79"/>
      <c r="E24" s="79"/>
      <c r="F24" s="80" t="s">
        <v>658</v>
      </c>
      <c r="G24" s="76" t="s">
        <v>655</v>
      </c>
      <c r="H24" s="79"/>
      <c r="I24" s="118"/>
      <c r="J24" s="119"/>
      <c r="K24" s="120"/>
      <c r="L24" s="120"/>
      <c r="M24" s="112">
        <v>1</v>
      </c>
      <c r="N24" s="113"/>
      <c r="O24" s="109"/>
      <c r="P24" s="110"/>
      <c r="Q24" s="112">
        <v>1</v>
      </c>
      <c r="R24" s="113"/>
      <c r="S24" s="109"/>
      <c r="T24" s="110"/>
      <c r="U24" s="119"/>
      <c r="V24" s="119"/>
      <c r="W24" s="120"/>
      <c r="X24" s="120"/>
      <c r="Y24" s="112">
        <v>1</v>
      </c>
      <c r="Z24" s="113"/>
      <c r="AA24" s="109"/>
      <c r="AB24" s="109"/>
      <c r="AC24" s="118"/>
      <c r="AD24" s="119"/>
      <c r="AE24" s="120"/>
      <c r="AF24" s="120"/>
      <c r="AG24" s="112">
        <v>1</v>
      </c>
      <c r="AH24" s="113"/>
      <c r="AI24" s="109"/>
      <c r="AJ24" s="109"/>
      <c r="AK24" s="118"/>
      <c r="AL24" s="119"/>
      <c r="AM24" s="120"/>
      <c r="AN24" s="120"/>
      <c r="AO24" s="112">
        <v>1</v>
      </c>
      <c r="AP24" s="113"/>
      <c r="AQ24" s="109"/>
      <c r="AR24" s="109"/>
      <c r="AS24" s="118"/>
      <c r="AT24" s="119"/>
      <c r="AU24" s="120"/>
      <c r="AV24" s="120"/>
      <c r="AW24" s="112">
        <v>1</v>
      </c>
      <c r="AX24" s="113"/>
      <c r="AY24" s="109"/>
      <c r="AZ24" s="109"/>
      <c r="BA24" s="118"/>
      <c r="BB24" s="119"/>
      <c r="BC24" s="120"/>
      <c r="BD24" s="120"/>
      <c r="BE24" s="112">
        <v>1</v>
      </c>
      <c r="BF24" s="113"/>
      <c r="BG24" s="109"/>
      <c r="BH24" s="109"/>
    </row>
    <row r="25" s="43" customFormat="1" ht="30" customHeight="1" spans="1:60">
      <c r="A25" s="81" t="s">
        <v>692</v>
      </c>
      <c r="B25" s="69" t="s">
        <v>693</v>
      </c>
      <c r="C25" s="75" t="s">
        <v>694</v>
      </c>
      <c r="D25" s="70" t="s">
        <v>695</v>
      </c>
      <c r="E25" s="70"/>
      <c r="F25" s="70" t="s">
        <v>654</v>
      </c>
      <c r="G25" s="76" t="s">
        <v>655</v>
      </c>
      <c r="H25" s="749" t="s">
        <v>690</v>
      </c>
      <c r="I25" s="112">
        <v>1</v>
      </c>
      <c r="J25" s="113"/>
      <c r="K25" s="114"/>
      <c r="L25" s="114"/>
      <c r="M25" s="115"/>
      <c r="N25" s="116"/>
      <c r="O25" s="109"/>
      <c r="P25" s="110"/>
      <c r="Q25" s="115"/>
      <c r="R25" s="116"/>
      <c r="S25" s="109"/>
      <c r="T25" s="110"/>
      <c r="U25" s="113">
        <v>1</v>
      </c>
      <c r="V25" s="113"/>
      <c r="W25" s="114"/>
      <c r="X25" s="114"/>
      <c r="Y25" s="115"/>
      <c r="Z25" s="116"/>
      <c r="AA25" s="109"/>
      <c r="AB25" s="109"/>
      <c r="AC25" s="112">
        <v>1</v>
      </c>
      <c r="AD25" s="113"/>
      <c r="AE25" s="114"/>
      <c r="AF25" s="114"/>
      <c r="AG25" s="115"/>
      <c r="AH25" s="116"/>
      <c r="AI25" s="109"/>
      <c r="AJ25" s="109"/>
      <c r="AK25" s="112">
        <v>1</v>
      </c>
      <c r="AL25" s="113"/>
      <c r="AM25" s="114"/>
      <c r="AN25" s="114"/>
      <c r="AO25" s="115"/>
      <c r="AP25" s="116"/>
      <c r="AQ25" s="109"/>
      <c r="AR25" s="109"/>
      <c r="AS25" s="112">
        <v>1</v>
      </c>
      <c r="AT25" s="113"/>
      <c r="AU25" s="114"/>
      <c r="AV25" s="114"/>
      <c r="AW25" s="115"/>
      <c r="AX25" s="116"/>
      <c r="AY25" s="109"/>
      <c r="AZ25" s="109"/>
      <c r="BA25" s="112">
        <v>1</v>
      </c>
      <c r="BB25" s="113"/>
      <c r="BC25" s="114"/>
      <c r="BD25" s="114"/>
      <c r="BE25" s="115"/>
      <c r="BF25" s="116"/>
      <c r="BG25" s="109"/>
      <c r="BH25" s="109"/>
    </row>
    <row r="26" s="43" customFormat="1" ht="30" customHeight="1" spans="1:60">
      <c r="A26" s="82"/>
      <c r="B26" s="78"/>
      <c r="C26" s="75" t="s">
        <v>696</v>
      </c>
      <c r="D26" s="79"/>
      <c r="E26" s="79"/>
      <c r="F26" s="80" t="s">
        <v>658</v>
      </c>
      <c r="G26" s="76" t="s">
        <v>655</v>
      </c>
      <c r="H26" s="79"/>
      <c r="I26" s="118"/>
      <c r="J26" s="119"/>
      <c r="K26" s="120"/>
      <c r="L26" s="120"/>
      <c r="M26" s="112">
        <v>1</v>
      </c>
      <c r="N26" s="113"/>
      <c r="O26" s="109"/>
      <c r="P26" s="110"/>
      <c r="Q26" s="112">
        <v>1</v>
      </c>
      <c r="R26" s="113"/>
      <c r="S26" s="109"/>
      <c r="T26" s="110"/>
      <c r="U26" s="119"/>
      <c r="V26" s="119"/>
      <c r="W26" s="120"/>
      <c r="X26" s="120"/>
      <c r="Y26" s="112">
        <v>1</v>
      </c>
      <c r="Z26" s="113"/>
      <c r="AA26" s="109"/>
      <c r="AB26" s="109"/>
      <c r="AC26" s="118"/>
      <c r="AD26" s="119"/>
      <c r="AE26" s="120"/>
      <c r="AF26" s="120"/>
      <c r="AG26" s="112">
        <v>1</v>
      </c>
      <c r="AH26" s="113"/>
      <c r="AI26" s="109"/>
      <c r="AJ26" s="109"/>
      <c r="AK26" s="118"/>
      <c r="AL26" s="119"/>
      <c r="AM26" s="120"/>
      <c r="AN26" s="120"/>
      <c r="AO26" s="112">
        <v>1</v>
      </c>
      <c r="AP26" s="113"/>
      <c r="AQ26" s="109"/>
      <c r="AR26" s="109"/>
      <c r="AS26" s="118"/>
      <c r="AT26" s="119"/>
      <c r="AU26" s="120"/>
      <c r="AV26" s="120"/>
      <c r="AW26" s="112">
        <v>1</v>
      </c>
      <c r="AX26" s="113"/>
      <c r="AY26" s="109"/>
      <c r="AZ26" s="109"/>
      <c r="BA26" s="118"/>
      <c r="BB26" s="119"/>
      <c r="BC26" s="120"/>
      <c r="BD26" s="120"/>
      <c r="BE26" s="112">
        <v>1</v>
      </c>
      <c r="BF26" s="113"/>
      <c r="BG26" s="109"/>
      <c r="BH26" s="109"/>
    </row>
    <row r="27" s="43" customFormat="1" ht="30" customHeight="1" spans="1:60">
      <c r="A27" s="81" t="s">
        <v>697</v>
      </c>
      <c r="B27" s="69" t="s">
        <v>698</v>
      </c>
      <c r="C27" s="75" t="s">
        <v>699</v>
      </c>
      <c r="D27" s="70" t="s">
        <v>700</v>
      </c>
      <c r="E27" s="70"/>
      <c r="F27" s="70" t="s">
        <v>654</v>
      </c>
      <c r="G27" s="76" t="s">
        <v>655</v>
      </c>
      <c r="H27" s="749" t="s">
        <v>690</v>
      </c>
      <c r="I27" s="112">
        <v>1</v>
      </c>
      <c r="J27" s="113"/>
      <c r="K27" s="114"/>
      <c r="L27" s="114"/>
      <c r="M27" s="115"/>
      <c r="N27" s="116"/>
      <c r="O27" s="109"/>
      <c r="P27" s="110"/>
      <c r="Q27" s="115"/>
      <c r="R27" s="116"/>
      <c r="S27" s="109"/>
      <c r="T27" s="110"/>
      <c r="U27" s="113">
        <v>1</v>
      </c>
      <c r="V27" s="113"/>
      <c r="W27" s="114"/>
      <c r="X27" s="114"/>
      <c r="Y27" s="115"/>
      <c r="Z27" s="116"/>
      <c r="AA27" s="109"/>
      <c r="AB27" s="109"/>
      <c r="AC27" s="112">
        <v>1</v>
      </c>
      <c r="AD27" s="113"/>
      <c r="AE27" s="114"/>
      <c r="AF27" s="114"/>
      <c r="AG27" s="115"/>
      <c r="AH27" s="116"/>
      <c r="AI27" s="109"/>
      <c r="AJ27" s="109"/>
      <c r="AK27" s="112">
        <v>1</v>
      </c>
      <c r="AL27" s="113"/>
      <c r="AM27" s="114"/>
      <c r="AN27" s="114"/>
      <c r="AO27" s="115"/>
      <c r="AP27" s="116"/>
      <c r="AQ27" s="109"/>
      <c r="AR27" s="109"/>
      <c r="AS27" s="112">
        <v>1</v>
      </c>
      <c r="AT27" s="113"/>
      <c r="AU27" s="114"/>
      <c r="AV27" s="114"/>
      <c r="AW27" s="115"/>
      <c r="AX27" s="116"/>
      <c r="AY27" s="109"/>
      <c r="AZ27" s="109"/>
      <c r="BA27" s="112">
        <v>1</v>
      </c>
      <c r="BB27" s="113"/>
      <c r="BC27" s="114"/>
      <c r="BD27" s="114"/>
      <c r="BE27" s="115"/>
      <c r="BF27" s="116"/>
      <c r="BG27" s="109"/>
      <c r="BH27" s="109"/>
    </row>
    <row r="28" s="43" customFormat="1" ht="30" customHeight="1" spans="1:60">
      <c r="A28" s="82"/>
      <c r="B28" s="78"/>
      <c r="C28" s="75" t="s">
        <v>701</v>
      </c>
      <c r="D28" s="79"/>
      <c r="E28" s="79"/>
      <c r="F28" s="80" t="s">
        <v>658</v>
      </c>
      <c r="G28" s="76" t="s">
        <v>655</v>
      </c>
      <c r="H28" s="79"/>
      <c r="I28" s="118"/>
      <c r="J28" s="119"/>
      <c r="K28" s="120"/>
      <c r="L28" s="120"/>
      <c r="M28" s="112">
        <v>1</v>
      </c>
      <c r="N28" s="113"/>
      <c r="O28" s="109"/>
      <c r="P28" s="110"/>
      <c r="Q28" s="112">
        <v>1</v>
      </c>
      <c r="R28" s="113"/>
      <c r="S28" s="109"/>
      <c r="T28" s="110"/>
      <c r="U28" s="119"/>
      <c r="V28" s="119"/>
      <c r="W28" s="120"/>
      <c r="X28" s="120"/>
      <c r="Y28" s="112">
        <v>1</v>
      </c>
      <c r="Z28" s="113"/>
      <c r="AA28" s="109"/>
      <c r="AB28" s="109"/>
      <c r="AC28" s="118"/>
      <c r="AD28" s="119"/>
      <c r="AE28" s="120"/>
      <c r="AF28" s="120"/>
      <c r="AG28" s="112">
        <v>1</v>
      </c>
      <c r="AH28" s="113"/>
      <c r="AI28" s="109"/>
      <c r="AJ28" s="109"/>
      <c r="AK28" s="118"/>
      <c r="AL28" s="119"/>
      <c r="AM28" s="120"/>
      <c r="AN28" s="120"/>
      <c r="AO28" s="112">
        <v>1</v>
      </c>
      <c r="AP28" s="113"/>
      <c r="AQ28" s="109"/>
      <c r="AR28" s="109"/>
      <c r="AS28" s="118"/>
      <c r="AT28" s="119"/>
      <c r="AU28" s="120"/>
      <c r="AV28" s="120"/>
      <c r="AW28" s="112">
        <v>1</v>
      </c>
      <c r="AX28" s="113"/>
      <c r="AY28" s="109"/>
      <c r="AZ28" s="109"/>
      <c r="BA28" s="118"/>
      <c r="BB28" s="119"/>
      <c r="BC28" s="120"/>
      <c r="BD28" s="120"/>
      <c r="BE28" s="112">
        <v>1</v>
      </c>
      <c r="BF28" s="113"/>
      <c r="BG28" s="109"/>
      <c r="BH28" s="109"/>
    </row>
    <row r="29" s="43" customFormat="1" ht="30" customHeight="1" spans="1:60">
      <c r="A29" s="81" t="s">
        <v>702</v>
      </c>
      <c r="B29" s="69" t="s">
        <v>703</v>
      </c>
      <c r="C29" s="75" t="s">
        <v>704</v>
      </c>
      <c r="D29" s="70" t="s">
        <v>705</v>
      </c>
      <c r="E29" s="70"/>
      <c r="F29" s="70" t="s">
        <v>654</v>
      </c>
      <c r="G29" s="76" t="s">
        <v>655</v>
      </c>
      <c r="H29" s="749" t="s">
        <v>690</v>
      </c>
      <c r="I29" s="112"/>
      <c r="J29" s="113">
        <v>1</v>
      </c>
      <c r="K29" s="114"/>
      <c r="L29" s="114"/>
      <c r="M29" s="115"/>
      <c r="N29" s="116"/>
      <c r="O29" s="109"/>
      <c r="P29" s="110"/>
      <c r="Q29" s="115"/>
      <c r="R29" s="116"/>
      <c r="S29" s="109"/>
      <c r="T29" s="110"/>
      <c r="U29" s="113"/>
      <c r="V29" s="113">
        <v>1</v>
      </c>
      <c r="W29" s="114"/>
      <c r="X29" s="114"/>
      <c r="Y29" s="115"/>
      <c r="Z29" s="116"/>
      <c r="AA29" s="109"/>
      <c r="AB29" s="109"/>
      <c r="AC29" s="112"/>
      <c r="AD29" s="113">
        <v>1</v>
      </c>
      <c r="AE29" s="114"/>
      <c r="AF29" s="114"/>
      <c r="AG29" s="115"/>
      <c r="AH29" s="116"/>
      <c r="AI29" s="109"/>
      <c r="AJ29" s="109"/>
      <c r="AK29" s="112"/>
      <c r="AL29" s="113">
        <v>1</v>
      </c>
      <c r="AM29" s="114"/>
      <c r="AN29" s="114"/>
      <c r="AO29" s="115"/>
      <c r="AP29" s="116"/>
      <c r="AQ29" s="109"/>
      <c r="AR29" s="109"/>
      <c r="AS29" s="112"/>
      <c r="AT29" s="113">
        <v>1</v>
      </c>
      <c r="AU29" s="114"/>
      <c r="AV29" s="114"/>
      <c r="AW29" s="115"/>
      <c r="AX29" s="116"/>
      <c r="AY29" s="109"/>
      <c r="AZ29" s="109"/>
      <c r="BA29" s="112"/>
      <c r="BB29" s="113">
        <v>1</v>
      </c>
      <c r="BC29" s="114"/>
      <c r="BD29" s="114"/>
      <c r="BE29" s="115"/>
      <c r="BF29" s="116"/>
      <c r="BG29" s="109"/>
      <c r="BH29" s="109"/>
    </row>
    <row r="30" s="43" customFormat="1" ht="30" customHeight="1" spans="1:60">
      <c r="A30" s="82"/>
      <c r="B30" s="78"/>
      <c r="C30" s="75" t="s">
        <v>706</v>
      </c>
      <c r="D30" s="79"/>
      <c r="E30" s="79"/>
      <c r="F30" s="80" t="s">
        <v>658</v>
      </c>
      <c r="G30" s="76" t="s">
        <v>655</v>
      </c>
      <c r="H30" s="79"/>
      <c r="I30" s="118"/>
      <c r="J30" s="119"/>
      <c r="K30" s="120"/>
      <c r="L30" s="120"/>
      <c r="M30" s="112"/>
      <c r="N30" s="113">
        <v>1</v>
      </c>
      <c r="O30" s="109"/>
      <c r="P30" s="110"/>
      <c r="Q30" s="112"/>
      <c r="R30" s="113">
        <v>1</v>
      </c>
      <c r="S30" s="109"/>
      <c r="T30" s="110"/>
      <c r="U30" s="119"/>
      <c r="V30" s="119"/>
      <c r="W30" s="120"/>
      <c r="X30" s="120"/>
      <c r="Y30" s="112"/>
      <c r="Z30" s="113">
        <v>1</v>
      </c>
      <c r="AA30" s="109"/>
      <c r="AB30" s="109"/>
      <c r="AC30" s="118"/>
      <c r="AD30" s="119"/>
      <c r="AE30" s="120"/>
      <c r="AF30" s="120"/>
      <c r="AG30" s="112"/>
      <c r="AH30" s="113">
        <v>1</v>
      </c>
      <c r="AI30" s="109"/>
      <c r="AJ30" s="109"/>
      <c r="AK30" s="118"/>
      <c r="AL30" s="119"/>
      <c r="AM30" s="120"/>
      <c r="AN30" s="120"/>
      <c r="AO30" s="112"/>
      <c r="AP30" s="113">
        <v>1</v>
      </c>
      <c r="AQ30" s="109"/>
      <c r="AR30" s="109"/>
      <c r="AS30" s="118"/>
      <c r="AT30" s="119"/>
      <c r="AU30" s="120"/>
      <c r="AV30" s="120"/>
      <c r="AW30" s="112"/>
      <c r="AX30" s="113">
        <v>1</v>
      </c>
      <c r="AY30" s="109"/>
      <c r="AZ30" s="109"/>
      <c r="BA30" s="118"/>
      <c r="BB30" s="119"/>
      <c r="BC30" s="120"/>
      <c r="BD30" s="120"/>
      <c r="BE30" s="112"/>
      <c r="BF30" s="113">
        <v>1</v>
      </c>
      <c r="BG30" s="109"/>
      <c r="BH30" s="109"/>
    </row>
    <row r="31" s="43" customFormat="1" ht="30" customHeight="1" spans="1:60">
      <c r="A31" s="81" t="s">
        <v>707</v>
      </c>
      <c r="B31" s="69" t="s">
        <v>708</v>
      </c>
      <c r="C31" s="75" t="s">
        <v>709</v>
      </c>
      <c r="D31" s="70" t="s">
        <v>710</v>
      </c>
      <c r="E31" s="70"/>
      <c r="F31" s="70" t="s">
        <v>654</v>
      </c>
      <c r="G31" s="76" t="s">
        <v>655</v>
      </c>
      <c r="H31" s="749" t="s">
        <v>690</v>
      </c>
      <c r="I31" s="112"/>
      <c r="J31" s="113">
        <v>1</v>
      </c>
      <c r="K31" s="114"/>
      <c r="L31" s="114"/>
      <c r="M31" s="115"/>
      <c r="N31" s="116"/>
      <c r="O31" s="109"/>
      <c r="P31" s="110"/>
      <c r="Q31" s="115"/>
      <c r="R31" s="116"/>
      <c r="S31" s="109"/>
      <c r="T31" s="110"/>
      <c r="U31" s="113"/>
      <c r="V31" s="113">
        <v>1</v>
      </c>
      <c r="W31" s="114"/>
      <c r="X31" s="114"/>
      <c r="Y31" s="115"/>
      <c r="Z31" s="116"/>
      <c r="AA31" s="109"/>
      <c r="AB31" s="109"/>
      <c r="AC31" s="112"/>
      <c r="AD31" s="113">
        <v>1</v>
      </c>
      <c r="AE31" s="114"/>
      <c r="AF31" s="114"/>
      <c r="AG31" s="115"/>
      <c r="AH31" s="116"/>
      <c r="AI31" s="109"/>
      <c r="AJ31" s="109"/>
      <c r="AK31" s="112"/>
      <c r="AL31" s="113">
        <v>1</v>
      </c>
      <c r="AM31" s="114"/>
      <c r="AN31" s="114"/>
      <c r="AO31" s="115"/>
      <c r="AP31" s="116"/>
      <c r="AQ31" s="109"/>
      <c r="AR31" s="109"/>
      <c r="AS31" s="112"/>
      <c r="AT31" s="113">
        <v>1</v>
      </c>
      <c r="AU31" s="114"/>
      <c r="AV31" s="114"/>
      <c r="AW31" s="115"/>
      <c r="AX31" s="116"/>
      <c r="AY31" s="109"/>
      <c r="AZ31" s="109"/>
      <c r="BA31" s="112"/>
      <c r="BB31" s="113">
        <v>1</v>
      </c>
      <c r="BC31" s="114"/>
      <c r="BD31" s="114"/>
      <c r="BE31" s="115"/>
      <c r="BF31" s="116"/>
      <c r="BG31" s="109"/>
      <c r="BH31" s="109"/>
    </row>
    <row r="32" s="43" customFormat="1" ht="30" customHeight="1" spans="1:60">
      <c r="A32" s="82"/>
      <c r="B32" s="78"/>
      <c r="C32" s="75" t="s">
        <v>711</v>
      </c>
      <c r="D32" s="79"/>
      <c r="E32" s="79"/>
      <c r="F32" s="80" t="s">
        <v>658</v>
      </c>
      <c r="G32" s="76" t="s">
        <v>655</v>
      </c>
      <c r="H32" s="79"/>
      <c r="I32" s="118"/>
      <c r="J32" s="119"/>
      <c r="K32" s="120"/>
      <c r="L32" s="120"/>
      <c r="M32" s="112"/>
      <c r="N32" s="113">
        <v>1</v>
      </c>
      <c r="O32" s="109"/>
      <c r="P32" s="110"/>
      <c r="Q32" s="112"/>
      <c r="R32" s="113">
        <v>1</v>
      </c>
      <c r="S32" s="109"/>
      <c r="T32" s="110"/>
      <c r="U32" s="119"/>
      <c r="V32" s="119"/>
      <c r="W32" s="120"/>
      <c r="X32" s="120"/>
      <c r="Y32" s="112"/>
      <c r="Z32" s="113">
        <v>1</v>
      </c>
      <c r="AA32" s="109"/>
      <c r="AB32" s="109"/>
      <c r="AC32" s="118"/>
      <c r="AD32" s="119"/>
      <c r="AE32" s="120"/>
      <c r="AF32" s="120"/>
      <c r="AG32" s="112"/>
      <c r="AH32" s="113">
        <v>1</v>
      </c>
      <c r="AI32" s="109"/>
      <c r="AJ32" s="109"/>
      <c r="AK32" s="118"/>
      <c r="AL32" s="119"/>
      <c r="AM32" s="120"/>
      <c r="AN32" s="120"/>
      <c r="AO32" s="112"/>
      <c r="AP32" s="113">
        <v>1</v>
      </c>
      <c r="AQ32" s="109"/>
      <c r="AR32" s="109"/>
      <c r="AS32" s="118"/>
      <c r="AT32" s="119"/>
      <c r="AU32" s="120"/>
      <c r="AV32" s="120"/>
      <c r="AW32" s="112"/>
      <c r="AX32" s="113">
        <v>1</v>
      </c>
      <c r="AY32" s="109"/>
      <c r="AZ32" s="109"/>
      <c r="BA32" s="118"/>
      <c r="BB32" s="119"/>
      <c r="BC32" s="120"/>
      <c r="BD32" s="120"/>
      <c r="BE32" s="112"/>
      <c r="BF32" s="113">
        <v>1</v>
      </c>
      <c r="BG32" s="109"/>
      <c r="BH32" s="109"/>
    </row>
    <row r="33" s="43" customFormat="1" ht="30" customHeight="1" spans="1:60">
      <c r="A33" s="81" t="s">
        <v>712</v>
      </c>
      <c r="B33" s="69" t="s">
        <v>713</v>
      </c>
      <c r="C33" s="75" t="s">
        <v>714</v>
      </c>
      <c r="D33" s="70" t="s">
        <v>715</v>
      </c>
      <c r="E33" s="70"/>
      <c r="F33" s="70" t="s">
        <v>654</v>
      </c>
      <c r="G33" s="76" t="s">
        <v>655</v>
      </c>
      <c r="H33" s="749" t="s">
        <v>690</v>
      </c>
      <c r="I33" s="112"/>
      <c r="J33" s="113">
        <v>1</v>
      </c>
      <c r="K33" s="114"/>
      <c r="L33" s="114"/>
      <c r="M33" s="115"/>
      <c r="N33" s="116"/>
      <c r="O33" s="109"/>
      <c r="P33" s="110"/>
      <c r="Q33" s="115"/>
      <c r="R33" s="116"/>
      <c r="S33" s="109"/>
      <c r="T33" s="110"/>
      <c r="U33" s="113"/>
      <c r="V33" s="113">
        <v>1</v>
      </c>
      <c r="W33" s="114"/>
      <c r="X33" s="114"/>
      <c r="Y33" s="115"/>
      <c r="Z33" s="116"/>
      <c r="AA33" s="109"/>
      <c r="AB33" s="109"/>
      <c r="AC33" s="112"/>
      <c r="AD33" s="113">
        <v>1</v>
      </c>
      <c r="AE33" s="114"/>
      <c r="AF33" s="114"/>
      <c r="AG33" s="115"/>
      <c r="AH33" s="116"/>
      <c r="AI33" s="109"/>
      <c r="AJ33" s="109"/>
      <c r="AK33" s="112"/>
      <c r="AL33" s="113">
        <v>1</v>
      </c>
      <c r="AM33" s="114"/>
      <c r="AN33" s="114"/>
      <c r="AO33" s="115"/>
      <c r="AP33" s="116"/>
      <c r="AQ33" s="109"/>
      <c r="AR33" s="109"/>
      <c r="AS33" s="112"/>
      <c r="AT33" s="113">
        <v>1</v>
      </c>
      <c r="AU33" s="114"/>
      <c r="AV33" s="114"/>
      <c r="AW33" s="115"/>
      <c r="AX33" s="116"/>
      <c r="AY33" s="109"/>
      <c r="AZ33" s="109"/>
      <c r="BA33" s="112"/>
      <c r="BB33" s="113">
        <v>1</v>
      </c>
      <c r="BC33" s="114"/>
      <c r="BD33" s="114"/>
      <c r="BE33" s="115"/>
      <c r="BF33" s="116"/>
      <c r="BG33" s="109"/>
      <c r="BH33" s="109"/>
    </row>
    <row r="34" s="43" customFormat="1" ht="30" customHeight="1" spans="1:60">
      <c r="A34" s="82"/>
      <c r="B34" s="78"/>
      <c r="C34" s="75" t="s">
        <v>716</v>
      </c>
      <c r="D34" s="79"/>
      <c r="E34" s="79"/>
      <c r="F34" s="80" t="s">
        <v>658</v>
      </c>
      <c r="G34" s="76" t="s">
        <v>655</v>
      </c>
      <c r="H34" s="79"/>
      <c r="I34" s="118"/>
      <c r="J34" s="119"/>
      <c r="K34" s="120"/>
      <c r="L34" s="120"/>
      <c r="M34" s="113"/>
      <c r="N34" s="113">
        <v>1</v>
      </c>
      <c r="O34" s="109"/>
      <c r="P34" s="110"/>
      <c r="Q34" s="113"/>
      <c r="R34" s="113">
        <v>1</v>
      </c>
      <c r="S34" s="109"/>
      <c r="T34" s="110"/>
      <c r="U34" s="119"/>
      <c r="V34" s="119"/>
      <c r="W34" s="120"/>
      <c r="X34" s="120"/>
      <c r="Y34" s="112"/>
      <c r="Z34" s="113">
        <v>1</v>
      </c>
      <c r="AA34" s="109"/>
      <c r="AB34" s="109"/>
      <c r="AC34" s="118"/>
      <c r="AD34" s="119"/>
      <c r="AE34" s="120"/>
      <c r="AF34" s="120"/>
      <c r="AG34" s="112"/>
      <c r="AH34" s="113">
        <v>1</v>
      </c>
      <c r="AI34" s="109"/>
      <c r="AJ34" s="109"/>
      <c r="AK34" s="118"/>
      <c r="AL34" s="119"/>
      <c r="AM34" s="120"/>
      <c r="AN34" s="120"/>
      <c r="AO34" s="112"/>
      <c r="AP34" s="113">
        <v>1</v>
      </c>
      <c r="AQ34" s="109"/>
      <c r="AR34" s="109"/>
      <c r="AS34" s="118"/>
      <c r="AT34" s="119"/>
      <c r="AU34" s="120"/>
      <c r="AV34" s="120"/>
      <c r="AW34" s="112"/>
      <c r="AX34" s="113">
        <v>1</v>
      </c>
      <c r="AY34" s="109"/>
      <c r="AZ34" s="109"/>
      <c r="BA34" s="118"/>
      <c r="BB34" s="119"/>
      <c r="BC34" s="120"/>
      <c r="BD34" s="120"/>
      <c r="BE34" s="112"/>
      <c r="BF34" s="113">
        <v>1</v>
      </c>
      <c r="BG34" s="109"/>
      <c r="BH34" s="109"/>
    </row>
    <row r="35" s="43" customFormat="1" ht="30" customHeight="1" spans="1:60">
      <c r="A35" s="83" t="s">
        <v>717</v>
      </c>
      <c r="B35" s="84" t="s">
        <v>718</v>
      </c>
      <c r="C35" s="75" t="s">
        <v>719</v>
      </c>
      <c r="D35" s="80" t="s">
        <v>720</v>
      </c>
      <c r="E35" s="80"/>
      <c r="F35" s="80" t="s">
        <v>658</v>
      </c>
      <c r="G35" s="76" t="s">
        <v>655</v>
      </c>
      <c r="H35" s="750" t="s">
        <v>690</v>
      </c>
      <c r="I35" s="112">
        <v>1</v>
      </c>
      <c r="J35" s="113">
        <v>1</v>
      </c>
      <c r="K35" s="120"/>
      <c r="L35" s="120"/>
      <c r="M35" s="113">
        <v>1</v>
      </c>
      <c r="N35" s="113">
        <v>1</v>
      </c>
      <c r="O35" s="109"/>
      <c r="P35" s="110"/>
      <c r="Q35" s="113">
        <v>1</v>
      </c>
      <c r="R35" s="113">
        <v>1</v>
      </c>
      <c r="S35" s="109"/>
      <c r="T35" s="110"/>
      <c r="U35" s="113">
        <v>1</v>
      </c>
      <c r="V35" s="113">
        <v>1</v>
      </c>
      <c r="W35" s="120"/>
      <c r="X35" s="120"/>
      <c r="Y35" s="112">
        <v>1</v>
      </c>
      <c r="Z35" s="113">
        <v>1</v>
      </c>
      <c r="AA35" s="109"/>
      <c r="AB35" s="109"/>
      <c r="AC35" s="113">
        <v>1</v>
      </c>
      <c r="AD35" s="113">
        <v>1</v>
      </c>
      <c r="AE35" s="120"/>
      <c r="AF35" s="120"/>
      <c r="AG35" s="112">
        <v>1</v>
      </c>
      <c r="AH35" s="113">
        <v>1</v>
      </c>
      <c r="AI35" s="109"/>
      <c r="AJ35" s="109"/>
      <c r="AK35" s="113">
        <v>1</v>
      </c>
      <c r="AL35" s="113">
        <v>1</v>
      </c>
      <c r="AM35" s="120"/>
      <c r="AN35" s="120"/>
      <c r="AO35" s="112">
        <v>1</v>
      </c>
      <c r="AP35" s="113">
        <v>1</v>
      </c>
      <c r="AQ35" s="109"/>
      <c r="AR35" s="109"/>
      <c r="AS35" s="113">
        <v>1</v>
      </c>
      <c r="AT35" s="113">
        <v>1</v>
      </c>
      <c r="AU35" s="120"/>
      <c r="AV35" s="120"/>
      <c r="AW35" s="112">
        <v>1</v>
      </c>
      <c r="AX35" s="113">
        <v>1</v>
      </c>
      <c r="AY35" s="109"/>
      <c r="AZ35" s="109"/>
      <c r="BA35" s="112">
        <v>1</v>
      </c>
      <c r="BB35" s="113">
        <v>1</v>
      </c>
      <c r="BC35" s="120"/>
      <c r="BD35" s="120"/>
      <c r="BE35" s="112">
        <v>1</v>
      </c>
      <c r="BF35" s="113">
        <v>1</v>
      </c>
      <c r="BG35" s="109"/>
      <c r="BH35" s="109"/>
    </row>
    <row r="36" s="43" customFormat="1" ht="30" customHeight="1" spans="1:60">
      <c r="A36" s="83"/>
      <c r="B36" s="84"/>
      <c r="C36" s="75"/>
      <c r="D36" s="80" t="s">
        <v>721</v>
      </c>
      <c r="E36" s="80"/>
      <c r="F36" s="80" t="s">
        <v>658</v>
      </c>
      <c r="G36" s="76" t="s">
        <v>655</v>
      </c>
      <c r="H36" s="85"/>
      <c r="I36" s="112"/>
      <c r="J36" s="113"/>
      <c r="K36" s="120"/>
      <c r="L36" s="120"/>
      <c r="M36" s="112"/>
      <c r="N36" s="113"/>
      <c r="O36" s="109"/>
      <c r="P36" s="110"/>
      <c r="Q36" s="112"/>
      <c r="R36" s="113"/>
      <c r="S36" s="109"/>
      <c r="T36" s="110"/>
      <c r="U36" s="113"/>
      <c r="V36" s="113"/>
      <c r="W36" s="120"/>
      <c r="X36" s="120"/>
      <c r="Y36" s="112"/>
      <c r="Z36" s="113"/>
      <c r="AA36" s="109"/>
      <c r="AB36" s="109"/>
      <c r="AC36" s="112"/>
      <c r="AD36" s="113"/>
      <c r="AE36" s="120"/>
      <c r="AF36" s="120"/>
      <c r="AG36" s="112"/>
      <c r="AH36" s="113"/>
      <c r="AI36" s="109"/>
      <c r="AJ36" s="109"/>
      <c r="AK36" s="112"/>
      <c r="AL36" s="113"/>
      <c r="AM36" s="120"/>
      <c r="AN36" s="120"/>
      <c r="AO36" s="112"/>
      <c r="AP36" s="113"/>
      <c r="AQ36" s="109"/>
      <c r="AR36" s="109"/>
      <c r="AS36" s="112"/>
      <c r="AT36" s="113"/>
      <c r="AU36" s="120"/>
      <c r="AV36" s="120"/>
      <c r="AW36" s="112"/>
      <c r="AX36" s="113"/>
      <c r="AY36" s="109"/>
      <c r="AZ36" s="109"/>
      <c r="BA36" s="112"/>
      <c r="BB36" s="113"/>
      <c r="BC36" s="120"/>
      <c r="BD36" s="120"/>
      <c r="BE36" s="112"/>
      <c r="BF36" s="113"/>
      <c r="BG36" s="109"/>
      <c r="BH36" s="109"/>
    </row>
    <row r="37" s="43" customFormat="1" ht="30" customHeight="1" spans="1:60">
      <c r="A37" s="81" t="s">
        <v>722</v>
      </c>
      <c r="B37" s="69" t="s">
        <v>723</v>
      </c>
      <c r="C37" s="75" t="s">
        <v>724</v>
      </c>
      <c r="D37" s="70" t="s">
        <v>725</v>
      </c>
      <c r="E37" s="70"/>
      <c r="F37" s="70" t="s">
        <v>654</v>
      </c>
      <c r="G37" s="76" t="s">
        <v>655</v>
      </c>
      <c r="H37" s="749" t="s">
        <v>690</v>
      </c>
      <c r="I37" s="112">
        <v>1</v>
      </c>
      <c r="J37" s="113"/>
      <c r="K37" s="114"/>
      <c r="L37" s="114"/>
      <c r="M37" s="115"/>
      <c r="N37" s="116"/>
      <c r="O37" s="109"/>
      <c r="P37" s="110"/>
      <c r="Q37" s="115"/>
      <c r="R37" s="116"/>
      <c r="S37" s="109"/>
      <c r="T37" s="110"/>
      <c r="U37" s="113">
        <v>1</v>
      </c>
      <c r="V37" s="113"/>
      <c r="W37" s="114"/>
      <c r="X37" s="114"/>
      <c r="Y37" s="115"/>
      <c r="Z37" s="116"/>
      <c r="AA37" s="109"/>
      <c r="AB37" s="109"/>
      <c r="AC37" s="112">
        <v>1</v>
      </c>
      <c r="AD37" s="113"/>
      <c r="AE37" s="114"/>
      <c r="AF37" s="114"/>
      <c r="AG37" s="115"/>
      <c r="AH37" s="116"/>
      <c r="AI37" s="109"/>
      <c r="AJ37" s="109"/>
      <c r="AK37" s="112">
        <v>1</v>
      </c>
      <c r="AL37" s="113"/>
      <c r="AM37" s="114"/>
      <c r="AN37" s="114"/>
      <c r="AO37" s="115"/>
      <c r="AP37" s="116"/>
      <c r="AQ37" s="109"/>
      <c r="AR37" s="109"/>
      <c r="AS37" s="112">
        <v>1</v>
      </c>
      <c r="AT37" s="113"/>
      <c r="AU37" s="114"/>
      <c r="AV37" s="114"/>
      <c r="AW37" s="115"/>
      <c r="AX37" s="116"/>
      <c r="AY37" s="109"/>
      <c r="AZ37" s="109"/>
      <c r="BA37" s="112">
        <v>1</v>
      </c>
      <c r="BB37" s="113"/>
      <c r="BC37" s="114"/>
      <c r="BD37" s="114"/>
      <c r="BE37" s="115"/>
      <c r="BF37" s="116"/>
      <c r="BG37" s="109"/>
      <c r="BH37" s="109"/>
    </row>
    <row r="38" s="43" customFormat="1" ht="30" customHeight="1" spans="1:60">
      <c r="A38" s="82"/>
      <c r="B38" s="78"/>
      <c r="C38" s="75" t="s">
        <v>726</v>
      </c>
      <c r="D38" s="79"/>
      <c r="E38" s="79"/>
      <c r="F38" s="80" t="s">
        <v>658</v>
      </c>
      <c r="G38" s="76" t="s">
        <v>655</v>
      </c>
      <c r="H38" s="79"/>
      <c r="I38" s="118"/>
      <c r="J38" s="119"/>
      <c r="K38" s="120"/>
      <c r="L38" s="120"/>
      <c r="M38" s="112">
        <v>1</v>
      </c>
      <c r="N38" s="113"/>
      <c r="O38" s="109"/>
      <c r="P38" s="110"/>
      <c r="Q38" s="112">
        <v>1</v>
      </c>
      <c r="R38" s="113"/>
      <c r="S38" s="109"/>
      <c r="T38" s="110"/>
      <c r="U38" s="119"/>
      <c r="V38" s="119"/>
      <c r="W38" s="120"/>
      <c r="X38" s="120"/>
      <c r="Y38" s="112">
        <v>1</v>
      </c>
      <c r="Z38" s="113"/>
      <c r="AA38" s="109"/>
      <c r="AB38" s="109"/>
      <c r="AC38" s="118"/>
      <c r="AD38" s="119"/>
      <c r="AE38" s="120"/>
      <c r="AF38" s="120"/>
      <c r="AG38" s="112">
        <v>1</v>
      </c>
      <c r="AH38" s="113"/>
      <c r="AI38" s="109"/>
      <c r="AJ38" s="109"/>
      <c r="AK38" s="118"/>
      <c r="AL38" s="119"/>
      <c r="AM38" s="120"/>
      <c r="AN38" s="120"/>
      <c r="AO38" s="112">
        <v>1</v>
      </c>
      <c r="AP38" s="113"/>
      <c r="AQ38" s="109"/>
      <c r="AR38" s="109"/>
      <c r="AS38" s="118"/>
      <c r="AT38" s="119"/>
      <c r="AU38" s="120"/>
      <c r="AV38" s="120"/>
      <c r="AW38" s="112">
        <v>1</v>
      </c>
      <c r="AX38" s="113"/>
      <c r="AY38" s="109"/>
      <c r="AZ38" s="109"/>
      <c r="BA38" s="118"/>
      <c r="BB38" s="119"/>
      <c r="BC38" s="120"/>
      <c r="BD38" s="120"/>
      <c r="BE38" s="112">
        <v>1</v>
      </c>
      <c r="BF38" s="113"/>
      <c r="BG38" s="109"/>
      <c r="BH38" s="109"/>
    </row>
    <row r="39" s="43" customFormat="1" ht="30" customHeight="1" spans="1:60">
      <c r="A39" s="81" t="s">
        <v>727</v>
      </c>
      <c r="B39" s="69" t="s">
        <v>728</v>
      </c>
      <c r="C39" s="75" t="s">
        <v>729</v>
      </c>
      <c r="D39" s="70" t="s">
        <v>730</v>
      </c>
      <c r="E39" s="70"/>
      <c r="F39" s="70" t="s">
        <v>654</v>
      </c>
      <c r="G39" s="76" t="s">
        <v>655</v>
      </c>
      <c r="H39" s="749" t="s">
        <v>690</v>
      </c>
      <c r="I39" s="112">
        <v>1</v>
      </c>
      <c r="J39" s="113"/>
      <c r="K39" s="114"/>
      <c r="L39" s="114"/>
      <c r="M39" s="115"/>
      <c r="N39" s="116"/>
      <c r="O39" s="109"/>
      <c r="P39" s="110"/>
      <c r="Q39" s="115"/>
      <c r="R39" s="116"/>
      <c r="S39" s="109"/>
      <c r="T39" s="110"/>
      <c r="U39" s="113">
        <v>1</v>
      </c>
      <c r="V39" s="113"/>
      <c r="W39" s="114"/>
      <c r="X39" s="114"/>
      <c r="Y39" s="115"/>
      <c r="Z39" s="116"/>
      <c r="AA39" s="109"/>
      <c r="AB39" s="109"/>
      <c r="AC39" s="112">
        <v>1</v>
      </c>
      <c r="AD39" s="113"/>
      <c r="AE39" s="114"/>
      <c r="AF39" s="114"/>
      <c r="AG39" s="115"/>
      <c r="AH39" s="116"/>
      <c r="AI39" s="109"/>
      <c r="AJ39" s="109"/>
      <c r="AK39" s="112">
        <v>1</v>
      </c>
      <c r="AL39" s="113"/>
      <c r="AM39" s="114"/>
      <c r="AN39" s="114"/>
      <c r="AO39" s="115"/>
      <c r="AP39" s="116"/>
      <c r="AQ39" s="109"/>
      <c r="AR39" s="109"/>
      <c r="AS39" s="112">
        <v>1</v>
      </c>
      <c r="AT39" s="113"/>
      <c r="AU39" s="114"/>
      <c r="AV39" s="114"/>
      <c r="AW39" s="115"/>
      <c r="AX39" s="116"/>
      <c r="AY39" s="109"/>
      <c r="AZ39" s="109"/>
      <c r="BA39" s="112">
        <v>1</v>
      </c>
      <c r="BB39" s="113"/>
      <c r="BC39" s="114"/>
      <c r="BD39" s="114"/>
      <c r="BE39" s="115"/>
      <c r="BF39" s="116"/>
      <c r="BG39" s="109"/>
      <c r="BH39" s="109"/>
    </row>
    <row r="40" s="43" customFormat="1" ht="30" customHeight="1" spans="1:60">
      <c r="A40" s="82"/>
      <c r="B40" s="78"/>
      <c r="C40" s="75" t="s">
        <v>731</v>
      </c>
      <c r="D40" s="79"/>
      <c r="E40" s="79"/>
      <c r="F40" s="80" t="s">
        <v>658</v>
      </c>
      <c r="G40" s="76" t="s">
        <v>655</v>
      </c>
      <c r="H40" s="79"/>
      <c r="I40" s="118"/>
      <c r="J40" s="119"/>
      <c r="K40" s="120"/>
      <c r="L40" s="120"/>
      <c r="M40" s="112">
        <v>1</v>
      </c>
      <c r="N40" s="113"/>
      <c r="O40" s="109"/>
      <c r="P40" s="110"/>
      <c r="Q40" s="112">
        <v>1</v>
      </c>
      <c r="R40" s="113"/>
      <c r="S40" s="109"/>
      <c r="T40" s="110"/>
      <c r="U40" s="119"/>
      <c r="V40" s="119"/>
      <c r="W40" s="120"/>
      <c r="X40" s="120"/>
      <c r="Y40" s="112">
        <v>1</v>
      </c>
      <c r="Z40" s="113"/>
      <c r="AA40" s="109"/>
      <c r="AB40" s="109"/>
      <c r="AC40" s="118"/>
      <c r="AD40" s="119"/>
      <c r="AE40" s="120"/>
      <c r="AF40" s="120"/>
      <c r="AG40" s="112">
        <v>1</v>
      </c>
      <c r="AH40" s="113"/>
      <c r="AI40" s="109"/>
      <c r="AJ40" s="109"/>
      <c r="AK40" s="118"/>
      <c r="AL40" s="119"/>
      <c r="AM40" s="120"/>
      <c r="AN40" s="120"/>
      <c r="AO40" s="112">
        <v>1</v>
      </c>
      <c r="AP40" s="113"/>
      <c r="AQ40" s="109"/>
      <c r="AR40" s="109"/>
      <c r="AS40" s="118"/>
      <c r="AT40" s="119"/>
      <c r="AU40" s="120"/>
      <c r="AV40" s="120"/>
      <c r="AW40" s="112">
        <v>1</v>
      </c>
      <c r="AX40" s="113"/>
      <c r="AY40" s="109"/>
      <c r="AZ40" s="109"/>
      <c r="BA40" s="118"/>
      <c r="BB40" s="119"/>
      <c r="BC40" s="120"/>
      <c r="BD40" s="120"/>
      <c r="BE40" s="112">
        <v>1</v>
      </c>
      <c r="BF40" s="113"/>
      <c r="BG40" s="109"/>
      <c r="BH40" s="109"/>
    </row>
    <row r="41" s="43" customFormat="1" ht="30" customHeight="1" spans="1:60">
      <c r="A41" s="86" t="s">
        <v>732</v>
      </c>
      <c r="B41" s="75" t="s">
        <v>733</v>
      </c>
      <c r="C41" s="75" t="s">
        <v>734</v>
      </c>
      <c r="D41" s="80" t="s">
        <v>735</v>
      </c>
      <c r="E41" s="80"/>
      <c r="F41" s="80"/>
      <c r="G41" s="76" t="s">
        <v>736</v>
      </c>
      <c r="H41" s="751" t="s">
        <v>737</v>
      </c>
      <c r="I41" s="112">
        <v>1</v>
      </c>
      <c r="J41" s="113"/>
      <c r="K41" s="120"/>
      <c r="L41" s="120"/>
      <c r="M41" s="113">
        <v>1</v>
      </c>
      <c r="N41" s="113"/>
      <c r="O41" s="109"/>
      <c r="P41" s="110"/>
      <c r="Q41" s="113">
        <v>1</v>
      </c>
      <c r="R41" s="113"/>
      <c r="S41" s="109"/>
      <c r="T41" s="110"/>
      <c r="U41" s="113">
        <v>1</v>
      </c>
      <c r="V41" s="113"/>
      <c r="W41" s="120"/>
      <c r="X41" s="120"/>
      <c r="Y41" s="112">
        <v>1</v>
      </c>
      <c r="Z41" s="113"/>
      <c r="AA41" s="109"/>
      <c r="AB41" s="109"/>
      <c r="AC41" s="113">
        <v>1</v>
      </c>
      <c r="AD41" s="113"/>
      <c r="AE41" s="120"/>
      <c r="AF41" s="120"/>
      <c r="AG41" s="112">
        <v>1</v>
      </c>
      <c r="AH41" s="113"/>
      <c r="AI41" s="109"/>
      <c r="AJ41" s="109"/>
      <c r="AK41" s="113">
        <v>1</v>
      </c>
      <c r="AL41" s="113"/>
      <c r="AM41" s="120"/>
      <c r="AN41" s="120"/>
      <c r="AO41" s="112">
        <v>1</v>
      </c>
      <c r="AP41" s="113"/>
      <c r="AQ41" s="109"/>
      <c r="AR41" s="109"/>
      <c r="AS41" s="113">
        <v>1</v>
      </c>
      <c r="AT41" s="113"/>
      <c r="AU41" s="120"/>
      <c r="AV41" s="120"/>
      <c r="AW41" s="112">
        <v>1</v>
      </c>
      <c r="AX41" s="113"/>
      <c r="AY41" s="109"/>
      <c r="AZ41" s="109"/>
      <c r="BA41" s="112">
        <v>1</v>
      </c>
      <c r="BB41" s="113"/>
      <c r="BC41" s="120"/>
      <c r="BD41" s="120"/>
      <c r="BE41" s="112">
        <v>1</v>
      </c>
      <c r="BF41" s="113"/>
      <c r="BG41" s="109"/>
      <c r="BH41" s="109"/>
    </row>
    <row r="42" s="43" customFormat="1" ht="30" customHeight="1" spans="1:60">
      <c r="A42" s="83" t="s">
        <v>738</v>
      </c>
      <c r="B42" s="84" t="s">
        <v>739</v>
      </c>
      <c r="C42" s="75" t="s">
        <v>740</v>
      </c>
      <c r="D42" s="85" t="s">
        <v>741</v>
      </c>
      <c r="E42" s="85"/>
      <c r="F42" s="80"/>
      <c r="G42" s="76" t="s">
        <v>736</v>
      </c>
      <c r="H42" s="750" t="s">
        <v>737</v>
      </c>
      <c r="I42" s="112"/>
      <c r="J42" s="113">
        <v>1</v>
      </c>
      <c r="K42" s="120"/>
      <c r="L42" s="120"/>
      <c r="M42" s="113"/>
      <c r="N42" s="113">
        <v>1</v>
      </c>
      <c r="O42" s="109"/>
      <c r="P42" s="110"/>
      <c r="Q42" s="113"/>
      <c r="R42" s="113">
        <v>1</v>
      </c>
      <c r="S42" s="109"/>
      <c r="T42" s="110"/>
      <c r="U42" s="113"/>
      <c r="V42" s="113">
        <v>1</v>
      </c>
      <c r="W42" s="120"/>
      <c r="X42" s="120"/>
      <c r="Y42" s="112"/>
      <c r="Z42" s="113">
        <v>1</v>
      </c>
      <c r="AA42" s="109"/>
      <c r="AB42" s="109"/>
      <c r="AC42" s="113"/>
      <c r="AD42" s="113">
        <v>1</v>
      </c>
      <c r="AE42" s="120"/>
      <c r="AF42" s="120"/>
      <c r="AG42" s="112"/>
      <c r="AH42" s="113">
        <v>1</v>
      </c>
      <c r="AI42" s="109"/>
      <c r="AJ42" s="109"/>
      <c r="AK42" s="113"/>
      <c r="AL42" s="113">
        <v>1</v>
      </c>
      <c r="AM42" s="120"/>
      <c r="AN42" s="120"/>
      <c r="AO42" s="112"/>
      <c r="AP42" s="113">
        <v>1</v>
      </c>
      <c r="AQ42" s="109"/>
      <c r="AR42" s="109"/>
      <c r="AS42" s="113"/>
      <c r="AT42" s="113">
        <v>1</v>
      </c>
      <c r="AU42" s="120"/>
      <c r="AV42" s="120"/>
      <c r="AW42" s="112"/>
      <c r="AX42" s="113">
        <v>1</v>
      </c>
      <c r="AY42" s="109"/>
      <c r="AZ42" s="109"/>
      <c r="BA42" s="112"/>
      <c r="BB42" s="113">
        <v>1</v>
      </c>
      <c r="BC42" s="120"/>
      <c r="BD42" s="120"/>
      <c r="BE42" s="112"/>
      <c r="BF42" s="113">
        <v>1</v>
      </c>
      <c r="BG42" s="109"/>
      <c r="BH42" s="109"/>
    </row>
    <row r="43" s="43" customFormat="1" ht="30" customHeight="1" spans="1:60">
      <c r="A43" s="86" t="s">
        <v>742</v>
      </c>
      <c r="B43" s="75" t="s">
        <v>743</v>
      </c>
      <c r="C43" s="75" t="s">
        <v>744</v>
      </c>
      <c r="D43" s="80" t="s">
        <v>745</v>
      </c>
      <c r="E43" s="80"/>
      <c r="F43" s="80" t="s">
        <v>658</v>
      </c>
      <c r="G43" s="76" t="s">
        <v>746</v>
      </c>
      <c r="H43" s="751" t="s">
        <v>737</v>
      </c>
      <c r="I43" s="112">
        <v>1</v>
      </c>
      <c r="J43" s="113"/>
      <c r="K43" s="120"/>
      <c r="L43" s="120"/>
      <c r="M43" s="113">
        <v>1</v>
      </c>
      <c r="N43" s="113"/>
      <c r="O43" s="109"/>
      <c r="P43" s="110"/>
      <c r="Q43" s="113">
        <v>1</v>
      </c>
      <c r="R43" s="113"/>
      <c r="S43" s="109"/>
      <c r="T43" s="110"/>
      <c r="U43" s="113">
        <v>1</v>
      </c>
      <c r="V43" s="113"/>
      <c r="W43" s="120"/>
      <c r="X43" s="120"/>
      <c r="Y43" s="112">
        <v>1</v>
      </c>
      <c r="Z43" s="113"/>
      <c r="AA43" s="109"/>
      <c r="AB43" s="109"/>
      <c r="AC43" s="113">
        <v>1</v>
      </c>
      <c r="AD43" s="113"/>
      <c r="AE43" s="120"/>
      <c r="AF43" s="120"/>
      <c r="AG43" s="112">
        <v>1</v>
      </c>
      <c r="AH43" s="113"/>
      <c r="AI43" s="109"/>
      <c r="AJ43" s="109"/>
      <c r="AK43" s="113">
        <v>1</v>
      </c>
      <c r="AL43" s="113"/>
      <c r="AM43" s="120"/>
      <c r="AN43" s="120"/>
      <c r="AO43" s="112">
        <v>1</v>
      </c>
      <c r="AP43" s="113"/>
      <c r="AQ43" s="109"/>
      <c r="AR43" s="109"/>
      <c r="AS43" s="113">
        <v>1</v>
      </c>
      <c r="AT43" s="113"/>
      <c r="AU43" s="120"/>
      <c r="AV43" s="120"/>
      <c r="AW43" s="112">
        <v>1</v>
      </c>
      <c r="AX43" s="113"/>
      <c r="AY43" s="109"/>
      <c r="AZ43" s="109"/>
      <c r="BA43" s="112">
        <v>1</v>
      </c>
      <c r="BB43" s="113"/>
      <c r="BC43" s="120"/>
      <c r="BD43" s="120"/>
      <c r="BE43" s="112">
        <v>1</v>
      </c>
      <c r="BF43" s="113"/>
      <c r="BG43" s="109"/>
      <c r="BH43" s="109"/>
    </row>
    <row r="44" s="43" customFormat="1" ht="30" customHeight="1" spans="1:60">
      <c r="A44" s="83" t="s">
        <v>747</v>
      </c>
      <c r="B44" s="84" t="s">
        <v>748</v>
      </c>
      <c r="C44" s="75" t="s">
        <v>749</v>
      </c>
      <c r="D44" s="85" t="s">
        <v>750</v>
      </c>
      <c r="E44" s="85"/>
      <c r="F44" s="80" t="s">
        <v>658</v>
      </c>
      <c r="G44" s="76" t="s">
        <v>746</v>
      </c>
      <c r="H44" s="750" t="s">
        <v>737</v>
      </c>
      <c r="I44" s="112"/>
      <c r="J44" s="113">
        <v>1</v>
      </c>
      <c r="K44" s="120"/>
      <c r="L44" s="120"/>
      <c r="M44" s="113"/>
      <c r="N44" s="113">
        <v>1</v>
      </c>
      <c r="O44" s="109"/>
      <c r="P44" s="110"/>
      <c r="Q44" s="113"/>
      <c r="R44" s="113">
        <v>1</v>
      </c>
      <c r="S44" s="109"/>
      <c r="T44" s="110"/>
      <c r="U44" s="113"/>
      <c r="V44" s="113">
        <v>1</v>
      </c>
      <c r="W44" s="120"/>
      <c r="X44" s="120"/>
      <c r="Y44" s="112"/>
      <c r="Z44" s="113">
        <v>1</v>
      </c>
      <c r="AA44" s="109"/>
      <c r="AB44" s="109"/>
      <c r="AC44" s="113"/>
      <c r="AD44" s="113">
        <v>1</v>
      </c>
      <c r="AE44" s="120"/>
      <c r="AF44" s="120"/>
      <c r="AG44" s="112"/>
      <c r="AH44" s="113">
        <v>1</v>
      </c>
      <c r="AI44" s="109"/>
      <c r="AJ44" s="109"/>
      <c r="AK44" s="113"/>
      <c r="AL44" s="113">
        <v>1</v>
      </c>
      <c r="AM44" s="120"/>
      <c r="AN44" s="120"/>
      <c r="AO44" s="112"/>
      <c r="AP44" s="113">
        <v>1</v>
      </c>
      <c r="AQ44" s="109"/>
      <c r="AR44" s="109"/>
      <c r="AS44" s="113"/>
      <c r="AT44" s="113">
        <v>1</v>
      </c>
      <c r="AU44" s="120"/>
      <c r="AV44" s="120"/>
      <c r="AW44" s="112"/>
      <c r="AX44" s="113">
        <v>1</v>
      </c>
      <c r="AY44" s="109"/>
      <c r="AZ44" s="109"/>
      <c r="BA44" s="112"/>
      <c r="BB44" s="113">
        <v>1</v>
      </c>
      <c r="BC44" s="120"/>
      <c r="BD44" s="120"/>
      <c r="BE44" s="112"/>
      <c r="BF44" s="113">
        <v>1</v>
      </c>
      <c r="BG44" s="109"/>
      <c r="BH44" s="109"/>
    </row>
    <row r="45" s="43" customFormat="1" ht="30" customHeight="1" spans="1:60">
      <c r="A45" s="81" t="s">
        <v>751</v>
      </c>
      <c r="B45" s="69" t="s">
        <v>752</v>
      </c>
      <c r="C45" s="75" t="s">
        <v>753</v>
      </c>
      <c r="D45" s="70" t="s">
        <v>754</v>
      </c>
      <c r="E45" s="70"/>
      <c r="F45" s="70" t="s">
        <v>654</v>
      </c>
      <c r="G45" s="76" t="s">
        <v>755</v>
      </c>
      <c r="H45" s="749" t="s">
        <v>656</v>
      </c>
      <c r="I45" s="112">
        <v>1</v>
      </c>
      <c r="J45" s="113"/>
      <c r="K45" s="114"/>
      <c r="L45" s="114"/>
      <c r="M45" s="115"/>
      <c r="N45" s="116"/>
      <c r="O45" s="109"/>
      <c r="P45" s="110"/>
      <c r="Q45" s="115"/>
      <c r="R45" s="116"/>
      <c r="S45" s="109"/>
      <c r="T45" s="110"/>
      <c r="U45" s="113">
        <v>1</v>
      </c>
      <c r="V45" s="113"/>
      <c r="W45" s="114"/>
      <c r="X45" s="114"/>
      <c r="Y45" s="115"/>
      <c r="Z45" s="116"/>
      <c r="AA45" s="109"/>
      <c r="AB45" s="109"/>
      <c r="AC45" s="112">
        <v>1</v>
      </c>
      <c r="AD45" s="113"/>
      <c r="AE45" s="114"/>
      <c r="AF45" s="114"/>
      <c r="AG45" s="115"/>
      <c r="AH45" s="116"/>
      <c r="AI45" s="109"/>
      <c r="AJ45" s="109"/>
      <c r="AK45" s="112">
        <v>1</v>
      </c>
      <c r="AL45" s="113"/>
      <c r="AM45" s="114"/>
      <c r="AN45" s="114"/>
      <c r="AO45" s="115"/>
      <c r="AP45" s="116"/>
      <c r="AQ45" s="109"/>
      <c r="AR45" s="109"/>
      <c r="AS45" s="112">
        <v>1</v>
      </c>
      <c r="AT45" s="113"/>
      <c r="AU45" s="114"/>
      <c r="AV45" s="114"/>
      <c r="AW45" s="115"/>
      <c r="AX45" s="116"/>
      <c r="AY45" s="109"/>
      <c r="AZ45" s="109"/>
      <c r="BA45" s="112">
        <v>1</v>
      </c>
      <c r="BB45" s="113"/>
      <c r="BC45" s="114"/>
      <c r="BD45" s="114"/>
      <c r="BE45" s="115"/>
      <c r="BF45" s="116"/>
      <c r="BG45" s="109"/>
      <c r="BH45" s="109"/>
    </row>
    <row r="46" s="43" customFormat="1" ht="30" customHeight="1" spans="1:60">
      <c r="A46" s="82"/>
      <c r="B46" s="78"/>
      <c r="C46" s="75" t="s">
        <v>756</v>
      </c>
      <c r="D46" s="79"/>
      <c r="E46" s="79"/>
      <c r="F46" s="80" t="s">
        <v>658</v>
      </c>
      <c r="G46" s="76" t="s">
        <v>755</v>
      </c>
      <c r="H46" s="79"/>
      <c r="I46" s="118"/>
      <c r="J46" s="119"/>
      <c r="K46" s="120"/>
      <c r="L46" s="120"/>
      <c r="M46" s="112">
        <v>1</v>
      </c>
      <c r="N46" s="113"/>
      <c r="O46" s="109"/>
      <c r="P46" s="110"/>
      <c r="Q46" s="112">
        <v>1</v>
      </c>
      <c r="R46" s="113"/>
      <c r="S46" s="109"/>
      <c r="T46" s="110"/>
      <c r="U46" s="119"/>
      <c r="V46" s="119"/>
      <c r="W46" s="120"/>
      <c r="X46" s="120"/>
      <c r="Y46" s="112">
        <v>1</v>
      </c>
      <c r="Z46" s="113"/>
      <c r="AA46" s="109"/>
      <c r="AB46" s="109"/>
      <c r="AC46" s="118"/>
      <c r="AD46" s="119"/>
      <c r="AE46" s="120"/>
      <c r="AF46" s="120"/>
      <c r="AG46" s="112">
        <v>1</v>
      </c>
      <c r="AH46" s="113"/>
      <c r="AI46" s="109"/>
      <c r="AJ46" s="109"/>
      <c r="AK46" s="118"/>
      <c r="AL46" s="119"/>
      <c r="AM46" s="120"/>
      <c r="AN46" s="120"/>
      <c r="AO46" s="112">
        <v>1</v>
      </c>
      <c r="AP46" s="113"/>
      <c r="AQ46" s="109"/>
      <c r="AR46" s="109"/>
      <c r="AS46" s="118"/>
      <c r="AT46" s="119"/>
      <c r="AU46" s="120"/>
      <c r="AV46" s="120"/>
      <c r="AW46" s="112">
        <v>1</v>
      </c>
      <c r="AX46" s="113"/>
      <c r="AY46" s="109"/>
      <c r="AZ46" s="109"/>
      <c r="BA46" s="118"/>
      <c r="BB46" s="119"/>
      <c r="BC46" s="120"/>
      <c r="BD46" s="120"/>
      <c r="BE46" s="112">
        <v>1</v>
      </c>
      <c r="BF46" s="113"/>
      <c r="BG46" s="109"/>
      <c r="BH46" s="109"/>
    </row>
    <row r="47" s="43" customFormat="1" ht="30" customHeight="1" spans="1:60">
      <c r="A47" s="81" t="s">
        <v>757</v>
      </c>
      <c r="B47" s="69" t="s">
        <v>758</v>
      </c>
      <c r="C47" s="75" t="s">
        <v>759</v>
      </c>
      <c r="D47" s="70" t="s">
        <v>760</v>
      </c>
      <c r="E47" s="70"/>
      <c r="F47" s="70" t="s">
        <v>654</v>
      </c>
      <c r="G47" s="76" t="s">
        <v>755</v>
      </c>
      <c r="H47" s="749" t="s">
        <v>656</v>
      </c>
      <c r="I47" s="112">
        <v>1</v>
      </c>
      <c r="J47" s="113"/>
      <c r="K47" s="114"/>
      <c r="L47" s="114"/>
      <c r="M47" s="115"/>
      <c r="N47" s="116"/>
      <c r="O47" s="109"/>
      <c r="P47" s="110"/>
      <c r="Q47" s="115"/>
      <c r="R47" s="116"/>
      <c r="S47" s="109"/>
      <c r="T47" s="110"/>
      <c r="U47" s="113">
        <v>1</v>
      </c>
      <c r="V47" s="113"/>
      <c r="W47" s="114"/>
      <c r="X47" s="114"/>
      <c r="Y47" s="115"/>
      <c r="Z47" s="116"/>
      <c r="AA47" s="109"/>
      <c r="AB47" s="109"/>
      <c r="AC47" s="112">
        <v>1</v>
      </c>
      <c r="AD47" s="113"/>
      <c r="AE47" s="114"/>
      <c r="AF47" s="114"/>
      <c r="AG47" s="115"/>
      <c r="AH47" s="116"/>
      <c r="AI47" s="109"/>
      <c r="AJ47" s="109"/>
      <c r="AK47" s="112">
        <v>1</v>
      </c>
      <c r="AL47" s="113"/>
      <c r="AM47" s="114"/>
      <c r="AN47" s="114"/>
      <c r="AO47" s="115"/>
      <c r="AP47" s="116"/>
      <c r="AQ47" s="109"/>
      <c r="AR47" s="109"/>
      <c r="AS47" s="112">
        <v>1</v>
      </c>
      <c r="AT47" s="113"/>
      <c r="AU47" s="114"/>
      <c r="AV47" s="114"/>
      <c r="AW47" s="115"/>
      <c r="AX47" s="116"/>
      <c r="AY47" s="109"/>
      <c r="AZ47" s="109"/>
      <c r="BA47" s="112">
        <v>1</v>
      </c>
      <c r="BB47" s="113"/>
      <c r="BC47" s="114"/>
      <c r="BD47" s="114"/>
      <c r="BE47" s="115"/>
      <c r="BF47" s="116"/>
      <c r="BG47" s="109"/>
      <c r="BH47" s="109"/>
    </row>
    <row r="48" s="43" customFormat="1" ht="30" customHeight="1" spans="1:60">
      <c r="A48" s="82"/>
      <c r="B48" s="78"/>
      <c r="C48" s="75" t="s">
        <v>761</v>
      </c>
      <c r="D48" s="79"/>
      <c r="E48" s="79"/>
      <c r="F48" s="80" t="s">
        <v>658</v>
      </c>
      <c r="G48" s="76" t="s">
        <v>755</v>
      </c>
      <c r="H48" s="79"/>
      <c r="I48" s="118"/>
      <c r="J48" s="119"/>
      <c r="K48" s="120"/>
      <c r="L48" s="120"/>
      <c r="M48" s="112">
        <v>1</v>
      </c>
      <c r="N48" s="113"/>
      <c r="O48" s="109"/>
      <c r="P48" s="110"/>
      <c r="Q48" s="112">
        <v>1</v>
      </c>
      <c r="R48" s="113"/>
      <c r="S48" s="109"/>
      <c r="T48" s="110"/>
      <c r="U48" s="119"/>
      <c r="V48" s="119"/>
      <c r="W48" s="120"/>
      <c r="X48" s="120"/>
      <c r="Y48" s="112">
        <v>1</v>
      </c>
      <c r="Z48" s="113"/>
      <c r="AA48" s="109"/>
      <c r="AB48" s="109"/>
      <c r="AC48" s="118"/>
      <c r="AD48" s="119"/>
      <c r="AE48" s="120"/>
      <c r="AF48" s="120"/>
      <c r="AG48" s="112">
        <v>1</v>
      </c>
      <c r="AH48" s="113"/>
      <c r="AI48" s="109"/>
      <c r="AJ48" s="109"/>
      <c r="AK48" s="118"/>
      <c r="AL48" s="119"/>
      <c r="AM48" s="120"/>
      <c r="AN48" s="120"/>
      <c r="AO48" s="112">
        <v>1</v>
      </c>
      <c r="AP48" s="113"/>
      <c r="AQ48" s="109"/>
      <c r="AR48" s="109"/>
      <c r="AS48" s="118"/>
      <c r="AT48" s="119"/>
      <c r="AU48" s="120"/>
      <c r="AV48" s="120"/>
      <c r="AW48" s="112">
        <v>1</v>
      </c>
      <c r="AX48" s="113"/>
      <c r="AY48" s="109"/>
      <c r="AZ48" s="109"/>
      <c r="BA48" s="118"/>
      <c r="BB48" s="119"/>
      <c r="BC48" s="120"/>
      <c r="BD48" s="120"/>
      <c r="BE48" s="112">
        <v>1</v>
      </c>
      <c r="BF48" s="113"/>
      <c r="BG48" s="109"/>
      <c r="BH48" s="109"/>
    </row>
    <row r="49" s="43" customFormat="1" ht="30" customHeight="1" spans="1:60">
      <c r="A49" s="81" t="s">
        <v>762</v>
      </c>
      <c r="B49" s="69" t="s">
        <v>763</v>
      </c>
      <c r="C49" s="75" t="s">
        <v>764</v>
      </c>
      <c r="D49" s="70" t="s">
        <v>765</v>
      </c>
      <c r="E49" s="70"/>
      <c r="F49" s="70" t="s">
        <v>654</v>
      </c>
      <c r="G49" s="76" t="s">
        <v>755</v>
      </c>
      <c r="H49" s="749" t="s">
        <v>656</v>
      </c>
      <c r="I49" s="112">
        <v>1</v>
      </c>
      <c r="J49" s="113"/>
      <c r="K49" s="114"/>
      <c r="L49" s="114"/>
      <c r="M49" s="115"/>
      <c r="N49" s="116"/>
      <c r="O49" s="109"/>
      <c r="P49" s="110"/>
      <c r="Q49" s="115"/>
      <c r="R49" s="116"/>
      <c r="S49" s="109"/>
      <c r="T49" s="110"/>
      <c r="U49" s="113">
        <v>1</v>
      </c>
      <c r="V49" s="113"/>
      <c r="W49" s="114"/>
      <c r="X49" s="114"/>
      <c r="Y49" s="115"/>
      <c r="Z49" s="116"/>
      <c r="AA49" s="109"/>
      <c r="AB49" s="109"/>
      <c r="AC49" s="112">
        <v>1</v>
      </c>
      <c r="AD49" s="113"/>
      <c r="AE49" s="114"/>
      <c r="AF49" s="114"/>
      <c r="AG49" s="115"/>
      <c r="AH49" s="116"/>
      <c r="AI49" s="109"/>
      <c r="AJ49" s="109"/>
      <c r="AK49" s="112">
        <v>1</v>
      </c>
      <c r="AL49" s="113"/>
      <c r="AM49" s="114"/>
      <c r="AN49" s="114"/>
      <c r="AO49" s="115"/>
      <c r="AP49" s="116"/>
      <c r="AQ49" s="109"/>
      <c r="AR49" s="109"/>
      <c r="AS49" s="112">
        <v>1</v>
      </c>
      <c r="AT49" s="113"/>
      <c r="AU49" s="114"/>
      <c r="AV49" s="114"/>
      <c r="AW49" s="115"/>
      <c r="AX49" s="116"/>
      <c r="AY49" s="109"/>
      <c r="AZ49" s="109"/>
      <c r="BA49" s="112">
        <v>1</v>
      </c>
      <c r="BB49" s="113"/>
      <c r="BC49" s="114"/>
      <c r="BD49" s="114"/>
      <c r="BE49" s="115"/>
      <c r="BF49" s="116"/>
      <c r="BG49" s="109"/>
      <c r="BH49" s="109"/>
    </row>
    <row r="50" s="43" customFormat="1" ht="30" customHeight="1" spans="1:60">
      <c r="A50" s="82"/>
      <c r="B50" s="78"/>
      <c r="C50" s="75" t="s">
        <v>766</v>
      </c>
      <c r="D50" s="79"/>
      <c r="E50" s="79"/>
      <c r="F50" s="80" t="s">
        <v>658</v>
      </c>
      <c r="G50" s="76" t="s">
        <v>755</v>
      </c>
      <c r="H50" s="79"/>
      <c r="I50" s="118"/>
      <c r="J50" s="119"/>
      <c r="K50" s="120"/>
      <c r="L50" s="120"/>
      <c r="M50" s="112">
        <v>1</v>
      </c>
      <c r="N50" s="113"/>
      <c r="O50" s="109"/>
      <c r="P50" s="110"/>
      <c r="Q50" s="112">
        <v>1</v>
      </c>
      <c r="R50" s="113"/>
      <c r="S50" s="109"/>
      <c r="T50" s="110"/>
      <c r="U50" s="119"/>
      <c r="V50" s="119"/>
      <c r="W50" s="120"/>
      <c r="X50" s="120"/>
      <c r="Y50" s="112">
        <v>1</v>
      </c>
      <c r="Z50" s="113"/>
      <c r="AA50" s="109"/>
      <c r="AB50" s="109"/>
      <c r="AC50" s="118"/>
      <c r="AD50" s="119"/>
      <c r="AE50" s="120"/>
      <c r="AF50" s="120"/>
      <c r="AG50" s="112">
        <v>1</v>
      </c>
      <c r="AH50" s="113"/>
      <c r="AI50" s="109"/>
      <c r="AJ50" s="109"/>
      <c r="AK50" s="118"/>
      <c r="AL50" s="119"/>
      <c r="AM50" s="120"/>
      <c r="AN50" s="120"/>
      <c r="AO50" s="112">
        <v>1</v>
      </c>
      <c r="AP50" s="113"/>
      <c r="AQ50" s="109"/>
      <c r="AR50" s="109"/>
      <c r="AS50" s="118"/>
      <c r="AT50" s="119"/>
      <c r="AU50" s="120"/>
      <c r="AV50" s="120"/>
      <c r="AW50" s="112">
        <v>1</v>
      </c>
      <c r="AX50" s="113"/>
      <c r="AY50" s="109"/>
      <c r="AZ50" s="109"/>
      <c r="BA50" s="118"/>
      <c r="BB50" s="119"/>
      <c r="BC50" s="120"/>
      <c r="BD50" s="120"/>
      <c r="BE50" s="112">
        <v>1</v>
      </c>
      <c r="BF50" s="113"/>
      <c r="BG50" s="109"/>
      <c r="BH50" s="109"/>
    </row>
    <row r="51" s="43" customFormat="1" ht="30" customHeight="1" spans="1:60">
      <c r="A51" s="81" t="s">
        <v>767</v>
      </c>
      <c r="B51" s="69" t="s">
        <v>768</v>
      </c>
      <c r="C51" s="75" t="s">
        <v>769</v>
      </c>
      <c r="D51" s="70" t="s">
        <v>770</v>
      </c>
      <c r="E51" s="70"/>
      <c r="F51" s="70" t="s">
        <v>654</v>
      </c>
      <c r="G51" s="76" t="s">
        <v>755</v>
      </c>
      <c r="H51" s="749" t="s">
        <v>656</v>
      </c>
      <c r="I51" s="112">
        <v>1</v>
      </c>
      <c r="J51" s="113"/>
      <c r="K51" s="114"/>
      <c r="L51" s="114"/>
      <c r="M51" s="115"/>
      <c r="N51" s="116"/>
      <c r="O51" s="109"/>
      <c r="P51" s="110"/>
      <c r="Q51" s="115"/>
      <c r="R51" s="116"/>
      <c r="S51" s="109"/>
      <c r="T51" s="110"/>
      <c r="U51" s="113">
        <v>1</v>
      </c>
      <c r="V51" s="113"/>
      <c r="W51" s="114"/>
      <c r="X51" s="114"/>
      <c r="Y51" s="115"/>
      <c r="Z51" s="116"/>
      <c r="AA51" s="109"/>
      <c r="AB51" s="109"/>
      <c r="AC51" s="112">
        <v>1</v>
      </c>
      <c r="AD51" s="113"/>
      <c r="AE51" s="114"/>
      <c r="AF51" s="114"/>
      <c r="AG51" s="115"/>
      <c r="AH51" s="116"/>
      <c r="AI51" s="109"/>
      <c r="AJ51" s="109"/>
      <c r="AK51" s="112">
        <v>1</v>
      </c>
      <c r="AL51" s="113"/>
      <c r="AM51" s="114"/>
      <c r="AN51" s="114"/>
      <c r="AO51" s="115"/>
      <c r="AP51" s="116"/>
      <c r="AQ51" s="109"/>
      <c r="AR51" s="109"/>
      <c r="AS51" s="112">
        <v>1</v>
      </c>
      <c r="AT51" s="113"/>
      <c r="AU51" s="114"/>
      <c r="AV51" s="114"/>
      <c r="AW51" s="115"/>
      <c r="AX51" s="116"/>
      <c r="AY51" s="109"/>
      <c r="AZ51" s="109"/>
      <c r="BA51" s="112">
        <v>1</v>
      </c>
      <c r="BB51" s="113"/>
      <c r="BC51" s="114"/>
      <c r="BD51" s="114"/>
      <c r="BE51" s="115"/>
      <c r="BF51" s="116"/>
      <c r="BG51" s="109"/>
      <c r="BH51" s="109"/>
    </row>
    <row r="52" s="43" customFormat="1" ht="30" customHeight="1" spans="1:60">
      <c r="A52" s="82"/>
      <c r="B52" s="78"/>
      <c r="C52" s="75" t="s">
        <v>771</v>
      </c>
      <c r="D52" s="79"/>
      <c r="E52" s="79"/>
      <c r="F52" s="80" t="s">
        <v>658</v>
      </c>
      <c r="G52" s="76" t="s">
        <v>755</v>
      </c>
      <c r="H52" s="79"/>
      <c r="I52" s="118"/>
      <c r="J52" s="119"/>
      <c r="K52" s="120"/>
      <c r="L52" s="120"/>
      <c r="M52" s="112">
        <v>1</v>
      </c>
      <c r="N52" s="113"/>
      <c r="O52" s="109"/>
      <c r="P52" s="110"/>
      <c r="Q52" s="112">
        <v>1</v>
      </c>
      <c r="R52" s="113"/>
      <c r="S52" s="109"/>
      <c r="T52" s="110"/>
      <c r="U52" s="119"/>
      <c r="V52" s="119"/>
      <c r="W52" s="120"/>
      <c r="X52" s="120"/>
      <c r="Y52" s="112">
        <v>1</v>
      </c>
      <c r="Z52" s="113"/>
      <c r="AA52" s="109"/>
      <c r="AB52" s="109"/>
      <c r="AC52" s="118"/>
      <c r="AD52" s="119"/>
      <c r="AE52" s="120"/>
      <c r="AF52" s="120"/>
      <c r="AG52" s="112">
        <v>1</v>
      </c>
      <c r="AH52" s="113"/>
      <c r="AI52" s="109"/>
      <c r="AJ52" s="109"/>
      <c r="AK52" s="118"/>
      <c r="AL52" s="119"/>
      <c r="AM52" s="120"/>
      <c r="AN52" s="120"/>
      <c r="AO52" s="112">
        <v>1</v>
      </c>
      <c r="AP52" s="113"/>
      <c r="AQ52" s="109"/>
      <c r="AR52" s="109"/>
      <c r="AS52" s="118"/>
      <c r="AT52" s="119"/>
      <c r="AU52" s="120"/>
      <c r="AV52" s="120"/>
      <c r="AW52" s="112">
        <v>1</v>
      </c>
      <c r="AX52" s="113"/>
      <c r="AY52" s="109"/>
      <c r="AZ52" s="109"/>
      <c r="BA52" s="118"/>
      <c r="BB52" s="119"/>
      <c r="BC52" s="120"/>
      <c r="BD52" s="120"/>
      <c r="BE52" s="112">
        <v>1</v>
      </c>
      <c r="BF52" s="113"/>
      <c r="BG52" s="109"/>
      <c r="BH52" s="109"/>
    </row>
    <row r="53" s="43" customFormat="1" ht="30" customHeight="1" spans="1:60">
      <c r="A53" s="81" t="s">
        <v>772</v>
      </c>
      <c r="B53" s="69" t="s">
        <v>773</v>
      </c>
      <c r="C53" s="75" t="s">
        <v>774</v>
      </c>
      <c r="D53" s="70" t="s">
        <v>775</v>
      </c>
      <c r="E53" s="70"/>
      <c r="F53" s="70" t="s">
        <v>654</v>
      </c>
      <c r="G53" s="76" t="s">
        <v>755</v>
      </c>
      <c r="H53" s="749" t="s">
        <v>656</v>
      </c>
      <c r="I53" s="112"/>
      <c r="J53" s="113">
        <v>1</v>
      </c>
      <c r="K53" s="114"/>
      <c r="L53" s="114"/>
      <c r="M53" s="115"/>
      <c r="N53" s="116"/>
      <c r="O53" s="109"/>
      <c r="P53" s="110"/>
      <c r="Q53" s="115"/>
      <c r="R53" s="116"/>
      <c r="S53" s="109"/>
      <c r="T53" s="110"/>
      <c r="U53" s="113"/>
      <c r="V53" s="113">
        <v>1</v>
      </c>
      <c r="W53" s="114"/>
      <c r="X53" s="114"/>
      <c r="Y53" s="115"/>
      <c r="Z53" s="116"/>
      <c r="AA53" s="109"/>
      <c r="AB53" s="109"/>
      <c r="AC53" s="112"/>
      <c r="AD53" s="113">
        <v>1</v>
      </c>
      <c r="AE53" s="114"/>
      <c r="AF53" s="114"/>
      <c r="AG53" s="115"/>
      <c r="AH53" s="116"/>
      <c r="AI53" s="109"/>
      <c r="AJ53" s="109"/>
      <c r="AK53" s="112"/>
      <c r="AL53" s="113">
        <v>1</v>
      </c>
      <c r="AM53" s="114"/>
      <c r="AN53" s="114"/>
      <c r="AO53" s="115"/>
      <c r="AP53" s="116"/>
      <c r="AQ53" s="109"/>
      <c r="AR53" s="109"/>
      <c r="AS53" s="112"/>
      <c r="AT53" s="113">
        <v>1</v>
      </c>
      <c r="AU53" s="114"/>
      <c r="AV53" s="114"/>
      <c r="AW53" s="115"/>
      <c r="AX53" s="116"/>
      <c r="AY53" s="109"/>
      <c r="AZ53" s="109"/>
      <c r="BA53" s="112"/>
      <c r="BB53" s="113">
        <v>1</v>
      </c>
      <c r="BC53" s="114"/>
      <c r="BD53" s="114"/>
      <c r="BE53" s="115"/>
      <c r="BF53" s="116"/>
      <c r="BG53" s="109"/>
      <c r="BH53" s="109"/>
    </row>
    <row r="54" s="43" customFormat="1" ht="30" customHeight="1" spans="1:60">
      <c r="A54" s="82"/>
      <c r="B54" s="78"/>
      <c r="C54" s="75" t="s">
        <v>776</v>
      </c>
      <c r="D54" s="79"/>
      <c r="E54" s="79"/>
      <c r="F54" s="80" t="s">
        <v>658</v>
      </c>
      <c r="G54" s="76" t="s">
        <v>755</v>
      </c>
      <c r="H54" s="79"/>
      <c r="I54" s="118"/>
      <c r="J54" s="119"/>
      <c r="K54" s="120"/>
      <c r="L54" s="120"/>
      <c r="M54" s="112"/>
      <c r="N54" s="113">
        <v>1</v>
      </c>
      <c r="O54" s="109"/>
      <c r="P54" s="110"/>
      <c r="Q54" s="112"/>
      <c r="R54" s="113">
        <v>1</v>
      </c>
      <c r="S54" s="109"/>
      <c r="T54" s="110"/>
      <c r="U54" s="119"/>
      <c r="V54" s="119"/>
      <c r="W54" s="120"/>
      <c r="X54" s="120"/>
      <c r="Y54" s="112"/>
      <c r="Z54" s="113">
        <v>1</v>
      </c>
      <c r="AA54" s="109"/>
      <c r="AB54" s="109"/>
      <c r="AC54" s="118"/>
      <c r="AD54" s="119"/>
      <c r="AE54" s="120"/>
      <c r="AF54" s="120"/>
      <c r="AG54" s="112"/>
      <c r="AH54" s="113">
        <v>1</v>
      </c>
      <c r="AI54" s="109"/>
      <c r="AJ54" s="109"/>
      <c r="AK54" s="118"/>
      <c r="AL54" s="119"/>
      <c r="AM54" s="120"/>
      <c r="AN54" s="120"/>
      <c r="AO54" s="112"/>
      <c r="AP54" s="113">
        <v>1</v>
      </c>
      <c r="AQ54" s="109"/>
      <c r="AR54" s="109"/>
      <c r="AS54" s="118"/>
      <c r="AT54" s="119"/>
      <c r="AU54" s="120"/>
      <c r="AV54" s="120"/>
      <c r="AW54" s="112"/>
      <c r="AX54" s="113">
        <v>1</v>
      </c>
      <c r="AY54" s="109"/>
      <c r="AZ54" s="109"/>
      <c r="BA54" s="118"/>
      <c r="BB54" s="119"/>
      <c r="BC54" s="120"/>
      <c r="BD54" s="120"/>
      <c r="BE54" s="112"/>
      <c r="BF54" s="113">
        <v>1</v>
      </c>
      <c r="BG54" s="109"/>
      <c r="BH54" s="109"/>
    </row>
    <row r="55" s="43" customFormat="1" ht="30" customHeight="1" spans="1:60">
      <c r="A55" s="81" t="s">
        <v>777</v>
      </c>
      <c r="B55" s="69" t="s">
        <v>778</v>
      </c>
      <c r="C55" s="75" t="s">
        <v>779</v>
      </c>
      <c r="D55" s="70" t="s">
        <v>780</v>
      </c>
      <c r="E55" s="70"/>
      <c r="F55" s="70" t="s">
        <v>654</v>
      </c>
      <c r="G55" s="76" t="s">
        <v>755</v>
      </c>
      <c r="H55" s="749" t="s">
        <v>656</v>
      </c>
      <c r="I55" s="112"/>
      <c r="J55" s="113">
        <v>1</v>
      </c>
      <c r="K55" s="114"/>
      <c r="L55" s="114"/>
      <c r="M55" s="115"/>
      <c r="N55" s="116"/>
      <c r="O55" s="109"/>
      <c r="P55" s="110"/>
      <c r="Q55" s="115"/>
      <c r="R55" s="116"/>
      <c r="S55" s="109"/>
      <c r="T55" s="110"/>
      <c r="U55" s="113"/>
      <c r="V55" s="113">
        <v>1</v>
      </c>
      <c r="W55" s="114"/>
      <c r="X55" s="114"/>
      <c r="Y55" s="115"/>
      <c r="Z55" s="116"/>
      <c r="AA55" s="109"/>
      <c r="AB55" s="109"/>
      <c r="AC55" s="112"/>
      <c r="AD55" s="113">
        <v>1</v>
      </c>
      <c r="AE55" s="114"/>
      <c r="AF55" s="114"/>
      <c r="AG55" s="115"/>
      <c r="AH55" s="116"/>
      <c r="AI55" s="109"/>
      <c r="AJ55" s="109"/>
      <c r="AK55" s="112"/>
      <c r="AL55" s="113">
        <v>1</v>
      </c>
      <c r="AM55" s="114"/>
      <c r="AN55" s="114"/>
      <c r="AO55" s="115"/>
      <c r="AP55" s="116"/>
      <c r="AQ55" s="109"/>
      <c r="AR55" s="109"/>
      <c r="AS55" s="112"/>
      <c r="AT55" s="113">
        <v>1</v>
      </c>
      <c r="AU55" s="114"/>
      <c r="AV55" s="114"/>
      <c r="AW55" s="115"/>
      <c r="AX55" s="116"/>
      <c r="AY55" s="109"/>
      <c r="AZ55" s="109"/>
      <c r="BA55" s="112"/>
      <c r="BB55" s="113">
        <v>1</v>
      </c>
      <c r="BC55" s="114"/>
      <c r="BD55" s="114"/>
      <c r="BE55" s="115"/>
      <c r="BF55" s="116"/>
      <c r="BG55" s="109"/>
      <c r="BH55" s="109"/>
    </row>
    <row r="56" s="43" customFormat="1" ht="30" customHeight="1" spans="1:60">
      <c r="A56" s="82"/>
      <c r="B56" s="78"/>
      <c r="C56" s="75" t="s">
        <v>781</v>
      </c>
      <c r="D56" s="79"/>
      <c r="E56" s="79"/>
      <c r="F56" s="80" t="s">
        <v>658</v>
      </c>
      <c r="G56" s="76" t="s">
        <v>755</v>
      </c>
      <c r="H56" s="79"/>
      <c r="I56" s="118"/>
      <c r="J56" s="119"/>
      <c r="K56" s="120"/>
      <c r="L56" s="120"/>
      <c r="M56" s="112"/>
      <c r="N56" s="113">
        <v>1</v>
      </c>
      <c r="O56" s="109"/>
      <c r="P56" s="110"/>
      <c r="Q56" s="112"/>
      <c r="R56" s="113">
        <v>1</v>
      </c>
      <c r="S56" s="109"/>
      <c r="T56" s="110"/>
      <c r="U56" s="119"/>
      <c r="V56" s="119"/>
      <c r="W56" s="120"/>
      <c r="X56" s="120"/>
      <c r="Y56" s="112"/>
      <c r="Z56" s="113">
        <v>1</v>
      </c>
      <c r="AA56" s="109"/>
      <c r="AB56" s="109"/>
      <c r="AC56" s="118"/>
      <c r="AD56" s="119"/>
      <c r="AE56" s="120"/>
      <c r="AF56" s="120"/>
      <c r="AG56" s="112"/>
      <c r="AH56" s="113">
        <v>1</v>
      </c>
      <c r="AI56" s="109"/>
      <c r="AJ56" s="109"/>
      <c r="AK56" s="118"/>
      <c r="AL56" s="119"/>
      <c r="AM56" s="120"/>
      <c r="AN56" s="120"/>
      <c r="AO56" s="112"/>
      <c r="AP56" s="113">
        <v>1</v>
      </c>
      <c r="AQ56" s="109"/>
      <c r="AR56" s="109"/>
      <c r="AS56" s="118"/>
      <c r="AT56" s="119"/>
      <c r="AU56" s="120"/>
      <c r="AV56" s="120"/>
      <c r="AW56" s="112"/>
      <c r="AX56" s="113">
        <v>1</v>
      </c>
      <c r="AY56" s="109"/>
      <c r="AZ56" s="109"/>
      <c r="BA56" s="118"/>
      <c r="BB56" s="119"/>
      <c r="BC56" s="120"/>
      <c r="BD56" s="120"/>
      <c r="BE56" s="112"/>
      <c r="BF56" s="113">
        <v>1</v>
      </c>
      <c r="BG56" s="109"/>
      <c r="BH56" s="109"/>
    </row>
    <row r="57" s="43" customFormat="1" ht="30" customHeight="1" spans="1:60">
      <c r="A57" s="81" t="s">
        <v>782</v>
      </c>
      <c r="B57" s="69" t="s">
        <v>783</v>
      </c>
      <c r="C57" s="75" t="s">
        <v>784</v>
      </c>
      <c r="D57" s="70" t="s">
        <v>785</v>
      </c>
      <c r="E57" s="70"/>
      <c r="F57" s="70" t="s">
        <v>654</v>
      </c>
      <c r="G57" s="76" t="s">
        <v>755</v>
      </c>
      <c r="H57" s="749" t="s">
        <v>656</v>
      </c>
      <c r="I57" s="112"/>
      <c r="J57" s="113">
        <v>1</v>
      </c>
      <c r="K57" s="114"/>
      <c r="L57" s="114"/>
      <c r="M57" s="115"/>
      <c r="N57" s="116"/>
      <c r="O57" s="109"/>
      <c r="P57" s="110"/>
      <c r="Q57" s="115"/>
      <c r="R57" s="116"/>
      <c r="S57" s="109"/>
      <c r="T57" s="110"/>
      <c r="U57" s="113"/>
      <c r="V57" s="113">
        <v>1</v>
      </c>
      <c r="W57" s="114"/>
      <c r="X57" s="114"/>
      <c r="Y57" s="115"/>
      <c r="Z57" s="116"/>
      <c r="AA57" s="109"/>
      <c r="AB57" s="109"/>
      <c r="AC57" s="112"/>
      <c r="AD57" s="113">
        <v>1</v>
      </c>
      <c r="AE57" s="114"/>
      <c r="AF57" s="114"/>
      <c r="AG57" s="115"/>
      <c r="AH57" s="116"/>
      <c r="AI57" s="109"/>
      <c r="AJ57" s="109"/>
      <c r="AK57" s="112"/>
      <c r="AL57" s="113">
        <v>1</v>
      </c>
      <c r="AM57" s="114"/>
      <c r="AN57" s="114"/>
      <c r="AO57" s="115"/>
      <c r="AP57" s="116"/>
      <c r="AQ57" s="109"/>
      <c r="AR57" s="109"/>
      <c r="AS57" s="112"/>
      <c r="AT57" s="113">
        <v>1</v>
      </c>
      <c r="AU57" s="114"/>
      <c r="AV57" s="114"/>
      <c r="AW57" s="115"/>
      <c r="AX57" s="116"/>
      <c r="AY57" s="109"/>
      <c r="AZ57" s="109"/>
      <c r="BA57" s="112"/>
      <c r="BB57" s="113">
        <v>1</v>
      </c>
      <c r="BC57" s="114"/>
      <c r="BD57" s="114"/>
      <c r="BE57" s="115"/>
      <c r="BF57" s="116"/>
      <c r="BG57" s="109"/>
      <c r="BH57" s="109"/>
    </row>
    <row r="58" s="43" customFormat="1" ht="30" customHeight="1" spans="1:60">
      <c r="A58" s="82"/>
      <c r="B58" s="78"/>
      <c r="C58" s="75" t="s">
        <v>786</v>
      </c>
      <c r="D58" s="79"/>
      <c r="E58" s="79"/>
      <c r="F58" s="80" t="s">
        <v>658</v>
      </c>
      <c r="G58" s="76" t="s">
        <v>755</v>
      </c>
      <c r="H58" s="79"/>
      <c r="I58" s="118"/>
      <c r="J58" s="119"/>
      <c r="K58" s="120"/>
      <c r="L58" s="120"/>
      <c r="M58" s="112"/>
      <c r="N58" s="113">
        <v>1</v>
      </c>
      <c r="O58" s="109"/>
      <c r="P58" s="110"/>
      <c r="Q58" s="112"/>
      <c r="R58" s="113">
        <v>1</v>
      </c>
      <c r="S58" s="109"/>
      <c r="T58" s="110"/>
      <c r="U58" s="119"/>
      <c r="V58" s="119"/>
      <c r="W58" s="120"/>
      <c r="X58" s="120"/>
      <c r="Y58" s="112"/>
      <c r="Z58" s="113">
        <v>1</v>
      </c>
      <c r="AA58" s="109"/>
      <c r="AB58" s="109"/>
      <c r="AC58" s="118"/>
      <c r="AD58" s="119"/>
      <c r="AE58" s="120"/>
      <c r="AF58" s="120"/>
      <c r="AG58" s="112"/>
      <c r="AH58" s="113">
        <v>1</v>
      </c>
      <c r="AI58" s="109"/>
      <c r="AJ58" s="109"/>
      <c r="AK58" s="118"/>
      <c r="AL58" s="119"/>
      <c r="AM58" s="120"/>
      <c r="AN58" s="120"/>
      <c r="AO58" s="112"/>
      <c r="AP58" s="113">
        <v>1</v>
      </c>
      <c r="AQ58" s="109"/>
      <c r="AR58" s="109"/>
      <c r="AS58" s="118"/>
      <c r="AT58" s="119"/>
      <c r="AU58" s="120"/>
      <c r="AV58" s="120"/>
      <c r="AW58" s="112"/>
      <c r="AX58" s="113">
        <v>1</v>
      </c>
      <c r="AY58" s="109"/>
      <c r="AZ58" s="109"/>
      <c r="BA58" s="118"/>
      <c r="BB58" s="119"/>
      <c r="BC58" s="120"/>
      <c r="BD58" s="120"/>
      <c r="BE58" s="112"/>
      <c r="BF58" s="113">
        <v>1</v>
      </c>
      <c r="BG58" s="109"/>
      <c r="BH58" s="109"/>
    </row>
    <row r="59" s="43" customFormat="1" ht="30" customHeight="1" spans="1:60">
      <c r="A59" s="81" t="s">
        <v>787</v>
      </c>
      <c r="B59" s="69" t="s">
        <v>788</v>
      </c>
      <c r="C59" s="75" t="s">
        <v>789</v>
      </c>
      <c r="D59" s="70" t="s">
        <v>790</v>
      </c>
      <c r="E59" s="70"/>
      <c r="F59" s="70" t="s">
        <v>654</v>
      </c>
      <c r="G59" s="76" t="s">
        <v>755</v>
      </c>
      <c r="H59" s="749" t="s">
        <v>656</v>
      </c>
      <c r="I59" s="112"/>
      <c r="J59" s="113">
        <v>1</v>
      </c>
      <c r="K59" s="114"/>
      <c r="L59" s="114"/>
      <c r="M59" s="115"/>
      <c r="N59" s="116"/>
      <c r="O59" s="109"/>
      <c r="P59" s="110"/>
      <c r="Q59" s="115"/>
      <c r="R59" s="116"/>
      <c r="S59" s="109"/>
      <c r="T59" s="110"/>
      <c r="U59" s="113"/>
      <c r="V59" s="113">
        <v>1</v>
      </c>
      <c r="W59" s="114"/>
      <c r="X59" s="114"/>
      <c r="Y59" s="115"/>
      <c r="Z59" s="116"/>
      <c r="AA59" s="109"/>
      <c r="AB59" s="109"/>
      <c r="AC59" s="112"/>
      <c r="AD59" s="113">
        <v>1</v>
      </c>
      <c r="AE59" s="114"/>
      <c r="AF59" s="114"/>
      <c r="AG59" s="115"/>
      <c r="AH59" s="116"/>
      <c r="AI59" s="109"/>
      <c r="AJ59" s="109"/>
      <c r="AK59" s="112"/>
      <c r="AL59" s="113">
        <v>1</v>
      </c>
      <c r="AM59" s="114"/>
      <c r="AN59" s="114"/>
      <c r="AO59" s="115"/>
      <c r="AP59" s="116"/>
      <c r="AQ59" s="109"/>
      <c r="AR59" s="109"/>
      <c r="AS59" s="112"/>
      <c r="AT59" s="113">
        <v>1</v>
      </c>
      <c r="AU59" s="114"/>
      <c r="AV59" s="114"/>
      <c r="AW59" s="115"/>
      <c r="AX59" s="116"/>
      <c r="AY59" s="109"/>
      <c r="AZ59" s="109"/>
      <c r="BA59" s="112"/>
      <c r="BB59" s="113">
        <v>1</v>
      </c>
      <c r="BC59" s="114"/>
      <c r="BD59" s="114"/>
      <c r="BE59" s="115"/>
      <c r="BF59" s="116"/>
      <c r="BG59" s="109"/>
      <c r="BH59" s="109"/>
    </row>
    <row r="60" s="43" customFormat="1" ht="30" customHeight="1" spans="1:60">
      <c r="A60" s="82"/>
      <c r="B60" s="78"/>
      <c r="C60" s="75" t="s">
        <v>791</v>
      </c>
      <c r="D60" s="79"/>
      <c r="E60" s="79"/>
      <c r="F60" s="80" t="s">
        <v>658</v>
      </c>
      <c r="G60" s="76" t="s">
        <v>755</v>
      </c>
      <c r="H60" s="79"/>
      <c r="I60" s="118"/>
      <c r="J60" s="119"/>
      <c r="K60" s="120"/>
      <c r="L60" s="120"/>
      <c r="M60" s="112"/>
      <c r="N60" s="113">
        <v>1</v>
      </c>
      <c r="O60" s="109"/>
      <c r="P60" s="110"/>
      <c r="Q60" s="112"/>
      <c r="R60" s="113">
        <v>1</v>
      </c>
      <c r="S60" s="109"/>
      <c r="T60" s="110"/>
      <c r="U60" s="119"/>
      <c r="V60" s="119"/>
      <c r="W60" s="120"/>
      <c r="X60" s="120"/>
      <c r="Y60" s="112"/>
      <c r="Z60" s="113">
        <v>1</v>
      </c>
      <c r="AA60" s="109"/>
      <c r="AB60" s="109"/>
      <c r="AC60" s="118"/>
      <c r="AD60" s="119"/>
      <c r="AE60" s="120"/>
      <c r="AF60" s="120"/>
      <c r="AG60" s="112"/>
      <c r="AH60" s="113">
        <v>1</v>
      </c>
      <c r="AI60" s="109"/>
      <c r="AJ60" s="109"/>
      <c r="AK60" s="118"/>
      <c r="AL60" s="119"/>
      <c r="AM60" s="120"/>
      <c r="AN60" s="120"/>
      <c r="AO60" s="112"/>
      <c r="AP60" s="113">
        <v>1</v>
      </c>
      <c r="AQ60" s="109"/>
      <c r="AR60" s="109"/>
      <c r="AS60" s="118"/>
      <c r="AT60" s="119"/>
      <c r="AU60" s="120"/>
      <c r="AV60" s="120"/>
      <c r="AW60" s="112"/>
      <c r="AX60" s="113">
        <v>1</v>
      </c>
      <c r="AY60" s="109"/>
      <c r="AZ60" s="109"/>
      <c r="BA60" s="118"/>
      <c r="BB60" s="119"/>
      <c r="BC60" s="120"/>
      <c r="BD60" s="120"/>
      <c r="BE60" s="112"/>
      <c r="BF60" s="113">
        <v>1</v>
      </c>
      <c r="BG60" s="109"/>
      <c r="BH60" s="109"/>
    </row>
    <row r="61" s="43" customFormat="1" ht="30" customHeight="1" spans="1:60">
      <c r="A61" s="81" t="s">
        <v>792</v>
      </c>
      <c r="B61" s="69" t="s">
        <v>793</v>
      </c>
      <c r="C61" s="75" t="s">
        <v>794</v>
      </c>
      <c r="D61" s="70" t="s">
        <v>795</v>
      </c>
      <c r="E61" s="70"/>
      <c r="F61" s="70" t="s">
        <v>654</v>
      </c>
      <c r="G61" s="76" t="s">
        <v>755</v>
      </c>
      <c r="H61" s="749" t="s">
        <v>656</v>
      </c>
      <c r="I61" s="112">
        <v>2</v>
      </c>
      <c r="J61" s="113">
        <v>2</v>
      </c>
      <c r="K61" s="114"/>
      <c r="L61" s="114"/>
      <c r="M61" s="115"/>
      <c r="N61" s="116"/>
      <c r="O61" s="109"/>
      <c r="P61" s="110"/>
      <c r="Q61" s="115"/>
      <c r="R61" s="116"/>
      <c r="S61" s="109"/>
      <c r="T61" s="110"/>
      <c r="U61" s="113">
        <v>2</v>
      </c>
      <c r="V61" s="113">
        <v>2</v>
      </c>
      <c r="W61" s="114"/>
      <c r="X61" s="114"/>
      <c r="Y61" s="115"/>
      <c r="Z61" s="116"/>
      <c r="AA61" s="109"/>
      <c r="AB61" s="109"/>
      <c r="AC61" s="112">
        <v>2</v>
      </c>
      <c r="AD61" s="113">
        <v>2</v>
      </c>
      <c r="AE61" s="114"/>
      <c r="AF61" s="114"/>
      <c r="AG61" s="115"/>
      <c r="AH61" s="116"/>
      <c r="AI61" s="109"/>
      <c r="AJ61" s="109"/>
      <c r="AK61" s="112">
        <v>2</v>
      </c>
      <c r="AL61" s="113">
        <v>2</v>
      </c>
      <c r="AM61" s="114"/>
      <c r="AN61" s="114"/>
      <c r="AO61" s="115"/>
      <c r="AP61" s="116"/>
      <c r="AQ61" s="109"/>
      <c r="AR61" s="109"/>
      <c r="AS61" s="112">
        <v>2</v>
      </c>
      <c r="AT61" s="113">
        <v>2</v>
      </c>
      <c r="AU61" s="114"/>
      <c r="AV61" s="114"/>
      <c r="AW61" s="115"/>
      <c r="AX61" s="116"/>
      <c r="AY61" s="109"/>
      <c r="AZ61" s="109"/>
      <c r="BA61" s="112">
        <v>2</v>
      </c>
      <c r="BB61" s="113">
        <v>2</v>
      </c>
      <c r="BC61" s="114"/>
      <c r="BD61" s="114"/>
      <c r="BE61" s="115"/>
      <c r="BF61" s="116"/>
      <c r="BG61" s="109"/>
      <c r="BH61" s="109"/>
    </row>
    <row r="62" s="43" customFormat="1" ht="30" customHeight="1" spans="1:60">
      <c r="A62" s="82"/>
      <c r="B62" s="78"/>
      <c r="C62" s="75" t="s">
        <v>796</v>
      </c>
      <c r="D62" s="79"/>
      <c r="E62" s="79"/>
      <c r="F62" s="80" t="s">
        <v>658</v>
      </c>
      <c r="G62" s="76" t="s">
        <v>755</v>
      </c>
      <c r="H62" s="79"/>
      <c r="I62" s="118"/>
      <c r="J62" s="119"/>
      <c r="K62" s="120"/>
      <c r="L62" s="120"/>
      <c r="M62" s="112">
        <v>2</v>
      </c>
      <c r="N62" s="113">
        <v>2</v>
      </c>
      <c r="O62" s="109"/>
      <c r="P62" s="110"/>
      <c r="Q62" s="112">
        <v>2</v>
      </c>
      <c r="R62" s="113">
        <v>2</v>
      </c>
      <c r="S62" s="109"/>
      <c r="T62" s="110"/>
      <c r="U62" s="119"/>
      <c r="V62" s="119"/>
      <c r="W62" s="120"/>
      <c r="X62" s="120"/>
      <c r="Y62" s="112">
        <v>2</v>
      </c>
      <c r="Z62" s="113">
        <v>2</v>
      </c>
      <c r="AA62" s="109"/>
      <c r="AB62" s="109"/>
      <c r="AC62" s="118"/>
      <c r="AD62" s="119"/>
      <c r="AE62" s="120"/>
      <c r="AF62" s="120"/>
      <c r="AG62" s="112">
        <v>2</v>
      </c>
      <c r="AH62" s="113">
        <v>2</v>
      </c>
      <c r="AI62" s="109"/>
      <c r="AJ62" s="109"/>
      <c r="AK62" s="118"/>
      <c r="AL62" s="119"/>
      <c r="AM62" s="120"/>
      <c r="AN62" s="120"/>
      <c r="AO62" s="112">
        <v>2</v>
      </c>
      <c r="AP62" s="113">
        <v>2</v>
      </c>
      <c r="AQ62" s="109"/>
      <c r="AR62" s="109"/>
      <c r="AS62" s="118"/>
      <c r="AT62" s="119"/>
      <c r="AU62" s="120"/>
      <c r="AV62" s="120"/>
      <c r="AW62" s="112">
        <v>2</v>
      </c>
      <c r="AX62" s="113">
        <v>2</v>
      </c>
      <c r="AY62" s="109"/>
      <c r="AZ62" s="109"/>
      <c r="BA62" s="118"/>
      <c r="BB62" s="119"/>
      <c r="BC62" s="120"/>
      <c r="BD62" s="120"/>
      <c r="BE62" s="112">
        <v>2</v>
      </c>
      <c r="BF62" s="113">
        <v>2</v>
      </c>
      <c r="BG62" s="109"/>
      <c r="BH62" s="109"/>
    </row>
    <row r="63" s="43" customFormat="1" ht="30" customHeight="1" spans="1:60">
      <c r="A63" s="81" t="s">
        <v>797</v>
      </c>
      <c r="B63" s="69" t="s">
        <v>798</v>
      </c>
      <c r="C63" s="75" t="s">
        <v>799</v>
      </c>
      <c r="D63" s="70" t="s">
        <v>800</v>
      </c>
      <c r="E63" s="70"/>
      <c r="F63" s="70" t="s">
        <v>654</v>
      </c>
      <c r="G63" s="76" t="s">
        <v>755</v>
      </c>
      <c r="H63" s="749" t="s">
        <v>656</v>
      </c>
      <c r="I63" s="112">
        <v>2</v>
      </c>
      <c r="J63" s="113">
        <v>2</v>
      </c>
      <c r="K63" s="114"/>
      <c r="L63" s="114"/>
      <c r="M63" s="115"/>
      <c r="N63" s="116"/>
      <c r="O63" s="109"/>
      <c r="P63" s="110"/>
      <c r="Q63" s="115"/>
      <c r="R63" s="116"/>
      <c r="S63" s="109"/>
      <c r="T63" s="110"/>
      <c r="U63" s="113">
        <v>2</v>
      </c>
      <c r="V63" s="113">
        <v>2</v>
      </c>
      <c r="W63" s="114"/>
      <c r="X63" s="114"/>
      <c r="Y63" s="115"/>
      <c r="Z63" s="116"/>
      <c r="AA63" s="109"/>
      <c r="AB63" s="109"/>
      <c r="AC63" s="112">
        <v>2</v>
      </c>
      <c r="AD63" s="113">
        <v>2</v>
      </c>
      <c r="AE63" s="114"/>
      <c r="AF63" s="114"/>
      <c r="AG63" s="115"/>
      <c r="AH63" s="116"/>
      <c r="AI63" s="109"/>
      <c r="AJ63" s="109"/>
      <c r="AK63" s="112">
        <v>2</v>
      </c>
      <c r="AL63" s="113">
        <v>2</v>
      </c>
      <c r="AM63" s="114"/>
      <c r="AN63" s="114"/>
      <c r="AO63" s="115"/>
      <c r="AP63" s="116"/>
      <c r="AQ63" s="109"/>
      <c r="AR63" s="109"/>
      <c r="AS63" s="112">
        <v>2</v>
      </c>
      <c r="AT63" s="113">
        <v>2</v>
      </c>
      <c r="AU63" s="114"/>
      <c r="AV63" s="114"/>
      <c r="AW63" s="115"/>
      <c r="AX63" s="116"/>
      <c r="AY63" s="109"/>
      <c r="AZ63" s="109"/>
      <c r="BA63" s="112">
        <v>2</v>
      </c>
      <c r="BB63" s="113">
        <v>2</v>
      </c>
      <c r="BC63" s="114"/>
      <c r="BD63" s="114"/>
      <c r="BE63" s="115"/>
      <c r="BF63" s="116"/>
      <c r="BG63" s="109"/>
      <c r="BH63" s="109"/>
    </row>
    <row r="64" s="43" customFormat="1" ht="30" customHeight="1" spans="1:60">
      <c r="A64" s="82"/>
      <c r="B64" s="78"/>
      <c r="C64" s="75" t="s">
        <v>801</v>
      </c>
      <c r="D64" s="79"/>
      <c r="E64" s="79"/>
      <c r="F64" s="80" t="s">
        <v>658</v>
      </c>
      <c r="G64" s="76" t="s">
        <v>755</v>
      </c>
      <c r="H64" s="79"/>
      <c r="I64" s="118"/>
      <c r="J64" s="119"/>
      <c r="K64" s="120"/>
      <c r="L64" s="120"/>
      <c r="M64" s="112">
        <v>2</v>
      </c>
      <c r="N64" s="113">
        <v>2</v>
      </c>
      <c r="O64" s="109"/>
      <c r="P64" s="110"/>
      <c r="Q64" s="112">
        <v>2</v>
      </c>
      <c r="R64" s="113">
        <v>2</v>
      </c>
      <c r="S64" s="109"/>
      <c r="T64" s="110"/>
      <c r="U64" s="119"/>
      <c r="V64" s="119"/>
      <c r="W64" s="120"/>
      <c r="X64" s="120"/>
      <c r="Y64" s="112">
        <v>2</v>
      </c>
      <c r="Z64" s="113">
        <v>2</v>
      </c>
      <c r="AA64" s="109"/>
      <c r="AB64" s="109"/>
      <c r="AC64" s="118"/>
      <c r="AD64" s="119"/>
      <c r="AE64" s="120"/>
      <c r="AF64" s="120"/>
      <c r="AG64" s="112">
        <v>2</v>
      </c>
      <c r="AH64" s="113">
        <v>2</v>
      </c>
      <c r="AI64" s="109"/>
      <c r="AJ64" s="109"/>
      <c r="AK64" s="118"/>
      <c r="AL64" s="119"/>
      <c r="AM64" s="120"/>
      <c r="AN64" s="120"/>
      <c r="AO64" s="112">
        <v>2</v>
      </c>
      <c r="AP64" s="113">
        <v>2</v>
      </c>
      <c r="AQ64" s="109"/>
      <c r="AR64" s="109"/>
      <c r="AS64" s="118"/>
      <c r="AT64" s="119"/>
      <c r="AU64" s="120"/>
      <c r="AV64" s="120"/>
      <c r="AW64" s="112">
        <v>2</v>
      </c>
      <c r="AX64" s="113">
        <v>2</v>
      </c>
      <c r="AY64" s="109"/>
      <c r="AZ64" s="109"/>
      <c r="BA64" s="118"/>
      <c r="BB64" s="119"/>
      <c r="BC64" s="120"/>
      <c r="BD64" s="120"/>
      <c r="BE64" s="112">
        <v>2</v>
      </c>
      <c r="BF64" s="113">
        <v>2</v>
      </c>
      <c r="BG64" s="109"/>
      <c r="BH64" s="109"/>
    </row>
    <row r="65" s="43" customFormat="1" ht="43.5" customHeight="1" spans="1:60">
      <c r="A65" s="81" t="s">
        <v>802</v>
      </c>
      <c r="B65" s="69" t="s">
        <v>803</v>
      </c>
      <c r="C65" s="75" t="s">
        <v>804</v>
      </c>
      <c r="D65" s="70" t="s">
        <v>805</v>
      </c>
      <c r="E65" s="70"/>
      <c r="F65" s="80" t="s">
        <v>806</v>
      </c>
      <c r="G65" s="76" t="s">
        <v>755</v>
      </c>
      <c r="H65" s="749" t="s">
        <v>656</v>
      </c>
      <c r="I65" s="112">
        <v>2</v>
      </c>
      <c r="J65" s="113">
        <v>2</v>
      </c>
      <c r="K65" s="114"/>
      <c r="L65" s="114"/>
      <c r="M65" s="115"/>
      <c r="N65" s="116"/>
      <c r="O65" s="109"/>
      <c r="P65" s="110"/>
      <c r="Q65" s="115"/>
      <c r="R65" s="116"/>
      <c r="S65" s="109"/>
      <c r="T65" s="110"/>
      <c r="U65" s="113">
        <v>2</v>
      </c>
      <c r="V65" s="113">
        <v>2</v>
      </c>
      <c r="W65" s="114"/>
      <c r="X65" s="114"/>
      <c r="Y65" s="115"/>
      <c r="Z65" s="116"/>
      <c r="AA65" s="109"/>
      <c r="AB65" s="109"/>
      <c r="AC65" s="112">
        <v>2</v>
      </c>
      <c r="AD65" s="113">
        <v>2</v>
      </c>
      <c r="AE65" s="114"/>
      <c r="AF65" s="114"/>
      <c r="AG65" s="115"/>
      <c r="AH65" s="116"/>
      <c r="AI65" s="109"/>
      <c r="AJ65" s="109"/>
      <c r="AK65" s="112">
        <v>2</v>
      </c>
      <c r="AL65" s="113">
        <v>2</v>
      </c>
      <c r="AM65" s="114"/>
      <c r="AN65" s="114"/>
      <c r="AO65" s="115"/>
      <c r="AP65" s="116"/>
      <c r="AQ65" s="109"/>
      <c r="AR65" s="109"/>
      <c r="AS65" s="112">
        <v>2</v>
      </c>
      <c r="AT65" s="113">
        <v>2</v>
      </c>
      <c r="AU65" s="114"/>
      <c r="AV65" s="114"/>
      <c r="AW65" s="115"/>
      <c r="AX65" s="116"/>
      <c r="AY65" s="109"/>
      <c r="AZ65" s="109"/>
      <c r="BA65" s="112">
        <v>2</v>
      </c>
      <c r="BB65" s="113">
        <v>2</v>
      </c>
      <c r="BC65" s="114"/>
      <c r="BD65" s="114"/>
      <c r="BE65" s="115"/>
      <c r="BF65" s="116"/>
      <c r="BG65" s="109"/>
      <c r="BH65" s="109"/>
    </row>
    <row r="66" s="43" customFormat="1" ht="43.5" customHeight="1" spans="1:60">
      <c r="A66" s="82"/>
      <c r="B66" s="78"/>
      <c r="C66" s="75" t="s">
        <v>807</v>
      </c>
      <c r="D66" s="79"/>
      <c r="E66" s="79"/>
      <c r="F66" s="80" t="s">
        <v>808</v>
      </c>
      <c r="G66" s="76" t="s">
        <v>755</v>
      </c>
      <c r="H66" s="79"/>
      <c r="I66" s="118"/>
      <c r="J66" s="119"/>
      <c r="K66" s="120"/>
      <c r="L66" s="120"/>
      <c r="M66" s="112">
        <v>2</v>
      </c>
      <c r="N66" s="113">
        <v>2</v>
      </c>
      <c r="O66" s="109"/>
      <c r="P66" s="110"/>
      <c r="Q66" s="112">
        <v>2</v>
      </c>
      <c r="R66" s="113">
        <v>2</v>
      </c>
      <c r="S66" s="109"/>
      <c r="T66" s="110"/>
      <c r="U66" s="119"/>
      <c r="V66" s="119"/>
      <c r="W66" s="120"/>
      <c r="X66" s="120"/>
      <c r="Y66" s="112">
        <v>2</v>
      </c>
      <c r="Z66" s="113">
        <v>2</v>
      </c>
      <c r="AA66" s="109"/>
      <c r="AB66" s="109"/>
      <c r="AC66" s="118"/>
      <c r="AD66" s="119"/>
      <c r="AE66" s="120"/>
      <c r="AF66" s="120"/>
      <c r="AG66" s="112">
        <v>2</v>
      </c>
      <c r="AH66" s="113">
        <v>2</v>
      </c>
      <c r="AI66" s="109"/>
      <c r="AJ66" s="109"/>
      <c r="AK66" s="118"/>
      <c r="AL66" s="119"/>
      <c r="AM66" s="120"/>
      <c r="AN66" s="120"/>
      <c r="AO66" s="112">
        <v>2</v>
      </c>
      <c r="AP66" s="113">
        <v>2</v>
      </c>
      <c r="AQ66" s="109"/>
      <c r="AR66" s="109"/>
      <c r="AS66" s="118"/>
      <c r="AT66" s="119"/>
      <c r="AU66" s="120"/>
      <c r="AV66" s="120"/>
      <c r="AW66" s="112">
        <v>2</v>
      </c>
      <c r="AX66" s="113">
        <v>2</v>
      </c>
      <c r="AY66" s="109"/>
      <c r="AZ66" s="109"/>
      <c r="BA66" s="118"/>
      <c r="BB66" s="119"/>
      <c r="BC66" s="120"/>
      <c r="BD66" s="120"/>
      <c r="BE66" s="112">
        <v>2</v>
      </c>
      <c r="BF66" s="113">
        <v>2</v>
      </c>
      <c r="BG66" s="109"/>
      <c r="BH66" s="109"/>
    </row>
    <row r="67" s="43" customFormat="1" ht="30" customHeight="1" spans="1:60">
      <c r="A67" s="81" t="s">
        <v>809</v>
      </c>
      <c r="B67" s="69" t="s">
        <v>810</v>
      </c>
      <c r="C67" s="75" t="s">
        <v>811</v>
      </c>
      <c r="D67" s="70" t="s">
        <v>812</v>
      </c>
      <c r="E67" s="70"/>
      <c r="F67" s="70" t="s">
        <v>654</v>
      </c>
      <c r="G67" s="76" t="s">
        <v>655</v>
      </c>
      <c r="H67" s="749" t="s">
        <v>690</v>
      </c>
      <c r="I67" s="112">
        <v>1</v>
      </c>
      <c r="J67" s="113"/>
      <c r="K67" s="114"/>
      <c r="L67" s="114"/>
      <c r="M67" s="115"/>
      <c r="N67" s="116"/>
      <c r="O67" s="109"/>
      <c r="P67" s="110"/>
      <c r="Q67" s="115"/>
      <c r="R67" s="116"/>
      <c r="S67" s="109"/>
      <c r="T67" s="110"/>
      <c r="U67" s="113">
        <v>1</v>
      </c>
      <c r="V67" s="113"/>
      <c r="W67" s="114"/>
      <c r="X67" s="114"/>
      <c r="Y67" s="115"/>
      <c r="Z67" s="116"/>
      <c r="AA67" s="109"/>
      <c r="AB67" s="109"/>
      <c r="AC67" s="112">
        <v>1</v>
      </c>
      <c r="AD67" s="113"/>
      <c r="AE67" s="114"/>
      <c r="AF67" s="114"/>
      <c r="AG67" s="115"/>
      <c r="AH67" s="116"/>
      <c r="AI67" s="109"/>
      <c r="AJ67" s="109"/>
      <c r="AK67" s="112">
        <v>1</v>
      </c>
      <c r="AL67" s="113"/>
      <c r="AM67" s="114"/>
      <c r="AN67" s="114"/>
      <c r="AO67" s="115"/>
      <c r="AP67" s="116"/>
      <c r="AQ67" s="109"/>
      <c r="AR67" s="109"/>
      <c r="AS67" s="112">
        <v>1</v>
      </c>
      <c r="AT67" s="113"/>
      <c r="AU67" s="114"/>
      <c r="AV67" s="114"/>
      <c r="AW67" s="115"/>
      <c r="AX67" s="116"/>
      <c r="AY67" s="109"/>
      <c r="AZ67" s="109"/>
      <c r="BA67" s="112">
        <v>1</v>
      </c>
      <c r="BB67" s="113"/>
      <c r="BC67" s="114"/>
      <c r="BD67" s="114"/>
      <c r="BE67" s="115"/>
      <c r="BF67" s="116"/>
      <c r="BG67" s="109"/>
      <c r="BH67" s="109"/>
    </row>
    <row r="68" s="43" customFormat="1" ht="30" customHeight="1" spans="1:60">
      <c r="A68" s="82"/>
      <c r="B68" s="78"/>
      <c r="C68" s="75" t="s">
        <v>813</v>
      </c>
      <c r="D68" s="79"/>
      <c r="E68" s="79"/>
      <c r="F68" s="80" t="s">
        <v>658</v>
      </c>
      <c r="G68" s="76" t="s">
        <v>655</v>
      </c>
      <c r="H68" s="79"/>
      <c r="I68" s="118"/>
      <c r="J68" s="119"/>
      <c r="K68" s="120"/>
      <c r="L68" s="120"/>
      <c r="M68" s="112">
        <v>1</v>
      </c>
      <c r="N68" s="113"/>
      <c r="O68" s="109"/>
      <c r="P68" s="110"/>
      <c r="Q68" s="112">
        <v>1</v>
      </c>
      <c r="R68" s="113"/>
      <c r="S68" s="109"/>
      <c r="T68" s="110"/>
      <c r="U68" s="119"/>
      <c r="V68" s="119"/>
      <c r="W68" s="120"/>
      <c r="X68" s="120"/>
      <c r="Y68" s="112">
        <v>1</v>
      </c>
      <c r="Z68" s="113"/>
      <c r="AA68" s="109"/>
      <c r="AB68" s="109"/>
      <c r="AC68" s="118"/>
      <c r="AD68" s="119"/>
      <c r="AE68" s="120"/>
      <c r="AF68" s="120"/>
      <c r="AG68" s="112">
        <v>1</v>
      </c>
      <c r="AH68" s="113"/>
      <c r="AI68" s="109"/>
      <c r="AJ68" s="109"/>
      <c r="AK68" s="118"/>
      <c r="AL68" s="119"/>
      <c r="AM68" s="120"/>
      <c r="AN68" s="120"/>
      <c r="AO68" s="112">
        <v>1</v>
      </c>
      <c r="AP68" s="113"/>
      <c r="AQ68" s="109"/>
      <c r="AR68" s="109"/>
      <c r="AS68" s="118"/>
      <c r="AT68" s="119"/>
      <c r="AU68" s="120"/>
      <c r="AV68" s="120"/>
      <c r="AW68" s="112">
        <v>1</v>
      </c>
      <c r="AX68" s="113"/>
      <c r="AY68" s="109"/>
      <c r="AZ68" s="109"/>
      <c r="BA68" s="118"/>
      <c r="BB68" s="119"/>
      <c r="BC68" s="120"/>
      <c r="BD68" s="120"/>
      <c r="BE68" s="112">
        <v>1</v>
      </c>
      <c r="BF68" s="113"/>
      <c r="BG68" s="109"/>
      <c r="BH68" s="109"/>
    </row>
    <row r="69" s="43" customFormat="1" ht="30" customHeight="1" spans="1:60">
      <c r="A69" s="83" t="s">
        <v>814</v>
      </c>
      <c r="B69" s="84" t="s">
        <v>815</v>
      </c>
      <c r="C69" s="75" t="s">
        <v>816</v>
      </c>
      <c r="D69" s="85" t="s">
        <v>817</v>
      </c>
      <c r="E69" s="85"/>
      <c r="F69" s="80" t="s">
        <v>658</v>
      </c>
      <c r="G69" s="76" t="s">
        <v>755</v>
      </c>
      <c r="H69" s="750" t="s">
        <v>656</v>
      </c>
      <c r="I69" s="112"/>
      <c r="J69" s="113"/>
      <c r="K69" s="113">
        <v>2</v>
      </c>
      <c r="L69" s="113">
        <v>2</v>
      </c>
      <c r="M69" s="113"/>
      <c r="N69" s="113"/>
      <c r="O69" s="113">
        <v>2</v>
      </c>
      <c r="P69" s="172">
        <v>2</v>
      </c>
      <c r="Q69" s="113"/>
      <c r="R69" s="113"/>
      <c r="S69" s="113">
        <v>2</v>
      </c>
      <c r="T69" s="172">
        <v>2</v>
      </c>
      <c r="U69" s="113"/>
      <c r="V69" s="113"/>
      <c r="W69" s="113">
        <v>2</v>
      </c>
      <c r="X69" s="113">
        <v>2</v>
      </c>
      <c r="Y69" s="113"/>
      <c r="Z69" s="113"/>
      <c r="AA69" s="113">
        <v>2</v>
      </c>
      <c r="AB69" s="113">
        <v>2</v>
      </c>
      <c r="AC69" s="113"/>
      <c r="AD69" s="113"/>
      <c r="AE69" s="113">
        <v>2</v>
      </c>
      <c r="AF69" s="113">
        <v>2</v>
      </c>
      <c r="AG69" s="113"/>
      <c r="AH69" s="113"/>
      <c r="AI69" s="113">
        <v>2</v>
      </c>
      <c r="AJ69" s="113">
        <v>2</v>
      </c>
      <c r="AK69" s="113"/>
      <c r="AL69" s="113"/>
      <c r="AM69" s="113">
        <v>2</v>
      </c>
      <c r="AN69" s="113">
        <v>2</v>
      </c>
      <c r="AO69" s="113"/>
      <c r="AP69" s="113"/>
      <c r="AQ69" s="113">
        <v>2</v>
      </c>
      <c r="AR69" s="113">
        <v>2</v>
      </c>
      <c r="AS69" s="113"/>
      <c r="AT69" s="113"/>
      <c r="AU69" s="113">
        <v>2</v>
      </c>
      <c r="AV69" s="113">
        <v>2</v>
      </c>
      <c r="AW69" s="113"/>
      <c r="AX69" s="113"/>
      <c r="AY69" s="113">
        <v>2</v>
      </c>
      <c r="AZ69" s="113">
        <v>2</v>
      </c>
      <c r="BA69" s="113"/>
      <c r="BB69" s="113"/>
      <c r="BC69" s="113">
        <v>2</v>
      </c>
      <c r="BD69" s="113">
        <v>2</v>
      </c>
      <c r="BE69" s="113"/>
      <c r="BF69" s="113"/>
      <c r="BG69" s="113">
        <v>2</v>
      </c>
      <c r="BH69" s="113">
        <v>2</v>
      </c>
    </row>
    <row r="70" s="45" customFormat="1" ht="20.1" customHeight="1" spans="1:60">
      <c r="A70" s="72" t="s">
        <v>818</v>
      </c>
      <c r="B70" s="123"/>
      <c r="C70" s="123"/>
      <c r="D70" s="123"/>
      <c r="E70" s="123"/>
      <c r="F70" s="123"/>
      <c r="G70" s="123"/>
      <c r="H70" s="123"/>
      <c r="I70" s="173"/>
      <c r="J70" s="174"/>
      <c r="K70" s="175"/>
      <c r="L70" s="175"/>
      <c r="M70" s="173"/>
      <c r="N70" s="174"/>
      <c r="O70" s="175"/>
      <c r="P70" s="176"/>
      <c r="Q70" s="174"/>
      <c r="R70" s="174"/>
      <c r="S70" s="174"/>
      <c r="T70" s="174"/>
      <c r="U70" s="174"/>
      <c r="V70" s="174"/>
      <c r="W70" s="175"/>
      <c r="X70" s="175"/>
      <c r="Y70" s="173"/>
      <c r="Z70" s="174"/>
      <c r="AA70" s="175"/>
      <c r="AB70" s="175"/>
      <c r="AC70" s="173"/>
      <c r="AD70" s="174"/>
      <c r="AE70" s="175"/>
      <c r="AF70" s="175"/>
      <c r="AG70" s="173"/>
      <c r="AH70" s="174"/>
      <c r="AI70" s="175"/>
      <c r="AJ70" s="175"/>
      <c r="AK70" s="173"/>
      <c r="AL70" s="174"/>
      <c r="AM70" s="175"/>
      <c r="AN70" s="175"/>
      <c r="AO70" s="173"/>
      <c r="AP70" s="174"/>
      <c r="AQ70" s="175"/>
      <c r="AR70" s="175"/>
      <c r="AS70" s="173"/>
      <c r="AT70" s="174"/>
      <c r="AU70" s="175"/>
      <c r="AV70" s="175"/>
      <c r="AW70" s="173"/>
      <c r="AX70" s="174"/>
      <c r="AY70" s="175"/>
      <c r="AZ70" s="175"/>
      <c r="BA70" s="173"/>
      <c r="BB70" s="174"/>
      <c r="BC70" s="175"/>
      <c r="BD70" s="175"/>
      <c r="BE70" s="173"/>
      <c r="BF70" s="174"/>
      <c r="BG70" s="175"/>
      <c r="BH70" s="175"/>
    </row>
    <row r="71" s="44" customFormat="1" ht="30" customHeight="1" spans="1:60">
      <c r="A71" s="124">
        <v>1</v>
      </c>
      <c r="B71" s="69" t="s">
        <v>819</v>
      </c>
      <c r="C71" s="76" t="s">
        <v>820</v>
      </c>
      <c r="D71" s="70" t="s">
        <v>821</v>
      </c>
      <c r="E71" s="125"/>
      <c r="F71" s="76" t="s">
        <v>822</v>
      </c>
      <c r="G71" s="76" t="s">
        <v>823</v>
      </c>
      <c r="H71" s="752" t="s">
        <v>824</v>
      </c>
      <c r="I71" s="112">
        <v>1</v>
      </c>
      <c r="J71" s="119"/>
      <c r="K71" s="120"/>
      <c r="L71" s="120"/>
      <c r="M71" s="177"/>
      <c r="N71" s="119"/>
      <c r="O71" s="120"/>
      <c r="P71" s="121"/>
      <c r="Q71" s="179"/>
      <c r="R71" s="179"/>
      <c r="S71" s="179"/>
      <c r="T71" s="179"/>
      <c r="U71" s="113">
        <v>1</v>
      </c>
      <c r="V71" s="119"/>
      <c r="W71" s="120"/>
      <c r="X71" s="120"/>
      <c r="Y71" s="177"/>
      <c r="Z71" s="119"/>
      <c r="AA71" s="120"/>
      <c r="AB71" s="120"/>
      <c r="AC71" s="112">
        <v>1</v>
      </c>
      <c r="AD71" s="119"/>
      <c r="AE71" s="120"/>
      <c r="AF71" s="120"/>
      <c r="AG71" s="177"/>
      <c r="AH71" s="119"/>
      <c r="AI71" s="120"/>
      <c r="AJ71" s="120"/>
      <c r="AK71" s="112">
        <v>1</v>
      </c>
      <c r="AL71" s="119"/>
      <c r="AM71" s="120"/>
      <c r="AN71" s="120"/>
      <c r="AO71" s="177"/>
      <c r="AP71" s="119"/>
      <c r="AQ71" s="120"/>
      <c r="AR71" s="120"/>
      <c r="AS71" s="112">
        <v>1</v>
      </c>
      <c r="AT71" s="119"/>
      <c r="AU71" s="120"/>
      <c r="AV71" s="120"/>
      <c r="AW71" s="177"/>
      <c r="AX71" s="119"/>
      <c r="AY71" s="120"/>
      <c r="AZ71" s="120"/>
      <c r="BA71" s="112">
        <v>1</v>
      </c>
      <c r="BB71" s="119"/>
      <c r="BC71" s="120"/>
      <c r="BD71" s="120"/>
      <c r="BE71" s="177"/>
      <c r="BF71" s="119"/>
      <c r="BG71" s="120"/>
      <c r="BH71" s="120"/>
    </row>
    <row r="72" s="44" customFormat="1" ht="30" customHeight="1" spans="1:60">
      <c r="A72" s="127"/>
      <c r="B72" s="78"/>
      <c r="C72" s="76" t="s">
        <v>825</v>
      </c>
      <c r="D72" s="79"/>
      <c r="E72" s="128"/>
      <c r="F72" s="76" t="s">
        <v>826</v>
      </c>
      <c r="G72" s="76" t="s">
        <v>823</v>
      </c>
      <c r="H72" s="129"/>
      <c r="I72" s="177"/>
      <c r="J72" s="119"/>
      <c r="K72" s="120"/>
      <c r="L72" s="120"/>
      <c r="M72" s="112">
        <v>1</v>
      </c>
      <c r="N72" s="119"/>
      <c r="O72" s="120"/>
      <c r="P72" s="121"/>
      <c r="Q72" s="112">
        <v>1</v>
      </c>
      <c r="R72" s="179"/>
      <c r="S72" s="179"/>
      <c r="T72" s="179"/>
      <c r="U72" s="119"/>
      <c r="V72" s="119"/>
      <c r="W72" s="120"/>
      <c r="X72" s="120"/>
      <c r="Y72" s="112">
        <v>1</v>
      </c>
      <c r="Z72" s="119"/>
      <c r="AA72" s="120"/>
      <c r="AB72" s="120"/>
      <c r="AC72" s="177"/>
      <c r="AD72" s="119"/>
      <c r="AE72" s="120"/>
      <c r="AF72" s="120"/>
      <c r="AG72" s="112">
        <v>1</v>
      </c>
      <c r="AH72" s="119"/>
      <c r="AI72" s="120"/>
      <c r="AJ72" s="120"/>
      <c r="AK72" s="177"/>
      <c r="AL72" s="119"/>
      <c r="AM72" s="120"/>
      <c r="AN72" s="120"/>
      <c r="AO72" s="112">
        <v>1</v>
      </c>
      <c r="AP72" s="119"/>
      <c r="AQ72" s="120"/>
      <c r="AR72" s="120"/>
      <c r="AS72" s="177"/>
      <c r="AT72" s="119"/>
      <c r="AU72" s="120"/>
      <c r="AV72" s="120"/>
      <c r="AW72" s="112">
        <v>1</v>
      </c>
      <c r="AX72" s="119"/>
      <c r="AY72" s="120"/>
      <c r="AZ72" s="120"/>
      <c r="BA72" s="177"/>
      <c r="BB72" s="119"/>
      <c r="BC72" s="120"/>
      <c r="BD72" s="120"/>
      <c r="BE72" s="112">
        <v>1</v>
      </c>
      <c r="BF72" s="119"/>
      <c r="BG72" s="120"/>
      <c r="BH72" s="120"/>
    </row>
    <row r="73" s="43" customFormat="1" ht="30" customHeight="1" spans="1:60">
      <c r="A73" s="81" t="s">
        <v>659</v>
      </c>
      <c r="B73" s="69" t="s">
        <v>827</v>
      </c>
      <c r="C73" s="76" t="s">
        <v>828</v>
      </c>
      <c r="D73" s="70" t="s">
        <v>829</v>
      </c>
      <c r="E73" s="70"/>
      <c r="F73" s="76" t="s">
        <v>822</v>
      </c>
      <c r="G73" s="76" t="s">
        <v>823</v>
      </c>
      <c r="H73" s="749" t="s">
        <v>830</v>
      </c>
      <c r="I73" s="112">
        <v>1</v>
      </c>
      <c r="J73" s="113"/>
      <c r="K73" s="114"/>
      <c r="L73" s="114"/>
      <c r="M73" s="115"/>
      <c r="N73" s="116"/>
      <c r="O73" s="109"/>
      <c r="P73" s="110"/>
      <c r="Q73" s="115"/>
      <c r="R73" s="108"/>
      <c r="S73" s="108"/>
      <c r="T73" s="108"/>
      <c r="U73" s="113">
        <v>1</v>
      </c>
      <c r="V73" s="113"/>
      <c r="W73" s="114"/>
      <c r="X73" s="114"/>
      <c r="Y73" s="115"/>
      <c r="Z73" s="116"/>
      <c r="AA73" s="109"/>
      <c r="AB73" s="109"/>
      <c r="AC73" s="112">
        <v>1</v>
      </c>
      <c r="AD73" s="113"/>
      <c r="AE73" s="114"/>
      <c r="AF73" s="114"/>
      <c r="AG73" s="115"/>
      <c r="AH73" s="116"/>
      <c r="AI73" s="109"/>
      <c r="AJ73" s="109"/>
      <c r="AK73" s="112">
        <v>1</v>
      </c>
      <c r="AL73" s="113"/>
      <c r="AM73" s="114"/>
      <c r="AN73" s="114"/>
      <c r="AO73" s="115"/>
      <c r="AP73" s="116"/>
      <c r="AQ73" s="109"/>
      <c r="AR73" s="109"/>
      <c r="AS73" s="112">
        <v>1</v>
      </c>
      <c r="AT73" s="113"/>
      <c r="AU73" s="114"/>
      <c r="AV73" s="114"/>
      <c r="AW73" s="115"/>
      <c r="AX73" s="116"/>
      <c r="AY73" s="109"/>
      <c r="AZ73" s="109"/>
      <c r="BA73" s="112">
        <v>1</v>
      </c>
      <c r="BB73" s="113"/>
      <c r="BC73" s="114"/>
      <c r="BD73" s="114"/>
      <c r="BE73" s="115"/>
      <c r="BF73" s="116"/>
      <c r="BG73" s="109"/>
      <c r="BH73" s="109"/>
    </row>
    <row r="74" s="43" customFormat="1" ht="30" customHeight="1" spans="1:60">
      <c r="A74" s="82"/>
      <c r="B74" s="78"/>
      <c r="C74" s="76" t="s">
        <v>831</v>
      </c>
      <c r="D74" s="79"/>
      <c r="E74" s="79"/>
      <c r="F74" s="76" t="s">
        <v>826</v>
      </c>
      <c r="G74" s="76" t="s">
        <v>823</v>
      </c>
      <c r="H74" s="79"/>
      <c r="I74" s="118"/>
      <c r="J74" s="119"/>
      <c r="K74" s="120"/>
      <c r="L74" s="120"/>
      <c r="M74" s="112">
        <v>1</v>
      </c>
      <c r="N74" s="113"/>
      <c r="O74" s="109"/>
      <c r="P74" s="110"/>
      <c r="Q74" s="112">
        <v>1</v>
      </c>
      <c r="R74" s="108"/>
      <c r="S74" s="108"/>
      <c r="T74" s="108"/>
      <c r="U74" s="119"/>
      <c r="V74" s="119"/>
      <c r="W74" s="120"/>
      <c r="X74" s="120"/>
      <c r="Y74" s="112">
        <v>1</v>
      </c>
      <c r="Z74" s="113"/>
      <c r="AA74" s="109"/>
      <c r="AB74" s="109"/>
      <c r="AC74" s="118"/>
      <c r="AD74" s="119"/>
      <c r="AE74" s="120"/>
      <c r="AF74" s="120"/>
      <c r="AG74" s="112">
        <v>1</v>
      </c>
      <c r="AH74" s="113"/>
      <c r="AI74" s="109"/>
      <c r="AJ74" s="109"/>
      <c r="AK74" s="118"/>
      <c r="AL74" s="119"/>
      <c r="AM74" s="120"/>
      <c r="AN74" s="120"/>
      <c r="AO74" s="112">
        <v>1</v>
      </c>
      <c r="AP74" s="113"/>
      <c r="AQ74" s="109"/>
      <c r="AR74" s="109"/>
      <c r="AS74" s="118"/>
      <c r="AT74" s="119"/>
      <c r="AU74" s="120"/>
      <c r="AV74" s="120"/>
      <c r="AW74" s="112">
        <v>1</v>
      </c>
      <c r="AX74" s="113"/>
      <c r="AY74" s="109"/>
      <c r="AZ74" s="109"/>
      <c r="BA74" s="118"/>
      <c r="BB74" s="119"/>
      <c r="BC74" s="120"/>
      <c r="BD74" s="120"/>
      <c r="BE74" s="112">
        <v>1</v>
      </c>
      <c r="BF74" s="113"/>
      <c r="BG74" s="109"/>
      <c r="BH74" s="109"/>
    </row>
    <row r="75" s="43" customFormat="1" ht="30" customHeight="1" spans="1:60">
      <c r="A75" s="81" t="s">
        <v>664</v>
      </c>
      <c r="B75" s="69" t="s">
        <v>832</v>
      </c>
      <c r="C75" s="76" t="s">
        <v>833</v>
      </c>
      <c r="D75" s="70" t="s">
        <v>834</v>
      </c>
      <c r="E75" s="70"/>
      <c r="F75" s="70" t="s">
        <v>654</v>
      </c>
      <c r="G75" s="76" t="s">
        <v>655</v>
      </c>
      <c r="H75" s="749" t="s">
        <v>824</v>
      </c>
      <c r="I75" s="112">
        <v>1</v>
      </c>
      <c r="J75" s="113"/>
      <c r="K75" s="114"/>
      <c r="L75" s="114"/>
      <c r="M75" s="115"/>
      <c r="N75" s="116"/>
      <c r="O75" s="109"/>
      <c r="P75" s="110"/>
      <c r="Q75" s="115"/>
      <c r="R75" s="108"/>
      <c r="S75" s="108"/>
      <c r="T75" s="108"/>
      <c r="U75" s="113">
        <v>1</v>
      </c>
      <c r="V75" s="113"/>
      <c r="W75" s="114"/>
      <c r="X75" s="114"/>
      <c r="Y75" s="115"/>
      <c r="Z75" s="116"/>
      <c r="AA75" s="109"/>
      <c r="AB75" s="109"/>
      <c r="AC75" s="112">
        <v>1</v>
      </c>
      <c r="AD75" s="113"/>
      <c r="AE75" s="114"/>
      <c r="AF75" s="114"/>
      <c r="AG75" s="115"/>
      <c r="AH75" s="116"/>
      <c r="AI75" s="109"/>
      <c r="AJ75" s="109"/>
      <c r="AK75" s="112">
        <v>1</v>
      </c>
      <c r="AL75" s="113"/>
      <c r="AM75" s="114"/>
      <c r="AN75" s="114"/>
      <c r="AO75" s="115"/>
      <c r="AP75" s="116"/>
      <c r="AQ75" s="109"/>
      <c r="AR75" s="109"/>
      <c r="AS75" s="112">
        <v>1</v>
      </c>
      <c r="AT75" s="113"/>
      <c r="AU75" s="114"/>
      <c r="AV75" s="114"/>
      <c r="AW75" s="115"/>
      <c r="AX75" s="116"/>
      <c r="AY75" s="109"/>
      <c r="AZ75" s="109"/>
      <c r="BA75" s="112">
        <v>1</v>
      </c>
      <c r="BB75" s="113"/>
      <c r="BC75" s="114"/>
      <c r="BD75" s="114"/>
      <c r="BE75" s="115"/>
      <c r="BF75" s="116"/>
      <c r="BG75" s="109"/>
      <c r="BH75" s="109"/>
    </row>
    <row r="76" s="43" customFormat="1" ht="30" customHeight="1" spans="1:60">
      <c r="A76" s="82"/>
      <c r="B76" s="78"/>
      <c r="C76" s="76" t="s">
        <v>835</v>
      </c>
      <c r="D76" s="79"/>
      <c r="E76" s="79"/>
      <c r="F76" s="80" t="s">
        <v>658</v>
      </c>
      <c r="G76" s="76" t="s">
        <v>655</v>
      </c>
      <c r="H76" s="79"/>
      <c r="I76" s="118"/>
      <c r="J76" s="119"/>
      <c r="K76" s="120"/>
      <c r="L76" s="120"/>
      <c r="M76" s="112">
        <v>1</v>
      </c>
      <c r="N76" s="113"/>
      <c r="O76" s="109"/>
      <c r="P76" s="110"/>
      <c r="Q76" s="112">
        <v>1</v>
      </c>
      <c r="R76" s="108"/>
      <c r="S76" s="108"/>
      <c r="T76" s="108"/>
      <c r="U76" s="119"/>
      <c r="V76" s="119"/>
      <c r="W76" s="120"/>
      <c r="X76" s="120"/>
      <c r="Y76" s="112">
        <v>1</v>
      </c>
      <c r="Z76" s="113"/>
      <c r="AA76" s="109"/>
      <c r="AB76" s="109"/>
      <c r="AC76" s="118"/>
      <c r="AD76" s="119"/>
      <c r="AE76" s="120"/>
      <c r="AF76" s="120"/>
      <c r="AG76" s="112">
        <v>1</v>
      </c>
      <c r="AH76" s="113"/>
      <c r="AI76" s="109"/>
      <c r="AJ76" s="109"/>
      <c r="AK76" s="118"/>
      <c r="AL76" s="119"/>
      <c r="AM76" s="120"/>
      <c r="AN76" s="120"/>
      <c r="AO76" s="112">
        <v>1</v>
      </c>
      <c r="AP76" s="113"/>
      <c r="AQ76" s="109"/>
      <c r="AR76" s="109"/>
      <c r="AS76" s="118"/>
      <c r="AT76" s="119"/>
      <c r="AU76" s="120"/>
      <c r="AV76" s="120"/>
      <c r="AW76" s="112">
        <v>1</v>
      </c>
      <c r="AX76" s="113"/>
      <c r="AY76" s="109"/>
      <c r="AZ76" s="109"/>
      <c r="BA76" s="118"/>
      <c r="BB76" s="119"/>
      <c r="BC76" s="120"/>
      <c r="BD76" s="120"/>
      <c r="BE76" s="112">
        <v>1</v>
      </c>
      <c r="BF76" s="113"/>
      <c r="BG76" s="109"/>
      <c r="BH76" s="109"/>
    </row>
    <row r="77" s="43" customFormat="1" ht="30" customHeight="1" spans="1:60">
      <c r="A77" s="81" t="s">
        <v>666</v>
      </c>
      <c r="B77" s="69" t="s">
        <v>836</v>
      </c>
      <c r="C77" s="76" t="s">
        <v>837</v>
      </c>
      <c r="D77" s="70" t="s">
        <v>838</v>
      </c>
      <c r="E77" s="70"/>
      <c r="F77" s="70" t="s">
        <v>654</v>
      </c>
      <c r="G77" s="76" t="s">
        <v>655</v>
      </c>
      <c r="H77" s="749" t="s">
        <v>824</v>
      </c>
      <c r="I77" s="112">
        <v>1</v>
      </c>
      <c r="J77" s="113"/>
      <c r="K77" s="114"/>
      <c r="L77" s="114"/>
      <c r="M77" s="115"/>
      <c r="N77" s="116"/>
      <c r="O77" s="109"/>
      <c r="P77" s="110"/>
      <c r="Q77" s="115"/>
      <c r="R77" s="108"/>
      <c r="S77" s="108"/>
      <c r="T77" s="108"/>
      <c r="U77" s="113">
        <v>1</v>
      </c>
      <c r="V77" s="113"/>
      <c r="W77" s="114"/>
      <c r="X77" s="114"/>
      <c r="Y77" s="115"/>
      <c r="Z77" s="116"/>
      <c r="AA77" s="109"/>
      <c r="AB77" s="109"/>
      <c r="AC77" s="112">
        <v>1</v>
      </c>
      <c r="AD77" s="113"/>
      <c r="AE77" s="114"/>
      <c r="AF77" s="114"/>
      <c r="AG77" s="115"/>
      <c r="AH77" s="116"/>
      <c r="AI77" s="109"/>
      <c r="AJ77" s="109"/>
      <c r="AK77" s="112">
        <v>1</v>
      </c>
      <c r="AL77" s="113"/>
      <c r="AM77" s="114"/>
      <c r="AN77" s="114"/>
      <c r="AO77" s="115"/>
      <c r="AP77" s="116"/>
      <c r="AQ77" s="109"/>
      <c r="AR77" s="109"/>
      <c r="AS77" s="112">
        <v>1</v>
      </c>
      <c r="AT77" s="113"/>
      <c r="AU77" s="114"/>
      <c r="AV77" s="114"/>
      <c r="AW77" s="115"/>
      <c r="AX77" s="116"/>
      <c r="AY77" s="109"/>
      <c r="AZ77" s="109"/>
      <c r="BA77" s="112">
        <v>1</v>
      </c>
      <c r="BB77" s="113"/>
      <c r="BC77" s="114"/>
      <c r="BD77" s="114"/>
      <c r="BE77" s="115"/>
      <c r="BF77" s="116"/>
      <c r="BG77" s="109"/>
      <c r="BH77" s="109"/>
    </row>
    <row r="78" s="43" customFormat="1" ht="30" customHeight="1" spans="1:60">
      <c r="A78" s="82"/>
      <c r="B78" s="78"/>
      <c r="C78" s="76" t="s">
        <v>839</v>
      </c>
      <c r="D78" s="79"/>
      <c r="E78" s="79"/>
      <c r="F78" s="80" t="s">
        <v>658</v>
      </c>
      <c r="G78" s="76" t="s">
        <v>655</v>
      </c>
      <c r="H78" s="79"/>
      <c r="I78" s="118"/>
      <c r="J78" s="119"/>
      <c r="K78" s="120"/>
      <c r="L78" s="120"/>
      <c r="M78" s="112">
        <v>1</v>
      </c>
      <c r="N78" s="113"/>
      <c r="O78" s="109"/>
      <c r="P78" s="110"/>
      <c r="Q78" s="112">
        <v>1</v>
      </c>
      <c r="R78" s="108"/>
      <c r="S78" s="108"/>
      <c r="T78" s="108"/>
      <c r="U78" s="119"/>
      <c r="V78" s="119"/>
      <c r="W78" s="120"/>
      <c r="X78" s="120"/>
      <c r="Y78" s="112">
        <v>1</v>
      </c>
      <c r="Z78" s="113"/>
      <c r="AA78" s="109"/>
      <c r="AB78" s="109"/>
      <c r="AC78" s="118"/>
      <c r="AD78" s="119"/>
      <c r="AE78" s="120"/>
      <c r="AF78" s="120"/>
      <c r="AG78" s="112">
        <v>1</v>
      </c>
      <c r="AH78" s="113"/>
      <c r="AI78" s="109"/>
      <c r="AJ78" s="109"/>
      <c r="AK78" s="118"/>
      <c r="AL78" s="119"/>
      <c r="AM78" s="120"/>
      <c r="AN78" s="120"/>
      <c r="AO78" s="112">
        <v>1</v>
      </c>
      <c r="AP78" s="113"/>
      <c r="AQ78" s="109"/>
      <c r="AR78" s="109"/>
      <c r="AS78" s="118"/>
      <c r="AT78" s="119"/>
      <c r="AU78" s="120"/>
      <c r="AV78" s="120"/>
      <c r="AW78" s="112">
        <v>1</v>
      </c>
      <c r="AX78" s="113"/>
      <c r="AY78" s="109"/>
      <c r="AZ78" s="109"/>
      <c r="BA78" s="118"/>
      <c r="BB78" s="119"/>
      <c r="BC78" s="120"/>
      <c r="BD78" s="120"/>
      <c r="BE78" s="112">
        <v>1</v>
      </c>
      <c r="BF78" s="113"/>
      <c r="BG78" s="109"/>
      <c r="BH78" s="109"/>
    </row>
    <row r="79" s="43" customFormat="1" ht="30" customHeight="1" spans="1:60">
      <c r="A79" s="86" t="s">
        <v>840</v>
      </c>
      <c r="B79" s="75" t="s">
        <v>841</v>
      </c>
      <c r="C79" s="75" t="s">
        <v>842</v>
      </c>
      <c r="D79" s="80" t="s">
        <v>843</v>
      </c>
      <c r="E79" s="80"/>
      <c r="F79" s="80" t="s">
        <v>658</v>
      </c>
      <c r="G79" s="76" t="s">
        <v>655</v>
      </c>
      <c r="H79" s="751" t="s">
        <v>824</v>
      </c>
      <c r="I79" s="112">
        <v>1</v>
      </c>
      <c r="J79" s="113"/>
      <c r="K79" s="120"/>
      <c r="L79" s="120"/>
      <c r="M79" s="113">
        <v>1</v>
      </c>
      <c r="N79" s="113"/>
      <c r="O79" s="109"/>
      <c r="P79" s="110"/>
      <c r="Q79" s="113">
        <v>1</v>
      </c>
      <c r="R79" s="108"/>
      <c r="S79" s="108"/>
      <c r="T79" s="108"/>
      <c r="U79" s="113">
        <v>1</v>
      </c>
      <c r="V79" s="113"/>
      <c r="W79" s="120"/>
      <c r="X79" s="120"/>
      <c r="Y79" s="112">
        <v>1</v>
      </c>
      <c r="Z79" s="113"/>
      <c r="AA79" s="109"/>
      <c r="AB79" s="109"/>
      <c r="AC79" s="113">
        <v>1</v>
      </c>
      <c r="AD79" s="113"/>
      <c r="AE79" s="120"/>
      <c r="AF79" s="120"/>
      <c r="AG79" s="112">
        <v>1</v>
      </c>
      <c r="AH79" s="113"/>
      <c r="AI79" s="109"/>
      <c r="AJ79" s="109"/>
      <c r="AK79" s="113">
        <v>1</v>
      </c>
      <c r="AL79" s="113"/>
      <c r="AM79" s="120"/>
      <c r="AN79" s="120"/>
      <c r="AO79" s="112">
        <v>1</v>
      </c>
      <c r="AP79" s="113"/>
      <c r="AQ79" s="109"/>
      <c r="AR79" s="109"/>
      <c r="AS79" s="113">
        <v>1</v>
      </c>
      <c r="AT79" s="113"/>
      <c r="AU79" s="120"/>
      <c r="AV79" s="120"/>
      <c r="AW79" s="112">
        <v>1</v>
      </c>
      <c r="AX79" s="113"/>
      <c r="AY79" s="109"/>
      <c r="AZ79" s="109"/>
      <c r="BA79" s="112">
        <v>1</v>
      </c>
      <c r="BB79" s="113"/>
      <c r="BC79" s="120"/>
      <c r="BD79" s="120"/>
      <c r="BE79" s="112">
        <v>1</v>
      </c>
      <c r="BF79" s="113"/>
      <c r="BG79" s="109"/>
      <c r="BH79" s="109"/>
    </row>
    <row r="80" s="46" customFormat="1" ht="20.1" customHeight="1" spans="1:82">
      <c r="A80" s="72" t="s">
        <v>844</v>
      </c>
      <c r="B80" s="123"/>
      <c r="C80" s="123"/>
      <c r="D80" s="123"/>
      <c r="E80" s="123"/>
      <c r="F80" s="123"/>
      <c r="G80" s="123"/>
      <c r="H80" s="123"/>
      <c r="I80" s="178"/>
      <c r="J80" s="179"/>
      <c r="K80" s="120"/>
      <c r="L80" s="120"/>
      <c r="M80" s="178"/>
      <c r="N80" s="179"/>
      <c r="O80" s="120"/>
      <c r="P80" s="120"/>
      <c r="Q80" s="190"/>
      <c r="R80" s="190"/>
      <c r="S80" s="190"/>
      <c r="T80" s="190"/>
      <c r="U80" s="178"/>
      <c r="V80" s="179"/>
      <c r="W80" s="120"/>
      <c r="X80" s="120"/>
      <c r="Y80" s="178"/>
      <c r="Z80" s="179"/>
      <c r="AA80" s="120"/>
      <c r="AB80" s="120"/>
      <c r="AC80" s="178"/>
      <c r="AD80" s="179"/>
      <c r="AE80" s="120"/>
      <c r="AF80" s="120"/>
      <c r="AG80" s="178"/>
      <c r="AH80" s="179"/>
      <c r="AI80" s="120"/>
      <c r="AJ80" s="120"/>
      <c r="AK80" s="178"/>
      <c r="AL80" s="179"/>
      <c r="AM80" s="120"/>
      <c r="AN80" s="120"/>
      <c r="AO80" s="178"/>
      <c r="AP80" s="179"/>
      <c r="AQ80" s="120"/>
      <c r="AR80" s="120"/>
      <c r="AS80" s="178"/>
      <c r="AT80" s="179"/>
      <c r="AU80" s="120"/>
      <c r="AV80" s="120"/>
      <c r="AW80" s="178"/>
      <c r="AX80" s="179"/>
      <c r="AY80" s="120"/>
      <c r="AZ80" s="120"/>
      <c r="BA80" s="178"/>
      <c r="BB80" s="179"/>
      <c r="BC80" s="120"/>
      <c r="BD80" s="120"/>
      <c r="BE80" s="178"/>
      <c r="BF80" s="179"/>
      <c r="BG80" s="120"/>
      <c r="BH80" s="120"/>
      <c r="BI80" s="192"/>
      <c r="BJ80" s="192"/>
      <c r="BK80" s="192"/>
      <c r="BL80" s="192"/>
      <c r="BM80" s="192"/>
      <c r="BN80" s="192"/>
      <c r="BO80" s="192"/>
      <c r="BP80" s="192"/>
      <c r="BQ80" s="192"/>
      <c r="BR80" s="192"/>
      <c r="BS80" s="192"/>
      <c r="BT80" s="192"/>
      <c r="BU80" s="192"/>
      <c r="BV80" s="192"/>
      <c r="BW80" s="192"/>
      <c r="BX80" s="192"/>
      <c r="BY80" s="192"/>
      <c r="BZ80" s="192"/>
      <c r="CA80" s="192"/>
      <c r="CB80" s="192"/>
      <c r="CC80" s="192"/>
      <c r="CD80" s="192"/>
    </row>
    <row r="81" s="44" customFormat="1" ht="30" customHeight="1" spans="1:60">
      <c r="A81" s="81">
        <f>A71+1</f>
        <v>2</v>
      </c>
      <c r="B81" s="69" t="s">
        <v>845</v>
      </c>
      <c r="C81" s="76" t="s">
        <v>846</v>
      </c>
      <c r="D81" s="69" t="s">
        <v>847</v>
      </c>
      <c r="E81" s="130"/>
      <c r="F81" s="76" t="s">
        <v>822</v>
      </c>
      <c r="G81" s="75" t="s">
        <v>823</v>
      </c>
      <c r="H81" s="75" t="s">
        <v>848</v>
      </c>
      <c r="I81" s="180"/>
      <c r="J81" s="180"/>
      <c r="K81" s="180"/>
      <c r="L81" s="180"/>
      <c r="M81" s="180">
        <v>1</v>
      </c>
      <c r="N81" s="180">
        <v>1</v>
      </c>
      <c r="O81" s="112"/>
      <c r="P81" s="112"/>
      <c r="Q81" s="112"/>
      <c r="R81" s="112"/>
      <c r="S81" s="112"/>
      <c r="T81" s="112"/>
      <c r="U81" s="180"/>
      <c r="V81" s="180"/>
      <c r="W81" s="180"/>
      <c r="X81" s="180"/>
      <c r="Y81" s="180">
        <v>1</v>
      </c>
      <c r="Z81" s="180">
        <v>1</v>
      </c>
      <c r="AA81" s="112"/>
      <c r="AB81" s="112"/>
      <c r="AC81" s="180"/>
      <c r="AD81" s="180"/>
      <c r="AE81" s="180"/>
      <c r="AF81" s="180"/>
      <c r="AG81" s="180">
        <v>1</v>
      </c>
      <c r="AH81" s="180">
        <v>1</v>
      </c>
      <c r="AI81" s="112"/>
      <c r="AJ81" s="112"/>
      <c r="AK81" s="180"/>
      <c r="AL81" s="180"/>
      <c r="AM81" s="180"/>
      <c r="AN81" s="180"/>
      <c r="AO81" s="180">
        <v>1</v>
      </c>
      <c r="AP81" s="180">
        <v>1</v>
      </c>
      <c r="AQ81" s="112"/>
      <c r="AR81" s="112"/>
      <c r="AS81" s="180"/>
      <c r="AT81" s="180"/>
      <c r="AU81" s="180"/>
      <c r="AV81" s="180"/>
      <c r="AW81" s="180">
        <v>1</v>
      </c>
      <c r="AX81" s="180">
        <v>1</v>
      </c>
      <c r="AY81" s="112"/>
      <c r="AZ81" s="112"/>
      <c r="BA81" s="180"/>
      <c r="BB81" s="180"/>
      <c r="BC81" s="180"/>
      <c r="BD81" s="180"/>
      <c r="BE81" s="180">
        <v>1</v>
      </c>
      <c r="BF81" s="180">
        <v>1</v>
      </c>
      <c r="BG81" s="112"/>
      <c r="BH81" s="112"/>
    </row>
    <row r="82" s="44" customFormat="1" ht="30" customHeight="1" spans="1:60">
      <c r="A82" s="82"/>
      <c r="B82" s="78"/>
      <c r="C82" s="76" t="s">
        <v>849</v>
      </c>
      <c r="D82" s="78"/>
      <c r="E82" s="131"/>
      <c r="F82" s="76" t="s">
        <v>850</v>
      </c>
      <c r="G82" s="75" t="s">
        <v>823</v>
      </c>
      <c r="H82" s="75" t="s">
        <v>848</v>
      </c>
      <c r="I82" s="180">
        <v>1</v>
      </c>
      <c r="J82" s="180">
        <v>1</v>
      </c>
      <c r="K82" s="180"/>
      <c r="L82" s="180"/>
      <c r="M82" s="180"/>
      <c r="N82" s="180"/>
      <c r="O82" s="112"/>
      <c r="P82" s="112"/>
      <c r="Q82" s="112"/>
      <c r="R82" s="112"/>
      <c r="S82" s="112"/>
      <c r="T82" s="112"/>
      <c r="U82" s="180">
        <v>1</v>
      </c>
      <c r="V82" s="180">
        <v>1</v>
      </c>
      <c r="W82" s="180"/>
      <c r="X82" s="180"/>
      <c r="Y82" s="180"/>
      <c r="Z82" s="180"/>
      <c r="AA82" s="112"/>
      <c r="AB82" s="112"/>
      <c r="AC82" s="180">
        <v>1</v>
      </c>
      <c r="AD82" s="180">
        <v>1</v>
      </c>
      <c r="AE82" s="180"/>
      <c r="AF82" s="180"/>
      <c r="AG82" s="180"/>
      <c r="AH82" s="180"/>
      <c r="AI82" s="112"/>
      <c r="AJ82" s="112"/>
      <c r="AK82" s="180">
        <v>1</v>
      </c>
      <c r="AL82" s="180">
        <v>1</v>
      </c>
      <c r="AM82" s="180"/>
      <c r="AN82" s="180"/>
      <c r="AO82" s="180"/>
      <c r="AP82" s="180"/>
      <c r="AQ82" s="112"/>
      <c r="AR82" s="112"/>
      <c r="AS82" s="180">
        <v>1</v>
      </c>
      <c r="AT82" s="180">
        <v>1</v>
      </c>
      <c r="AU82" s="180"/>
      <c r="AV82" s="180"/>
      <c r="AW82" s="180"/>
      <c r="AX82" s="180"/>
      <c r="AY82" s="112"/>
      <c r="AZ82" s="112"/>
      <c r="BA82" s="180">
        <v>1</v>
      </c>
      <c r="BB82" s="180">
        <v>1</v>
      </c>
      <c r="BC82" s="180"/>
      <c r="BD82" s="180"/>
      <c r="BE82" s="180"/>
      <c r="BF82" s="180"/>
      <c r="BG82" s="112"/>
      <c r="BH82" s="112"/>
    </row>
    <row r="83" s="44" customFormat="1" ht="30" customHeight="1" spans="1:60">
      <c r="A83" s="81" t="s">
        <v>676</v>
      </c>
      <c r="B83" s="69" t="s">
        <v>851</v>
      </c>
      <c r="C83" s="76" t="s">
        <v>852</v>
      </c>
      <c r="D83" s="69" t="s">
        <v>853</v>
      </c>
      <c r="E83" s="130"/>
      <c r="F83" s="76" t="s">
        <v>822</v>
      </c>
      <c r="G83" s="75" t="s">
        <v>823</v>
      </c>
      <c r="H83" s="75" t="s">
        <v>848</v>
      </c>
      <c r="I83" s="180"/>
      <c r="J83" s="180"/>
      <c r="K83" s="180"/>
      <c r="L83" s="180"/>
      <c r="M83" s="180">
        <v>1</v>
      </c>
      <c r="N83" s="180">
        <v>1</v>
      </c>
      <c r="O83" s="112"/>
      <c r="P83" s="112"/>
      <c r="Q83" s="112"/>
      <c r="R83" s="112"/>
      <c r="S83" s="112"/>
      <c r="T83" s="112"/>
      <c r="U83" s="180"/>
      <c r="V83" s="180"/>
      <c r="W83" s="180"/>
      <c r="X83" s="180"/>
      <c r="Y83" s="180">
        <v>1</v>
      </c>
      <c r="Z83" s="180">
        <v>1</v>
      </c>
      <c r="AA83" s="112"/>
      <c r="AB83" s="112"/>
      <c r="AC83" s="180"/>
      <c r="AD83" s="180"/>
      <c r="AE83" s="180"/>
      <c r="AF83" s="180"/>
      <c r="AG83" s="180">
        <v>1</v>
      </c>
      <c r="AH83" s="180">
        <v>1</v>
      </c>
      <c r="AI83" s="112"/>
      <c r="AJ83" s="112"/>
      <c r="AK83" s="180"/>
      <c r="AL83" s="180"/>
      <c r="AM83" s="180"/>
      <c r="AN83" s="180"/>
      <c r="AO83" s="180">
        <v>1</v>
      </c>
      <c r="AP83" s="180">
        <v>1</v>
      </c>
      <c r="AQ83" s="112"/>
      <c r="AR83" s="112"/>
      <c r="AS83" s="180"/>
      <c r="AT83" s="180"/>
      <c r="AU83" s="180"/>
      <c r="AV83" s="180"/>
      <c r="AW83" s="180">
        <v>1</v>
      </c>
      <c r="AX83" s="180">
        <v>1</v>
      </c>
      <c r="AY83" s="112"/>
      <c r="AZ83" s="112"/>
      <c r="BA83" s="180"/>
      <c r="BB83" s="180"/>
      <c r="BC83" s="180"/>
      <c r="BD83" s="180"/>
      <c r="BE83" s="180">
        <v>1</v>
      </c>
      <c r="BF83" s="180">
        <v>1</v>
      </c>
      <c r="BG83" s="112"/>
      <c r="BH83" s="112"/>
    </row>
    <row r="84" s="44" customFormat="1" ht="30" customHeight="1" spans="1:60">
      <c r="A84" s="82"/>
      <c r="B84" s="78"/>
      <c r="C84" s="76" t="s">
        <v>854</v>
      </c>
      <c r="D84" s="78"/>
      <c r="E84" s="131"/>
      <c r="F84" s="76" t="s">
        <v>850</v>
      </c>
      <c r="G84" s="75" t="s">
        <v>823</v>
      </c>
      <c r="H84" s="75" t="s">
        <v>848</v>
      </c>
      <c r="I84" s="180">
        <v>1</v>
      </c>
      <c r="J84" s="180">
        <v>1</v>
      </c>
      <c r="K84" s="180"/>
      <c r="L84" s="180"/>
      <c r="M84" s="180"/>
      <c r="N84" s="180"/>
      <c r="O84" s="112"/>
      <c r="P84" s="112"/>
      <c r="Q84" s="112"/>
      <c r="R84" s="112"/>
      <c r="S84" s="112"/>
      <c r="T84" s="112"/>
      <c r="U84" s="180">
        <v>1</v>
      </c>
      <c r="V84" s="180">
        <v>1</v>
      </c>
      <c r="W84" s="180"/>
      <c r="X84" s="180"/>
      <c r="Y84" s="180"/>
      <c r="Z84" s="180"/>
      <c r="AA84" s="112"/>
      <c r="AB84" s="112"/>
      <c r="AC84" s="180">
        <v>1</v>
      </c>
      <c r="AD84" s="180">
        <v>1</v>
      </c>
      <c r="AE84" s="180"/>
      <c r="AF84" s="180"/>
      <c r="AG84" s="180"/>
      <c r="AH84" s="180"/>
      <c r="AI84" s="112"/>
      <c r="AJ84" s="112"/>
      <c r="AK84" s="180">
        <v>1</v>
      </c>
      <c r="AL84" s="180">
        <v>1</v>
      </c>
      <c r="AM84" s="180"/>
      <c r="AN84" s="180"/>
      <c r="AO84" s="180"/>
      <c r="AP84" s="180"/>
      <c r="AQ84" s="112"/>
      <c r="AR84" s="112"/>
      <c r="AS84" s="180">
        <v>1</v>
      </c>
      <c r="AT84" s="180">
        <v>1</v>
      </c>
      <c r="AU84" s="180"/>
      <c r="AV84" s="180"/>
      <c r="AW84" s="180"/>
      <c r="AX84" s="180"/>
      <c r="AY84" s="112"/>
      <c r="AZ84" s="112"/>
      <c r="BA84" s="180">
        <v>1</v>
      </c>
      <c r="BB84" s="180">
        <v>1</v>
      </c>
      <c r="BC84" s="180"/>
      <c r="BD84" s="180"/>
      <c r="BE84" s="180"/>
      <c r="BF84" s="180"/>
      <c r="BG84" s="112"/>
      <c r="BH84" s="112"/>
    </row>
    <row r="85" s="44" customFormat="1" ht="30" customHeight="1" spans="1:60">
      <c r="A85" s="83"/>
      <c r="B85" s="84"/>
      <c r="C85" s="76"/>
      <c r="D85" s="76" t="s">
        <v>847</v>
      </c>
      <c r="E85" s="132"/>
      <c r="F85" s="76" t="s">
        <v>826</v>
      </c>
      <c r="G85" s="75" t="s">
        <v>823</v>
      </c>
      <c r="H85" s="75" t="s">
        <v>848</v>
      </c>
      <c r="I85" s="180"/>
      <c r="J85" s="180"/>
      <c r="K85" s="180"/>
      <c r="L85" s="180"/>
      <c r="M85" s="180"/>
      <c r="N85" s="180"/>
      <c r="O85" s="112"/>
      <c r="P85" s="112"/>
      <c r="Q85" s="112">
        <v>1</v>
      </c>
      <c r="R85" s="112">
        <v>1</v>
      </c>
      <c r="S85" s="112"/>
      <c r="T85" s="112"/>
      <c r="U85" s="180"/>
      <c r="V85" s="180"/>
      <c r="W85" s="180"/>
      <c r="X85" s="180"/>
      <c r="Y85" s="180"/>
      <c r="Z85" s="180"/>
      <c r="AA85" s="112"/>
      <c r="AB85" s="112"/>
      <c r="AC85" s="180"/>
      <c r="AD85" s="180"/>
      <c r="AE85" s="180"/>
      <c r="AF85" s="180"/>
      <c r="AG85" s="180"/>
      <c r="AH85" s="180"/>
      <c r="AI85" s="112"/>
      <c r="AJ85" s="112"/>
      <c r="AK85" s="180"/>
      <c r="AL85" s="180"/>
      <c r="AM85" s="180"/>
      <c r="AN85" s="180"/>
      <c r="AO85" s="180"/>
      <c r="AP85" s="180"/>
      <c r="AQ85" s="112"/>
      <c r="AR85" s="112"/>
      <c r="AS85" s="180"/>
      <c r="AT85" s="180"/>
      <c r="AU85" s="180"/>
      <c r="AV85" s="180"/>
      <c r="AW85" s="180"/>
      <c r="AX85" s="180"/>
      <c r="AY85" s="112"/>
      <c r="AZ85" s="112"/>
      <c r="BA85" s="180"/>
      <c r="BB85" s="180"/>
      <c r="BC85" s="180"/>
      <c r="BD85" s="180"/>
      <c r="BE85" s="180"/>
      <c r="BF85" s="180"/>
      <c r="BG85" s="112"/>
      <c r="BH85" s="112"/>
    </row>
    <row r="86" s="44" customFormat="1" ht="30" customHeight="1" spans="1:60">
      <c r="A86" s="83"/>
      <c r="B86" s="84"/>
      <c r="C86" s="76"/>
      <c r="D86" s="76" t="s">
        <v>855</v>
      </c>
      <c r="E86" s="132"/>
      <c r="F86" s="76" t="s">
        <v>826</v>
      </c>
      <c r="G86" s="75" t="s">
        <v>823</v>
      </c>
      <c r="H86" s="75" t="s">
        <v>848</v>
      </c>
      <c r="I86" s="180"/>
      <c r="J86" s="180"/>
      <c r="K86" s="180"/>
      <c r="L86" s="180"/>
      <c r="M86" s="180"/>
      <c r="N86" s="180"/>
      <c r="O86" s="112"/>
      <c r="P86" s="112"/>
      <c r="Q86" s="112">
        <v>1</v>
      </c>
      <c r="R86" s="112">
        <v>1</v>
      </c>
      <c r="S86" s="112"/>
      <c r="T86" s="112"/>
      <c r="U86" s="180"/>
      <c r="V86" s="180"/>
      <c r="W86" s="180"/>
      <c r="X86" s="180"/>
      <c r="Y86" s="180"/>
      <c r="Z86" s="180"/>
      <c r="AA86" s="112"/>
      <c r="AB86" s="112"/>
      <c r="AC86" s="180"/>
      <c r="AD86" s="180"/>
      <c r="AE86" s="180"/>
      <c r="AF86" s="180"/>
      <c r="AG86" s="180"/>
      <c r="AH86" s="180"/>
      <c r="AI86" s="112"/>
      <c r="AJ86" s="112"/>
      <c r="AK86" s="180"/>
      <c r="AL86" s="180"/>
      <c r="AM86" s="180"/>
      <c r="AN86" s="180"/>
      <c r="AO86" s="180"/>
      <c r="AP86" s="180"/>
      <c r="AQ86" s="112"/>
      <c r="AR86" s="112"/>
      <c r="AS86" s="180"/>
      <c r="AT86" s="180"/>
      <c r="AU86" s="180"/>
      <c r="AV86" s="180"/>
      <c r="AW86" s="180"/>
      <c r="AX86" s="180"/>
      <c r="AY86" s="112"/>
      <c r="AZ86" s="112"/>
      <c r="BA86" s="180"/>
      <c r="BB86" s="180"/>
      <c r="BC86" s="180"/>
      <c r="BD86" s="180"/>
      <c r="BE86" s="180"/>
      <c r="BF86" s="180"/>
      <c r="BG86" s="112"/>
      <c r="BH86" s="112"/>
    </row>
    <row r="87" s="44" customFormat="1" ht="30" customHeight="1" spans="1:60">
      <c r="A87" s="81" t="s">
        <v>686</v>
      </c>
      <c r="B87" s="69" t="s">
        <v>856</v>
      </c>
      <c r="C87" s="76" t="s">
        <v>857</v>
      </c>
      <c r="D87" s="69" t="s">
        <v>858</v>
      </c>
      <c r="E87" s="130"/>
      <c r="F87" s="76" t="s">
        <v>826</v>
      </c>
      <c r="G87" s="75" t="s">
        <v>823</v>
      </c>
      <c r="H87" s="75" t="s">
        <v>848</v>
      </c>
      <c r="I87" s="180"/>
      <c r="J87" s="180"/>
      <c r="K87" s="180"/>
      <c r="L87" s="180"/>
      <c r="M87" s="180">
        <v>1</v>
      </c>
      <c r="N87" s="180"/>
      <c r="O87" s="112"/>
      <c r="P87" s="112"/>
      <c r="Q87" s="112">
        <v>1</v>
      </c>
      <c r="R87" s="112">
        <v>1</v>
      </c>
      <c r="S87" s="112"/>
      <c r="T87" s="112"/>
      <c r="U87" s="180"/>
      <c r="V87" s="180"/>
      <c r="W87" s="180"/>
      <c r="X87" s="180"/>
      <c r="Y87" s="180">
        <v>1</v>
      </c>
      <c r="Z87" s="180"/>
      <c r="AA87" s="112"/>
      <c r="AB87" s="112"/>
      <c r="AC87" s="180"/>
      <c r="AD87" s="180"/>
      <c r="AE87" s="180"/>
      <c r="AF87" s="180"/>
      <c r="AG87" s="180">
        <v>1</v>
      </c>
      <c r="AH87" s="180"/>
      <c r="AI87" s="112"/>
      <c r="AJ87" s="112"/>
      <c r="AK87" s="180"/>
      <c r="AL87" s="180"/>
      <c r="AM87" s="180"/>
      <c r="AN87" s="180"/>
      <c r="AO87" s="180">
        <v>1</v>
      </c>
      <c r="AP87" s="180"/>
      <c r="AQ87" s="112"/>
      <c r="AR87" s="112"/>
      <c r="AS87" s="180"/>
      <c r="AT87" s="180"/>
      <c r="AU87" s="180"/>
      <c r="AV87" s="180"/>
      <c r="AW87" s="180">
        <v>1</v>
      </c>
      <c r="AX87" s="180"/>
      <c r="AY87" s="112"/>
      <c r="AZ87" s="112"/>
      <c r="BA87" s="180"/>
      <c r="BB87" s="180"/>
      <c r="BC87" s="180"/>
      <c r="BD87" s="180"/>
      <c r="BE87" s="180">
        <v>1</v>
      </c>
      <c r="BF87" s="180"/>
      <c r="BG87" s="112"/>
      <c r="BH87" s="112"/>
    </row>
    <row r="88" s="44" customFormat="1" ht="30" customHeight="1" spans="1:60">
      <c r="A88" s="82"/>
      <c r="B88" s="78"/>
      <c r="C88" s="76" t="s">
        <v>859</v>
      </c>
      <c r="D88" s="78"/>
      <c r="E88" s="131"/>
      <c r="F88" s="76" t="s">
        <v>822</v>
      </c>
      <c r="G88" s="75" t="s">
        <v>823</v>
      </c>
      <c r="H88" s="75" t="s">
        <v>848</v>
      </c>
      <c r="I88" s="180">
        <v>1</v>
      </c>
      <c r="J88" s="180"/>
      <c r="K88" s="180"/>
      <c r="L88" s="180"/>
      <c r="M88" s="180"/>
      <c r="N88" s="180"/>
      <c r="O88" s="112"/>
      <c r="P88" s="112"/>
      <c r="Q88" s="112"/>
      <c r="R88" s="112"/>
      <c r="S88" s="112"/>
      <c r="T88" s="112"/>
      <c r="U88" s="180">
        <v>1</v>
      </c>
      <c r="V88" s="180"/>
      <c r="W88" s="180"/>
      <c r="X88" s="180"/>
      <c r="Y88" s="180"/>
      <c r="Z88" s="180"/>
      <c r="AA88" s="112"/>
      <c r="AB88" s="112"/>
      <c r="AC88" s="180">
        <v>1</v>
      </c>
      <c r="AD88" s="180"/>
      <c r="AE88" s="180"/>
      <c r="AF88" s="180"/>
      <c r="AG88" s="180"/>
      <c r="AH88" s="180"/>
      <c r="AI88" s="112"/>
      <c r="AJ88" s="112"/>
      <c r="AK88" s="180">
        <v>1</v>
      </c>
      <c r="AL88" s="180"/>
      <c r="AM88" s="180"/>
      <c r="AN88" s="180"/>
      <c r="AO88" s="180"/>
      <c r="AP88" s="180"/>
      <c r="AQ88" s="112"/>
      <c r="AR88" s="112"/>
      <c r="AS88" s="180">
        <v>1</v>
      </c>
      <c r="AT88" s="180"/>
      <c r="AU88" s="180"/>
      <c r="AV88" s="180"/>
      <c r="AW88" s="180"/>
      <c r="AX88" s="180"/>
      <c r="AY88" s="112"/>
      <c r="AZ88" s="112"/>
      <c r="BA88" s="180">
        <v>1</v>
      </c>
      <c r="BB88" s="180"/>
      <c r="BC88" s="180"/>
      <c r="BD88" s="180"/>
      <c r="BE88" s="180"/>
      <c r="BF88" s="180"/>
      <c r="BG88" s="112"/>
      <c r="BH88" s="112"/>
    </row>
    <row r="89" s="44" customFormat="1" ht="30" customHeight="1" spans="1:60">
      <c r="A89" s="81" t="s">
        <v>692</v>
      </c>
      <c r="B89" s="69" t="s">
        <v>860</v>
      </c>
      <c r="C89" s="76" t="s">
        <v>861</v>
      </c>
      <c r="D89" s="69" t="s">
        <v>862</v>
      </c>
      <c r="E89" s="130"/>
      <c r="F89" s="76" t="s">
        <v>826</v>
      </c>
      <c r="G89" s="75" t="s">
        <v>823</v>
      </c>
      <c r="H89" s="75" t="s">
        <v>848</v>
      </c>
      <c r="I89" s="180"/>
      <c r="J89" s="180"/>
      <c r="K89" s="180"/>
      <c r="L89" s="180"/>
      <c r="M89" s="180">
        <v>1</v>
      </c>
      <c r="N89" s="180"/>
      <c r="O89" s="112"/>
      <c r="P89" s="112"/>
      <c r="Q89" s="112">
        <v>1</v>
      </c>
      <c r="R89" s="112">
        <v>1</v>
      </c>
      <c r="S89" s="112"/>
      <c r="T89" s="112"/>
      <c r="U89" s="180"/>
      <c r="V89" s="180"/>
      <c r="W89" s="180"/>
      <c r="X89" s="180"/>
      <c r="Y89" s="180">
        <v>1</v>
      </c>
      <c r="Z89" s="180"/>
      <c r="AA89" s="112"/>
      <c r="AB89" s="112"/>
      <c r="AC89" s="180"/>
      <c r="AD89" s="180"/>
      <c r="AE89" s="180"/>
      <c r="AF89" s="180"/>
      <c r="AG89" s="180">
        <v>1</v>
      </c>
      <c r="AH89" s="180"/>
      <c r="AI89" s="112"/>
      <c r="AJ89" s="112"/>
      <c r="AK89" s="180"/>
      <c r="AL89" s="180"/>
      <c r="AM89" s="180"/>
      <c r="AN89" s="180"/>
      <c r="AO89" s="180">
        <v>1</v>
      </c>
      <c r="AP89" s="180"/>
      <c r="AQ89" s="112"/>
      <c r="AR89" s="112"/>
      <c r="AS89" s="180"/>
      <c r="AT89" s="180"/>
      <c r="AU89" s="180"/>
      <c r="AV89" s="180"/>
      <c r="AW89" s="180">
        <v>1</v>
      </c>
      <c r="AX89" s="180"/>
      <c r="AY89" s="112"/>
      <c r="AZ89" s="112"/>
      <c r="BA89" s="180"/>
      <c r="BB89" s="180"/>
      <c r="BC89" s="180"/>
      <c r="BD89" s="180"/>
      <c r="BE89" s="180">
        <v>1</v>
      </c>
      <c r="BF89" s="180"/>
      <c r="BG89" s="112"/>
      <c r="BH89" s="112"/>
    </row>
    <row r="90" s="44" customFormat="1" ht="30" customHeight="1" spans="1:60">
      <c r="A90" s="82"/>
      <c r="B90" s="78"/>
      <c r="C90" s="76" t="s">
        <v>863</v>
      </c>
      <c r="D90" s="78"/>
      <c r="E90" s="131"/>
      <c r="F90" s="76" t="s">
        <v>822</v>
      </c>
      <c r="G90" s="75" t="s">
        <v>823</v>
      </c>
      <c r="H90" s="75" t="s">
        <v>848</v>
      </c>
      <c r="I90" s="180">
        <v>1</v>
      </c>
      <c r="J90" s="180"/>
      <c r="K90" s="180"/>
      <c r="L90" s="180"/>
      <c r="M90" s="180"/>
      <c r="N90" s="180"/>
      <c r="O90" s="112"/>
      <c r="P90" s="112"/>
      <c r="Q90" s="112"/>
      <c r="R90" s="112"/>
      <c r="S90" s="112"/>
      <c r="T90" s="112"/>
      <c r="U90" s="180">
        <v>1</v>
      </c>
      <c r="V90" s="180"/>
      <c r="W90" s="180"/>
      <c r="X90" s="180"/>
      <c r="Y90" s="180"/>
      <c r="Z90" s="180"/>
      <c r="AA90" s="112"/>
      <c r="AB90" s="112"/>
      <c r="AC90" s="180">
        <v>1</v>
      </c>
      <c r="AD90" s="180"/>
      <c r="AE90" s="180"/>
      <c r="AF90" s="180"/>
      <c r="AG90" s="180"/>
      <c r="AH90" s="180"/>
      <c r="AI90" s="112"/>
      <c r="AJ90" s="112"/>
      <c r="AK90" s="180">
        <v>1</v>
      </c>
      <c r="AL90" s="180"/>
      <c r="AM90" s="180"/>
      <c r="AN90" s="180"/>
      <c r="AO90" s="180"/>
      <c r="AP90" s="180"/>
      <c r="AQ90" s="112"/>
      <c r="AR90" s="112"/>
      <c r="AS90" s="180">
        <v>1</v>
      </c>
      <c r="AT90" s="180"/>
      <c r="AU90" s="180"/>
      <c r="AV90" s="180"/>
      <c r="AW90" s="180"/>
      <c r="AX90" s="180"/>
      <c r="AY90" s="112"/>
      <c r="AZ90" s="112"/>
      <c r="BA90" s="180">
        <v>1</v>
      </c>
      <c r="BB90" s="180"/>
      <c r="BC90" s="180"/>
      <c r="BD90" s="180"/>
      <c r="BE90" s="180"/>
      <c r="BF90" s="180"/>
      <c r="BG90" s="112"/>
      <c r="BH90" s="112"/>
    </row>
    <row r="91" s="44" customFormat="1" ht="30" customHeight="1" spans="1:60">
      <c r="A91" s="133"/>
      <c r="B91" s="134"/>
      <c r="C91" s="135"/>
      <c r="D91" s="134"/>
      <c r="E91" s="136"/>
      <c r="F91" s="135"/>
      <c r="G91" s="137"/>
      <c r="H91" s="137"/>
      <c r="I91" s="180"/>
      <c r="J91" s="180"/>
      <c r="K91" s="181"/>
      <c r="L91" s="181"/>
      <c r="M91" s="180"/>
      <c r="N91" s="180"/>
      <c r="O91" s="182"/>
      <c r="P91" s="182"/>
      <c r="Q91" s="182"/>
      <c r="R91" s="182"/>
      <c r="S91" s="182"/>
      <c r="T91" s="182"/>
      <c r="U91" s="180"/>
      <c r="V91" s="180"/>
      <c r="W91" s="181"/>
      <c r="X91" s="181"/>
      <c r="Y91" s="180"/>
      <c r="Z91" s="180"/>
      <c r="AA91" s="182"/>
      <c r="AB91" s="182"/>
      <c r="AC91" s="180"/>
      <c r="AD91" s="180"/>
      <c r="AE91" s="181"/>
      <c r="AF91" s="181"/>
      <c r="AG91" s="180"/>
      <c r="AH91" s="180"/>
      <c r="AI91" s="182"/>
      <c r="AJ91" s="182"/>
      <c r="AK91" s="180"/>
      <c r="AL91" s="180"/>
      <c r="AM91" s="181"/>
      <c r="AN91" s="181"/>
      <c r="AO91" s="180"/>
      <c r="AP91" s="180"/>
      <c r="AQ91" s="182"/>
      <c r="AR91" s="182"/>
      <c r="AS91" s="180"/>
      <c r="AT91" s="180"/>
      <c r="AU91" s="181"/>
      <c r="AV91" s="181"/>
      <c r="AW91" s="180"/>
      <c r="AX91" s="180"/>
      <c r="AY91" s="182"/>
      <c r="AZ91" s="182"/>
      <c r="BA91" s="180"/>
      <c r="BB91" s="180"/>
      <c r="BC91" s="181"/>
      <c r="BD91" s="181"/>
      <c r="BE91" s="180"/>
      <c r="BF91" s="180"/>
      <c r="BG91" s="182"/>
      <c r="BH91" s="182"/>
    </row>
    <row r="92" s="44" customFormat="1" ht="30" customHeight="1" spans="1:60">
      <c r="A92" s="133"/>
      <c r="B92" s="134"/>
      <c r="C92" s="135"/>
      <c r="D92" s="134"/>
      <c r="E92" s="136"/>
      <c r="F92" s="135"/>
      <c r="G92" s="137"/>
      <c r="H92" s="137"/>
      <c r="I92" s="180"/>
      <c r="J92" s="180"/>
      <c r="K92" s="181"/>
      <c r="L92" s="181"/>
      <c r="M92" s="180"/>
      <c r="N92" s="180"/>
      <c r="O92" s="182"/>
      <c r="P92" s="182"/>
      <c r="Q92" s="182"/>
      <c r="R92" s="182"/>
      <c r="S92" s="182"/>
      <c r="T92" s="182"/>
      <c r="U92" s="180"/>
      <c r="V92" s="180"/>
      <c r="W92" s="181"/>
      <c r="X92" s="181"/>
      <c r="Y92" s="180"/>
      <c r="Z92" s="180"/>
      <c r="AA92" s="182"/>
      <c r="AB92" s="182"/>
      <c r="AC92" s="180"/>
      <c r="AD92" s="180"/>
      <c r="AE92" s="181"/>
      <c r="AF92" s="181"/>
      <c r="AG92" s="180"/>
      <c r="AH92" s="180"/>
      <c r="AI92" s="182"/>
      <c r="AJ92" s="182"/>
      <c r="AK92" s="180"/>
      <c r="AL92" s="180"/>
      <c r="AM92" s="181"/>
      <c r="AN92" s="181"/>
      <c r="AO92" s="180"/>
      <c r="AP92" s="180"/>
      <c r="AQ92" s="182"/>
      <c r="AR92" s="182"/>
      <c r="AS92" s="180"/>
      <c r="AT92" s="180"/>
      <c r="AU92" s="181"/>
      <c r="AV92" s="181"/>
      <c r="AW92" s="180"/>
      <c r="AX92" s="180"/>
      <c r="AY92" s="182"/>
      <c r="AZ92" s="182"/>
      <c r="BA92" s="180"/>
      <c r="BB92" s="180"/>
      <c r="BC92" s="181"/>
      <c r="BD92" s="181"/>
      <c r="BE92" s="180"/>
      <c r="BF92" s="180"/>
      <c r="BG92" s="182"/>
      <c r="BH92" s="182"/>
    </row>
    <row r="93" s="47" customFormat="1" ht="20.1" customHeight="1" spans="1:60">
      <c r="A93" s="72" t="s">
        <v>864</v>
      </c>
      <c r="B93" s="123"/>
      <c r="C93" s="123"/>
      <c r="D93" s="123"/>
      <c r="E93" s="123"/>
      <c r="F93" s="123"/>
      <c r="G93" s="123"/>
      <c r="H93" s="123"/>
      <c r="I93" s="183"/>
      <c r="J93" s="184"/>
      <c r="K93" s="185"/>
      <c r="L93" s="185"/>
      <c r="M93" s="183"/>
      <c r="N93" s="184"/>
      <c r="O93" s="185"/>
      <c r="P93" s="185"/>
      <c r="Q93" s="191"/>
      <c r="R93" s="191"/>
      <c r="S93" s="191"/>
      <c r="T93" s="191"/>
      <c r="U93" s="183"/>
      <c r="V93" s="184"/>
      <c r="W93" s="185"/>
      <c r="X93" s="185"/>
      <c r="Y93" s="183"/>
      <c r="Z93" s="184"/>
      <c r="AA93" s="185"/>
      <c r="AB93" s="185"/>
      <c r="AC93" s="183"/>
      <c r="AD93" s="184"/>
      <c r="AE93" s="185"/>
      <c r="AF93" s="185"/>
      <c r="AG93" s="183"/>
      <c r="AH93" s="184"/>
      <c r="AI93" s="185"/>
      <c r="AJ93" s="185"/>
      <c r="AK93" s="183"/>
      <c r="AL93" s="184"/>
      <c r="AM93" s="185"/>
      <c r="AN93" s="185"/>
      <c r="AO93" s="183"/>
      <c r="AP93" s="184"/>
      <c r="AQ93" s="185"/>
      <c r="AR93" s="185"/>
      <c r="AS93" s="183"/>
      <c r="AT93" s="184"/>
      <c r="AU93" s="185"/>
      <c r="AV93" s="185"/>
      <c r="AW93" s="183"/>
      <c r="AX93" s="184"/>
      <c r="AY93" s="185"/>
      <c r="AZ93" s="185"/>
      <c r="BA93" s="183"/>
      <c r="BB93" s="184"/>
      <c r="BC93" s="185"/>
      <c r="BD93" s="185"/>
      <c r="BE93" s="183"/>
      <c r="BF93" s="184"/>
      <c r="BG93" s="185"/>
      <c r="BH93" s="185"/>
    </row>
    <row r="94" s="48" customFormat="1" ht="30" customHeight="1" spans="1:82">
      <c r="A94" s="138">
        <v>1</v>
      </c>
      <c r="B94" s="139" t="s">
        <v>865</v>
      </c>
      <c r="C94" s="140" t="s">
        <v>866</v>
      </c>
      <c r="D94" s="141" t="s">
        <v>867</v>
      </c>
      <c r="E94" s="142"/>
      <c r="F94" s="143" t="s">
        <v>654</v>
      </c>
      <c r="G94" s="144"/>
      <c r="H94" s="144" t="s">
        <v>830</v>
      </c>
      <c r="I94" s="178">
        <v>1</v>
      </c>
      <c r="J94" s="179"/>
      <c r="K94" s="120"/>
      <c r="L94" s="120"/>
      <c r="M94" s="178"/>
      <c r="N94" s="179"/>
      <c r="O94" s="120"/>
      <c r="P94" s="120"/>
      <c r="Q94" s="190"/>
      <c r="R94" s="190"/>
      <c r="S94" s="190"/>
      <c r="T94" s="190"/>
      <c r="U94" s="178"/>
      <c r="V94" s="179"/>
      <c r="W94" s="120"/>
      <c r="X94" s="120"/>
      <c r="Y94" s="178"/>
      <c r="Z94" s="179"/>
      <c r="AA94" s="120"/>
      <c r="AB94" s="120"/>
      <c r="AC94" s="178"/>
      <c r="AD94" s="179"/>
      <c r="AE94" s="120"/>
      <c r="AF94" s="120"/>
      <c r="AG94" s="178"/>
      <c r="AH94" s="179"/>
      <c r="AI94" s="120"/>
      <c r="AJ94" s="120"/>
      <c r="AK94" s="178">
        <v>1</v>
      </c>
      <c r="AL94" s="179"/>
      <c r="AM94" s="120"/>
      <c r="AN94" s="120"/>
      <c r="AO94" s="178"/>
      <c r="AP94" s="179"/>
      <c r="AQ94" s="120"/>
      <c r="AR94" s="120"/>
      <c r="AS94" s="178">
        <v>1</v>
      </c>
      <c r="AT94" s="179"/>
      <c r="AU94" s="120"/>
      <c r="AV94" s="120"/>
      <c r="AW94" s="178"/>
      <c r="AX94" s="179"/>
      <c r="AY94" s="120"/>
      <c r="AZ94" s="120"/>
      <c r="BA94" s="178"/>
      <c r="BB94" s="179"/>
      <c r="BC94" s="120"/>
      <c r="BD94" s="120"/>
      <c r="BE94" s="178"/>
      <c r="BF94" s="179"/>
      <c r="BG94" s="120"/>
      <c r="BH94" s="120"/>
      <c r="BI94" s="44"/>
      <c r="BJ94" s="44"/>
      <c r="BK94" s="44"/>
      <c r="BL94" s="44"/>
      <c r="BM94" s="44"/>
      <c r="BN94" s="44"/>
      <c r="BO94" s="44"/>
      <c r="BP94" s="44"/>
      <c r="BQ94" s="44"/>
      <c r="BR94" s="44"/>
      <c r="BS94" s="44"/>
      <c r="BT94" s="44"/>
      <c r="BU94" s="44"/>
      <c r="BV94" s="44"/>
      <c r="BW94" s="44"/>
      <c r="BX94" s="44"/>
      <c r="BY94" s="44"/>
      <c r="BZ94" s="44"/>
      <c r="CA94" s="44"/>
      <c r="CB94" s="44"/>
      <c r="CC94" s="44"/>
      <c r="CD94" s="44"/>
    </row>
    <row r="95" s="48" customFormat="1" ht="30" customHeight="1" spans="1:82">
      <c r="A95" s="145"/>
      <c r="B95" s="146"/>
      <c r="C95" s="140" t="s">
        <v>868</v>
      </c>
      <c r="D95" s="147"/>
      <c r="E95" s="148"/>
      <c r="F95" s="143" t="s">
        <v>869</v>
      </c>
      <c r="G95" s="149"/>
      <c r="H95" s="149"/>
      <c r="I95" s="178"/>
      <c r="J95" s="179"/>
      <c r="K95" s="120"/>
      <c r="L95" s="120"/>
      <c r="M95" s="178">
        <v>1</v>
      </c>
      <c r="N95" s="179"/>
      <c r="O95" s="120"/>
      <c r="P95" s="120"/>
      <c r="Q95" s="190"/>
      <c r="R95" s="190"/>
      <c r="S95" s="190"/>
      <c r="T95" s="190"/>
      <c r="U95" s="178"/>
      <c r="V95" s="179"/>
      <c r="W95" s="120"/>
      <c r="X95" s="120"/>
      <c r="Y95" s="178"/>
      <c r="Z95" s="179"/>
      <c r="AA95" s="120"/>
      <c r="AB95" s="120"/>
      <c r="AC95" s="178"/>
      <c r="AD95" s="179"/>
      <c r="AE95" s="120"/>
      <c r="AF95" s="120"/>
      <c r="AG95" s="178"/>
      <c r="AH95" s="179"/>
      <c r="AI95" s="120"/>
      <c r="AJ95" s="120"/>
      <c r="AK95" s="178"/>
      <c r="AL95" s="179"/>
      <c r="AM95" s="120"/>
      <c r="AN95" s="120"/>
      <c r="AO95" s="178">
        <v>1</v>
      </c>
      <c r="AP95" s="179"/>
      <c r="AQ95" s="120"/>
      <c r="AR95" s="120"/>
      <c r="AS95" s="178"/>
      <c r="AT95" s="179"/>
      <c r="AU95" s="120"/>
      <c r="AV95" s="120"/>
      <c r="AW95" s="178">
        <v>1</v>
      </c>
      <c r="AX95" s="179"/>
      <c r="AY95" s="120"/>
      <c r="AZ95" s="120"/>
      <c r="BA95" s="178"/>
      <c r="BB95" s="179"/>
      <c r="BC95" s="120"/>
      <c r="BD95" s="120"/>
      <c r="BE95" s="178"/>
      <c r="BF95" s="179"/>
      <c r="BG95" s="120"/>
      <c r="BH95" s="120"/>
      <c r="BI95" s="44"/>
      <c r="BJ95" s="44"/>
      <c r="BK95" s="44"/>
      <c r="BL95" s="44"/>
      <c r="BM95" s="44"/>
      <c r="BN95" s="44"/>
      <c r="BO95" s="44"/>
      <c r="BP95" s="44"/>
      <c r="BQ95" s="44"/>
      <c r="BR95" s="44"/>
      <c r="BS95" s="44"/>
      <c r="BT95" s="44"/>
      <c r="BU95" s="44"/>
      <c r="BV95" s="44"/>
      <c r="BW95" s="44"/>
      <c r="BX95" s="44"/>
      <c r="BY95" s="44"/>
      <c r="BZ95" s="44"/>
      <c r="CA95" s="44"/>
      <c r="CB95" s="44"/>
      <c r="CC95" s="44"/>
      <c r="CD95" s="44"/>
    </row>
    <row r="96" s="48" customFormat="1" ht="30" customHeight="1" spans="1:82">
      <c r="A96" s="145"/>
      <c r="B96" s="139" t="s">
        <v>870</v>
      </c>
      <c r="C96" s="140" t="s">
        <v>871</v>
      </c>
      <c r="D96" s="147"/>
      <c r="E96" s="148"/>
      <c r="F96" s="143" t="s">
        <v>869</v>
      </c>
      <c r="G96" s="149"/>
      <c r="H96" s="149"/>
      <c r="I96" s="178"/>
      <c r="J96" s="179"/>
      <c r="K96" s="120"/>
      <c r="L96" s="120"/>
      <c r="M96" s="178"/>
      <c r="N96" s="179"/>
      <c r="O96" s="120"/>
      <c r="P96" s="120"/>
      <c r="Q96" s="190"/>
      <c r="R96" s="190"/>
      <c r="S96" s="190"/>
      <c r="T96" s="190"/>
      <c r="U96" s="178"/>
      <c r="V96" s="179"/>
      <c r="W96" s="120"/>
      <c r="X96" s="120"/>
      <c r="Y96" s="178">
        <v>1</v>
      </c>
      <c r="Z96" s="179"/>
      <c r="AA96" s="120"/>
      <c r="AB96" s="120"/>
      <c r="AC96" s="178"/>
      <c r="AD96" s="179"/>
      <c r="AE96" s="120"/>
      <c r="AF96" s="120"/>
      <c r="AG96" s="178"/>
      <c r="AH96" s="179"/>
      <c r="AI96" s="120"/>
      <c r="AJ96" s="120"/>
      <c r="AK96" s="178"/>
      <c r="AL96" s="179"/>
      <c r="AM96" s="120"/>
      <c r="AN96" s="120"/>
      <c r="AO96" s="178"/>
      <c r="AP96" s="179"/>
      <c r="AQ96" s="120"/>
      <c r="AR96" s="120"/>
      <c r="AS96" s="178"/>
      <c r="AT96" s="179"/>
      <c r="AU96" s="120"/>
      <c r="AV96" s="120"/>
      <c r="AW96" s="178"/>
      <c r="AX96" s="179"/>
      <c r="AY96" s="120"/>
      <c r="AZ96" s="120"/>
      <c r="BA96" s="178"/>
      <c r="BB96" s="179"/>
      <c r="BC96" s="120"/>
      <c r="BD96" s="120"/>
      <c r="BE96" s="178">
        <v>1</v>
      </c>
      <c r="BF96" s="179"/>
      <c r="BG96" s="120"/>
      <c r="BH96" s="120"/>
      <c r="BI96" s="44"/>
      <c r="BJ96" s="44"/>
      <c r="BK96" s="44"/>
      <c r="BL96" s="44"/>
      <c r="BM96" s="44"/>
      <c r="BN96" s="44"/>
      <c r="BO96" s="44"/>
      <c r="BP96" s="44"/>
      <c r="BQ96" s="44"/>
      <c r="BR96" s="44"/>
      <c r="BS96" s="44"/>
      <c r="BT96" s="44"/>
      <c r="BU96" s="44"/>
      <c r="BV96" s="44"/>
      <c r="BW96" s="44"/>
      <c r="BX96" s="44"/>
      <c r="BY96" s="44"/>
      <c r="BZ96" s="44"/>
      <c r="CA96" s="44"/>
      <c r="CB96" s="44"/>
      <c r="CC96" s="44"/>
      <c r="CD96" s="44"/>
    </row>
    <row r="97" s="48" customFormat="1" ht="30" customHeight="1" spans="1:82">
      <c r="A97" s="145"/>
      <c r="B97" s="139" t="s">
        <v>872</v>
      </c>
      <c r="C97" s="140" t="s">
        <v>873</v>
      </c>
      <c r="D97" s="147"/>
      <c r="E97" s="148"/>
      <c r="F97" s="143" t="s">
        <v>869</v>
      </c>
      <c r="G97" s="149"/>
      <c r="H97" s="149"/>
      <c r="I97" s="178"/>
      <c r="J97" s="179"/>
      <c r="K97" s="120"/>
      <c r="L97" s="120"/>
      <c r="M97" s="178"/>
      <c r="N97" s="179"/>
      <c r="O97" s="120"/>
      <c r="P97" s="120"/>
      <c r="Q97" s="190"/>
      <c r="R97" s="190"/>
      <c r="S97" s="190"/>
      <c r="T97" s="190"/>
      <c r="U97" s="178"/>
      <c r="V97" s="179"/>
      <c r="W97" s="120"/>
      <c r="X97" s="120"/>
      <c r="Y97" s="178"/>
      <c r="Z97" s="179"/>
      <c r="AA97" s="120"/>
      <c r="AB97" s="120"/>
      <c r="AC97" s="178"/>
      <c r="AD97" s="179"/>
      <c r="AE97" s="120"/>
      <c r="AF97" s="120"/>
      <c r="AG97" s="178">
        <v>1</v>
      </c>
      <c r="AH97" s="179"/>
      <c r="AI97" s="120"/>
      <c r="AJ97" s="120"/>
      <c r="AK97" s="178"/>
      <c r="AL97" s="179"/>
      <c r="AM97" s="120"/>
      <c r="AN97" s="120"/>
      <c r="AO97" s="178"/>
      <c r="AP97" s="179"/>
      <c r="AQ97" s="120"/>
      <c r="AR97" s="120"/>
      <c r="AS97" s="178"/>
      <c r="AT97" s="179"/>
      <c r="AU97" s="120"/>
      <c r="AV97" s="120"/>
      <c r="AW97" s="178"/>
      <c r="AX97" s="179"/>
      <c r="AY97" s="120"/>
      <c r="AZ97" s="120"/>
      <c r="BA97" s="178"/>
      <c r="BB97" s="179"/>
      <c r="BC97" s="120"/>
      <c r="BD97" s="120"/>
      <c r="BE97" s="178"/>
      <c r="BF97" s="179"/>
      <c r="BG97" s="120"/>
      <c r="BH97" s="120"/>
      <c r="BI97" s="44"/>
      <c r="BJ97" s="44"/>
      <c r="BK97" s="44"/>
      <c r="BL97" s="44"/>
      <c r="BM97" s="44"/>
      <c r="BN97" s="44"/>
      <c r="BO97" s="44"/>
      <c r="BP97" s="44"/>
      <c r="BQ97" s="44"/>
      <c r="BR97" s="44"/>
      <c r="BS97" s="44"/>
      <c r="BT97" s="44"/>
      <c r="BU97" s="44"/>
      <c r="BV97" s="44"/>
      <c r="BW97" s="44"/>
      <c r="BX97" s="44"/>
      <c r="BY97" s="44"/>
      <c r="BZ97" s="44"/>
      <c r="CA97" s="44"/>
      <c r="CB97" s="44"/>
      <c r="CC97" s="44"/>
      <c r="CD97" s="44"/>
    </row>
    <row r="98" s="48" customFormat="1" ht="30" customHeight="1" spans="1:82">
      <c r="A98" s="145"/>
      <c r="B98" s="139" t="s">
        <v>874</v>
      </c>
      <c r="C98" s="140" t="s">
        <v>875</v>
      </c>
      <c r="D98" s="147"/>
      <c r="E98" s="148"/>
      <c r="F98" s="143" t="s">
        <v>654</v>
      </c>
      <c r="G98" s="149"/>
      <c r="H98" s="149"/>
      <c r="I98" s="178"/>
      <c r="J98" s="179"/>
      <c r="K98" s="120"/>
      <c r="L98" s="120"/>
      <c r="M98" s="178"/>
      <c r="N98" s="179"/>
      <c r="O98" s="120"/>
      <c r="P98" s="120"/>
      <c r="Q98" s="190"/>
      <c r="R98" s="190"/>
      <c r="S98" s="190"/>
      <c r="T98" s="190"/>
      <c r="U98" s="178"/>
      <c r="V98" s="179"/>
      <c r="W98" s="120"/>
      <c r="X98" s="120"/>
      <c r="Y98" s="178"/>
      <c r="Z98" s="179"/>
      <c r="AA98" s="120"/>
      <c r="AB98" s="120"/>
      <c r="AC98" s="178">
        <v>1</v>
      </c>
      <c r="AD98" s="179"/>
      <c r="AE98" s="120"/>
      <c r="AF98" s="120"/>
      <c r="AG98" s="178"/>
      <c r="AH98" s="179"/>
      <c r="AI98" s="120"/>
      <c r="AJ98" s="120"/>
      <c r="AK98" s="178"/>
      <c r="AL98" s="179"/>
      <c r="AM98" s="120"/>
      <c r="AN98" s="120"/>
      <c r="AO98" s="178"/>
      <c r="AP98" s="179"/>
      <c r="AQ98" s="120"/>
      <c r="AR98" s="120"/>
      <c r="AS98" s="178"/>
      <c r="AT98" s="179"/>
      <c r="AU98" s="120"/>
      <c r="AV98" s="120"/>
      <c r="AW98" s="178"/>
      <c r="AX98" s="179"/>
      <c r="AY98" s="120"/>
      <c r="AZ98" s="120"/>
      <c r="BA98" s="178"/>
      <c r="BB98" s="179"/>
      <c r="BC98" s="120"/>
      <c r="BD98" s="120"/>
      <c r="BE98" s="178"/>
      <c r="BF98" s="179"/>
      <c r="BG98" s="120"/>
      <c r="BH98" s="120"/>
      <c r="BI98" s="44"/>
      <c r="BJ98" s="44"/>
      <c r="BK98" s="44"/>
      <c r="BL98" s="44"/>
      <c r="BM98" s="44"/>
      <c r="BN98" s="44"/>
      <c r="BO98" s="44"/>
      <c r="BP98" s="44"/>
      <c r="BQ98" s="44"/>
      <c r="BR98" s="44"/>
      <c r="BS98" s="44"/>
      <c r="BT98" s="44"/>
      <c r="BU98" s="44"/>
      <c r="BV98" s="44"/>
      <c r="BW98" s="44"/>
      <c r="BX98" s="44"/>
      <c r="BY98" s="44"/>
      <c r="BZ98" s="44"/>
      <c r="CA98" s="44"/>
      <c r="CB98" s="44"/>
      <c r="CC98" s="44"/>
      <c r="CD98" s="44"/>
    </row>
    <row r="99" s="48" customFormat="1" ht="30" customHeight="1" spans="1:82">
      <c r="A99" s="145"/>
      <c r="B99" s="139" t="s">
        <v>876</v>
      </c>
      <c r="C99" s="150" t="s">
        <v>877</v>
      </c>
      <c r="D99" s="147"/>
      <c r="E99" s="148"/>
      <c r="F99" s="143" t="s">
        <v>654</v>
      </c>
      <c r="G99" s="149"/>
      <c r="H99" s="149"/>
      <c r="I99" s="178"/>
      <c r="J99" s="179"/>
      <c r="K99" s="120"/>
      <c r="L99" s="120"/>
      <c r="M99" s="178"/>
      <c r="N99" s="179"/>
      <c r="O99" s="120"/>
      <c r="P99" s="120"/>
      <c r="Q99" s="190"/>
      <c r="R99" s="190"/>
      <c r="S99" s="190"/>
      <c r="T99" s="190"/>
      <c r="U99" s="178">
        <v>1</v>
      </c>
      <c r="V99" s="179"/>
      <c r="W99" s="120"/>
      <c r="X99" s="120"/>
      <c r="Y99" s="178"/>
      <c r="Z99" s="179"/>
      <c r="AA99" s="120"/>
      <c r="AB99" s="120"/>
      <c r="AC99" s="178"/>
      <c r="AD99" s="179"/>
      <c r="AE99" s="120"/>
      <c r="AF99" s="120"/>
      <c r="AG99" s="178"/>
      <c r="AH99" s="179"/>
      <c r="AI99" s="120"/>
      <c r="AJ99" s="120"/>
      <c r="AK99" s="178"/>
      <c r="AL99" s="179"/>
      <c r="AM99" s="120"/>
      <c r="AN99" s="120"/>
      <c r="AO99" s="178"/>
      <c r="AP99" s="179"/>
      <c r="AQ99" s="120"/>
      <c r="AR99" s="120"/>
      <c r="AS99" s="178"/>
      <c r="AT99" s="179"/>
      <c r="AU99" s="120"/>
      <c r="AV99" s="120"/>
      <c r="AW99" s="178"/>
      <c r="AX99" s="179"/>
      <c r="AY99" s="120"/>
      <c r="AZ99" s="120"/>
      <c r="BA99" s="178">
        <v>1</v>
      </c>
      <c r="BB99" s="179"/>
      <c r="BC99" s="120"/>
      <c r="BD99" s="120"/>
      <c r="BE99" s="178"/>
      <c r="BF99" s="179"/>
      <c r="BG99" s="120"/>
      <c r="BH99" s="120"/>
      <c r="BI99" s="44"/>
      <c r="BJ99" s="44"/>
      <c r="BK99" s="44"/>
      <c r="BL99" s="44"/>
      <c r="BM99" s="44"/>
      <c r="BN99" s="44"/>
      <c r="BO99" s="44"/>
      <c r="BP99" s="44"/>
      <c r="BQ99" s="44"/>
      <c r="BR99" s="44"/>
      <c r="BS99" s="44"/>
      <c r="BT99" s="44"/>
      <c r="BU99" s="44"/>
      <c r="BV99" s="44"/>
      <c r="BW99" s="44"/>
      <c r="BX99" s="44"/>
      <c r="BY99" s="44"/>
      <c r="BZ99" s="44"/>
      <c r="CA99" s="44"/>
      <c r="CB99" s="44"/>
      <c r="CC99" s="44"/>
      <c r="CD99" s="44"/>
    </row>
    <row r="100" s="48" customFormat="1" ht="30" customHeight="1" spans="1:82">
      <c r="A100" s="138">
        <f>A94+1</f>
        <v>2</v>
      </c>
      <c r="B100" s="139" t="s">
        <v>878</v>
      </c>
      <c r="C100" s="151" t="s">
        <v>879</v>
      </c>
      <c r="D100" s="152" t="s">
        <v>880</v>
      </c>
      <c r="E100" s="142"/>
      <c r="F100" s="143" t="s">
        <v>654</v>
      </c>
      <c r="G100" s="144"/>
      <c r="H100" s="144" t="s">
        <v>830</v>
      </c>
      <c r="I100" s="178"/>
      <c r="J100" s="179">
        <v>1</v>
      </c>
      <c r="K100" s="120"/>
      <c r="L100" s="120"/>
      <c r="M100" s="178"/>
      <c r="N100" s="179"/>
      <c r="O100" s="120"/>
      <c r="P100" s="120"/>
      <c r="Q100" s="190"/>
      <c r="R100" s="190"/>
      <c r="S100" s="190"/>
      <c r="T100" s="190"/>
      <c r="U100" s="178"/>
      <c r="V100" s="179"/>
      <c r="W100" s="120"/>
      <c r="X100" s="120"/>
      <c r="Y100" s="178"/>
      <c r="Z100" s="179"/>
      <c r="AA100" s="120"/>
      <c r="AB100" s="120"/>
      <c r="AC100" s="178"/>
      <c r="AD100" s="179"/>
      <c r="AE100" s="120"/>
      <c r="AF100" s="120"/>
      <c r="AG100" s="178"/>
      <c r="AH100" s="179"/>
      <c r="AI100" s="120"/>
      <c r="AJ100" s="120"/>
      <c r="AK100" s="178"/>
      <c r="AL100" s="179">
        <v>1</v>
      </c>
      <c r="AM100" s="120"/>
      <c r="AN100" s="120"/>
      <c r="AO100" s="178"/>
      <c r="AP100" s="179"/>
      <c r="AQ100" s="120"/>
      <c r="AR100" s="120"/>
      <c r="AS100" s="178"/>
      <c r="AT100" s="179">
        <v>1</v>
      </c>
      <c r="AU100" s="120"/>
      <c r="AV100" s="120"/>
      <c r="AW100" s="178"/>
      <c r="AX100" s="179"/>
      <c r="AY100" s="120"/>
      <c r="AZ100" s="120"/>
      <c r="BA100" s="178"/>
      <c r="BB100" s="179"/>
      <c r="BC100" s="120"/>
      <c r="BD100" s="120"/>
      <c r="BE100" s="178"/>
      <c r="BF100" s="179"/>
      <c r="BG100" s="120"/>
      <c r="BH100" s="120"/>
      <c r="BI100" s="44"/>
      <c r="BJ100" s="44"/>
      <c r="BK100" s="44"/>
      <c r="BL100" s="44"/>
      <c r="BM100" s="44"/>
      <c r="BN100" s="44"/>
      <c r="BO100" s="44"/>
      <c r="BP100" s="44"/>
      <c r="BQ100" s="44"/>
      <c r="BR100" s="44"/>
      <c r="BS100" s="44"/>
      <c r="BT100" s="44"/>
      <c r="BU100" s="44"/>
      <c r="BV100" s="44"/>
      <c r="BW100" s="44"/>
      <c r="BX100" s="44"/>
      <c r="BY100" s="44"/>
      <c r="BZ100" s="44"/>
      <c r="CA100" s="44"/>
      <c r="CB100" s="44"/>
      <c r="CC100" s="44"/>
      <c r="CD100" s="44"/>
    </row>
    <row r="101" s="48" customFormat="1" ht="30" customHeight="1" spans="1:82">
      <c r="A101" s="145"/>
      <c r="B101" s="146"/>
      <c r="C101" s="151" t="s">
        <v>881</v>
      </c>
      <c r="D101" s="153"/>
      <c r="E101" s="148"/>
      <c r="F101" s="143" t="s">
        <v>869</v>
      </c>
      <c r="G101" s="149"/>
      <c r="H101" s="149"/>
      <c r="I101" s="178"/>
      <c r="J101" s="179"/>
      <c r="K101" s="120"/>
      <c r="L101" s="120"/>
      <c r="M101" s="178"/>
      <c r="N101" s="179">
        <v>1</v>
      </c>
      <c r="O101" s="120"/>
      <c r="P101" s="120"/>
      <c r="Q101" s="190"/>
      <c r="R101" s="190"/>
      <c r="S101" s="190"/>
      <c r="T101" s="190"/>
      <c r="U101" s="178"/>
      <c r="V101" s="179"/>
      <c r="W101" s="120"/>
      <c r="X101" s="120"/>
      <c r="Y101" s="178"/>
      <c r="Z101" s="179"/>
      <c r="AA101" s="120"/>
      <c r="AB101" s="120"/>
      <c r="AC101" s="178"/>
      <c r="AD101" s="179"/>
      <c r="AE101" s="120"/>
      <c r="AF101" s="120"/>
      <c r="AG101" s="178"/>
      <c r="AH101" s="179"/>
      <c r="AI101" s="120"/>
      <c r="AJ101" s="120"/>
      <c r="AK101" s="178"/>
      <c r="AL101" s="179"/>
      <c r="AM101" s="120"/>
      <c r="AN101" s="120"/>
      <c r="AO101" s="178"/>
      <c r="AP101" s="179">
        <v>1</v>
      </c>
      <c r="AQ101" s="120"/>
      <c r="AR101" s="120"/>
      <c r="AS101" s="178"/>
      <c r="AT101" s="179"/>
      <c r="AU101" s="120"/>
      <c r="AV101" s="120"/>
      <c r="AW101" s="178"/>
      <c r="AX101" s="179">
        <v>1</v>
      </c>
      <c r="AY101" s="120"/>
      <c r="AZ101" s="120"/>
      <c r="BA101" s="178"/>
      <c r="BB101" s="179"/>
      <c r="BC101" s="120"/>
      <c r="BD101" s="120"/>
      <c r="BE101" s="178"/>
      <c r="BF101" s="179"/>
      <c r="BG101" s="120"/>
      <c r="BH101" s="120"/>
      <c r="BI101" s="44"/>
      <c r="BJ101" s="44"/>
      <c r="BK101" s="44"/>
      <c r="BL101" s="44"/>
      <c r="BM101" s="44"/>
      <c r="BN101" s="44"/>
      <c r="BO101" s="44"/>
      <c r="BP101" s="44"/>
      <c r="BQ101" s="44"/>
      <c r="BR101" s="44"/>
      <c r="BS101" s="44"/>
      <c r="BT101" s="44"/>
      <c r="BU101" s="44"/>
      <c r="BV101" s="44"/>
      <c r="BW101" s="44"/>
      <c r="BX101" s="44"/>
      <c r="BY101" s="44"/>
      <c r="BZ101" s="44"/>
      <c r="CA101" s="44"/>
      <c r="CB101" s="44"/>
      <c r="CC101" s="44"/>
      <c r="CD101" s="44"/>
    </row>
    <row r="102" s="48" customFormat="1" ht="30" customHeight="1" spans="1:82">
      <c r="A102" s="145"/>
      <c r="B102" s="140" t="s">
        <v>882</v>
      </c>
      <c r="C102" s="140" t="s">
        <v>883</v>
      </c>
      <c r="D102" s="153"/>
      <c r="E102" s="148"/>
      <c r="F102" s="143" t="s">
        <v>869</v>
      </c>
      <c r="G102" s="149"/>
      <c r="H102" s="149"/>
      <c r="I102" s="178"/>
      <c r="J102" s="179"/>
      <c r="K102" s="120"/>
      <c r="L102" s="120"/>
      <c r="M102" s="178"/>
      <c r="N102" s="179"/>
      <c r="O102" s="120"/>
      <c r="P102" s="120"/>
      <c r="Q102" s="190"/>
      <c r="R102" s="190"/>
      <c r="S102" s="190"/>
      <c r="T102" s="190"/>
      <c r="U102" s="178"/>
      <c r="V102" s="179"/>
      <c r="W102" s="120"/>
      <c r="X102" s="120"/>
      <c r="Y102" s="178"/>
      <c r="Z102" s="179">
        <v>1</v>
      </c>
      <c r="AA102" s="120"/>
      <c r="AB102" s="120"/>
      <c r="AC102" s="178"/>
      <c r="AD102" s="179"/>
      <c r="AE102" s="120"/>
      <c r="AF102" s="120"/>
      <c r="AG102" s="178"/>
      <c r="AH102" s="179"/>
      <c r="AI102" s="120"/>
      <c r="AJ102" s="120"/>
      <c r="AK102" s="178"/>
      <c r="AL102" s="179"/>
      <c r="AM102" s="120"/>
      <c r="AN102" s="120"/>
      <c r="AO102" s="178"/>
      <c r="AP102" s="179"/>
      <c r="AQ102" s="120"/>
      <c r="AR102" s="120"/>
      <c r="AS102" s="178"/>
      <c r="AT102" s="179"/>
      <c r="AU102" s="120"/>
      <c r="AV102" s="120"/>
      <c r="AW102" s="178"/>
      <c r="AX102" s="179"/>
      <c r="AY102" s="120"/>
      <c r="AZ102" s="120"/>
      <c r="BA102" s="178"/>
      <c r="BB102" s="179"/>
      <c r="BC102" s="120"/>
      <c r="BD102" s="120"/>
      <c r="BE102" s="178"/>
      <c r="BF102" s="179">
        <v>1</v>
      </c>
      <c r="BG102" s="120"/>
      <c r="BH102" s="120"/>
      <c r="BI102" s="44"/>
      <c r="BJ102" s="44"/>
      <c r="BK102" s="44"/>
      <c r="BL102" s="44"/>
      <c r="BM102" s="44"/>
      <c r="BN102" s="44"/>
      <c r="BO102" s="44"/>
      <c r="BP102" s="44"/>
      <c r="BQ102" s="44"/>
      <c r="BR102" s="44"/>
      <c r="BS102" s="44"/>
      <c r="BT102" s="44"/>
      <c r="BU102" s="44"/>
      <c r="BV102" s="44"/>
      <c r="BW102" s="44"/>
      <c r="BX102" s="44"/>
      <c r="BY102" s="44"/>
      <c r="BZ102" s="44"/>
      <c r="CA102" s="44"/>
      <c r="CB102" s="44"/>
      <c r="CC102" s="44"/>
      <c r="CD102" s="44"/>
    </row>
    <row r="103" s="48" customFormat="1" ht="30" customHeight="1" spans="1:82">
      <c r="A103" s="145"/>
      <c r="B103" s="140" t="s">
        <v>884</v>
      </c>
      <c r="C103" s="140" t="s">
        <v>885</v>
      </c>
      <c r="D103" s="153"/>
      <c r="E103" s="148"/>
      <c r="F103" s="143" t="s">
        <v>869</v>
      </c>
      <c r="G103" s="149"/>
      <c r="H103" s="149"/>
      <c r="I103" s="178"/>
      <c r="J103" s="179"/>
      <c r="K103" s="120"/>
      <c r="L103" s="120"/>
      <c r="M103" s="178"/>
      <c r="N103" s="179"/>
      <c r="O103" s="120"/>
      <c r="P103" s="120"/>
      <c r="Q103" s="190"/>
      <c r="R103" s="190"/>
      <c r="S103" s="190"/>
      <c r="T103" s="190"/>
      <c r="U103" s="178"/>
      <c r="V103" s="179"/>
      <c r="W103" s="120"/>
      <c r="X103" s="120"/>
      <c r="Y103" s="178"/>
      <c r="Z103" s="179"/>
      <c r="AA103" s="120"/>
      <c r="AB103" s="120"/>
      <c r="AC103" s="178"/>
      <c r="AD103" s="179"/>
      <c r="AE103" s="120"/>
      <c r="AF103" s="120"/>
      <c r="AG103" s="178"/>
      <c r="AH103" s="179">
        <v>1</v>
      </c>
      <c r="AI103" s="120"/>
      <c r="AJ103" s="120"/>
      <c r="AK103" s="178"/>
      <c r="AL103" s="179"/>
      <c r="AM103" s="120"/>
      <c r="AN103" s="120"/>
      <c r="AO103" s="178"/>
      <c r="AP103" s="179"/>
      <c r="AQ103" s="120"/>
      <c r="AR103" s="120"/>
      <c r="AS103" s="178"/>
      <c r="AT103" s="179"/>
      <c r="AU103" s="120"/>
      <c r="AV103" s="120"/>
      <c r="AW103" s="178"/>
      <c r="AX103" s="179"/>
      <c r="AY103" s="120"/>
      <c r="AZ103" s="120"/>
      <c r="BA103" s="178"/>
      <c r="BB103" s="179"/>
      <c r="BC103" s="120"/>
      <c r="BD103" s="120"/>
      <c r="BE103" s="178"/>
      <c r="BF103" s="179"/>
      <c r="BG103" s="120"/>
      <c r="BH103" s="120"/>
      <c r="BI103" s="44"/>
      <c r="BJ103" s="44"/>
      <c r="BK103" s="44"/>
      <c r="BL103" s="44"/>
      <c r="BM103" s="44"/>
      <c r="BN103" s="44"/>
      <c r="BO103" s="44"/>
      <c r="BP103" s="44"/>
      <c r="BQ103" s="44"/>
      <c r="BR103" s="44"/>
      <c r="BS103" s="44"/>
      <c r="BT103" s="44"/>
      <c r="BU103" s="44"/>
      <c r="BV103" s="44"/>
      <c r="BW103" s="44"/>
      <c r="BX103" s="44"/>
      <c r="BY103" s="44"/>
      <c r="BZ103" s="44"/>
      <c r="CA103" s="44"/>
      <c r="CB103" s="44"/>
      <c r="CC103" s="44"/>
      <c r="CD103" s="44"/>
    </row>
    <row r="104" s="48" customFormat="1" ht="30" customHeight="1" spans="1:82">
      <c r="A104" s="145"/>
      <c r="B104" s="150" t="s">
        <v>886</v>
      </c>
      <c r="C104" s="150" t="s">
        <v>887</v>
      </c>
      <c r="D104" s="153"/>
      <c r="E104" s="148"/>
      <c r="F104" s="143" t="s">
        <v>654</v>
      </c>
      <c r="G104" s="149"/>
      <c r="H104" s="149"/>
      <c r="I104" s="178"/>
      <c r="J104" s="179"/>
      <c r="K104" s="120"/>
      <c r="L104" s="120"/>
      <c r="M104" s="178"/>
      <c r="N104" s="179"/>
      <c r="O104" s="120"/>
      <c r="P104" s="120"/>
      <c r="Q104" s="190"/>
      <c r="R104" s="190"/>
      <c r="S104" s="190"/>
      <c r="T104" s="190"/>
      <c r="U104" s="178"/>
      <c r="V104" s="179"/>
      <c r="W104" s="120"/>
      <c r="X104" s="120"/>
      <c r="Y104" s="178"/>
      <c r="Z104" s="179"/>
      <c r="AA104" s="120"/>
      <c r="AB104" s="120"/>
      <c r="AC104" s="178"/>
      <c r="AD104" s="179">
        <v>1</v>
      </c>
      <c r="AE104" s="120"/>
      <c r="AF104" s="120"/>
      <c r="AG104" s="178"/>
      <c r="AH104" s="179"/>
      <c r="AI104" s="120"/>
      <c r="AJ104" s="120"/>
      <c r="AK104" s="178"/>
      <c r="AL104" s="179"/>
      <c r="AM104" s="120"/>
      <c r="AN104" s="120"/>
      <c r="AO104" s="178"/>
      <c r="AP104" s="179"/>
      <c r="AQ104" s="120"/>
      <c r="AR104" s="120"/>
      <c r="AS104" s="178"/>
      <c r="AT104" s="179"/>
      <c r="AU104" s="120"/>
      <c r="AV104" s="120"/>
      <c r="AW104" s="178"/>
      <c r="AX104" s="179"/>
      <c r="AY104" s="120"/>
      <c r="AZ104" s="120"/>
      <c r="BA104" s="178"/>
      <c r="BB104" s="179"/>
      <c r="BC104" s="120"/>
      <c r="BD104" s="120"/>
      <c r="BE104" s="178"/>
      <c r="BF104" s="179"/>
      <c r="BG104" s="120"/>
      <c r="BH104" s="120"/>
      <c r="BI104" s="44"/>
      <c r="BJ104" s="44"/>
      <c r="BK104" s="44"/>
      <c r="BL104" s="44"/>
      <c r="BM104" s="44"/>
      <c r="BN104" s="44"/>
      <c r="BO104" s="44"/>
      <c r="BP104" s="44"/>
      <c r="BQ104" s="44"/>
      <c r="BR104" s="44"/>
      <c r="BS104" s="44"/>
      <c r="BT104" s="44"/>
      <c r="BU104" s="44"/>
      <c r="BV104" s="44"/>
      <c r="BW104" s="44"/>
      <c r="BX104" s="44"/>
      <c r="BY104" s="44"/>
      <c r="BZ104" s="44"/>
      <c r="CA104" s="44"/>
      <c r="CB104" s="44"/>
      <c r="CC104" s="44"/>
      <c r="CD104" s="44"/>
    </row>
    <row r="105" s="48" customFormat="1" ht="30" customHeight="1" spans="1:82">
      <c r="A105" s="154"/>
      <c r="B105" s="150" t="s">
        <v>888</v>
      </c>
      <c r="C105" s="150" t="s">
        <v>889</v>
      </c>
      <c r="D105" s="155"/>
      <c r="E105" s="156"/>
      <c r="F105" s="143" t="s">
        <v>654</v>
      </c>
      <c r="G105" s="157"/>
      <c r="H105" s="149"/>
      <c r="I105" s="178"/>
      <c r="J105" s="179"/>
      <c r="K105" s="120"/>
      <c r="L105" s="120"/>
      <c r="M105" s="178"/>
      <c r="N105" s="179"/>
      <c r="O105" s="120"/>
      <c r="P105" s="120"/>
      <c r="Q105" s="190"/>
      <c r="R105" s="190"/>
      <c r="S105" s="190"/>
      <c r="T105" s="190"/>
      <c r="U105" s="178"/>
      <c r="V105" s="179">
        <v>1</v>
      </c>
      <c r="W105" s="120"/>
      <c r="X105" s="120"/>
      <c r="Y105" s="178"/>
      <c r="Z105" s="179"/>
      <c r="AA105" s="120"/>
      <c r="AB105" s="120"/>
      <c r="AC105" s="178"/>
      <c r="AD105" s="179"/>
      <c r="AE105" s="120"/>
      <c r="AF105" s="120"/>
      <c r="AG105" s="178"/>
      <c r="AH105" s="179"/>
      <c r="AI105" s="120"/>
      <c r="AJ105" s="120"/>
      <c r="AK105" s="178"/>
      <c r="AL105" s="179"/>
      <c r="AM105" s="120"/>
      <c r="AN105" s="120"/>
      <c r="AO105" s="178"/>
      <c r="AP105" s="179"/>
      <c r="AQ105" s="120"/>
      <c r="AR105" s="120"/>
      <c r="AS105" s="178"/>
      <c r="AT105" s="179"/>
      <c r="AU105" s="120"/>
      <c r="AV105" s="120"/>
      <c r="AW105" s="178"/>
      <c r="AX105" s="179"/>
      <c r="AY105" s="120"/>
      <c r="AZ105" s="120"/>
      <c r="BA105" s="178"/>
      <c r="BB105" s="179">
        <v>1</v>
      </c>
      <c r="BC105" s="120"/>
      <c r="BD105" s="120"/>
      <c r="BE105" s="178"/>
      <c r="BF105" s="179"/>
      <c r="BG105" s="120"/>
      <c r="BH105" s="120"/>
      <c r="BI105" s="44"/>
      <c r="BJ105" s="44"/>
      <c r="BK105" s="44"/>
      <c r="BL105" s="44"/>
      <c r="BM105" s="44"/>
      <c r="BN105" s="44"/>
      <c r="BO105" s="44"/>
      <c r="BP105" s="44"/>
      <c r="BQ105" s="44"/>
      <c r="BR105" s="44"/>
      <c r="BS105" s="44"/>
      <c r="BT105" s="44"/>
      <c r="BU105" s="44"/>
      <c r="BV105" s="44"/>
      <c r="BW105" s="44"/>
      <c r="BX105" s="44"/>
      <c r="BY105" s="44"/>
      <c r="BZ105" s="44"/>
      <c r="CA105" s="44"/>
      <c r="CB105" s="44"/>
      <c r="CC105" s="44"/>
      <c r="CD105" s="44"/>
    </row>
    <row r="106" s="48" customFormat="1" ht="30" customHeight="1" spans="1:82">
      <c r="A106" s="138">
        <v>3</v>
      </c>
      <c r="B106" s="139" t="s">
        <v>890</v>
      </c>
      <c r="C106" s="158" t="s">
        <v>891</v>
      </c>
      <c r="D106" s="141" t="s">
        <v>892</v>
      </c>
      <c r="E106" s="142"/>
      <c r="F106" s="143" t="s">
        <v>654</v>
      </c>
      <c r="G106" s="144"/>
      <c r="H106" s="144" t="s">
        <v>830</v>
      </c>
      <c r="I106" s="178"/>
      <c r="J106" s="179"/>
      <c r="K106" s="120">
        <v>1</v>
      </c>
      <c r="L106" s="120"/>
      <c r="M106" s="178"/>
      <c r="N106" s="179"/>
      <c r="O106" s="120"/>
      <c r="P106" s="120"/>
      <c r="Q106" s="190"/>
      <c r="R106" s="190"/>
      <c r="S106" s="190"/>
      <c r="T106" s="190"/>
      <c r="U106" s="178"/>
      <c r="V106" s="179"/>
      <c r="W106" s="120"/>
      <c r="X106" s="120"/>
      <c r="Y106" s="178"/>
      <c r="Z106" s="179"/>
      <c r="AA106" s="120"/>
      <c r="AB106" s="120"/>
      <c r="AC106" s="178"/>
      <c r="AD106" s="179"/>
      <c r="AE106" s="120"/>
      <c r="AF106" s="120"/>
      <c r="AG106" s="178"/>
      <c r="AH106" s="179"/>
      <c r="AI106" s="120"/>
      <c r="AJ106" s="120"/>
      <c r="AK106" s="178"/>
      <c r="AL106" s="179"/>
      <c r="AM106" s="120">
        <v>1</v>
      </c>
      <c r="AN106" s="120"/>
      <c r="AO106" s="178"/>
      <c r="AP106" s="179"/>
      <c r="AQ106" s="120"/>
      <c r="AR106" s="120"/>
      <c r="AS106" s="178"/>
      <c r="AT106" s="179"/>
      <c r="AU106" s="120">
        <v>1</v>
      </c>
      <c r="AV106" s="120"/>
      <c r="AW106" s="178"/>
      <c r="AX106" s="179"/>
      <c r="AY106" s="120"/>
      <c r="AZ106" s="120"/>
      <c r="BA106" s="178"/>
      <c r="BB106" s="179"/>
      <c r="BC106" s="120"/>
      <c r="BD106" s="120"/>
      <c r="BE106" s="178"/>
      <c r="BF106" s="179"/>
      <c r="BG106" s="120"/>
      <c r="BH106" s="120"/>
      <c r="BI106" s="44"/>
      <c r="BJ106" s="44"/>
      <c r="BK106" s="44"/>
      <c r="BL106" s="44"/>
      <c r="BM106" s="44"/>
      <c r="BN106" s="44"/>
      <c r="BO106" s="44"/>
      <c r="BP106" s="44"/>
      <c r="BQ106" s="44"/>
      <c r="BR106" s="44"/>
      <c r="BS106" s="44"/>
      <c r="BT106" s="44"/>
      <c r="BU106" s="44"/>
      <c r="BV106" s="44"/>
      <c r="BW106" s="44"/>
      <c r="BX106" s="44"/>
      <c r="BY106" s="44"/>
      <c r="BZ106" s="44"/>
      <c r="CA106" s="44"/>
      <c r="CB106" s="44"/>
      <c r="CC106" s="44"/>
      <c r="CD106" s="44"/>
    </row>
    <row r="107" s="48" customFormat="1" ht="30" customHeight="1" spans="1:82">
      <c r="A107" s="145"/>
      <c r="B107" s="146"/>
      <c r="C107" s="158" t="s">
        <v>893</v>
      </c>
      <c r="D107" s="147"/>
      <c r="E107" s="148"/>
      <c r="F107" s="143" t="s">
        <v>869</v>
      </c>
      <c r="G107" s="149"/>
      <c r="H107" s="149"/>
      <c r="I107" s="178"/>
      <c r="J107" s="179"/>
      <c r="K107" s="120"/>
      <c r="L107" s="120"/>
      <c r="M107" s="178"/>
      <c r="N107" s="179"/>
      <c r="O107" s="120">
        <v>1</v>
      </c>
      <c r="P107" s="121"/>
      <c r="Q107" s="190"/>
      <c r="R107" s="190"/>
      <c r="S107" s="190"/>
      <c r="T107" s="190"/>
      <c r="U107" s="178"/>
      <c r="V107" s="179"/>
      <c r="W107" s="120"/>
      <c r="X107" s="120"/>
      <c r="Y107" s="178"/>
      <c r="Z107" s="179"/>
      <c r="AA107" s="120"/>
      <c r="AB107" s="121"/>
      <c r="AC107" s="178"/>
      <c r="AD107" s="179"/>
      <c r="AE107" s="120"/>
      <c r="AF107" s="120"/>
      <c r="AG107" s="178"/>
      <c r="AH107" s="179"/>
      <c r="AI107" s="120"/>
      <c r="AJ107" s="121"/>
      <c r="AK107" s="178"/>
      <c r="AL107" s="179"/>
      <c r="AM107" s="120"/>
      <c r="AN107" s="120"/>
      <c r="AO107" s="178"/>
      <c r="AP107" s="179"/>
      <c r="AQ107" s="120">
        <v>1</v>
      </c>
      <c r="AR107" s="121"/>
      <c r="AS107" s="178"/>
      <c r="AT107" s="179"/>
      <c r="AU107" s="120"/>
      <c r="AV107" s="120"/>
      <c r="AW107" s="178"/>
      <c r="AX107" s="179"/>
      <c r="AY107" s="120">
        <v>1</v>
      </c>
      <c r="AZ107" s="121"/>
      <c r="BA107" s="178"/>
      <c r="BB107" s="179"/>
      <c r="BC107" s="120"/>
      <c r="BD107" s="120"/>
      <c r="BE107" s="178"/>
      <c r="BF107" s="179"/>
      <c r="BG107" s="120"/>
      <c r="BH107" s="121"/>
      <c r="BI107" s="44"/>
      <c r="BJ107" s="44"/>
      <c r="BK107" s="44"/>
      <c r="BL107" s="44"/>
      <c r="BM107" s="44"/>
      <c r="BN107" s="44"/>
      <c r="BO107" s="44"/>
      <c r="BP107" s="44"/>
      <c r="BQ107" s="44"/>
      <c r="BR107" s="44"/>
      <c r="BS107" s="44"/>
      <c r="BT107" s="44"/>
      <c r="BU107" s="44"/>
      <c r="BV107" s="44"/>
      <c r="BW107" s="44"/>
      <c r="BX107" s="44"/>
      <c r="BY107" s="44"/>
      <c r="BZ107" s="44"/>
      <c r="CA107" s="44"/>
      <c r="CB107" s="44"/>
      <c r="CC107" s="44"/>
      <c r="CD107" s="44"/>
    </row>
    <row r="108" s="48" customFormat="1" ht="30" customHeight="1" spans="1:82">
      <c r="A108" s="145"/>
      <c r="B108" s="158" t="s">
        <v>894</v>
      </c>
      <c r="C108" s="158" t="s">
        <v>895</v>
      </c>
      <c r="D108" s="147"/>
      <c r="E108" s="148"/>
      <c r="F108" s="143" t="s">
        <v>869</v>
      </c>
      <c r="G108" s="149"/>
      <c r="H108" s="149"/>
      <c r="I108" s="178"/>
      <c r="J108" s="179"/>
      <c r="K108" s="120"/>
      <c r="L108" s="120"/>
      <c r="M108" s="178"/>
      <c r="N108" s="179"/>
      <c r="O108" s="120"/>
      <c r="P108" s="179"/>
      <c r="Q108" s="186"/>
      <c r="R108" s="186"/>
      <c r="S108" s="186"/>
      <c r="T108" s="186"/>
      <c r="U108" s="178"/>
      <c r="V108" s="179"/>
      <c r="W108" s="120"/>
      <c r="X108" s="120"/>
      <c r="Y108" s="178"/>
      <c r="Z108" s="179"/>
      <c r="AA108" s="120">
        <v>1</v>
      </c>
      <c r="AB108" s="179"/>
      <c r="AC108" s="178"/>
      <c r="AD108" s="179"/>
      <c r="AE108" s="120"/>
      <c r="AF108" s="120"/>
      <c r="AG108" s="178"/>
      <c r="AH108" s="179"/>
      <c r="AI108" s="120"/>
      <c r="AJ108" s="179"/>
      <c r="AK108" s="178"/>
      <c r="AL108" s="179"/>
      <c r="AM108" s="120"/>
      <c r="AN108" s="120"/>
      <c r="AO108" s="178"/>
      <c r="AP108" s="179"/>
      <c r="AQ108" s="120"/>
      <c r="AR108" s="179"/>
      <c r="AS108" s="178"/>
      <c r="AT108" s="179"/>
      <c r="AU108" s="120"/>
      <c r="AV108" s="120"/>
      <c r="AW108" s="178"/>
      <c r="AX108" s="179"/>
      <c r="AY108" s="120"/>
      <c r="AZ108" s="179"/>
      <c r="BA108" s="178"/>
      <c r="BB108" s="179"/>
      <c r="BC108" s="120"/>
      <c r="BD108" s="120"/>
      <c r="BE108" s="178"/>
      <c r="BF108" s="179"/>
      <c r="BG108" s="120">
        <v>1</v>
      </c>
      <c r="BH108" s="179"/>
      <c r="BI108" s="44"/>
      <c r="BJ108" s="44"/>
      <c r="BK108" s="44"/>
      <c r="BL108" s="44"/>
      <c r="BM108" s="44"/>
      <c r="BN108" s="44"/>
      <c r="BO108" s="44"/>
      <c r="BP108" s="44"/>
      <c r="BQ108" s="44"/>
      <c r="BR108" s="44"/>
      <c r="BS108" s="44"/>
      <c r="BT108" s="44"/>
      <c r="BU108" s="44"/>
      <c r="BV108" s="44"/>
      <c r="BW108" s="44"/>
      <c r="BX108" s="44"/>
      <c r="BY108" s="44"/>
      <c r="BZ108" s="44"/>
      <c r="CA108" s="44"/>
      <c r="CB108" s="44"/>
      <c r="CC108" s="44"/>
      <c r="CD108" s="44"/>
    </row>
    <row r="109" s="48" customFormat="1" ht="30" customHeight="1" spans="1:82">
      <c r="A109" s="145"/>
      <c r="B109" s="158" t="s">
        <v>896</v>
      </c>
      <c r="C109" s="158" t="s">
        <v>897</v>
      </c>
      <c r="D109" s="147"/>
      <c r="E109" s="148"/>
      <c r="F109" s="143" t="s">
        <v>654</v>
      </c>
      <c r="G109" s="149"/>
      <c r="H109" s="149"/>
      <c r="I109" s="178"/>
      <c r="J109" s="179"/>
      <c r="K109" s="120"/>
      <c r="L109" s="120"/>
      <c r="M109" s="178"/>
      <c r="N109" s="179"/>
      <c r="O109" s="120"/>
      <c r="P109" s="121"/>
      <c r="Q109" s="190"/>
      <c r="R109" s="190"/>
      <c r="S109" s="190"/>
      <c r="T109" s="190"/>
      <c r="U109" s="178"/>
      <c r="V109" s="179"/>
      <c r="W109" s="120"/>
      <c r="X109" s="120"/>
      <c r="Y109" s="178"/>
      <c r="Z109" s="179"/>
      <c r="AA109" s="120"/>
      <c r="AB109" s="121"/>
      <c r="AC109" s="178"/>
      <c r="AD109" s="179"/>
      <c r="AE109" s="120">
        <v>1</v>
      </c>
      <c r="AF109" s="120"/>
      <c r="AG109" s="178"/>
      <c r="AH109" s="179"/>
      <c r="AI109" s="120"/>
      <c r="AJ109" s="121"/>
      <c r="AK109" s="178"/>
      <c r="AL109" s="179"/>
      <c r="AM109" s="120"/>
      <c r="AN109" s="120"/>
      <c r="AO109" s="178"/>
      <c r="AP109" s="179"/>
      <c r="AQ109" s="120"/>
      <c r="AR109" s="121"/>
      <c r="AS109" s="178"/>
      <c r="AT109" s="179"/>
      <c r="AU109" s="120"/>
      <c r="AV109" s="120"/>
      <c r="AW109" s="178"/>
      <c r="AX109" s="179"/>
      <c r="AY109" s="120"/>
      <c r="AZ109" s="121"/>
      <c r="BA109" s="178"/>
      <c r="BB109" s="179"/>
      <c r="BC109" s="120"/>
      <c r="BD109" s="120"/>
      <c r="BE109" s="178"/>
      <c r="BF109" s="179"/>
      <c r="BG109" s="120"/>
      <c r="BH109" s="121"/>
      <c r="BI109" s="44"/>
      <c r="BJ109" s="44"/>
      <c r="BK109" s="44"/>
      <c r="BL109" s="44"/>
      <c r="BM109" s="44"/>
      <c r="BN109" s="44"/>
      <c r="BO109" s="44"/>
      <c r="BP109" s="44"/>
      <c r="BQ109" s="44"/>
      <c r="BR109" s="44"/>
      <c r="BS109" s="44"/>
      <c r="BT109" s="44"/>
      <c r="BU109" s="44"/>
      <c r="BV109" s="44"/>
      <c r="BW109" s="44"/>
      <c r="BX109" s="44"/>
      <c r="BY109" s="44"/>
      <c r="BZ109" s="44"/>
      <c r="CA109" s="44"/>
      <c r="CB109" s="44"/>
      <c r="CC109" s="44"/>
      <c r="CD109" s="44"/>
    </row>
    <row r="110" s="48" customFormat="1" ht="30" customHeight="1" spans="1:82">
      <c r="A110" s="145"/>
      <c r="B110" s="158" t="s">
        <v>898</v>
      </c>
      <c r="C110" s="158" t="s">
        <v>899</v>
      </c>
      <c r="D110" s="147"/>
      <c r="E110" s="148"/>
      <c r="F110" s="143" t="s">
        <v>654</v>
      </c>
      <c r="G110" s="149"/>
      <c r="H110" s="149"/>
      <c r="I110" s="178"/>
      <c r="J110" s="179"/>
      <c r="K110" s="120"/>
      <c r="L110" s="120"/>
      <c r="M110" s="178"/>
      <c r="N110" s="179"/>
      <c r="O110" s="120"/>
      <c r="P110" s="121"/>
      <c r="Q110" s="190"/>
      <c r="R110" s="190"/>
      <c r="S110" s="190"/>
      <c r="T110" s="190"/>
      <c r="U110" s="178"/>
      <c r="V110" s="179"/>
      <c r="W110" s="120">
        <v>1</v>
      </c>
      <c r="X110" s="120"/>
      <c r="Y110" s="178"/>
      <c r="Z110" s="179"/>
      <c r="AA110" s="120"/>
      <c r="AB110" s="121"/>
      <c r="AC110" s="178"/>
      <c r="AD110" s="179"/>
      <c r="AE110" s="120"/>
      <c r="AF110" s="120"/>
      <c r="AG110" s="178"/>
      <c r="AH110" s="179"/>
      <c r="AI110" s="120"/>
      <c r="AJ110" s="121"/>
      <c r="AK110" s="178"/>
      <c r="AL110" s="179"/>
      <c r="AM110" s="120"/>
      <c r="AN110" s="120"/>
      <c r="AO110" s="178"/>
      <c r="AP110" s="179"/>
      <c r="AQ110" s="120"/>
      <c r="AR110" s="121"/>
      <c r="AS110" s="178"/>
      <c r="AT110" s="179"/>
      <c r="AU110" s="120"/>
      <c r="AV110" s="120"/>
      <c r="AW110" s="178"/>
      <c r="AX110" s="179"/>
      <c r="AY110" s="120"/>
      <c r="AZ110" s="121"/>
      <c r="BA110" s="178"/>
      <c r="BB110" s="179"/>
      <c r="BC110" s="120">
        <v>1</v>
      </c>
      <c r="BD110" s="120"/>
      <c r="BE110" s="178"/>
      <c r="BF110" s="179"/>
      <c r="BG110" s="120"/>
      <c r="BH110" s="121"/>
      <c r="BI110" s="44"/>
      <c r="BJ110" s="44"/>
      <c r="BK110" s="44"/>
      <c r="BL110" s="44"/>
      <c r="BM110" s="44"/>
      <c r="BN110" s="44"/>
      <c r="BO110" s="44"/>
      <c r="BP110" s="44"/>
      <c r="BQ110" s="44"/>
      <c r="BR110" s="44"/>
      <c r="BS110" s="44"/>
      <c r="BT110" s="44"/>
      <c r="BU110" s="44"/>
      <c r="BV110" s="44"/>
      <c r="BW110" s="44"/>
      <c r="BX110" s="44"/>
      <c r="BY110" s="44"/>
      <c r="BZ110" s="44"/>
      <c r="CA110" s="44"/>
      <c r="CB110" s="44"/>
      <c r="CC110" s="44"/>
      <c r="CD110" s="44"/>
    </row>
    <row r="111" s="48" customFormat="1" ht="30" customHeight="1" spans="1:82">
      <c r="A111" s="154"/>
      <c r="B111" s="158" t="s">
        <v>900</v>
      </c>
      <c r="C111" s="158" t="s">
        <v>901</v>
      </c>
      <c r="D111" s="159"/>
      <c r="E111" s="156"/>
      <c r="F111" s="143" t="s">
        <v>869</v>
      </c>
      <c r="G111" s="157"/>
      <c r="H111" s="149"/>
      <c r="I111" s="178"/>
      <c r="J111" s="179"/>
      <c r="K111" s="120"/>
      <c r="L111" s="120"/>
      <c r="M111" s="178"/>
      <c r="N111" s="179"/>
      <c r="O111" s="120"/>
      <c r="P111" s="120"/>
      <c r="Q111" s="190"/>
      <c r="R111" s="190"/>
      <c r="S111" s="190"/>
      <c r="T111" s="190"/>
      <c r="U111" s="178"/>
      <c r="V111" s="179"/>
      <c r="W111" s="120"/>
      <c r="X111" s="120"/>
      <c r="Y111" s="178"/>
      <c r="Z111" s="179"/>
      <c r="AA111" s="120"/>
      <c r="AB111" s="120"/>
      <c r="AC111" s="178"/>
      <c r="AD111" s="179"/>
      <c r="AE111" s="120"/>
      <c r="AF111" s="120"/>
      <c r="AG111" s="178"/>
      <c r="AH111" s="179"/>
      <c r="AI111" s="120">
        <v>1</v>
      </c>
      <c r="AJ111" s="120"/>
      <c r="AK111" s="178"/>
      <c r="AL111" s="179"/>
      <c r="AM111" s="120"/>
      <c r="AN111" s="120"/>
      <c r="AO111" s="178"/>
      <c r="AP111" s="179"/>
      <c r="AQ111" s="120"/>
      <c r="AR111" s="120"/>
      <c r="AS111" s="178"/>
      <c r="AT111" s="179"/>
      <c r="AU111" s="120"/>
      <c r="AV111" s="120"/>
      <c r="AW111" s="178"/>
      <c r="AX111" s="179"/>
      <c r="AY111" s="120"/>
      <c r="AZ111" s="120"/>
      <c r="BA111" s="178"/>
      <c r="BB111" s="179"/>
      <c r="BC111" s="120"/>
      <c r="BD111" s="120"/>
      <c r="BE111" s="178"/>
      <c r="BF111" s="179"/>
      <c r="BG111" s="120"/>
      <c r="BH111" s="120"/>
      <c r="BI111" s="44"/>
      <c r="BJ111" s="44"/>
      <c r="BK111" s="44"/>
      <c r="BL111" s="44"/>
      <c r="BM111" s="44"/>
      <c r="BN111" s="44"/>
      <c r="BO111" s="44"/>
      <c r="BP111" s="44"/>
      <c r="BQ111" s="44"/>
      <c r="BR111" s="44"/>
      <c r="BS111" s="44"/>
      <c r="BT111" s="44"/>
      <c r="BU111" s="44"/>
      <c r="BV111" s="44"/>
      <c r="BW111" s="44"/>
      <c r="BX111" s="44"/>
      <c r="BY111" s="44"/>
      <c r="BZ111" s="44"/>
      <c r="CA111" s="44"/>
      <c r="CB111" s="44"/>
      <c r="CC111" s="44"/>
      <c r="CD111" s="44"/>
    </row>
    <row r="112" s="48" customFormat="1" ht="30" customHeight="1" spans="1:82">
      <c r="A112" s="138">
        <v>4</v>
      </c>
      <c r="B112" s="139" t="s">
        <v>902</v>
      </c>
      <c r="C112" s="151" t="s">
        <v>903</v>
      </c>
      <c r="D112" s="141" t="s">
        <v>904</v>
      </c>
      <c r="E112" s="142"/>
      <c r="F112" s="143" t="s">
        <v>654</v>
      </c>
      <c r="G112" s="144"/>
      <c r="H112" s="160" t="s">
        <v>830</v>
      </c>
      <c r="I112" s="186"/>
      <c r="J112" s="178"/>
      <c r="K112" s="179"/>
      <c r="L112" s="120">
        <v>1</v>
      </c>
      <c r="M112" s="120"/>
      <c r="N112" s="178"/>
      <c r="O112" s="179"/>
      <c r="P112" s="120"/>
      <c r="Q112" s="120"/>
      <c r="R112" s="120"/>
      <c r="S112" s="120"/>
      <c r="T112" s="120"/>
      <c r="U112" s="120"/>
      <c r="V112" s="178"/>
      <c r="W112" s="179"/>
      <c r="X112" s="120"/>
      <c r="Y112" s="120"/>
      <c r="Z112" s="178"/>
      <c r="AA112" s="179"/>
      <c r="AB112" s="120"/>
      <c r="AC112" s="120"/>
      <c r="AD112" s="178"/>
      <c r="AE112" s="179"/>
      <c r="AF112" s="120"/>
      <c r="AG112" s="120"/>
      <c r="AH112" s="178"/>
      <c r="AI112" s="179"/>
      <c r="AJ112" s="120"/>
      <c r="AK112" s="120"/>
      <c r="AL112" s="178"/>
      <c r="AM112" s="179"/>
      <c r="AN112" s="120">
        <v>1</v>
      </c>
      <c r="AO112" s="120"/>
      <c r="AP112" s="178"/>
      <c r="AQ112" s="179"/>
      <c r="AR112" s="120"/>
      <c r="AS112" s="120"/>
      <c r="AT112" s="178"/>
      <c r="AU112" s="179"/>
      <c r="AV112" s="120">
        <v>1</v>
      </c>
      <c r="AW112" s="120"/>
      <c r="AX112" s="178"/>
      <c r="AY112" s="179"/>
      <c r="AZ112" s="120"/>
      <c r="BA112" s="120"/>
      <c r="BB112" s="178"/>
      <c r="BC112" s="179"/>
      <c r="BD112" s="120"/>
      <c r="BE112" s="120"/>
      <c r="BF112" s="178"/>
      <c r="BG112" s="179"/>
      <c r="BH112" s="120"/>
      <c r="BI112" s="44"/>
      <c r="BJ112" s="44"/>
      <c r="BK112" s="44"/>
      <c r="BL112" s="44"/>
      <c r="BM112" s="44"/>
      <c r="BN112" s="44"/>
      <c r="BO112" s="44"/>
      <c r="BP112" s="44"/>
      <c r="BQ112" s="44"/>
      <c r="BR112" s="44"/>
      <c r="BS112" s="44"/>
      <c r="BT112" s="44"/>
      <c r="BU112" s="44"/>
      <c r="BV112" s="44"/>
      <c r="BW112" s="44"/>
      <c r="BX112" s="44"/>
      <c r="BY112" s="44"/>
      <c r="BZ112" s="44"/>
      <c r="CA112" s="44"/>
      <c r="CB112" s="44"/>
      <c r="CC112" s="44"/>
      <c r="CD112" s="44"/>
    </row>
    <row r="113" s="48" customFormat="1" ht="30" customHeight="1" spans="1:82">
      <c r="A113" s="145"/>
      <c r="B113" s="146"/>
      <c r="C113" s="151" t="s">
        <v>905</v>
      </c>
      <c r="D113" s="147"/>
      <c r="E113" s="148"/>
      <c r="F113" s="143" t="s">
        <v>869</v>
      </c>
      <c r="G113" s="149"/>
      <c r="H113" s="160"/>
      <c r="I113" s="186"/>
      <c r="J113" s="178"/>
      <c r="K113" s="179"/>
      <c r="L113" s="120"/>
      <c r="M113" s="120"/>
      <c r="N113" s="178"/>
      <c r="O113" s="179"/>
      <c r="P113" s="120">
        <v>1</v>
      </c>
      <c r="Q113" s="121"/>
      <c r="R113" s="121"/>
      <c r="S113" s="121"/>
      <c r="T113" s="121"/>
      <c r="U113" s="121"/>
      <c r="V113" s="178"/>
      <c r="W113" s="179"/>
      <c r="X113" s="120"/>
      <c r="Y113" s="120"/>
      <c r="Z113" s="178"/>
      <c r="AA113" s="179"/>
      <c r="AB113" s="120"/>
      <c r="AC113" s="121"/>
      <c r="AD113" s="178"/>
      <c r="AE113" s="179"/>
      <c r="AF113" s="120"/>
      <c r="AG113" s="120"/>
      <c r="AH113" s="178"/>
      <c r="AI113" s="179"/>
      <c r="AJ113" s="120"/>
      <c r="AK113" s="121"/>
      <c r="AL113" s="178"/>
      <c r="AM113" s="179"/>
      <c r="AN113" s="120"/>
      <c r="AO113" s="120"/>
      <c r="AP113" s="178"/>
      <c r="AQ113" s="179"/>
      <c r="AR113" s="120">
        <v>1</v>
      </c>
      <c r="AS113" s="121"/>
      <c r="AT113" s="178"/>
      <c r="AU113" s="179"/>
      <c r="AV113" s="120"/>
      <c r="AW113" s="120"/>
      <c r="AX113" s="178"/>
      <c r="AY113" s="179"/>
      <c r="AZ113" s="120">
        <v>1</v>
      </c>
      <c r="BA113" s="121"/>
      <c r="BB113" s="178"/>
      <c r="BC113" s="179"/>
      <c r="BD113" s="120"/>
      <c r="BE113" s="120"/>
      <c r="BF113" s="178"/>
      <c r="BG113" s="179"/>
      <c r="BH113" s="120"/>
      <c r="BI113" s="44"/>
      <c r="BJ113" s="44"/>
      <c r="BK113" s="44"/>
      <c r="BL113" s="44"/>
      <c r="BM113" s="44"/>
      <c r="BN113" s="44"/>
      <c r="BO113" s="44"/>
      <c r="BP113" s="44"/>
      <c r="BQ113" s="44"/>
      <c r="BR113" s="44"/>
      <c r="BS113" s="44"/>
      <c r="BT113" s="44"/>
      <c r="BU113" s="44"/>
      <c r="BV113" s="44"/>
      <c r="BW113" s="44"/>
      <c r="BX113" s="44"/>
      <c r="BY113" s="44"/>
      <c r="BZ113" s="44"/>
      <c r="CA113" s="44"/>
      <c r="CB113" s="44"/>
      <c r="CC113" s="44"/>
      <c r="CD113" s="44"/>
    </row>
    <row r="114" s="48" customFormat="1" ht="30" customHeight="1" spans="1:82">
      <c r="A114" s="145"/>
      <c r="B114" s="158" t="s">
        <v>906</v>
      </c>
      <c r="C114" s="158" t="s">
        <v>907</v>
      </c>
      <c r="D114" s="147"/>
      <c r="E114" s="148"/>
      <c r="F114" s="143" t="s">
        <v>869</v>
      </c>
      <c r="G114" s="149"/>
      <c r="H114" s="160"/>
      <c r="I114" s="186"/>
      <c r="J114" s="178"/>
      <c r="K114" s="179"/>
      <c r="L114" s="120"/>
      <c r="M114" s="120"/>
      <c r="N114" s="178"/>
      <c r="O114" s="179"/>
      <c r="P114" s="120"/>
      <c r="Q114" s="121"/>
      <c r="R114" s="121"/>
      <c r="S114" s="121"/>
      <c r="T114" s="121"/>
      <c r="U114" s="179"/>
      <c r="V114" s="178"/>
      <c r="W114" s="179"/>
      <c r="X114" s="120"/>
      <c r="Y114" s="120"/>
      <c r="Z114" s="178"/>
      <c r="AA114" s="179"/>
      <c r="AB114" s="120">
        <v>1</v>
      </c>
      <c r="AC114" s="179"/>
      <c r="AD114" s="178"/>
      <c r="AE114" s="179"/>
      <c r="AF114" s="120"/>
      <c r="AG114" s="120"/>
      <c r="AH114" s="178"/>
      <c r="AI114" s="179"/>
      <c r="AJ114" s="120"/>
      <c r="AK114" s="179"/>
      <c r="AL114" s="178"/>
      <c r="AM114" s="179"/>
      <c r="AN114" s="120"/>
      <c r="AO114" s="120"/>
      <c r="AP114" s="178"/>
      <c r="AQ114" s="179"/>
      <c r="AR114" s="120"/>
      <c r="AS114" s="179"/>
      <c r="AT114" s="178"/>
      <c r="AU114" s="179"/>
      <c r="AV114" s="120"/>
      <c r="AW114" s="120"/>
      <c r="AX114" s="178"/>
      <c r="AY114" s="179"/>
      <c r="AZ114" s="120"/>
      <c r="BA114" s="179"/>
      <c r="BB114" s="178"/>
      <c r="BC114" s="179"/>
      <c r="BD114" s="120"/>
      <c r="BE114" s="120"/>
      <c r="BF114" s="178"/>
      <c r="BG114" s="179"/>
      <c r="BH114" s="120">
        <v>1</v>
      </c>
      <c r="BI114" s="44"/>
      <c r="BJ114" s="44"/>
      <c r="BK114" s="44"/>
      <c r="BL114" s="44"/>
      <c r="BM114" s="44"/>
      <c r="BN114" s="44"/>
      <c r="BO114" s="44"/>
      <c r="BP114" s="44"/>
      <c r="BQ114" s="44"/>
      <c r="BR114" s="44"/>
      <c r="BS114" s="44"/>
      <c r="BT114" s="44"/>
      <c r="BU114" s="44"/>
      <c r="BV114" s="44"/>
      <c r="BW114" s="44"/>
      <c r="BX114" s="44"/>
      <c r="BY114" s="44"/>
      <c r="BZ114" s="44"/>
      <c r="CA114" s="44"/>
      <c r="CB114" s="44"/>
      <c r="CC114" s="44"/>
      <c r="CD114" s="44"/>
    </row>
    <row r="115" s="48" customFormat="1" ht="30" customHeight="1" spans="1:82">
      <c r="A115" s="145"/>
      <c r="B115" s="158" t="s">
        <v>908</v>
      </c>
      <c r="C115" s="158" t="s">
        <v>909</v>
      </c>
      <c r="D115" s="147"/>
      <c r="E115" s="148"/>
      <c r="F115" s="143" t="s">
        <v>654</v>
      </c>
      <c r="G115" s="149"/>
      <c r="H115" s="160"/>
      <c r="I115" s="186"/>
      <c r="J115" s="178"/>
      <c r="K115" s="179"/>
      <c r="L115" s="120"/>
      <c r="M115" s="120"/>
      <c r="N115" s="178"/>
      <c r="O115" s="179"/>
      <c r="P115" s="120"/>
      <c r="Q115" s="121"/>
      <c r="R115" s="121"/>
      <c r="S115" s="121"/>
      <c r="T115" s="121"/>
      <c r="U115" s="121"/>
      <c r="V115" s="178"/>
      <c r="W115" s="179"/>
      <c r="X115" s="120"/>
      <c r="Y115" s="120"/>
      <c r="Z115" s="178"/>
      <c r="AA115" s="179"/>
      <c r="AB115" s="120"/>
      <c r="AC115" s="121"/>
      <c r="AD115" s="178"/>
      <c r="AE115" s="179"/>
      <c r="AF115" s="120">
        <v>1</v>
      </c>
      <c r="AG115" s="120"/>
      <c r="AH115" s="178"/>
      <c r="AI115" s="179"/>
      <c r="AJ115" s="120"/>
      <c r="AK115" s="121"/>
      <c r="AL115" s="178"/>
      <c r="AM115" s="179"/>
      <c r="AN115" s="120"/>
      <c r="AO115" s="120"/>
      <c r="AP115" s="178"/>
      <c r="AQ115" s="179"/>
      <c r="AR115" s="120"/>
      <c r="AS115" s="121"/>
      <c r="AT115" s="178"/>
      <c r="AU115" s="179"/>
      <c r="AV115" s="120"/>
      <c r="AW115" s="120"/>
      <c r="AX115" s="178"/>
      <c r="AY115" s="179"/>
      <c r="AZ115" s="120"/>
      <c r="BA115" s="121"/>
      <c r="BB115" s="178"/>
      <c r="BC115" s="179"/>
      <c r="BD115" s="120"/>
      <c r="BE115" s="120"/>
      <c r="BF115" s="178"/>
      <c r="BG115" s="179"/>
      <c r="BH115" s="120"/>
      <c r="BI115" s="44"/>
      <c r="BJ115" s="44"/>
      <c r="BK115" s="44"/>
      <c r="BL115" s="44"/>
      <c r="BM115" s="44"/>
      <c r="BN115" s="44"/>
      <c r="BO115" s="44"/>
      <c r="BP115" s="44"/>
      <c r="BQ115" s="44"/>
      <c r="BR115" s="44"/>
      <c r="BS115" s="44"/>
      <c r="BT115" s="44"/>
      <c r="BU115" s="44"/>
      <c r="BV115" s="44"/>
      <c r="BW115" s="44"/>
      <c r="BX115" s="44"/>
      <c r="BY115" s="44"/>
      <c r="BZ115" s="44"/>
      <c r="CA115" s="44"/>
      <c r="CB115" s="44"/>
      <c r="CC115" s="44"/>
      <c r="CD115" s="44"/>
    </row>
    <row r="116" s="48" customFormat="1" ht="30" customHeight="1" spans="1:82">
      <c r="A116" s="145"/>
      <c r="B116" s="158" t="s">
        <v>910</v>
      </c>
      <c r="C116" s="158" t="s">
        <v>911</v>
      </c>
      <c r="D116" s="147"/>
      <c r="E116" s="148"/>
      <c r="F116" s="143" t="s">
        <v>654</v>
      </c>
      <c r="G116" s="149"/>
      <c r="H116" s="160"/>
      <c r="I116" s="186"/>
      <c r="J116" s="178"/>
      <c r="K116" s="179"/>
      <c r="L116" s="120"/>
      <c r="M116" s="120"/>
      <c r="N116" s="178"/>
      <c r="O116" s="179"/>
      <c r="P116" s="120"/>
      <c r="Q116" s="121"/>
      <c r="R116" s="121"/>
      <c r="S116" s="121"/>
      <c r="T116" s="121"/>
      <c r="U116" s="121"/>
      <c r="V116" s="178"/>
      <c r="W116" s="179"/>
      <c r="X116" s="120">
        <v>1</v>
      </c>
      <c r="Y116" s="120"/>
      <c r="Z116" s="178"/>
      <c r="AA116" s="179"/>
      <c r="AB116" s="120"/>
      <c r="AC116" s="121"/>
      <c r="AD116" s="178"/>
      <c r="AE116" s="179"/>
      <c r="AF116" s="120"/>
      <c r="AG116" s="120"/>
      <c r="AH116" s="178"/>
      <c r="AI116" s="179"/>
      <c r="AJ116" s="120"/>
      <c r="AK116" s="121"/>
      <c r="AL116" s="178"/>
      <c r="AM116" s="179"/>
      <c r="AN116" s="120"/>
      <c r="AO116" s="120"/>
      <c r="AP116" s="178"/>
      <c r="AQ116" s="179"/>
      <c r="AR116" s="120"/>
      <c r="AS116" s="121"/>
      <c r="AT116" s="178"/>
      <c r="AU116" s="179"/>
      <c r="AV116" s="120"/>
      <c r="AW116" s="120"/>
      <c r="AX116" s="178"/>
      <c r="AY116" s="179"/>
      <c r="AZ116" s="120"/>
      <c r="BA116" s="121"/>
      <c r="BB116" s="178"/>
      <c r="BC116" s="179"/>
      <c r="BD116" s="120">
        <v>1</v>
      </c>
      <c r="BE116" s="120"/>
      <c r="BF116" s="178"/>
      <c r="BG116" s="179"/>
      <c r="BH116" s="120"/>
      <c r="BI116" s="44"/>
      <c r="BJ116" s="44"/>
      <c r="BK116" s="44"/>
      <c r="BL116" s="44"/>
      <c r="BM116" s="44"/>
      <c r="BN116" s="44"/>
      <c r="BO116" s="44"/>
      <c r="BP116" s="44"/>
      <c r="BQ116" s="44"/>
      <c r="BR116" s="44"/>
      <c r="BS116" s="44"/>
      <c r="BT116" s="44"/>
      <c r="BU116" s="44"/>
      <c r="BV116" s="44"/>
      <c r="BW116" s="44"/>
      <c r="BX116" s="44"/>
      <c r="BY116" s="44"/>
      <c r="BZ116" s="44"/>
      <c r="CA116" s="44"/>
      <c r="CB116" s="44"/>
      <c r="CC116" s="44"/>
      <c r="CD116" s="44"/>
    </row>
    <row r="117" s="48" customFormat="1" ht="30" customHeight="1" spans="1:82">
      <c r="A117" s="154"/>
      <c r="B117" s="158" t="s">
        <v>912</v>
      </c>
      <c r="C117" s="158" t="s">
        <v>913</v>
      </c>
      <c r="D117" s="159"/>
      <c r="E117" s="156"/>
      <c r="F117" s="143" t="s">
        <v>869</v>
      </c>
      <c r="G117" s="157"/>
      <c r="H117" s="160"/>
      <c r="I117" s="186"/>
      <c r="J117" s="178"/>
      <c r="K117" s="179"/>
      <c r="L117" s="120"/>
      <c r="M117" s="120"/>
      <c r="N117" s="178"/>
      <c r="O117" s="179"/>
      <c r="P117" s="120"/>
      <c r="Q117" s="120"/>
      <c r="R117" s="120"/>
      <c r="S117" s="120"/>
      <c r="T117" s="120"/>
      <c r="U117" s="120"/>
      <c r="V117" s="178"/>
      <c r="W117" s="179"/>
      <c r="X117" s="120"/>
      <c r="Y117" s="120"/>
      <c r="Z117" s="178"/>
      <c r="AA117" s="179"/>
      <c r="AB117" s="120"/>
      <c r="AC117" s="120"/>
      <c r="AD117" s="178"/>
      <c r="AE117" s="179"/>
      <c r="AF117" s="120"/>
      <c r="AG117" s="120"/>
      <c r="AH117" s="178"/>
      <c r="AI117" s="179"/>
      <c r="AJ117" s="120">
        <v>1</v>
      </c>
      <c r="AK117" s="120"/>
      <c r="AL117" s="178"/>
      <c r="AM117" s="179"/>
      <c r="AN117" s="120"/>
      <c r="AO117" s="120"/>
      <c r="AP117" s="178"/>
      <c r="AQ117" s="179"/>
      <c r="AR117" s="120"/>
      <c r="AS117" s="120"/>
      <c r="AT117" s="178"/>
      <c r="AU117" s="179"/>
      <c r="AV117" s="120"/>
      <c r="AW117" s="120"/>
      <c r="AX117" s="178"/>
      <c r="AY117" s="179"/>
      <c r="AZ117" s="120"/>
      <c r="BA117" s="120"/>
      <c r="BB117" s="178"/>
      <c r="BC117" s="179"/>
      <c r="BD117" s="120"/>
      <c r="BE117" s="120"/>
      <c r="BF117" s="178"/>
      <c r="BG117" s="179"/>
      <c r="BH117" s="120"/>
      <c r="BI117" s="44"/>
      <c r="BJ117" s="44"/>
      <c r="BK117" s="44"/>
      <c r="BL117" s="44"/>
      <c r="BM117" s="44"/>
      <c r="BN117" s="44"/>
      <c r="BO117" s="44"/>
      <c r="BP117" s="44"/>
      <c r="BQ117" s="44"/>
      <c r="BR117" s="44"/>
      <c r="BS117" s="44"/>
      <c r="BT117" s="44"/>
      <c r="BU117" s="44"/>
      <c r="BV117" s="44"/>
      <c r="BW117" s="44"/>
      <c r="BX117" s="44"/>
      <c r="BY117" s="44"/>
      <c r="BZ117" s="44"/>
      <c r="CA117" s="44"/>
      <c r="CB117" s="44"/>
      <c r="CC117" s="44"/>
      <c r="CD117" s="44"/>
    </row>
    <row r="118" s="48" customFormat="1" ht="30" customHeight="1" spans="1:82">
      <c r="A118" s="161"/>
      <c r="B118" s="162"/>
      <c r="C118" s="150" t="s">
        <v>914</v>
      </c>
      <c r="D118" s="141" t="s">
        <v>915</v>
      </c>
      <c r="E118" s="142"/>
      <c r="F118" s="143" t="s">
        <v>869</v>
      </c>
      <c r="G118" s="144"/>
      <c r="H118" s="144" t="s">
        <v>916</v>
      </c>
      <c r="I118" s="179"/>
      <c r="J118" s="179"/>
      <c r="K118" s="179"/>
      <c r="L118" s="179"/>
      <c r="M118" s="179">
        <v>1</v>
      </c>
      <c r="N118" s="179"/>
      <c r="O118" s="179"/>
      <c r="P118" s="179"/>
      <c r="Q118" s="179"/>
      <c r="R118" s="179"/>
      <c r="S118" s="179"/>
      <c r="T118" s="179"/>
      <c r="U118" s="179"/>
      <c r="V118" s="179"/>
      <c r="W118" s="179"/>
      <c r="X118" s="179"/>
      <c r="Y118" s="179">
        <v>1</v>
      </c>
      <c r="Z118" s="179"/>
      <c r="AA118" s="179"/>
      <c r="AB118" s="179"/>
      <c r="AC118" s="179"/>
      <c r="AD118" s="179">
        <v>1</v>
      </c>
      <c r="AE118" s="179"/>
      <c r="AF118" s="179"/>
      <c r="AG118" s="179"/>
      <c r="AH118" s="179"/>
      <c r="AI118" s="179">
        <v>1</v>
      </c>
      <c r="AJ118" s="179"/>
      <c r="AK118" s="179"/>
      <c r="AL118" s="179"/>
      <c r="AM118" s="179"/>
      <c r="AN118" s="179">
        <v>1</v>
      </c>
      <c r="AO118" s="179"/>
      <c r="AP118" s="179"/>
      <c r="AQ118" s="179"/>
      <c r="AR118" s="179"/>
      <c r="AS118" s="179">
        <v>1</v>
      </c>
      <c r="AT118" s="179"/>
      <c r="AU118" s="179"/>
      <c r="AV118" s="179"/>
      <c r="AW118" s="179"/>
      <c r="AX118" s="179">
        <v>1</v>
      </c>
      <c r="AY118" s="179"/>
      <c r="AZ118" s="179"/>
      <c r="BA118" s="179"/>
      <c r="BB118" s="179"/>
      <c r="BC118" s="179">
        <v>1</v>
      </c>
      <c r="BD118" s="179"/>
      <c r="BE118" s="179"/>
      <c r="BF118" s="179"/>
      <c r="BG118" s="179"/>
      <c r="BH118" s="179">
        <v>1</v>
      </c>
      <c r="BI118" s="44"/>
      <c r="BJ118" s="44"/>
      <c r="BK118" s="44"/>
      <c r="BL118" s="44"/>
      <c r="BM118" s="44"/>
      <c r="BN118" s="44"/>
      <c r="BO118" s="44"/>
      <c r="BP118" s="44"/>
      <c r="BQ118" s="44"/>
      <c r="BR118" s="44"/>
      <c r="BS118" s="44"/>
      <c r="BT118" s="44"/>
      <c r="BU118" s="44"/>
      <c r="BV118" s="44"/>
      <c r="BW118" s="44"/>
      <c r="BX118" s="44"/>
      <c r="BY118" s="44"/>
      <c r="BZ118" s="44"/>
      <c r="CA118" s="44"/>
      <c r="CB118" s="44"/>
      <c r="CC118" s="44"/>
      <c r="CD118" s="44"/>
    </row>
    <row r="119" s="49" customFormat="1" ht="30" customHeight="1" spans="1:82">
      <c r="A119" s="163"/>
      <c r="B119" s="164"/>
      <c r="C119" s="165" t="s">
        <v>917</v>
      </c>
      <c r="D119" s="159"/>
      <c r="E119" s="156"/>
      <c r="F119" s="166" t="s">
        <v>654</v>
      </c>
      <c r="G119" s="157"/>
      <c r="H119" s="157"/>
      <c r="I119" s="187">
        <v>1</v>
      </c>
      <c r="J119" s="187"/>
      <c r="K119" s="187"/>
      <c r="L119" s="187"/>
      <c r="M119" s="187"/>
      <c r="N119" s="187"/>
      <c r="O119" s="187"/>
      <c r="P119" s="187"/>
      <c r="Q119" s="187"/>
      <c r="R119" s="187"/>
      <c r="S119" s="187"/>
      <c r="T119" s="187"/>
      <c r="U119" s="187">
        <v>1</v>
      </c>
      <c r="V119" s="187"/>
      <c r="W119" s="187"/>
      <c r="X119" s="187"/>
      <c r="Y119" s="187"/>
      <c r="Z119" s="187">
        <v>1</v>
      </c>
      <c r="AA119" s="187"/>
      <c r="AB119" s="187"/>
      <c r="AC119" s="187"/>
      <c r="AD119" s="187"/>
      <c r="AE119" s="187">
        <v>1</v>
      </c>
      <c r="AF119" s="187"/>
      <c r="AG119" s="187"/>
      <c r="AH119" s="187"/>
      <c r="AI119" s="187"/>
      <c r="AJ119" s="187">
        <v>1</v>
      </c>
      <c r="AK119" s="187"/>
      <c r="AL119" s="187"/>
      <c r="AM119" s="187"/>
      <c r="AN119" s="187"/>
      <c r="AO119" s="187">
        <v>1</v>
      </c>
      <c r="AP119" s="187"/>
      <c r="AQ119" s="187"/>
      <c r="AR119" s="187"/>
      <c r="AS119" s="187"/>
      <c r="AT119" s="187">
        <v>1</v>
      </c>
      <c r="AU119" s="187"/>
      <c r="AV119" s="187"/>
      <c r="AW119" s="187"/>
      <c r="AX119" s="187"/>
      <c r="AY119" s="187">
        <v>1</v>
      </c>
      <c r="AZ119" s="187"/>
      <c r="BA119" s="187"/>
      <c r="BB119" s="187"/>
      <c r="BC119" s="187"/>
      <c r="BD119" s="187">
        <v>1</v>
      </c>
      <c r="BE119" s="187"/>
      <c r="BF119" s="187"/>
      <c r="BG119" s="187"/>
      <c r="BH119" s="187"/>
      <c r="BI119" s="193"/>
      <c r="BJ119" s="193"/>
      <c r="BK119" s="193"/>
      <c r="BL119" s="193"/>
      <c r="BM119" s="193"/>
      <c r="BN119" s="193"/>
      <c r="BO119" s="193"/>
      <c r="BP119" s="193"/>
      <c r="BQ119" s="193"/>
      <c r="BR119" s="193"/>
      <c r="BS119" s="193"/>
      <c r="BT119" s="193"/>
      <c r="BU119" s="193"/>
      <c r="BV119" s="193"/>
      <c r="BW119" s="193"/>
      <c r="BX119" s="193"/>
      <c r="BY119" s="193"/>
      <c r="BZ119" s="193"/>
      <c r="CA119" s="193"/>
      <c r="CB119" s="193"/>
      <c r="CC119" s="193"/>
      <c r="CD119" s="193"/>
    </row>
    <row r="120" s="50" customFormat="1" customHeight="1" spans="2:82">
      <c r="B120" s="167"/>
      <c r="C120" s="167"/>
      <c r="D120" s="168"/>
      <c r="E120" s="168"/>
      <c r="G120" s="169"/>
      <c r="I120" s="188"/>
      <c r="J120" s="188"/>
      <c r="K120" s="188"/>
      <c r="L120" s="188"/>
      <c r="M120" s="188"/>
      <c r="N120" s="188"/>
      <c r="O120" s="188"/>
      <c r="P120" s="188"/>
      <c r="Q120" s="188"/>
      <c r="R120" s="188"/>
      <c r="S120" s="188"/>
      <c r="T120" s="188"/>
      <c r="U120" s="188"/>
      <c r="V120" s="188"/>
      <c r="W120" s="188"/>
      <c r="X120" s="188"/>
      <c r="Y120" s="188"/>
      <c r="Z120" s="188"/>
      <c r="AA120" s="188"/>
      <c r="AB120" s="188"/>
      <c r="AC120" s="188"/>
      <c r="AD120" s="188"/>
      <c r="AE120" s="188"/>
      <c r="AF120" s="188"/>
      <c r="AG120" s="188"/>
      <c r="AH120" s="188"/>
      <c r="AI120" s="188"/>
      <c r="AJ120" s="188"/>
      <c r="AK120" s="188"/>
      <c r="AL120" s="188"/>
      <c r="AM120" s="188"/>
      <c r="AN120" s="188"/>
      <c r="AO120" s="188"/>
      <c r="AP120" s="188"/>
      <c r="AQ120" s="188"/>
      <c r="AR120" s="188"/>
      <c r="AS120" s="188"/>
      <c r="AT120" s="188"/>
      <c r="AU120" s="188"/>
      <c r="AV120" s="188"/>
      <c r="AW120" s="188"/>
      <c r="AX120" s="188"/>
      <c r="AY120" s="188"/>
      <c r="AZ120" s="188"/>
      <c r="BA120" s="188"/>
      <c r="BB120" s="188"/>
      <c r="BC120" s="188"/>
      <c r="BD120" s="188"/>
      <c r="BE120" s="188"/>
      <c r="BF120" s="188"/>
      <c r="BG120" s="188"/>
      <c r="BH120" s="188"/>
      <c r="BI120" s="189"/>
      <c r="BJ120" s="189"/>
      <c r="BK120" s="189"/>
      <c r="BL120" s="189"/>
      <c r="BM120" s="189"/>
      <c r="BN120" s="189"/>
      <c r="BO120" s="189"/>
      <c r="BP120" s="189"/>
      <c r="BQ120" s="189"/>
      <c r="BR120" s="189"/>
      <c r="BS120" s="189"/>
      <c r="BT120" s="189"/>
      <c r="BU120" s="189"/>
      <c r="BV120" s="189"/>
      <c r="BW120" s="189"/>
      <c r="BX120" s="189"/>
      <c r="BY120" s="189"/>
      <c r="BZ120" s="189"/>
      <c r="CA120" s="189"/>
      <c r="CB120" s="189"/>
      <c r="CC120" s="189"/>
      <c r="CD120" s="189"/>
    </row>
    <row r="121" s="50" customFormat="1" customHeight="1" spans="1:82">
      <c r="A121" s="170" t="s">
        <v>9</v>
      </c>
      <c r="B121" s="167"/>
      <c r="C121" s="167"/>
      <c r="D121" s="168"/>
      <c r="E121" s="168"/>
      <c r="G121" s="169"/>
      <c r="I121" s="188"/>
      <c r="J121" s="188"/>
      <c r="K121" s="188"/>
      <c r="L121" s="188"/>
      <c r="M121" s="188"/>
      <c r="N121" s="188"/>
      <c r="O121" s="188"/>
      <c r="P121" s="188"/>
      <c r="Q121" s="188"/>
      <c r="R121" s="188"/>
      <c r="S121" s="188"/>
      <c r="T121" s="188"/>
      <c r="U121" s="188"/>
      <c r="V121" s="188"/>
      <c r="W121" s="188"/>
      <c r="X121" s="188"/>
      <c r="Y121" s="188"/>
      <c r="Z121" s="188"/>
      <c r="AA121" s="188"/>
      <c r="AB121" s="188"/>
      <c r="AC121" s="188"/>
      <c r="AD121" s="188"/>
      <c r="AE121" s="188"/>
      <c r="AF121" s="188"/>
      <c r="AG121" s="188"/>
      <c r="AH121" s="188"/>
      <c r="AI121" s="188"/>
      <c r="AJ121" s="188"/>
      <c r="AK121" s="188"/>
      <c r="AL121" s="188"/>
      <c r="AM121" s="188"/>
      <c r="AN121" s="188"/>
      <c r="AO121" s="188"/>
      <c r="AP121" s="188"/>
      <c r="AQ121" s="188"/>
      <c r="AR121" s="188"/>
      <c r="AS121" s="188"/>
      <c r="AT121" s="188"/>
      <c r="AU121" s="188"/>
      <c r="AV121" s="188"/>
      <c r="AW121" s="188"/>
      <c r="AX121" s="188"/>
      <c r="AY121" s="188"/>
      <c r="AZ121" s="188"/>
      <c r="BA121" s="188"/>
      <c r="BB121" s="188"/>
      <c r="BC121" s="188"/>
      <c r="BD121" s="188"/>
      <c r="BE121" s="188"/>
      <c r="BF121" s="188"/>
      <c r="BG121" s="188"/>
      <c r="BH121" s="188"/>
      <c r="BI121" s="189"/>
      <c r="BJ121" s="189"/>
      <c r="BK121" s="189"/>
      <c r="BL121" s="189"/>
      <c r="BM121" s="189"/>
      <c r="BN121" s="189"/>
      <c r="BO121" s="189"/>
      <c r="BP121" s="189"/>
      <c r="BQ121" s="189"/>
      <c r="BR121" s="189"/>
      <c r="BS121" s="189"/>
      <c r="BT121" s="189"/>
      <c r="BU121" s="189"/>
      <c r="BV121" s="189"/>
      <c r="BW121" s="189"/>
      <c r="BX121" s="189"/>
      <c r="BY121" s="189"/>
      <c r="BZ121" s="189"/>
      <c r="CA121" s="189"/>
      <c r="CB121" s="189"/>
      <c r="CC121" s="189"/>
      <c r="CD121" s="189"/>
    </row>
    <row r="122" s="50" customFormat="1" customHeight="1" spans="1:82">
      <c r="A122" s="171" t="s">
        <v>10</v>
      </c>
      <c r="B122" s="167"/>
      <c r="C122" s="167"/>
      <c r="D122" s="168"/>
      <c r="E122" s="168"/>
      <c r="G122" s="169"/>
      <c r="I122" s="189"/>
      <c r="J122" s="189"/>
      <c r="K122" s="189"/>
      <c r="L122" s="189"/>
      <c r="M122" s="189"/>
      <c r="N122" s="189"/>
      <c r="O122" s="189"/>
      <c r="P122" s="189"/>
      <c r="Q122" s="189"/>
      <c r="R122" s="189"/>
      <c r="S122" s="189"/>
      <c r="T122" s="189"/>
      <c r="U122" s="189"/>
      <c r="V122" s="189"/>
      <c r="W122" s="189"/>
      <c r="X122" s="189"/>
      <c r="Y122" s="189"/>
      <c r="Z122" s="189"/>
      <c r="AA122" s="189"/>
      <c r="AB122" s="189"/>
      <c r="AC122" s="189"/>
      <c r="AD122" s="189"/>
      <c r="AE122" s="189"/>
      <c r="AF122" s="189"/>
      <c r="AG122" s="189"/>
      <c r="AH122" s="189"/>
      <c r="AI122" s="189"/>
      <c r="AJ122" s="189"/>
      <c r="AK122" s="189"/>
      <c r="AL122" s="189"/>
      <c r="AM122" s="189"/>
      <c r="AN122" s="189"/>
      <c r="AO122" s="189"/>
      <c r="AP122" s="189"/>
      <c r="AQ122" s="189"/>
      <c r="AR122" s="189"/>
      <c r="AS122" s="189"/>
      <c r="AT122" s="189"/>
      <c r="AU122" s="189"/>
      <c r="AV122" s="189"/>
      <c r="AW122" s="189"/>
      <c r="AX122" s="189"/>
      <c r="AY122" s="189"/>
      <c r="AZ122" s="189"/>
      <c r="BA122" s="189"/>
      <c r="BB122" s="189"/>
      <c r="BC122" s="189"/>
      <c r="BD122" s="189"/>
      <c r="BE122" s="189"/>
      <c r="BF122" s="189"/>
      <c r="BG122" s="189"/>
      <c r="BH122" s="189"/>
      <c r="BI122" s="189"/>
      <c r="BJ122" s="189"/>
      <c r="BK122" s="189"/>
      <c r="BL122" s="189"/>
      <c r="BM122" s="189"/>
      <c r="BN122" s="189"/>
      <c r="BO122" s="189"/>
      <c r="BP122" s="189"/>
      <c r="BQ122" s="189"/>
      <c r="BR122" s="189"/>
      <c r="BS122" s="189"/>
      <c r="BT122" s="189"/>
      <c r="BU122" s="189"/>
      <c r="BV122" s="189"/>
      <c r="BW122" s="189"/>
      <c r="BX122" s="189"/>
      <c r="BY122" s="189"/>
      <c r="BZ122" s="189"/>
      <c r="CA122" s="189"/>
      <c r="CB122" s="189"/>
      <c r="CC122" s="189"/>
      <c r="CD122" s="189"/>
    </row>
    <row r="123" s="50" customFormat="1" customHeight="1" spans="1:82">
      <c r="A123" s="171" t="s">
        <v>11</v>
      </c>
      <c r="B123" s="167"/>
      <c r="C123" s="167"/>
      <c r="D123" s="168"/>
      <c r="E123" s="168"/>
      <c r="G123" s="169"/>
      <c r="I123" s="189"/>
      <c r="J123" s="189"/>
      <c r="K123" s="189"/>
      <c r="L123" s="189"/>
      <c r="M123" s="189"/>
      <c r="N123" s="189"/>
      <c r="O123" s="189"/>
      <c r="P123" s="189"/>
      <c r="Q123" s="189"/>
      <c r="R123" s="189"/>
      <c r="S123" s="189"/>
      <c r="T123" s="189"/>
      <c r="U123" s="189"/>
      <c r="V123" s="189"/>
      <c r="W123" s="189"/>
      <c r="X123" s="189"/>
      <c r="Y123" s="189"/>
      <c r="Z123" s="189"/>
      <c r="AA123" s="189"/>
      <c r="AB123" s="189"/>
      <c r="AC123" s="189"/>
      <c r="AD123" s="189"/>
      <c r="AE123" s="189"/>
      <c r="AF123" s="189"/>
      <c r="AG123" s="189"/>
      <c r="AH123" s="189"/>
      <c r="AI123" s="189"/>
      <c r="AJ123" s="189"/>
      <c r="AK123" s="189"/>
      <c r="AL123" s="189"/>
      <c r="AM123" s="189"/>
      <c r="AN123" s="189"/>
      <c r="AO123" s="189"/>
      <c r="AP123" s="189"/>
      <c r="AQ123" s="189"/>
      <c r="AR123" s="189"/>
      <c r="AS123" s="189"/>
      <c r="AT123" s="189"/>
      <c r="AU123" s="189"/>
      <c r="AV123" s="189"/>
      <c r="AW123" s="189"/>
      <c r="AX123" s="189"/>
      <c r="AY123" s="189"/>
      <c r="AZ123" s="189"/>
      <c r="BA123" s="189"/>
      <c r="BB123" s="189"/>
      <c r="BC123" s="189"/>
      <c r="BD123" s="189"/>
      <c r="BE123" s="189"/>
      <c r="BF123" s="189"/>
      <c r="BG123" s="189"/>
      <c r="BH123" s="189"/>
      <c r="BI123" s="189"/>
      <c r="BJ123" s="189"/>
      <c r="BK123" s="189"/>
      <c r="BL123" s="189"/>
      <c r="BM123" s="189"/>
      <c r="BN123" s="189"/>
      <c r="BO123" s="189"/>
      <c r="BP123" s="189"/>
      <c r="BQ123" s="189"/>
      <c r="BR123" s="189"/>
      <c r="BS123" s="189"/>
      <c r="BT123" s="189"/>
      <c r="BU123" s="189"/>
      <c r="BV123" s="189"/>
      <c r="BW123" s="189"/>
      <c r="BX123" s="189"/>
      <c r="BY123" s="189"/>
      <c r="BZ123" s="189"/>
      <c r="CA123" s="189"/>
      <c r="CB123" s="189"/>
      <c r="CC123" s="189"/>
      <c r="CD123" s="189"/>
    </row>
    <row r="124" s="50" customFormat="1" customHeight="1" spans="1:82">
      <c r="A124" s="171" t="s">
        <v>918</v>
      </c>
      <c r="B124" s="167"/>
      <c r="C124" s="167"/>
      <c r="D124" s="168"/>
      <c r="E124" s="168"/>
      <c r="G124" s="169"/>
      <c r="I124" s="189"/>
      <c r="J124" s="189"/>
      <c r="K124" s="189"/>
      <c r="L124" s="189"/>
      <c r="M124" s="189"/>
      <c r="N124" s="189"/>
      <c r="O124" s="189"/>
      <c r="P124" s="189"/>
      <c r="Q124" s="189"/>
      <c r="R124" s="189"/>
      <c r="S124" s="189"/>
      <c r="T124" s="189"/>
      <c r="U124" s="189"/>
      <c r="V124" s="189"/>
      <c r="W124" s="189"/>
      <c r="X124" s="189"/>
      <c r="Y124" s="189"/>
      <c r="Z124" s="189"/>
      <c r="AA124" s="189"/>
      <c r="AB124" s="189"/>
      <c r="AC124" s="189"/>
      <c r="AD124" s="189"/>
      <c r="AE124" s="189"/>
      <c r="AF124" s="189"/>
      <c r="AG124" s="189"/>
      <c r="AH124" s="189"/>
      <c r="AI124" s="189"/>
      <c r="AJ124" s="189"/>
      <c r="AK124" s="189"/>
      <c r="AL124" s="189"/>
      <c r="AM124" s="189"/>
      <c r="AN124" s="189"/>
      <c r="AO124" s="189"/>
      <c r="AP124" s="189"/>
      <c r="AQ124" s="189"/>
      <c r="AR124" s="189"/>
      <c r="AS124" s="189"/>
      <c r="AT124" s="189"/>
      <c r="AU124" s="189"/>
      <c r="AV124" s="189"/>
      <c r="AW124" s="189"/>
      <c r="AX124" s="189"/>
      <c r="AY124" s="189"/>
      <c r="AZ124" s="189"/>
      <c r="BA124" s="189"/>
      <c r="BB124" s="189"/>
      <c r="BC124" s="189"/>
      <c r="BD124" s="189"/>
      <c r="BE124" s="189"/>
      <c r="BF124" s="189"/>
      <c r="BG124" s="189"/>
      <c r="BH124" s="189"/>
      <c r="BI124" s="189"/>
      <c r="BJ124" s="189"/>
      <c r="BK124" s="189"/>
      <c r="BL124" s="189"/>
      <c r="BM124" s="189"/>
      <c r="BN124" s="189"/>
      <c r="BO124" s="189"/>
      <c r="BP124" s="189"/>
      <c r="BQ124" s="189"/>
      <c r="BR124" s="189"/>
      <c r="BS124" s="189"/>
      <c r="BT124" s="189"/>
      <c r="BU124" s="189"/>
      <c r="BV124" s="189"/>
      <c r="BW124" s="189"/>
      <c r="BX124" s="189"/>
      <c r="BY124" s="189"/>
      <c r="BZ124" s="189"/>
      <c r="CA124" s="189"/>
      <c r="CB124" s="189"/>
      <c r="CC124" s="189"/>
      <c r="CD124" s="189"/>
    </row>
    <row r="125" s="50" customFormat="1" customHeight="1" spans="1:82">
      <c r="A125" s="171"/>
      <c r="B125" s="167"/>
      <c r="C125" s="167"/>
      <c r="D125" s="168"/>
      <c r="E125" s="168"/>
      <c r="G125" s="169"/>
      <c r="I125" s="189"/>
      <c r="J125" s="189"/>
      <c r="K125" s="189"/>
      <c r="L125" s="189"/>
      <c r="M125" s="189"/>
      <c r="N125" s="189"/>
      <c r="O125" s="189"/>
      <c r="P125" s="189"/>
      <c r="Q125" s="189"/>
      <c r="R125" s="189"/>
      <c r="S125" s="189"/>
      <c r="T125" s="189"/>
      <c r="U125" s="189"/>
      <c r="V125" s="189"/>
      <c r="W125" s="189"/>
      <c r="X125" s="189"/>
      <c r="Y125" s="189"/>
      <c r="Z125" s="189"/>
      <c r="AA125" s="189"/>
      <c r="AB125" s="189"/>
      <c r="AC125" s="189"/>
      <c r="AD125" s="189"/>
      <c r="AE125" s="189"/>
      <c r="AF125" s="189"/>
      <c r="AG125" s="189"/>
      <c r="AH125" s="189"/>
      <c r="AI125" s="189"/>
      <c r="AJ125" s="189"/>
      <c r="AK125" s="189"/>
      <c r="AL125" s="189"/>
      <c r="AM125" s="189"/>
      <c r="AN125" s="189"/>
      <c r="AO125" s="189"/>
      <c r="AP125" s="189"/>
      <c r="AQ125" s="189"/>
      <c r="AR125" s="189"/>
      <c r="AS125" s="189"/>
      <c r="AT125" s="189"/>
      <c r="AU125" s="189"/>
      <c r="AV125" s="189"/>
      <c r="AW125" s="189"/>
      <c r="AX125" s="189"/>
      <c r="AY125" s="189"/>
      <c r="AZ125" s="189"/>
      <c r="BA125" s="189"/>
      <c r="BB125" s="189"/>
      <c r="BC125" s="189"/>
      <c r="BD125" s="189"/>
      <c r="BE125" s="189"/>
      <c r="BF125" s="189"/>
      <c r="BG125" s="189"/>
      <c r="BH125" s="189"/>
      <c r="BI125" s="189"/>
      <c r="BJ125" s="189"/>
      <c r="BK125" s="189"/>
      <c r="BL125" s="189"/>
      <c r="BM125" s="189"/>
      <c r="BN125" s="189"/>
      <c r="BO125" s="189"/>
      <c r="BP125" s="189"/>
      <c r="BQ125" s="189"/>
      <c r="BR125" s="189"/>
      <c r="BS125" s="189"/>
      <c r="BT125" s="189"/>
      <c r="BU125" s="189"/>
      <c r="BV125" s="189"/>
      <c r="BW125" s="189"/>
      <c r="BX125" s="189"/>
      <c r="BY125" s="189"/>
      <c r="BZ125" s="189"/>
      <c r="CA125" s="189"/>
      <c r="CB125" s="189"/>
      <c r="CC125" s="189"/>
      <c r="CD125" s="189"/>
    </row>
    <row r="126" s="50" customFormat="1" customHeight="1" spans="1:62">
      <c r="A126" s="171" t="s">
        <v>919</v>
      </c>
      <c r="B126" s="167"/>
      <c r="C126" s="167"/>
      <c r="D126" s="168"/>
      <c r="E126" s="168"/>
      <c r="G126" s="169"/>
      <c r="I126" s="189"/>
      <c r="J126" s="189"/>
      <c r="K126" s="189"/>
      <c r="L126" s="189"/>
      <c r="M126" s="189"/>
      <c r="N126" s="189"/>
      <c r="O126" s="189"/>
      <c r="P126" s="189"/>
      <c r="Q126" s="189"/>
      <c r="R126" s="189"/>
      <c r="S126" s="189"/>
      <c r="T126" s="189"/>
      <c r="U126" s="189"/>
      <c r="V126" s="189"/>
      <c r="W126" s="189"/>
      <c r="X126" s="189"/>
      <c r="Y126" s="189"/>
      <c r="Z126" s="189"/>
      <c r="AA126" s="189"/>
      <c r="AB126" s="189"/>
      <c r="AC126" s="189"/>
      <c r="AD126" s="189"/>
      <c r="AE126" s="189"/>
      <c r="AF126" s="189"/>
      <c r="AG126" s="189"/>
      <c r="AH126" s="189"/>
      <c r="AI126" s="189"/>
      <c r="AJ126" s="189"/>
      <c r="AK126" s="189"/>
      <c r="AL126" s="189"/>
      <c r="AM126" s="189"/>
      <c r="AN126" s="189"/>
      <c r="AO126" s="189"/>
      <c r="AP126" s="189"/>
      <c r="AQ126" s="189"/>
      <c r="AR126" s="189"/>
      <c r="AS126" s="189"/>
      <c r="AT126" s="189"/>
      <c r="AU126" s="189"/>
      <c r="AV126" s="189"/>
      <c r="AW126" s="189"/>
      <c r="AX126" s="189"/>
      <c r="AY126" s="189"/>
      <c r="AZ126" s="189"/>
      <c r="BA126" s="189"/>
      <c r="BB126" s="189"/>
      <c r="BC126" s="189"/>
      <c r="BD126" s="189"/>
      <c r="BE126" s="189"/>
      <c r="BF126" s="189"/>
      <c r="BG126" s="189"/>
      <c r="BH126" s="189"/>
      <c r="BI126" s="189"/>
      <c r="BJ126" s="189"/>
    </row>
    <row r="127" s="50" customFormat="1" customHeight="1" spans="1:62">
      <c r="A127" s="171" t="s">
        <v>920</v>
      </c>
      <c r="B127" s="167"/>
      <c r="C127" s="167"/>
      <c r="D127" s="168"/>
      <c r="E127" s="168"/>
      <c r="G127" s="169"/>
      <c r="I127" s="189"/>
      <c r="J127" s="189"/>
      <c r="K127" s="189"/>
      <c r="L127" s="189"/>
      <c r="M127" s="189"/>
      <c r="N127" s="189"/>
      <c r="O127" s="189"/>
      <c r="P127" s="189"/>
      <c r="Q127" s="189"/>
      <c r="R127" s="189"/>
      <c r="S127" s="189"/>
      <c r="T127" s="189"/>
      <c r="U127" s="189"/>
      <c r="V127" s="189"/>
      <c r="W127" s="189"/>
      <c r="X127" s="189"/>
      <c r="Y127" s="189"/>
      <c r="Z127" s="189"/>
      <c r="AA127" s="189"/>
      <c r="AB127" s="189"/>
      <c r="AC127" s="189"/>
      <c r="AD127" s="189"/>
      <c r="AE127" s="189"/>
      <c r="AF127" s="189"/>
      <c r="AG127" s="189"/>
      <c r="AH127" s="189"/>
      <c r="AI127" s="189"/>
      <c r="AJ127" s="189"/>
      <c r="AK127" s="189"/>
      <c r="AL127" s="189"/>
      <c r="AM127" s="189"/>
      <c r="AN127" s="189"/>
      <c r="AO127" s="189"/>
      <c r="AP127" s="189"/>
      <c r="AQ127" s="189"/>
      <c r="AR127" s="189"/>
      <c r="AS127" s="189"/>
      <c r="AT127" s="189"/>
      <c r="AU127" s="189"/>
      <c r="AV127" s="189"/>
      <c r="AW127" s="189"/>
      <c r="AX127" s="189"/>
      <c r="AY127" s="189"/>
      <c r="AZ127" s="189"/>
      <c r="BA127" s="189"/>
      <c r="BB127" s="189"/>
      <c r="BC127" s="189"/>
      <c r="BD127" s="189"/>
      <c r="BE127" s="189"/>
      <c r="BF127" s="189"/>
      <c r="BG127" s="189"/>
      <c r="BH127" s="189"/>
      <c r="BI127" s="189"/>
      <c r="BJ127" s="189"/>
    </row>
    <row r="128" s="50" customFormat="1" customHeight="1" spans="1:62">
      <c r="A128" s="171" t="s">
        <v>921</v>
      </c>
      <c r="B128" s="167"/>
      <c r="C128" s="167"/>
      <c r="D128" s="168"/>
      <c r="E128" s="168"/>
      <c r="G128" s="169"/>
      <c r="I128" s="189"/>
      <c r="J128" s="189"/>
      <c r="K128" s="189"/>
      <c r="L128" s="189"/>
      <c r="M128" s="189"/>
      <c r="N128" s="189"/>
      <c r="O128" s="189"/>
      <c r="P128" s="189"/>
      <c r="Q128" s="189"/>
      <c r="R128" s="189"/>
      <c r="S128" s="189"/>
      <c r="T128" s="189"/>
      <c r="U128" s="189"/>
      <c r="V128" s="189"/>
      <c r="W128" s="189"/>
      <c r="X128" s="189"/>
      <c r="Y128" s="189"/>
      <c r="Z128" s="189"/>
      <c r="AA128" s="189"/>
      <c r="AB128" s="189"/>
      <c r="AC128" s="189"/>
      <c r="AD128" s="189"/>
      <c r="AE128" s="189"/>
      <c r="AF128" s="189"/>
      <c r="AG128" s="189"/>
      <c r="AH128" s="189"/>
      <c r="AI128" s="189"/>
      <c r="AJ128" s="189"/>
      <c r="AK128" s="189"/>
      <c r="AL128" s="189"/>
      <c r="AM128" s="189"/>
      <c r="AN128" s="189"/>
      <c r="AO128" s="189"/>
      <c r="AP128" s="189"/>
      <c r="AQ128" s="189"/>
      <c r="AR128" s="189"/>
      <c r="AS128" s="189"/>
      <c r="AT128" s="189"/>
      <c r="AU128" s="189"/>
      <c r="AV128" s="189"/>
      <c r="AW128" s="189"/>
      <c r="AX128" s="189"/>
      <c r="AY128" s="189"/>
      <c r="AZ128" s="189"/>
      <c r="BA128" s="189"/>
      <c r="BB128" s="189"/>
      <c r="BC128" s="189"/>
      <c r="BD128" s="189"/>
      <c r="BE128" s="189"/>
      <c r="BF128" s="189"/>
      <c r="BG128" s="189"/>
      <c r="BH128" s="189"/>
      <c r="BI128" s="189"/>
      <c r="BJ128" s="189"/>
    </row>
    <row r="129" s="50" customFormat="1" customHeight="1" spans="1:62">
      <c r="A129" s="171" t="s">
        <v>922</v>
      </c>
      <c r="B129" s="167"/>
      <c r="C129" s="167"/>
      <c r="D129" s="168"/>
      <c r="E129" s="168"/>
      <c r="G129" s="169"/>
      <c r="I129" s="189"/>
      <c r="J129" s="189"/>
      <c r="K129" s="189"/>
      <c r="L129" s="189"/>
      <c r="M129" s="189"/>
      <c r="N129" s="189"/>
      <c r="O129" s="189"/>
      <c r="P129" s="189"/>
      <c r="Q129" s="189"/>
      <c r="R129" s="189"/>
      <c r="S129" s="189"/>
      <c r="T129" s="189"/>
      <c r="U129" s="189"/>
      <c r="V129" s="189"/>
      <c r="W129" s="189"/>
      <c r="X129" s="189"/>
      <c r="Y129" s="189"/>
      <c r="Z129" s="189"/>
      <c r="AA129" s="189"/>
      <c r="AB129" s="189"/>
      <c r="AC129" s="189"/>
      <c r="AD129" s="189"/>
      <c r="AE129" s="189"/>
      <c r="AF129" s="189"/>
      <c r="AG129" s="189"/>
      <c r="AH129" s="189"/>
      <c r="AI129" s="189"/>
      <c r="AJ129" s="189"/>
      <c r="AK129" s="189"/>
      <c r="AL129" s="189"/>
      <c r="AM129" s="189"/>
      <c r="AN129" s="189"/>
      <c r="AO129" s="189"/>
      <c r="AP129" s="189"/>
      <c r="AQ129" s="189"/>
      <c r="AR129" s="189"/>
      <c r="AS129" s="189"/>
      <c r="AT129" s="189"/>
      <c r="AU129" s="189"/>
      <c r="AV129" s="189"/>
      <c r="AW129" s="189"/>
      <c r="AX129" s="189"/>
      <c r="AY129" s="189"/>
      <c r="AZ129" s="189"/>
      <c r="BA129" s="189"/>
      <c r="BB129" s="189"/>
      <c r="BC129" s="189"/>
      <c r="BD129" s="189"/>
      <c r="BE129" s="189"/>
      <c r="BF129" s="189"/>
      <c r="BG129" s="189"/>
      <c r="BH129" s="189"/>
      <c r="BI129" s="189"/>
      <c r="BJ129" s="189"/>
    </row>
    <row r="130" s="50" customFormat="1" customHeight="1" spans="1:62">
      <c r="A130" s="171" t="s">
        <v>923</v>
      </c>
      <c r="B130" s="167"/>
      <c r="C130" s="167"/>
      <c r="D130" s="168"/>
      <c r="E130" s="168"/>
      <c r="G130" s="169"/>
      <c r="I130" s="189"/>
      <c r="J130" s="189"/>
      <c r="K130" s="189"/>
      <c r="L130" s="189"/>
      <c r="M130" s="189"/>
      <c r="N130" s="189"/>
      <c r="O130" s="189"/>
      <c r="P130" s="189"/>
      <c r="Q130" s="189"/>
      <c r="R130" s="189"/>
      <c r="S130" s="189"/>
      <c r="T130" s="189"/>
      <c r="U130" s="189"/>
      <c r="V130" s="189"/>
      <c r="W130" s="189"/>
      <c r="X130" s="189"/>
      <c r="Y130" s="189"/>
      <c r="Z130" s="189"/>
      <c r="AA130" s="189"/>
      <c r="AB130" s="189"/>
      <c r="AC130" s="189"/>
      <c r="AD130" s="189"/>
      <c r="AE130" s="189"/>
      <c r="AF130" s="189"/>
      <c r="AG130" s="189"/>
      <c r="AH130" s="189"/>
      <c r="AI130" s="189"/>
      <c r="AJ130" s="189"/>
      <c r="AK130" s="189"/>
      <c r="AL130" s="189"/>
      <c r="AM130" s="189"/>
      <c r="AN130" s="189"/>
      <c r="AO130" s="189"/>
      <c r="AP130" s="189"/>
      <c r="AQ130" s="189"/>
      <c r="AR130" s="189"/>
      <c r="AS130" s="189"/>
      <c r="AT130" s="189"/>
      <c r="AU130" s="189"/>
      <c r="AV130" s="189"/>
      <c r="AW130" s="189"/>
      <c r="AX130" s="189"/>
      <c r="AY130" s="189"/>
      <c r="AZ130" s="189"/>
      <c r="BA130" s="189"/>
      <c r="BB130" s="189"/>
      <c r="BC130" s="189"/>
      <c r="BD130" s="189"/>
      <c r="BE130" s="189"/>
      <c r="BF130" s="189"/>
      <c r="BG130" s="189"/>
      <c r="BH130" s="189"/>
      <c r="BI130" s="189"/>
      <c r="BJ130" s="189"/>
    </row>
    <row r="131" s="50" customFormat="1" customHeight="1" spans="1:62">
      <c r="A131" s="171"/>
      <c r="B131" s="167"/>
      <c r="C131" s="167"/>
      <c r="D131" s="168"/>
      <c r="E131" s="168"/>
      <c r="G131" s="169"/>
      <c r="I131" s="189"/>
      <c r="J131" s="189"/>
      <c r="K131" s="189"/>
      <c r="L131" s="189"/>
      <c r="M131" s="189"/>
      <c r="N131" s="189"/>
      <c r="O131" s="189"/>
      <c r="P131" s="189"/>
      <c r="Q131" s="189"/>
      <c r="R131" s="189"/>
      <c r="S131" s="189"/>
      <c r="T131" s="189"/>
      <c r="U131" s="189"/>
      <c r="V131" s="189"/>
      <c r="W131" s="189"/>
      <c r="X131" s="189"/>
      <c r="Y131" s="189"/>
      <c r="Z131" s="189"/>
      <c r="AA131" s="189"/>
      <c r="AB131" s="189"/>
      <c r="AC131" s="189"/>
      <c r="AD131" s="189"/>
      <c r="AE131" s="189"/>
      <c r="AF131" s="189"/>
      <c r="AG131" s="189"/>
      <c r="AH131" s="189"/>
      <c r="AI131" s="189"/>
      <c r="AJ131" s="189"/>
      <c r="AK131" s="189"/>
      <c r="AL131" s="189"/>
      <c r="AM131" s="189"/>
      <c r="AN131" s="189"/>
      <c r="AO131" s="189"/>
      <c r="AP131" s="189"/>
      <c r="AQ131" s="189"/>
      <c r="AR131" s="189"/>
      <c r="AS131" s="189"/>
      <c r="AT131" s="189"/>
      <c r="AU131" s="189"/>
      <c r="AV131" s="189"/>
      <c r="AW131" s="189"/>
      <c r="AX131" s="189"/>
      <c r="AY131" s="189"/>
      <c r="AZ131" s="189"/>
      <c r="BA131" s="189"/>
      <c r="BB131" s="189"/>
      <c r="BC131" s="189"/>
      <c r="BD131" s="189"/>
      <c r="BE131" s="189"/>
      <c r="BF131" s="189"/>
      <c r="BG131" s="189"/>
      <c r="BH131" s="189"/>
      <c r="BI131" s="189"/>
      <c r="BJ131" s="189"/>
    </row>
    <row r="132" s="50" customFormat="1" customHeight="1" spans="1:62">
      <c r="A132" s="171" t="s">
        <v>924</v>
      </c>
      <c r="B132" s="167"/>
      <c r="C132" s="167"/>
      <c r="D132" s="168"/>
      <c r="E132" s="168"/>
      <c r="G132" s="169"/>
      <c r="I132" s="189"/>
      <c r="J132" s="189"/>
      <c r="K132" s="189"/>
      <c r="L132" s="189"/>
      <c r="M132" s="189"/>
      <c r="N132" s="189"/>
      <c r="O132" s="189"/>
      <c r="P132" s="189"/>
      <c r="Q132" s="189"/>
      <c r="R132" s="189"/>
      <c r="S132" s="189"/>
      <c r="T132" s="189"/>
      <c r="U132" s="189"/>
      <c r="V132" s="189"/>
      <c r="W132" s="189"/>
      <c r="X132" s="189"/>
      <c r="Y132" s="189"/>
      <c r="Z132" s="189"/>
      <c r="AA132" s="189"/>
      <c r="AB132" s="189"/>
      <c r="AC132" s="189"/>
      <c r="AD132" s="189"/>
      <c r="AE132" s="189"/>
      <c r="AF132" s="189"/>
      <c r="AG132" s="189"/>
      <c r="AH132" s="189"/>
      <c r="AI132" s="189"/>
      <c r="AJ132" s="189"/>
      <c r="AK132" s="189"/>
      <c r="AL132" s="189"/>
      <c r="AM132" s="189"/>
      <c r="AN132" s="189"/>
      <c r="AO132" s="189"/>
      <c r="AP132" s="189"/>
      <c r="AQ132" s="189"/>
      <c r="AR132" s="189"/>
      <c r="AS132" s="189"/>
      <c r="AT132" s="189"/>
      <c r="AU132" s="189"/>
      <c r="AV132" s="189"/>
      <c r="AW132" s="189"/>
      <c r="AX132" s="189"/>
      <c r="AY132" s="189"/>
      <c r="AZ132" s="189"/>
      <c r="BA132" s="189"/>
      <c r="BB132" s="189"/>
      <c r="BC132" s="189"/>
      <c r="BD132" s="189"/>
      <c r="BE132" s="189"/>
      <c r="BF132" s="189"/>
      <c r="BG132" s="189"/>
      <c r="BH132" s="189"/>
      <c r="BI132" s="189"/>
      <c r="BJ132" s="189"/>
    </row>
    <row r="133" s="50" customFormat="1" customHeight="1" spans="1:62">
      <c r="A133" s="171" t="s">
        <v>925</v>
      </c>
      <c r="B133" s="167"/>
      <c r="C133" s="167"/>
      <c r="D133" s="168"/>
      <c r="E133" s="168"/>
      <c r="G133" s="169"/>
      <c r="I133" s="189"/>
      <c r="J133" s="189"/>
      <c r="K133" s="189"/>
      <c r="L133" s="189"/>
      <c r="M133" s="189"/>
      <c r="N133" s="189"/>
      <c r="O133" s="189"/>
      <c r="P133" s="189"/>
      <c r="Q133" s="189"/>
      <c r="R133" s="189"/>
      <c r="S133" s="189"/>
      <c r="T133" s="189"/>
      <c r="U133" s="189"/>
      <c r="V133" s="189"/>
      <c r="W133" s="189"/>
      <c r="X133" s="189"/>
      <c r="Y133" s="189"/>
      <c r="Z133" s="189"/>
      <c r="AA133" s="189"/>
      <c r="AB133" s="189"/>
      <c r="AC133" s="189"/>
      <c r="AD133" s="189"/>
      <c r="AE133" s="189"/>
      <c r="AF133" s="189"/>
      <c r="AG133" s="189"/>
      <c r="AH133" s="189"/>
      <c r="AI133" s="189"/>
      <c r="AJ133" s="189"/>
      <c r="AK133" s="189"/>
      <c r="AL133" s="189"/>
      <c r="AM133" s="189"/>
      <c r="AN133" s="189"/>
      <c r="AO133" s="189"/>
      <c r="AP133" s="189"/>
      <c r="AQ133" s="189"/>
      <c r="AR133" s="189"/>
      <c r="AS133" s="189"/>
      <c r="AT133" s="189"/>
      <c r="AU133" s="189"/>
      <c r="AV133" s="189"/>
      <c r="AW133" s="189"/>
      <c r="AX133" s="189"/>
      <c r="AY133" s="189"/>
      <c r="AZ133" s="189"/>
      <c r="BA133" s="189"/>
      <c r="BB133" s="189"/>
      <c r="BC133" s="189"/>
      <c r="BD133" s="189"/>
      <c r="BE133" s="189"/>
      <c r="BF133" s="189"/>
      <c r="BG133" s="189"/>
      <c r="BH133" s="189"/>
      <c r="BI133" s="189"/>
      <c r="BJ133" s="189"/>
    </row>
    <row r="134" s="50" customFormat="1" customHeight="1" spans="1:62">
      <c r="A134" s="171" t="s">
        <v>926</v>
      </c>
      <c r="B134" s="167"/>
      <c r="C134" s="167"/>
      <c r="D134" s="168"/>
      <c r="E134" s="168"/>
      <c r="G134" s="169"/>
      <c r="I134" s="189"/>
      <c r="J134" s="189"/>
      <c r="K134" s="189"/>
      <c r="L134" s="189"/>
      <c r="M134" s="189"/>
      <c r="N134" s="189"/>
      <c r="O134" s="189"/>
      <c r="P134" s="189"/>
      <c r="Q134" s="189"/>
      <c r="R134" s="189"/>
      <c r="S134" s="189"/>
      <c r="T134" s="189"/>
      <c r="U134" s="189"/>
      <c r="V134" s="189"/>
      <c r="W134" s="189"/>
      <c r="X134" s="189"/>
      <c r="Y134" s="189"/>
      <c r="Z134" s="189"/>
      <c r="AA134" s="189"/>
      <c r="AB134" s="189"/>
      <c r="AC134" s="189"/>
      <c r="AD134" s="189"/>
      <c r="AE134" s="189"/>
      <c r="AF134" s="189"/>
      <c r="AG134" s="189"/>
      <c r="AH134" s="189"/>
      <c r="AI134" s="189"/>
      <c r="AJ134" s="189"/>
      <c r="AK134" s="189"/>
      <c r="AL134" s="189"/>
      <c r="AM134" s="189"/>
      <c r="AN134" s="189"/>
      <c r="AO134" s="189"/>
      <c r="AP134" s="189"/>
      <c r="AQ134" s="189"/>
      <c r="AR134" s="189"/>
      <c r="AS134" s="189"/>
      <c r="AT134" s="189"/>
      <c r="AU134" s="189"/>
      <c r="AV134" s="189"/>
      <c r="AW134" s="189"/>
      <c r="AX134" s="189"/>
      <c r="AY134" s="189"/>
      <c r="AZ134" s="189"/>
      <c r="BA134" s="189"/>
      <c r="BB134" s="189"/>
      <c r="BC134" s="189"/>
      <c r="BD134" s="189"/>
      <c r="BE134" s="189"/>
      <c r="BF134" s="189"/>
      <c r="BG134" s="189"/>
      <c r="BH134" s="189"/>
      <c r="BI134" s="189"/>
      <c r="BJ134" s="189"/>
    </row>
    <row r="135" s="50" customFormat="1" customHeight="1" spans="1:62">
      <c r="A135" s="171"/>
      <c r="B135" s="167"/>
      <c r="C135" s="167"/>
      <c r="D135" s="168"/>
      <c r="E135" s="168"/>
      <c r="G135" s="169"/>
      <c r="I135" s="189"/>
      <c r="J135" s="189"/>
      <c r="K135" s="189"/>
      <c r="L135" s="189"/>
      <c r="M135" s="189"/>
      <c r="N135" s="189"/>
      <c r="O135" s="189"/>
      <c r="P135" s="189"/>
      <c r="Q135" s="189"/>
      <c r="R135" s="189"/>
      <c r="S135" s="189"/>
      <c r="T135" s="189"/>
      <c r="U135" s="189"/>
      <c r="V135" s="189"/>
      <c r="W135" s="189"/>
      <c r="X135" s="189"/>
      <c r="Y135" s="189"/>
      <c r="Z135" s="189"/>
      <c r="AA135" s="189"/>
      <c r="AB135" s="189"/>
      <c r="AC135" s="189"/>
      <c r="AD135" s="189"/>
      <c r="AE135" s="189"/>
      <c r="AF135" s="189"/>
      <c r="AG135" s="189"/>
      <c r="AH135" s="189"/>
      <c r="AI135" s="189"/>
      <c r="AJ135" s="189"/>
      <c r="AK135" s="189"/>
      <c r="AL135" s="189"/>
      <c r="AM135" s="189"/>
      <c r="AN135" s="189"/>
      <c r="AO135" s="189"/>
      <c r="AP135" s="189"/>
      <c r="AQ135" s="189"/>
      <c r="AR135" s="189"/>
      <c r="AS135" s="189"/>
      <c r="AT135" s="189"/>
      <c r="AU135" s="189"/>
      <c r="AV135" s="189"/>
      <c r="AW135" s="189"/>
      <c r="AX135" s="189"/>
      <c r="AY135" s="189"/>
      <c r="AZ135" s="189"/>
      <c r="BA135" s="189"/>
      <c r="BB135" s="189"/>
      <c r="BC135" s="189"/>
      <c r="BD135" s="189"/>
      <c r="BE135" s="189"/>
      <c r="BF135" s="189"/>
      <c r="BG135" s="189"/>
      <c r="BH135" s="189"/>
      <c r="BI135" s="189"/>
      <c r="BJ135" s="189"/>
    </row>
    <row r="136" s="50" customFormat="1" customHeight="1" spans="1:62">
      <c r="A136" s="171" t="s">
        <v>927</v>
      </c>
      <c r="B136" s="167"/>
      <c r="C136" s="167"/>
      <c r="D136" s="168"/>
      <c r="E136" s="168"/>
      <c r="G136" s="169"/>
      <c r="I136" s="189"/>
      <c r="J136" s="189"/>
      <c r="K136" s="189"/>
      <c r="L136" s="189"/>
      <c r="M136" s="189"/>
      <c r="N136" s="189"/>
      <c r="O136" s="189"/>
      <c r="P136" s="189"/>
      <c r="Q136" s="189"/>
      <c r="R136" s="189"/>
      <c r="S136" s="189"/>
      <c r="T136" s="189"/>
      <c r="U136" s="189"/>
      <c r="V136" s="189"/>
      <c r="W136" s="189"/>
      <c r="X136" s="189"/>
      <c r="Y136" s="189"/>
      <c r="Z136" s="189"/>
      <c r="AA136" s="189"/>
      <c r="AB136" s="189"/>
      <c r="AC136" s="189"/>
      <c r="AD136" s="189"/>
      <c r="AE136" s="189"/>
      <c r="AF136" s="189"/>
      <c r="AG136" s="189"/>
      <c r="AH136" s="189"/>
      <c r="AI136" s="189"/>
      <c r="AJ136" s="189"/>
      <c r="AK136" s="189"/>
      <c r="AL136" s="189"/>
      <c r="AM136" s="189"/>
      <c r="AN136" s="189"/>
      <c r="AO136" s="189"/>
      <c r="AP136" s="189"/>
      <c r="AQ136" s="189"/>
      <c r="AR136" s="189"/>
      <c r="AS136" s="189"/>
      <c r="AT136" s="189"/>
      <c r="AU136" s="189"/>
      <c r="AV136" s="189"/>
      <c r="AW136" s="189"/>
      <c r="AX136" s="189"/>
      <c r="AY136" s="189"/>
      <c r="AZ136" s="189"/>
      <c r="BA136" s="189"/>
      <c r="BB136" s="189"/>
      <c r="BC136" s="189"/>
      <c r="BD136" s="189"/>
      <c r="BE136" s="189"/>
      <c r="BF136" s="189"/>
      <c r="BG136" s="189"/>
      <c r="BH136" s="189"/>
      <c r="BI136" s="189"/>
      <c r="BJ136" s="189"/>
    </row>
    <row r="137" s="50" customFormat="1" customHeight="1" spans="1:7">
      <c r="A137" s="171" t="s">
        <v>928</v>
      </c>
      <c r="B137" s="167"/>
      <c r="C137" s="167"/>
      <c r="D137" s="168"/>
      <c r="E137" s="168"/>
      <c r="G137" s="169"/>
    </row>
    <row r="138" s="50" customFormat="1" customHeight="1" spans="1:7">
      <c r="A138" s="171" t="s">
        <v>929</v>
      </c>
      <c r="B138" s="167"/>
      <c r="C138" s="167"/>
      <c r="D138" s="168"/>
      <c r="E138" s="168"/>
      <c r="G138" s="169"/>
    </row>
    <row r="139" s="50" customFormat="1" customHeight="1" spans="2:7">
      <c r="B139" s="167"/>
      <c r="C139" s="167"/>
      <c r="D139" s="168"/>
      <c r="E139" s="168"/>
      <c r="G139" s="169"/>
    </row>
    <row r="140" s="50" customFormat="1" customHeight="1" spans="2:7">
      <c r="B140" s="167"/>
      <c r="C140" s="167"/>
      <c r="D140" s="168"/>
      <c r="E140" s="168"/>
      <c r="G140" s="169"/>
    </row>
    <row r="141" s="50" customFormat="1" customHeight="1" spans="2:7">
      <c r="B141" s="167"/>
      <c r="C141" s="167"/>
      <c r="D141" s="168"/>
      <c r="E141" s="168"/>
      <c r="G141" s="169"/>
    </row>
    <row r="142" s="50" customFormat="1" customHeight="1" spans="2:7">
      <c r="B142" s="167"/>
      <c r="C142" s="167"/>
      <c r="D142" s="168"/>
      <c r="E142" s="168"/>
      <c r="G142" s="169"/>
    </row>
    <row r="143" s="50" customFormat="1" customHeight="1" spans="2:7">
      <c r="B143" s="167"/>
      <c r="C143" s="167"/>
      <c r="D143" s="168"/>
      <c r="E143" s="168"/>
      <c r="G143" s="169"/>
    </row>
    <row r="144" s="50" customFormat="1" customHeight="1" spans="2:7">
      <c r="B144" s="167"/>
      <c r="C144" s="167"/>
      <c r="D144" s="168"/>
      <c r="E144" s="168"/>
      <c r="G144" s="169"/>
    </row>
    <row r="145" s="50" customFormat="1" customHeight="1" spans="2:7">
      <c r="B145" s="167"/>
      <c r="C145" s="167"/>
      <c r="D145" s="168"/>
      <c r="E145" s="168"/>
      <c r="G145" s="169"/>
    </row>
    <row r="146" s="50" customFormat="1" customHeight="1" spans="2:7">
      <c r="B146" s="167"/>
      <c r="C146" s="167"/>
      <c r="D146" s="168"/>
      <c r="E146" s="168"/>
      <c r="G146" s="169"/>
    </row>
    <row r="147" s="50" customFormat="1" customHeight="1" spans="2:7">
      <c r="B147" s="167"/>
      <c r="C147" s="167"/>
      <c r="D147" s="168"/>
      <c r="E147" s="168"/>
      <c r="G147" s="169"/>
    </row>
    <row r="148" s="50" customFormat="1" customHeight="1" spans="2:7">
      <c r="B148" s="167"/>
      <c r="C148" s="167"/>
      <c r="D148" s="168"/>
      <c r="E148" s="168"/>
      <c r="G148" s="169"/>
    </row>
    <row r="149" s="50" customFormat="1" customHeight="1" spans="2:7">
      <c r="B149" s="167"/>
      <c r="C149" s="167"/>
      <c r="D149" s="168"/>
      <c r="E149" s="168"/>
      <c r="G149" s="169"/>
    </row>
    <row r="150" s="50" customFormat="1" customHeight="1" spans="2:7">
      <c r="B150" s="167"/>
      <c r="C150" s="167"/>
      <c r="D150" s="168"/>
      <c r="E150" s="168"/>
      <c r="G150" s="169"/>
    </row>
    <row r="151" s="50" customFormat="1" customHeight="1" spans="2:7">
      <c r="B151" s="167"/>
      <c r="C151" s="167"/>
      <c r="D151" s="168"/>
      <c r="E151" s="168"/>
      <c r="G151" s="169"/>
    </row>
    <row r="152" s="50" customFormat="1" customHeight="1" spans="2:7">
      <c r="B152" s="167"/>
      <c r="C152" s="167"/>
      <c r="D152" s="168"/>
      <c r="E152" s="168"/>
      <c r="G152" s="169"/>
    </row>
    <row r="153" s="50" customFormat="1" customHeight="1" spans="2:7">
      <c r="B153" s="167"/>
      <c r="C153" s="167"/>
      <c r="D153" s="168"/>
      <c r="E153" s="168"/>
      <c r="G153" s="169"/>
    </row>
    <row r="154" s="50" customFormat="1" customHeight="1" spans="2:7">
      <c r="B154" s="167"/>
      <c r="C154" s="167"/>
      <c r="D154" s="168"/>
      <c r="E154" s="168"/>
      <c r="G154" s="169"/>
    </row>
    <row r="155" s="50" customFormat="1" customHeight="1" spans="2:7">
      <c r="B155" s="167"/>
      <c r="C155" s="167"/>
      <c r="D155" s="168"/>
      <c r="E155" s="168"/>
      <c r="G155" s="169"/>
    </row>
    <row r="156" s="50" customFormat="1" customHeight="1" spans="2:7">
      <c r="B156" s="167"/>
      <c r="C156" s="167"/>
      <c r="D156" s="168"/>
      <c r="E156" s="168"/>
      <c r="G156" s="169"/>
    </row>
    <row r="157" s="50" customFormat="1" customHeight="1" spans="2:7">
      <c r="B157" s="167"/>
      <c r="C157" s="167"/>
      <c r="D157" s="168"/>
      <c r="E157" s="168"/>
      <c r="G157" s="169"/>
    </row>
    <row r="158" s="50" customFormat="1" customHeight="1" spans="2:7">
      <c r="B158" s="167"/>
      <c r="C158" s="167"/>
      <c r="D158" s="168"/>
      <c r="E158" s="168"/>
      <c r="G158" s="169"/>
    </row>
    <row r="159" s="50" customFormat="1" customHeight="1" spans="2:7">
      <c r="B159" s="167"/>
      <c r="C159" s="167"/>
      <c r="D159" s="168"/>
      <c r="E159" s="168"/>
      <c r="G159" s="169"/>
    </row>
    <row r="160" s="50" customFormat="1" customHeight="1" spans="2:7">
      <c r="B160" s="167"/>
      <c r="C160" s="167"/>
      <c r="D160" s="168"/>
      <c r="E160" s="168"/>
      <c r="G160" s="169"/>
    </row>
    <row r="161" s="50" customFormat="1" customHeight="1" spans="2:7">
      <c r="B161" s="167"/>
      <c r="C161" s="167"/>
      <c r="D161" s="168"/>
      <c r="E161" s="168"/>
      <c r="G161" s="169"/>
    </row>
    <row r="162" s="50" customFormat="1" customHeight="1" spans="2:7">
      <c r="B162" s="167"/>
      <c r="C162" s="167"/>
      <c r="D162" s="168"/>
      <c r="E162" s="168"/>
      <c r="G162" s="169"/>
    </row>
    <row r="163" s="50" customFormat="1" customHeight="1" spans="2:7">
      <c r="B163" s="167"/>
      <c r="C163" s="167"/>
      <c r="D163" s="168"/>
      <c r="E163" s="168"/>
      <c r="G163" s="169"/>
    </row>
    <row r="164" s="50" customFormat="1" customHeight="1" spans="2:7">
      <c r="B164" s="167"/>
      <c r="C164" s="167"/>
      <c r="D164" s="168"/>
      <c r="E164" s="168"/>
      <c r="G164" s="169"/>
    </row>
    <row r="165" s="50" customFormat="1" customHeight="1" spans="2:7">
      <c r="B165" s="167"/>
      <c r="C165" s="167"/>
      <c r="D165" s="168"/>
      <c r="E165" s="168"/>
      <c r="G165" s="169"/>
    </row>
    <row r="166" s="50" customFormat="1" customHeight="1" spans="2:7">
      <c r="B166" s="167"/>
      <c r="C166" s="167"/>
      <c r="D166" s="168"/>
      <c r="E166" s="168"/>
      <c r="G166" s="169"/>
    </row>
    <row r="167" s="50" customFormat="1" customHeight="1" spans="2:7">
      <c r="B167" s="167"/>
      <c r="C167" s="167"/>
      <c r="D167" s="168"/>
      <c r="E167" s="168"/>
      <c r="G167" s="169"/>
    </row>
    <row r="168" s="50" customFormat="1" customHeight="1" spans="2:7">
      <c r="B168" s="167"/>
      <c r="C168" s="167"/>
      <c r="D168" s="168"/>
      <c r="E168" s="168"/>
      <c r="G168" s="169"/>
    </row>
    <row r="169" s="50" customFormat="1" customHeight="1" spans="2:7">
      <c r="B169" s="167"/>
      <c r="C169" s="167"/>
      <c r="D169" s="168"/>
      <c r="E169" s="168"/>
      <c r="G169" s="169"/>
    </row>
    <row r="170" s="50" customFormat="1" customHeight="1" spans="2:7">
      <c r="B170" s="167"/>
      <c r="C170" s="167"/>
      <c r="D170" s="168"/>
      <c r="E170" s="168"/>
      <c r="G170" s="169"/>
    </row>
    <row r="171" s="50" customFormat="1" customHeight="1" spans="2:7">
      <c r="B171" s="167"/>
      <c r="C171" s="167"/>
      <c r="D171" s="168"/>
      <c r="E171" s="168"/>
      <c r="G171" s="169"/>
    </row>
    <row r="172" s="50" customFormat="1" customHeight="1" spans="2:7">
      <c r="B172" s="167"/>
      <c r="C172" s="167"/>
      <c r="D172" s="168"/>
      <c r="E172" s="168"/>
      <c r="G172" s="169"/>
    </row>
    <row r="173" s="50" customFormat="1" customHeight="1" spans="2:7">
      <c r="B173" s="167"/>
      <c r="C173" s="167"/>
      <c r="D173" s="168"/>
      <c r="E173" s="168"/>
      <c r="G173" s="169"/>
    </row>
    <row r="174" s="50" customFormat="1" customHeight="1" spans="2:7">
      <c r="B174" s="167"/>
      <c r="C174" s="167"/>
      <c r="D174" s="168"/>
      <c r="E174" s="168"/>
      <c r="G174" s="169"/>
    </row>
    <row r="175" s="50" customFormat="1" customHeight="1" spans="2:7">
      <c r="B175" s="167"/>
      <c r="C175" s="167"/>
      <c r="D175" s="168"/>
      <c r="E175" s="168"/>
      <c r="G175" s="169"/>
    </row>
    <row r="176" s="50" customFormat="1" customHeight="1" spans="2:7">
      <c r="B176" s="167"/>
      <c r="C176" s="167"/>
      <c r="D176" s="168"/>
      <c r="E176" s="168"/>
      <c r="G176" s="169"/>
    </row>
    <row r="177" s="50" customFormat="1" customHeight="1" spans="2:7">
      <c r="B177" s="167"/>
      <c r="C177" s="167"/>
      <c r="D177" s="168"/>
      <c r="E177" s="168"/>
      <c r="G177" s="169"/>
    </row>
    <row r="178" s="50" customFormat="1" customHeight="1" spans="2:7">
      <c r="B178" s="167"/>
      <c r="C178" s="167"/>
      <c r="D178" s="168"/>
      <c r="E178" s="168"/>
      <c r="G178" s="169"/>
    </row>
    <row r="179" s="50" customFormat="1" customHeight="1" spans="2:7">
      <c r="B179" s="167"/>
      <c r="C179" s="167"/>
      <c r="D179" s="168"/>
      <c r="E179" s="168"/>
      <c r="G179" s="169"/>
    </row>
    <row r="180" s="50" customFormat="1" customHeight="1" spans="2:7">
      <c r="B180" s="167"/>
      <c r="C180" s="167"/>
      <c r="D180" s="168"/>
      <c r="E180" s="168"/>
      <c r="G180" s="169"/>
    </row>
    <row r="181" s="50" customFormat="1" customHeight="1" spans="2:7">
      <c r="B181" s="167"/>
      <c r="C181" s="167"/>
      <c r="D181" s="168"/>
      <c r="E181" s="168"/>
      <c r="G181" s="169"/>
    </row>
    <row r="182" s="50" customFormat="1" customHeight="1" spans="2:7">
      <c r="B182" s="167"/>
      <c r="C182" s="167"/>
      <c r="D182" s="168"/>
      <c r="E182" s="168"/>
      <c r="G182" s="169"/>
    </row>
    <row r="183" s="50" customFormat="1" customHeight="1" spans="2:7">
      <c r="B183" s="167"/>
      <c r="C183" s="167"/>
      <c r="D183" s="168"/>
      <c r="E183" s="168"/>
      <c r="G183" s="169"/>
    </row>
    <row r="184" s="50" customFormat="1" customHeight="1" spans="2:7">
      <c r="B184" s="167"/>
      <c r="C184" s="167"/>
      <c r="D184" s="168"/>
      <c r="E184" s="168"/>
      <c r="G184" s="169"/>
    </row>
    <row r="185" s="50" customFormat="1" customHeight="1" spans="2:7">
      <c r="B185" s="167"/>
      <c r="C185" s="167"/>
      <c r="D185" s="168"/>
      <c r="E185" s="168"/>
      <c r="G185" s="169"/>
    </row>
    <row r="186" s="50" customFormat="1" customHeight="1" spans="2:7">
      <c r="B186" s="167"/>
      <c r="C186" s="167"/>
      <c r="D186" s="168"/>
      <c r="E186" s="168"/>
      <c r="G186" s="169"/>
    </row>
    <row r="187" s="50" customFormat="1" customHeight="1" spans="2:7">
      <c r="B187" s="167"/>
      <c r="C187" s="167"/>
      <c r="D187" s="168"/>
      <c r="E187" s="168"/>
      <c r="G187" s="169"/>
    </row>
    <row r="188" s="50" customFormat="1" customHeight="1" spans="2:7">
      <c r="B188" s="167"/>
      <c r="C188" s="167"/>
      <c r="D188" s="168"/>
      <c r="E188" s="168"/>
      <c r="G188" s="169"/>
    </row>
    <row r="189" s="50" customFormat="1" customHeight="1" spans="2:7">
      <c r="B189" s="167"/>
      <c r="C189" s="167"/>
      <c r="D189" s="168"/>
      <c r="E189" s="168"/>
      <c r="G189" s="169"/>
    </row>
  </sheetData>
  <mergeCells count="243">
    <mergeCell ref="I1:Z1"/>
    <mergeCell ref="AK1:AX1"/>
    <mergeCell ref="I2:L2"/>
    <mergeCell ref="M2:P2"/>
    <mergeCell ref="Q2:T2"/>
    <mergeCell ref="U2:X2"/>
    <mergeCell ref="Y2:AB2"/>
    <mergeCell ref="AC2:AF2"/>
    <mergeCell ref="AG2:AJ2"/>
    <mergeCell ref="AK2:AN2"/>
    <mergeCell ref="AO2:AR2"/>
    <mergeCell ref="AS2:AV2"/>
    <mergeCell ref="AW2:AZ2"/>
    <mergeCell ref="BA2:BD2"/>
    <mergeCell ref="BE2:BH2"/>
    <mergeCell ref="I3:L3"/>
    <mergeCell ref="M3:P3"/>
    <mergeCell ref="Q3:T3"/>
    <mergeCell ref="U3:X3"/>
    <mergeCell ref="Y3:AB3"/>
    <mergeCell ref="AC3:AF3"/>
    <mergeCell ref="AG3:AJ3"/>
    <mergeCell ref="AK3:AN3"/>
    <mergeCell ref="AO3:AR3"/>
    <mergeCell ref="AS3:AV3"/>
    <mergeCell ref="AW3:AZ3"/>
    <mergeCell ref="BA3:BD3"/>
    <mergeCell ref="BE3:BH3"/>
    <mergeCell ref="I4:L4"/>
    <mergeCell ref="M4:P4"/>
    <mergeCell ref="Q4:T4"/>
    <mergeCell ref="U4:X4"/>
    <mergeCell ref="Y4:AB4"/>
    <mergeCell ref="AC4:AF4"/>
    <mergeCell ref="AG4:AJ4"/>
    <mergeCell ref="AK4:AN4"/>
    <mergeCell ref="AO4:AR4"/>
    <mergeCell ref="AS4:AV4"/>
    <mergeCell ref="AW4:AZ4"/>
    <mergeCell ref="BA4:BD4"/>
    <mergeCell ref="BE4:BH4"/>
    <mergeCell ref="A2:A5"/>
    <mergeCell ref="A9:A10"/>
    <mergeCell ref="A11:A12"/>
    <mergeCell ref="A13:A14"/>
    <mergeCell ref="A15:A16"/>
    <mergeCell ref="A17:A18"/>
    <mergeCell ref="A19:A20"/>
    <mergeCell ref="A21:A22"/>
    <mergeCell ref="A23:A24"/>
    <mergeCell ref="A25:A26"/>
    <mergeCell ref="A27:A28"/>
    <mergeCell ref="A29:A30"/>
    <mergeCell ref="A31:A32"/>
    <mergeCell ref="A33:A34"/>
    <mergeCell ref="A37:A38"/>
    <mergeCell ref="A39:A40"/>
    <mergeCell ref="A45:A46"/>
    <mergeCell ref="A47:A48"/>
    <mergeCell ref="A49:A50"/>
    <mergeCell ref="A51:A52"/>
    <mergeCell ref="A53:A54"/>
    <mergeCell ref="A55:A56"/>
    <mergeCell ref="A57:A58"/>
    <mergeCell ref="A59:A60"/>
    <mergeCell ref="A61:A62"/>
    <mergeCell ref="A63:A64"/>
    <mergeCell ref="A65:A66"/>
    <mergeCell ref="A67:A68"/>
    <mergeCell ref="A71:A72"/>
    <mergeCell ref="A73:A74"/>
    <mergeCell ref="A75:A76"/>
    <mergeCell ref="A77:A78"/>
    <mergeCell ref="A81:A82"/>
    <mergeCell ref="A83:A84"/>
    <mergeCell ref="A87:A88"/>
    <mergeCell ref="A89:A90"/>
    <mergeCell ref="A94:A99"/>
    <mergeCell ref="A100:A105"/>
    <mergeCell ref="A106:A111"/>
    <mergeCell ref="A112:A117"/>
    <mergeCell ref="B9:B10"/>
    <mergeCell ref="B11:B12"/>
    <mergeCell ref="B13:B14"/>
    <mergeCell ref="B15:B16"/>
    <mergeCell ref="B17:B18"/>
    <mergeCell ref="B19:B20"/>
    <mergeCell ref="B21:B22"/>
    <mergeCell ref="B23:B24"/>
    <mergeCell ref="B25:B26"/>
    <mergeCell ref="B27:B28"/>
    <mergeCell ref="B29:B30"/>
    <mergeCell ref="B31:B32"/>
    <mergeCell ref="B33:B34"/>
    <mergeCell ref="B37:B38"/>
    <mergeCell ref="B39:B40"/>
    <mergeCell ref="B45:B46"/>
    <mergeCell ref="B47:B48"/>
    <mergeCell ref="B49:B50"/>
    <mergeCell ref="B51:B52"/>
    <mergeCell ref="B53:B54"/>
    <mergeCell ref="B55:B56"/>
    <mergeCell ref="B57:B58"/>
    <mergeCell ref="B59:B60"/>
    <mergeCell ref="B61:B62"/>
    <mergeCell ref="B63:B64"/>
    <mergeCell ref="B65:B66"/>
    <mergeCell ref="B67:B68"/>
    <mergeCell ref="B71:B72"/>
    <mergeCell ref="B73:B74"/>
    <mergeCell ref="B75:B76"/>
    <mergeCell ref="B77:B78"/>
    <mergeCell ref="B81:B82"/>
    <mergeCell ref="B83:B84"/>
    <mergeCell ref="B87:B88"/>
    <mergeCell ref="B89:B90"/>
    <mergeCell ref="B94:B95"/>
    <mergeCell ref="B100:B101"/>
    <mergeCell ref="B106:B107"/>
    <mergeCell ref="B112:B113"/>
    <mergeCell ref="D9:D10"/>
    <mergeCell ref="D11:D12"/>
    <mergeCell ref="D13:D14"/>
    <mergeCell ref="D15:D16"/>
    <mergeCell ref="D17:D18"/>
    <mergeCell ref="D19:D20"/>
    <mergeCell ref="D21:D22"/>
    <mergeCell ref="D23:D24"/>
    <mergeCell ref="D25:D26"/>
    <mergeCell ref="D27:D28"/>
    <mergeCell ref="D29:D30"/>
    <mergeCell ref="D31:D32"/>
    <mergeCell ref="D33:D34"/>
    <mergeCell ref="D37:D38"/>
    <mergeCell ref="D39:D40"/>
    <mergeCell ref="D45:D46"/>
    <mergeCell ref="D47:D48"/>
    <mergeCell ref="D49:D50"/>
    <mergeCell ref="D51:D52"/>
    <mergeCell ref="D53:D54"/>
    <mergeCell ref="D55:D56"/>
    <mergeCell ref="D57:D58"/>
    <mergeCell ref="D59:D60"/>
    <mergeCell ref="D61:D62"/>
    <mergeCell ref="D63:D64"/>
    <mergeCell ref="D65:D66"/>
    <mergeCell ref="D67:D68"/>
    <mergeCell ref="D71:D72"/>
    <mergeCell ref="D73:D74"/>
    <mergeCell ref="D75:D76"/>
    <mergeCell ref="D77:D78"/>
    <mergeCell ref="D81:D82"/>
    <mergeCell ref="D83:D84"/>
    <mergeCell ref="D87:D88"/>
    <mergeCell ref="D89:D90"/>
    <mergeCell ref="D94:D99"/>
    <mergeCell ref="D100:D105"/>
    <mergeCell ref="D106:D111"/>
    <mergeCell ref="D112:D117"/>
    <mergeCell ref="D118:D119"/>
    <mergeCell ref="E9:E10"/>
    <mergeCell ref="E11:E12"/>
    <mergeCell ref="E13:E14"/>
    <mergeCell ref="E15:E16"/>
    <mergeCell ref="E17:E18"/>
    <mergeCell ref="E19:E20"/>
    <mergeCell ref="E21:E22"/>
    <mergeCell ref="E23:E24"/>
    <mergeCell ref="E25:E26"/>
    <mergeCell ref="E27:E28"/>
    <mergeCell ref="E29:E30"/>
    <mergeCell ref="E31:E32"/>
    <mergeCell ref="E33:E34"/>
    <mergeCell ref="E37:E38"/>
    <mergeCell ref="E39:E40"/>
    <mergeCell ref="E45:E46"/>
    <mergeCell ref="E47:E48"/>
    <mergeCell ref="E49:E50"/>
    <mergeCell ref="E51:E52"/>
    <mergeCell ref="E53:E54"/>
    <mergeCell ref="E55:E56"/>
    <mergeCell ref="E57:E58"/>
    <mergeCell ref="E59:E60"/>
    <mergeCell ref="E61:E62"/>
    <mergeCell ref="E63:E64"/>
    <mergeCell ref="E65:E66"/>
    <mergeCell ref="E67:E68"/>
    <mergeCell ref="E71:E72"/>
    <mergeCell ref="E73:E74"/>
    <mergeCell ref="E75:E76"/>
    <mergeCell ref="E77:E78"/>
    <mergeCell ref="E81:E82"/>
    <mergeCell ref="E83:E84"/>
    <mergeCell ref="E87:E88"/>
    <mergeCell ref="E89:E90"/>
    <mergeCell ref="E94:E99"/>
    <mergeCell ref="E100:E105"/>
    <mergeCell ref="E106:E111"/>
    <mergeCell ref="E112:E117"/>
    <mergeCell ref="E118:E119"/>
    <mergeCell ref="G94:G99"/>
    <mergeCell ref="G100:G105"/>
    <mergeCell ref="G106:G111"/>
    <mergeCell ref="G112:G117"/>
    <mergeCell ref="G118:G119"/>
    <mergeCell ref="H2:H5"/>
    <mergeCell ref="H9:H10"/>
    <mergeCell ref="H11:H12"/>
    <mergeCell ref="H13:H14"/>
    <mergeCell ref="H15:H16"/>
    <mergeCell ref="H17:H18"/>
    <mergeCell ref="H19:H20"/>
    <mergeCell ref="H21:H22"/>
    <mergeCell ref="H23:H24"/>
    <mergeCell ref="H25:H26"/>
    <mergeCell ref="H27:H28"/>
    <mergeCell ref="H29:H30"/>
    <mergeCell ref="H31:H32"/>
    <mergeCell ref="H33:H34"/>
    <mergeCell ref="H37:H38"/>
    <mergeCell ref="H39:H40"/>
    <mergeCell ref="H45:H46"/>
    <mergeCell ref="H47:H48"/>
    <mergeCell ref="H49:H50"/>
    <mergeCell ref="H51:H52"/>
    <mergeCell ref="H53:H54"/>
    <mergeCell ref="H55:H56"/>
    <mergeCell ref="H57:H58"/>
    <mergeCell ref="H59:H60"/>
    <mergeCell ref="H61:H62"/>
    <mergeCell ref="H63:H64"/>
    <mergeCell ref="H65:H66"/>
    <mergeCell ref="H67:H68"/>
    <mergeCell ref="H71:H72"/>
    <mergeCell ref="H73:H74"/>
    <mergeCell ref="H75:H76"/>
    <mergeCell ref="H77:H78"/>
    <mergeCell ref="H94:H99"/>
    <mergeCell ref="H100:H105"/>
    <mergeCell ref="H106:H111"/>
    <mergeCell ref="H112:H117"/>
    <mergeCell ref="H118:H119"/>
    <mergeCell ref="B2:G5"/>
  </mergeCells>
  <pageMargins left="0.7" right="0.7" top="0.75" bottom="0.75" header="0.3" footer="0.3"/>
  <pageSetup paperSize="9" orientation="portrait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3"/>
  <sheetViews>
    <sheetView zoomScale="85" zoomScaleNormal="85" workbookViewId="0">
      <selection activeCell="E5" sqref="E5"/>
    </sheetView>
  </sheetViews>
  <sheetFormatPr defaultColWidth="8" defaultRowHeight="14.4"/>
  <cols>
    <col min="1" max="1" width="18.4" style="1" customWidth="1"/>
    <col min="2" max="2" width="35.4" style="1" customWidth="1"/>
    <col min="3" max="3" width="8" style="1" customWidth="1"/>
    <col min="4" max="4" width="10.6" style="1"/>
    <col min="5" max="9" width="8" style="1"/>
    <col min="10" max="10" width="14.35" style="1" customWidth="1"/>
    <col min="11" max="11" width="10.6" style="1"/>
    <col min="12" max="13" width="11.6" style="1"/>
    <col min="14" max="14" width="11.7" style="1"/>
    <col min="15" max="15" width="11.6" style="1"/>
    <col min="16" max="16384" width="8" style="1"/>
  </cols>
  <sheetData>
    <row r="1" ht="15.6" spans="2:16">
      <c r="B1" s="2" t="s">
        <v>125</v>
      </c>
      <c r="C1" s="3"/>
      <c r="D1" s="4" t="s">
        <v>930</v>
      </c>
      <c r="E1" s="4"/>
      <c r="F1" s="4"/>
      <c r="G1" s="4"/>
      <c r="H1" s="4" t="s">
        <v>931</v>
      </c>
      <c r="I1" s="4" t="s">
        <v>932</v>
      </c>
      <c r="J1" s="4" t="s">
        <v>933</v>
      </c>
      <c r="K1" s="26" t="s">
        <v>934</v>
      </c>
      <c r="L1" s="27" t="s">
        <v>935</v>
      </c>
      <c r="M1" s="4" t="s">
        <v>936</v>
      </c>
      <c r="N1" s="28" t="s">
        <v>937</v>
      </c>
      <c r="O1" s="4" t="s">
        <v>938</v>
      </c>
      <c r="P1" s="4" t="s">
        <v>939</v>
      </c>
    </row>
    <row r="2" ht="15.6" spans="1:16">
      <c r="A2" s="1" t="s">
        <v>940</v>
      </c>
      <c r="B2" s="2"/>
      <c r="C2" s="3" t="s">
        <v>941</v>
      </c>
      <c r="D2" s="3" t="s">
        <v>942</v>
      </c>
      <c r="E2" s="3" t="s">
        <v>943</v>
      </c>
      <c r="F2" s="3" t="s">
        <v>944</v>
      </c>
      <c r="G2" s="3" t="s">
        <v>945</v>
      </c>
      <c r="H2" s="4" t="s">
        <v>946</v>
      </c>
      <c r="I2" s="4"/>
      <c r="J2" s="4"/>
      <c r="K2" s="26"/>
      <c r="L2" s="4" t="s">
        <v>947</v>
      </c>
      <c r="M2" s="4"/>
      <c r="N2" s="28"/>
      <c r="O2" s="4"/>
      <c r="P2" s="4"/>
    </row>
    <row r="3" ht="30" customHeight="1" spans="1:17">
      <c r="A3" s="5" t="s">
        <v>474</v>
      </c>
      <c r="B3" s="6" t="s">
        <v>948</v>
      </c>
      <c r="C3" s="39">
        <v>1.728</v>
      </c>
      <c r="D3" s="40">
        <f>C3*1.08</f>
        <v>1.86624</v>
      </c>
      <c r="E3" s="40">
        <v>0.08</v>
      </c>
      <c r="F3" s="40">
        <v>0.02</v>
      </c>
      <c r="G3" s="40">
        <f>D3+E3+F3</f>
        <v>1.96624</v>
      </c>
      <c r="H3" s="40">
        <v>13.18</v>
      </c>
      <c r="I3" s="40">
        <v>22.523</v>
      </c>
      <c r="J3" s="8">
        <v>14.57</v>
      </c>
      <c r="K3" s="40">
        <f>G3*H3+I3</f>
        <v>48.4380432</v>
      </c>
      <c r="L3" s="40">
        <v>6.01851851851852</v>
      </c>
      <c r="M3" s="40">
        <v>0.01</v>
      </c>
      <c r="N3" s="40">
        <v>60.95</v>
      </c>
      <c r="O3" s="40">
        <f>N3-K3</f>
        <v>12.5119568</v>
      </c>
      <c r="P3" s="42">
        <f>O3/N3</f>
        <v>0.205282310090238</v>
      </c>
      <c r="Q3" s="1">
        <v>60.95</v>
      </c>
    </row>
    <row r="4" ht="28.2" spans="2:17">
      <c r="B4" s="11" t="s">
        <v>536</v>
      </c>
      <c r="C4" s="41">
        <v>1.458</v>
      </c>
      <c r="D4" s="40">
        <f>C4*1.08</f>
        <v>1.57464</v>
      </c>
      <c r="E4" s="40">
        <v>0.065</v>
      </c>
      <c r="F4" s="40">
        <v>0.02</v>
      </c>
      <c r="G4" s="40">
        <f>D4+E4+F4</f>
        <v>1.65964</v>
      </c>
      <c r="H4" s="40">
        <v>13.18</v>
      </c>
      <c r="I4" s="40">
        <v>17.64</v>
      </c>
      <c r="J4" s="8">
        <v>10.21</v>
      </c>
      <c r="K4" s="40">
        <f>G4*H4+I4</f>
        <v>39.5140552</v>
      </c>
      <c r="L4" s="40">
        <v>6.01851851851852</v>
      </c>
      <c r="M4" s="40">
        <v>0.01</v>
      </c>
      <c r="N4" s="40">
        <v>51.85</v>
      </c>
      <c r="O4" s="40">
        <f>N4-K4</f>
        <v>12.3359448</v>
      </c>
      <c r="P4" s="42">
        <f>O4/N4</f>
        <v>0.237916003857281</v>
      </c>
      <c r="Q4" s="1">
        <v>51.85</v>
      </c>
    </row>
    <row r="5" ht="27" spans="2:17">
      <c r="B5" s="13" t="s">
        <v>558</v>
      </c>
      <c r="C5" s="41">
        <v>2.442</v>
      </c>
      <c r="D5" s="40">
        <f>C5*1.08</f>
        <v>2.63736</v>
      </c>
      <c r="E5" s="40">
        <v>0.065</v>
      </c>
      <c r="F5" s="40">
        <v>0.02</v>
      </c>
      <c r="G5" s="40">
        <f>D5+E5+F5</f>
        <v>2.72236</v>
      </c>
      <c r="H5" s="40">
        <v>13.18</v>
      </c>
      <c r="I5" s="40">
        <v>17.345</v>
      </c>
      <c r="J5" s="8">
        <v>9.36</v>
      </c>
      <c r="K5" s="40">
        <f>G5*H5+I5</f>
        <v>53.2257048</v>
      </c>
      <c r="L5" s="40">
        <v>4.01234567901235</v>
      </c>
      <c r="M5" s="40">
        <v>0.01</v>
      </c>
      <c r="N5" s="40">
        <v>68.24</v>
      </c>
      <c r="O5" s="40">
        <f>N5-K5</f>
        <v>15.0142952</v>
      </c>
      <c r="P5" s="42">
        <f>O5/N5</f>
        <v>0.220021910902696</v>
      </c>
      <c r="Q5" s="1">
        <v>68.24</v>
      </c>
    </row>
    <row r="6" ht="26.4" spans="2:17">
      <c r="B6" s="14" t="s">
        <v>949</v>
      </c>
      <c r="C6" s="15">
        <v>1.72</v>
      </c>
      <c r="D6" s="40">
        <f>C6*1.08</f>
        <v>1.8576</v>
      </c>
      <c r="E6" s="40">
        <v>0.065</v>
      </c>
      <c r="F6" s="40">
        <v>0.02</v>
      </c>
      <c r="G6" s="40">
        <f>D6+E6+F6</f>
        <v>1.9426</v>
      </c>
      <c r="H6" s="40">
        <v>13.18</v>
      </c>
      <c r="I6" s="40">
        <v>17.158</v>
      </c>
      <c r="J6" s="8">
        <v>9.12</v>
      </c>
      <c r="K6" s="40">
        <f>G6*H6+I6</f>
        <v>42.761468</v>
      </c>
      <c r="L6" s="40">
        <v>4.01234567901235</v>
      </c>
      <c r="M6" s="40">
        <v>0.01</v>
      </c>
      <c r="N6" s="40">
        <v>49.42</v>
      </c>
      <c r="O6" s="40">
        <f>N6-K6</f>
        <v>6.658532</v>
      </c>
      <c r="P6" s="42">
        <f>O6/N6</f>
        <v>0.134733549170376</v>
      </c>
      <c r="Q6" s="1">
        <v>49.42</v>
      </c>
    </row>
    <row r="7" spans="2:16">
      <c r="B7" s="16"/>
      <c r="D7" s="17"/>
      <c r="E7" s="18"/>
      <c r="F7" s="18"/>
      <c r="G7" s="18"/>
      <c r="H7" s="18"/>
      <c r="I7" s="18"/>
      <c r="J7" s="18"/>
      <c r="K7" s="18"/>
      <c r="L7" s="30"/>
      <c r="M7" s="17"/>
      <c r="N7" s="18"/>
      <c r="O7" s="30"/>
      <c r="P7" s="31"/>
    </row>
    <row r="8" ht="15.6" spans="2:16">
      <c r="B8" s="19"/>
      <c r="C8" s="19"/>
      <c r="D8" s="20" t="s">
        <v>950</v>
      </c>
      <c r="E8" s="20"/>
      <c r="F8" s="20"/>
      <c r="G8" s="20"/>
      <c r="H8" s="20"/>
      <c r="I8" s="20"/>
      <c r="J8" s="20"/>
      <c r="K8" s="20"/>
      <c r="L8" s="20"/>
      <c r="M8" s="4" t="s">
        <v>951</v>
      </c>
      <c r="N8" s="4"/>
      <c r="O8" s="4"/>
      <c r="P8" s="4" t="s">
        <v>134</v>
      </c>
    </row>
    <row r="9" ht="15.6" spans="2:16">
      <c r="B9" s="19"/>
      <c r="C9" s="19"/>
      <c r="D9" s="20" t="s">
        <v>952</v>
      </c>
      <c r="E9" s="20" t="s">
        <v>953</v>
      </c>
      <c r="F9" s="4" t="s">
        <v>954</v>
      </c>
      <c r="G9" s="4" t="s">
        <v>955</v>
      </c>
      <c r="H9" s="4" t="s">
        <v>935</v>
      </c>
      <c r="I9" s="4" t="s">
        <v>936</v>
      </c>
      <c r="J9" s="32"/>
      <c r="K9" s="32" t="s">
        <v>945</v>
      </c>
      <c r="L9" s="33"/>
      <c r="M9" s="4" t="s">
        <v>937</v>
      </c>
      <c r="N9" s="4" t="s">
        <v>956</v>
      </c>
      <c r="O9" s="28" t="s">
        <v>957</v>
      </c>
      <c r="P9" s="4"/>
    </row>
    <row r="10" ht="35" customHeight="1" spans="2:16">
      <c r="B10" s="21" t="s">
        <v>477</v>
      </c>
      <c r="C10" s="19"/>
      <c r="D10" s="40">
        <v>46.4514432</v>
      </c>
      <c r="E10" s="19">
        <v>3</v>
      </c>
      <c r="F10" s="19">
        <v>1</v>
      </c>
      <c r="G10" s="19">
        <v>0.5</v>
      </c>
      <c r="H10" s="19">
        <v>6.01851851851852</v>
      </c>
      <c r="I10" s="19">
        <v>0.01</v>
      </c>
      <c r="J10" s="34"/>
      <c r="K10" s="32">
        <f t="shared" ref="K10:K13" si="0">(C10+D10+F10+G10)/(1-I10)+H10</f>
        <v>54.4543197306397</v>
      </c>
      <c r="L10" s="33"/>
      <c r="M10" s="19">
        <v>60.95</v>
      </c>
      <c r="N10" s="8">
        <f>M10-K10</f>
        <v>6.49568026936027</v>
      </c>
      <c r="O10" s="37">
        <f>N10/M10</f>
        <v>0.106573917462843</v>
      </c>
      <c r="P10" s="19"/>
    </row>
    <row r="11" ht="35" customHeight="1" spans="2:16">
      <c r="B11" s="22" t="s">
        <v>536</v>
      </c>
      <c r="C11" s="19"/>
      <c r="D11" s="40">
        <v>38.6704552</v>
      </c>
      <c r="E11" s="19">
        <v>3</v>
      </c>
      <c r="F11" s="19">
        <v>1</v>
      </c>
      <c r="G11" s="19">
        <v>0.5</v>
      </c>
      <c r="H11" s="19">
        <v>6.01851851851852</v>
      </c>
      <c r="I11" s="19">
        <v>0.01</v>
      </c>
      <c r="J11" s="34"/>
      <c r="K11" s="32">
        <f t="shared" si="0"/>
        <v>46.5947358922559</v>
      </c>
      <c r="L11" s="33"/>
      <c r="M11" s="19">
        <v>51.85</v>
      </c>
      <c r="N11" s="8">
        <f>M11-K11</f>
        <v>5.25526410774411</v>
      </c>
      <c r="O11" s="37">
        <f>N11/M11</f>
        <v>0.101355141904419</v>
      </c>
      <c r="P11" s="19"/>
    </row>
    <row r="12" ht="35" customHeight="1" spans="2:16">
      <c r="B12" s="23" t="s">
        <v>558</v>
      </c>
      <c r="C12" s="19"/>
      <c r="D12" s="40">
        <v>53.8271048</v>
      </c>
      <c r="E12" s="19">
        <v>3</v>
      </c>
      <c r="F12" s="19">
        <v>1</v>
      </c>
      <c r="G12" s="19">
        <v>0.5</v>
      </c>
      <c r="H12" s="19">
        <v>4.01234567901235</v>
      </c>
      <c r="I12" s="19">
        <v>0.01</v>
      </c>
      <c r="J12" s="34"/>
      <c r="K12" s="32">
        <f t="shared" si="0"/>
        <v>59.8983101234568</v>
      </c>
      <c r="L12" s="33"/>
      <c r="M12" s="19">
        <v>68.24</v>
      </c>
      <c r="N12" s="8">
        <f>M12-K12</f>
        <v>8.3416898765432</v>
      </c>
      <c r="O12" s="37">
        <f>N12/M12</f>
        <v>0.122240472985686</v>
      </c>
      <c r="P12" s="19"/>
    </row>
    <row r="13" ht="35" customHeight="1" spans="2:16">
      <c r="B13" s="24" t="s">
        <v>949</v>
      </c>
      <c r="C13" s="19"/>
      <c r="D13" s="40">
        <v>43.679868</v>
      </c>
      <c r="E13" s="19">
        <v>3</v>
      </c>
      <c r="F13" s="19">
        <v>1</v>
      </c>
      <c r="G13" s="19">
        <v>0.5</v>
      </c>
      <c r="H13" s="19">
        <v>4.01234567901235</v>
      </c>
      <c r="I13" s="19">
        <v>0.01</v>
      </c>
      <c r="J13" s="34"/>
      <c r="K13" s="32">
        <f t="shared" si="0"/>
        <v>49.6485759820427</v>
      </c>
      <c r="L13" s="33"/>
      <c r="M13" s="19">
        <v>49.42</v>
      </c>
      <c r="N13" s="8">
        <f>M13-K13</f>
        <v>-0.228575982042649</v>
      </c>
      <c r="O13" s="37">
        <f>N13/M13</f>
        <v>-0.00462517163178165</v>
      </c>
      <c r="P13" s="19"/>
    </row>
  </sheetData>
  <mergeCells count="17">
    <mergeCell ref="D1:G1"/>
    <mergeCell ref="D8:L8"/>
    <mergeCell ref="M8:O8"/>
    <mergeCell ref="K9:L9"/>
    <mergeCell ref="K10:L10"/>
    <mergeCell ref="K11:L11"/>
    <mergeCell ref="K12:L12"/>
    <mergeCell ref="K13:L13"/>
    <mergeCell ref="B1:B2"/>
    <mergeCell ref="I1:I2"/>
    <mergeCell ref="J1:J2"/>
    <mergeCell ref="K1:K2"/>
    <mergeCell ref="M1:M2"/>
    <mergeCell ref="N1:N2"/>
    <mergeCell ref="O1:O2"/>
    <mergeCell ref="P1:P2"/>
    <mergeCell ref="P8:P9"/>
  </mergeCells>
  <pageMargins left="0.75" right="0.75" top="1" bottom="1" header="0.5" footer="0.5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18"/>
  <sheetViews>
    <sheetView tabSelected="1" zoomScale="85" zoomScaleNormal="85" workbookViewId="0">
      <selection activeCell="M15" sqref="M15"/>
    </sheetView>
  </sheetViews>
  <sheetFormatPr defaultColWidth="8" defaultRowHeight="14.4"/>
  <cols>
    <col min="1" max="1" width="18.4" style="1" customWidth="1"/>
    <col min="2" max="2" width="35.4" style="1" customWidth="1"/>
    <col min="3" max="3" width="13.525" style="1" customWidth="1"/>
    <col min="4" max="4" width="10.6" style="1"/>
    <col min="5" max="8" width="8" style="1"/>
    <col min="9" max="9" width="12.2333333333333" style="1" customWidth="1"/>
    <col min="10" max="10" width="13.7583333333333" style="1" customWidth="1"/>
    <col min="11" max="11" width="10.6" style="1"/>
    <col min="12" max="12" width="11.6" style="1"/>
    <col min="13" max="13" width="14.4583333333333" style="1" customWidth="1"/>
    <col min="14" max="14" width="11.7" style="1"/>
    <col min="15" max="15" width="11.6" style="1"/>
    <col min="16" max="16383" width="8" style="1"/>
  </cols>
  <sheetData>
    <row r="1" ht="15.6" spans="2:16">
      <c r="B1" s="2" t="s">
        <v>125</v>
      </c>
      <c r="C1" s="3"/>
      <c r="D1" s="4" t="s">
        <v>930</v>
      </c>
      <c r="E1" s="4"/>
      <c r="F1" s="4"/>
      <c r="G1" s="4"/>
      <c r="H1" s="4" t="s">
        <v>931</v>
      </c>
      <c r="I1" s="25" t="s">
        <v>958</v>
      </c>
      <c r="J1" s="4" t="s">
        <v>933</v>
      </c>
      <c r="K1" s="26" t="s">
        <v>934</v>
      </c>
      <c r="L1" s="27" t="s">
        <v>935</v>
      </c>
      <c r="M1" s="4" t="s">
        <v>936</v>
      </c>
      <c r="N1" s="28" t="s">
        <v>937</v>
      </c>
      <c r="O1" s="4" t="s">
        <v>938</v>
      </c>
      <c r="P1" s="4" t="s">
        <v>939</v>
      </c>
    </row>
    <row r="2" ht="19" customHeight="1" spans="1:16">
      <c r="A2" s="1" t="s">
        <v>940</v>
      </c>
      <c r="B2" s="2"/>
      <c r="C2" s="3" t="s">
        <v>941</v>
      </c>
      <c r="D2" s="3" t="s">
        <v>942</v>
      </c>
      <c r="E2" s="3" t="s">
        <v>943</v>
      </c>
      <c r="F2" s="3" t="s">
        <v>944</v>
      </c>
      <c r="G2" s="3" t="s">
        <v>945</v>
      </c>
      <c r="H2" s="4" t="s">
        <v>946</v>
      </c>
      <c r="I2" s="25"/>
      <c r="J2" s="4"/>
      <c r="K2" s="26"/>
      <c r="L2" s="4" t="s">
        <v>947</v>
      </c>
      <c r="M2" s="4"/>
      <c r="N2" s="28"/>
      <c r="O2" s="4"/>
      <c r="P2" s="4"/>
    </row>
    <row r="3" ht="30" customHeight="1" spans="1:16383">
      <c r="A3" s="5" t="s">
        <v>474</v>
      </c>
      <c r="B3" s="6" t="s">
        <v>948</v>
      </c>
      <c r="C3" s="7">
        <v>1.728</v>
      </c>
      <c r="D3" s="8">
        <f t="shared" ref="D3:D6" si="0">C3*1.08</f>
        <v>1.86624</v>
      </c>
      <c r="E3" s="9">
        <v>0.08</v>
      </c>
      <c r="F3" s="9">
        <v>0.05</v>
      </c>
      <c r="G3" s="9">
        <f t="shared" ref="G3:G6" si="1">D3+E3+F3</f>
        <v>1.99624</v>
      </c>
      <c r="H3" s="9">
        <v>13.18</v>
      </c>
      <c r="I3" s="9">
        <v>14.944</v>
      </c>
      <c r="J3" s="9">
        <f>'B41V RS EBOM'!CJ17</f>
        <v>10.0875</v>
      </c>
      <c r="K3" s="9">
        <f>G3*H3+J3</f>
        <v>36.3979432</v>
      </c>
      <c r="L3" s="9">
        <v>6.01851851851852</v>
      </c>
      <c r="M3" s="9">
        <v>0.01</v>
      </c>
      <c r="N3" s="9">
        <v>60.95</v>
      </c>
      <c r="O3" s="9">
        <f t="shared" ref="O3:O6" si="2">N3-K3</f>
        <v>24.5520568</v>
      </c>
      <c r="P3" s="29">
        <f t="shared" ref="P3:P6" si="3">O3/N3</f>
        <v>0.402822917145201</v>
      </c>
      <c r="Q3" s="10">
        <v>60.95</v>
      </c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  <c r="IW3" s="10"/>
      <c r="IX3" s="10"/>
      <c r="IY3" s="10"/>
      <c r="IZ3" s="10"/>
      <c r="JA3" s="10"/>
      <c r="JB3" s="10"/>
      <c r="JC3" s="10"/>
      <c r="JD3" s="10"/>
      <c r="JE3" s="10"/>
      <c r="JF3" s="10"/>
      <c r="JG3" s="10"/>
      <c r="JH3" s="10"/>
      <c r="JI3" s="10"/>
      <c r="JJ3" s="10"/>
      <c r="JK3" s="10"/>
      <c r="JL3" s="10"/>
      <c r="JM3" s="10"/>
      <c r="JN3" s="10"/>
      <c r="JO3" s="10"/>
      <c r="JP3" s="10"/>
      <c r="JQ3" s="10"/>
      <c r="JR3" s="10"/>
      <c r="JS3" s="10"/>
      <c r="JT3" s="10"/>
      <c r="JU3" s="10"/>
      <c r="JV3" s="10"/>
      <c r="JW3" s="10"/>
      <c r="JX3" s="10"/>
      <c r="JY3" s="10"/>
      <c r="JZ3" s="10"/>
      <c r="KA3" s="10"/>
      <c r="KB3" s="10"/>
      <c r="KC3" s="10"/>
      <c r="KD3" s="10"/>
      <c r="KE3" s="10"/>
      <c r="KF3" s="10"/>
      <c r="KG3" s="10"/>
      <c r="KH3" s="10"/>
      <c r="KI3" s="10"/>
      <c r="KJ3" s="10"/>
      <c r="KK3" s="10"/>
      <c r="KL3" s="10"/>
      <c r="KM3" s="10"/>
      <c r="KN3" s="10"/>
      <c r="KO3" s="10"/>
      <c r="KP3" s="10"/>
      <c r="KQ3" s="10"/>
      <c r="KR3" s="10"/>
      <c r="KS3" s="10"/>
      <c r="KT3" s="10"/>
      <c r="KU3" s="10"/>
      <c r="KV3" s="10"/>
      <c r="KW3" s="10"/>
      <c r="KX3" s="10"/>
      <c r="KY3" s="10"/>
      <c r="KZ3" s="10"/>
      <c r="LA3" s="10"/>
      <c r="LB3" s="10"/>
      <c r="LC3" s="10"/>
      <c r="LD3" s="10"/>
      <c r="LE3" s="10"/>
      <c r="LF3" s="10"/>
      <c r="LG3" s="10"/>
      <c r="LH3" s="10"/>
      <c r="LI3" s="10"/>
      <c r="LJ3" s="10"/>
      <c r="LK3" s="10"/>
      <c r="LL3" s="10"/>
      <c r="LM3" s="10"/>
      <c r="LN3" s="10"/>
      <c r="LO3" s="10"/>
      <c r="LP3" s="10"/>
      <c r="LQ3" s="10"/>
      <c r="LR3" s="10"/>
      <c r="LS3" s="10"/>
      <c r="LT3" s="10"/>
      <c r="LU3" s="10"/>
      <c r="LV3" s="10"/>
      <c r="LW3" s="10"/>
      <c r="LX3" s="10"/>
      <c r="LY3" s="10"/>
      <c r="LZ3" s="10"/>
      <c r="MA3" s="10"/>
      <c r="MB3" s="10"/>
      <c r="MC3" s="10"/>
      <c r="MD3" s="10"/>
      <c r="ME3" s="10"/>
      <c r="MF3" s="10"/>
      <c r="MG3" s="10"/>
      <c r="MH3" s="10"/>
      <c r="MI3" s="10"/>
      <c r="MJ3" s="10"/>
      <c r="MK3" s="10"/>
      <c r="ML3" s="10"/>
      <c r="MM3" s="10"/>
      <c r="MN3" s="10"/>
      <c r="MO3" s="10"/>
      <c r="MP3" s="10"/>
      <c r="MQ3" s="10"/>
      <c r="MR3" s="10"/>
      <c r="MS3" s="10"/>
      <c r="MT3" s="10"/>
      <c r="MU3" s="10"/>
      <c r="MV3" s="10"/>
      <c r="MW3" s="10"/>
      <c r="MX3" s="10"/>
      <c r="MY3" s="10"/>
      <c r="MZ3" s="10"/>
      <c r="NA3" s="10"/>
      <c r="NB3" s="10"/>
      <c r="NC3" s="10"/>
      <c r="ND3" s="10"/>
      <c r="NE3" s="10"/>
      <c r="NF3" s="10"/>
      <c r="NG3" s="10"/>
      <c r="NH3" s="10"/>
      <c r="NI3" s="10"/>
      <c r="NJ3" s="10"/>
      <c r="NK3" s="10"/>
      <c r="NL3" s="10"/>
      <c r="NM3" s="10"/>
      <c r="NN3" s="10"/>
      <c r="NO3" s="10"/>
      <c r="NP3" s="10"/>
      <c r="NQ3" s="10"/>
      <c r="NR3" s="10"/>
      <c r="NS3" s="10"/>
      <c r="NT3" s="10"/>
      <c r="NU3" s="10"/>
      <c r="NV3" s="10"/>
      <c r="NW3" s="10"/>
      <c r="NX3" s="10"/>
      <c r="NY3" s="10"/>
      <c r="NZ3" s="10"/>
      <c r="OA3" s="10"/>
      <c r="OB3" s="10"/>
      <c r="OC3" s="10"/>
      <c r="OD3" s="10"/>
      <c r="OE3" s="10"/>
      <c r="OF3" s="10"/>
      <c r="OG3" s="10"/>
      <c r="OH3" s="10"/>
      <c r="OI3" s="10"/>
      <c r="OJ3" s="10"/>
      <c r="OK3" s="10"/>
      <c r="OL3" s="10"/>
      <c r="OM3" s="10"/>
      <c r="ON3" s="10"/>
      <c r="OO3" s="10"/>
      <c r="OP3" s="10"/>
      <c r="OQ3" s="10"/>
      <c r="OR3" s="10"/>
      <c r="OS3" s="10"/>
      <c r="OT3" s="10"/>
      <c r="OU3" s="10"/>
      <c r="OV3" s="10"/>
      <c r="OW3" s="10"/>
      <c r="OX3" s="10"/>
      <c r="OY3" s="10"/>
      <c r="OZ3" s="10"/>
      <c r="PA3" s="10"/>
      <c r="PB3" s="10"/>
      <c r="PC3" s="10"/>
      <c r="PD3" s="10"/>
      <c r="PE3" s="10"/>
      <c r="PF3" s="10"/>
      <c r="PG3" s="10"/>
      <c r="PH3" s="10"/>
      <c r="PI3" s="10"/>
      <c r="PJ3" s="10"/>
      <c r="PK3" s="10"/>
      <c r="PL3" s="10"/>
      <c r="PM3" s="10"/>
      <c r="PN3" s="10"/>
      <c r="PO3" s="10"/>
      <c r="PP3" s="10"/>
      <c r="PQ3" s="10"/>
      <c r="PR3" s="10"/>
      <c r="PS3" s="10"/>
      <c r="PT3" s="10"/>
      <c r="PU3" s="10"/>
      <c r="PV3" s="10"/>
      <c r="PW3" s="10"/>
      <c r="PX3" s="10"/>
      <c r="PY3" s="10"/>
      <c r="PZ3" s="10"/>
      <c r="QA3" s="10"/>
      <c r="QB3" s="10"/>
      <c r="QC3" s="10"/>
      <c r="QD3" s="10"/>
      <c r="QE3" s="10"/>
      <c r="QF3" s="10"/>
      <c r="QG3" s="10"/>
      <c r="QH3" s="10"/>
      <c r="QI3" s="10"/>
      <c r="QJ3" s="10"/>
      <c r="QK3" s="10"/>
      <c r="QL3" s="10"/>
      <c r="QM3" s="10"/>
      <c r="QN3" s="10"/>
      <c r="QO3" s="10"/>
      <c r="QP3" s="10"/>
      <c r="QQ3" s="10"/>
      <c r="QR3" s="10"/>
      <c r="QS3" s="10"/>
      <c r="QT3" s="10"/>
      <c r="QU3" s="10"/>
      <c r="QV3" s="10"/>
      <c r="QW3" s="10"/>
      <c r="QX3" s="10"/>
      <c r="QY3" s="10"/>
      <c r="QZ3" s="10"/>
      <c r="RA3" s="10"/>
      <c r="RB3" s="10"/>
      <c r="RC3" s="10"/>
      <c r="RD3" s="10"/>
      <c r="RE3" s="10"/>
      <c r="RF3" s="10"/>
      <c r="RG3" s="10"/>
      <c r="RH3" s="10"/>
      <c r="RI3" s="10"/>
      <c r="RJ3" s="10"/>
      <c r="RK3" s="10"/>
      <c r="RL3" s="10"/>
      <c r="RM3" s="10"/>
      <c r="RN3" s="10"/>
      <c r="RO3" s="10"/>
      <c r="RP3" s="10"/>
      <c r="RQ3" s="10"/>
      <c r="RR3" s="10"/>
      <c r="RS3" s="10"/>
      <c r="RT3" s="10"/>
      <c r="RU3" s="10"/>
      <c r="RV3" s="10"/>
      <c r="RW3" s="10"/>
      <c r="RX3" s="10"/>
      <c r="RY3" s="10"/>
      <c r="RZ3" s="10"/>
      <c r="SA3" s="10"/>
      <c r="SB3" s="10"/>
      <c r="SC3" s="10"/>
      <c r="SD3" s="10"/>
      <c r="SE3" s="10"/>
      <c r="SF3" s="10"/>
      <c r="SG3" s="10"/>
      <c r="SH3" s="10"/>
      <c r="SI3" s="10"/>
      <c r="SJ3" s="10"/>
      <c r="SK3" s="10"/>
      <c r="SL3" s="10"/>
      <c r="SM3" s="10"/>
      <c r="SN3" s="10"/>
      <c r="SO3" s="10"/>
      <c r="SP3" s="10"/>
      <c r="SQ3" s="10"/>
      <c r="SR3" s="10"/>
      <c r="SS3" s="10"/>
      <c r="ST3" s="10"/>
      <c r="SU3" s="10"/>
      <c r="SV3" s="10"/>
      <c r="SW3" s="10"/>
      <c r="SX3" s="10"/>
      <c r="SY3" s="10"/>
      <c r="SZ3" s="10"/>
      <c r="TA3" s="10"/>
      <c r="TB3" s="10"/>
      <c r="TC3" s="10"/>
      <c r="TD3" s="10"/>
      <c r="TE3" s="10"/>
      <c r="TF3" s="10"/>
      <c r="TG3" s="10"/>
      <c r="TH3" s="10"/>
      <c r="TI3" s="10"/>
      <c r="TJ3" s="10"/>
      <c r="TK3" s="10"/>
      <c r="TL3" s="10"/>
      <c r="TM3" s="10"/>
      <c r="TN3" s="10"/>
      <c r="TO3" s="10"/>
      <c r="TP3" s="10"/>
      <c r="TQ3" s="10"/>
      <c r="TR3" s="10"/>
      <c r="TS3" s="10"/>
      <c r="TT3" s="10"/>
      <c r="TU3" s="10"/>
      <c r="TV3" s="10"/>
      <c r="TW3" s="10"/>
      <c r="TX3" s="10"/>
      <c r="TY3" s="10"/>
      <c r="TZ3" s="10"/>
      <c r="UA3" s="10"/>
      <c r="UB3" s="10"/>
      <c r="UC3" s="10"/>
      <c r="UD3" s="10"/>
      <c r="UE3" s="10"/>
      <c r="UF3" s="10"/>
      <c r="UG3" s="10"/>
      <c r="UH3" s="10"/>
      <c r="UI3" s="10"/>
      <c r="UJ3" s="10"/>
      <c r="UK3" s="10"/>
      <c r="UL3" s="10"/>
      <c r="UM3" s="10"/>
      <c r="UN3" s="10"/>
      <c r="UO3" s="10"/>
      <c r="UP3" s="10"/>
      <c r="UQ3" s="10"/>
      <c r="UR3" s="10"/>
      <c r="US3" s="10"/>
      <c r="UT3" s="10"/>
      <c r="UU3" s="10"/>
      <c r="UV3" s="10"/>
      <c r="UW3" s="10"/>
      <c r="UX3" s="10"/>
      <c r="UY3" s="10"/>
      <c r="UZ3" s="10"/>
      <c r="VA3" s="10"/>
      <c r="VB3" s="10"/>
      <c r="VC3" s="10"/>
      <c r="VD3" s="10"/>
      <c r="VE3" s="10"/>
      <c r="VF3" s="10"/>
      <c r="VG3" s="10"/>
      <c r="VH3" s="10"/>
      <c r="VI3" s="10"/>
      <c r="VJ3" s="10"/>
      <c r="VK3" s="10"/>
      <c r="VL3" s="10"/>
      <c r="VM3" s="10"/>
      <c r="VN3" s="10"/>
      <c r="VO3" s="10"/>
      <c r="VP3" s="10"/>
      <c r="VQ3" s="10"/>
      <c r="VR3" s="10"/>
      <c r="VS3" s="10"/>
      <c r="VT3" s="10"/>
      <c r="VU3" s="10"/>
      <c r="VV3" s="10"/>
      <c r="VW3" s="10"/>
      <c r="VX3" s="10"/>
      <c r="VY3" s="10"/>
      <c r="VZ3" s="10"/>
      <c r="WA3" s="10"/>
      <c r="WB3" s="10"/>
      <c r="WC3" s="10"/>
      <c r="WD3" s="10"/>
      <c r="WE3" s="10"/>
      <c r="WF3" s="10"/>
      <c r="WG3" s="10"/>
      <c r="WH3" s="10"/>
      <c r="WI3" s="10"/>
      <c r="WJ3" s="10"/>
      <c r="WK3" s="10"/>
      <c r="WL3" s="10"/>
      <c r="WM3" s="10"/>
      <c r="WN3" s="10"/>
      <c r="WO3" s="10"/>
      <c r="WP3" s="10"/>
      <c r="WQ3" s="10"/>
      <c r="WR3" s="10"/>
      <c r="WS3" s="10"/>
      <c r="WT3" s="10"/>
      <c r="WU3" s="10"/>
      <c r="WV3" s="10"/>
      <c r="WW3" s="10"/>
      <c r="WX3" s="10"/>
      <c r="WY3" s="10"/>
      <c r="WZ3" s="10"/>
      <c r="XA3" s="10"/>
      <c r="XB3" s="10"/>
      <c r="XC3" s="10"/>
      <c r="XD3" s="10"/>
      <c r="XE3" s="10"/>
      <c r="XF3" s="10"/>
      <c r="XG3" s="10"/>
      <c r="XH3" s="10"/>
      <c r="XI3" s="10"/>
      <c r="XJ3" s="10"/>
      <c r="XK3" s="10"/>
      <c r="XL3" s="10"/>
      <c r="XM3" s="10"/>
      <c r="XN3" s="10"/>
      <c r="XO3" s="10"/>
      <c r="XP3" s="10"/>
      <c r="XQ3" s="10"/>
      <c r="XR3" s="10"/>
      <c r="XS3" s="10"/>
      <c r="XT3" s="10"/>
      <c r="XU3" s="10"/>
      <c r="XV3" s="10"/>
      <c r="XW3" s="10"/>
      <c r="XX3" s="10"/>
      <c r="XY3" s="10"/>
      <c r="XZ3" s="10"/>
      <c r="YA3" s="10"/>
      <c r="YB3" s="10"/>
      <c r="YC3" s="10"/>
      <c r="YD3" s="10"/>
      <c r="YE3" s="10"/>
      <c r="YF3" s="10"/>
      <c r="YG3" s="10"/>
      <c r="YH3" s="10"/>
      <c r="YI3" s="10"/>
      <c r="YJ3" s="10"/>
      <c r="YK3" s="10"/>
      <c r="YL3" s="10"/>
      <c r="YM3" s="10"/>
      <c r="YN3" s="10"/>
      <c r="YO3" s="10"/>
      <c r="YP3" s="10"/>
      <c r="YQ3" s="10"/>
      <c r="YR3" s="10"/>
      <c r="YS3" s="10"/>
      <c r="YT3" s="10"/>
      <c r="YU3" s="10"/>
      <c r="YV3" s="10"/>
      <c r="YW3" s="10"/>
      <c r="YX3" s="10"/>
      <c r="YY3" s="10"/>
      <c r="YZ3" s="10"/>
      <c r="ZA3" s="10"/>
      <c r="ZB3" s="10"/>
      <c r="ZC3" s="10"/>
      <c r="ZD3" s="10"/>
      <c r="ZE3" s="10"/>
      <c r="ZF3" s="10"/>
      <c r="ZG3" s="10"/>
      <c r="ZH3" s="10"/>
      <c r="ZI3" s="10"/>
      <c r="ZJ3" s="10"/>
      <c r="ZK3" s="10"/>
      <c r="ZL3" s="10"/>
      <c r="ZM3" s="10"/>
      <c r="ZN3" s="10"/>
      <c r="ZO3" s="10"/>
      <c r="ZP3" s="10"/>
      <c r="ZQ3" s="10"/>
      <c r="ZR3" s="10"/>
      <c r="ZS3" s="10"/>
      <c r="ZT3" s="10"/>
      <c r="ZU3" s="10"/>
      <c r="ZV3" s="10"/>
      <c r="ZW3" s="10"/>
      <c r="ZX3" s="10"/>
      <c r="ZY3" s="10"/>
      <c r="ZZ3" s="10"/>
      <c r="AAA3" s="10"/>
      <c r="AAB3" s="10"/>
      <c r="AAC3" s="10"/>
      <c r="AAD3" s="10"/>
      <c r="AAE3" s="10"/>
      <c r="AAF3" s="10"/>
      <c r="AAG3" s="10"/>
      <c r="AAH3" s="10"/>
      <c r="AAI3" s="10"/>
      <c r="AAJ3" s="10"/>
      <c r="AAK3" s="10"/>
      <c r="AAL3" s="10"/>
      <c r="AAM3" s="10"/>
      <c r="AAN3" s="10"/>
      <c r="AAO3" s="10"/>
      <c r="AAP3" s="10"/>
      <c r="AAQ3" s="10"/>
      <c r="AAR3" s="10"/>
      <c r="AAS3" s="10"/>
      <c r="AAT3" s="10"/>
      <c r="AAU3" s="10"/>
      <c r="AAV3" s="10"/>
      <c r="AAW3" s="10"/>
      <c r="AAX3" s="10"/>
      <c r="AAY3" s="10"/>
      <c r="AAZ3" s="10"/>
      <c r="ABA3" s="10"/>
      <c r="ABB3" s="10"/>
      <c r="ABC3" s="10"/>
      <c r="ABD3" s="10"/>
      <c r="ABE3" s="10"/>
      <c r="ABF3" s="10"/>
      <c r="ABG3" s="10"/>
      <c r="ABH3" s="10"/>
      <c r="ABI3" s="10"/>
      <c r="ABJ3" s="10"/>
      <c r="ABK3" s="10"/>
      <c r="ABL3" s="10"/>
      <c r="ABM3" s="10"/>
      <c r="ABN3" s="10"/>
      <c r="ABO3" s="10"/>
      <c r="ABP3" s="10"/>
      <c r="ABQ3" s="10"/>
      <c r="ABR3" s="10"/>
      <c r="ABS3" s="10"/>
      <c r="ABT3" s="10"/>
      <c r="ABU3" s="10"/>
      <c r="ABV3" s="10"/>
      <c r="ABW3" s="10"/>
      <c r="ABX3" s="10"/>
      <c r="ABY3" s="10"/>
      <c r="ABZ3" s="10"/>
      <c r="ACA3" s="10"/>
      <c r="ACB3" s="10"/>
      <c r="ACC3" s="10"/>
      <c r="ACD3" s="10"/>
      <c r="ACE3" s="10"/>
      <c r="ACF3" s="10"/>
      <c r="ACG3" s="10"/>
      <c r="ACH3" s="10"/>
      <c r="ACI3" s="10"/>
      <c r="ACJ3" s="10"/>
      <c r="ACK3" s="10"/>
      <c r="ACL3" s="10"/>
      <c r="ACM3" s="10"/>
      <c r="ACN3" s="10"/>
      <c r="ACO3" s="10"/>
      <c r="ACP3" s="10"/>
      <c r="ACQ3" s="10"/>
      <c r="ACR3" s="10"/>
      <c r="ACS3" s="10"/>
      <c r="ACT3" s="10"/>
      <c r="ACU3" s="10"/>
      <c r="ACV3" s="10"/>
      <c r="ACW3" s="10"/>
      <c r="ACX3" s="10"/>
      <c r="ACY3" s="10"/>
      <c r="ACZ3" s="10"/>
      <c r="ADA3" s="10"/>
      <c r="ADB3" s="10"/>
      <c r="ADC3" s="10"/>
      <c r="ADD3" s="10"/>
      <c r="ADE3" s="10"/>
      <c r="ADF3" s="10"/>
      <c r="ADG3" s="10"/>
      <c r="ADH3" s="10"/>
      <c r="ADI3" s="10"/>
      <c r="ADJ3" s="10"/>
      <c r="ADK3" s="10"/>
      <c r="ADL3" s="10"/>
      <c r="ADM3" s="10"/>
      <c r="ADN3" s="10"/>
      <c r="ADO3" s="10"/>
      <c r="ADP3" s="10"/>
      <c r="ADQ3" s="10"/>
      <c r="ADR3" s="10"/>
      <c r="ADS3" s="10"/>
      <c r="ADT3" s="10"/>
      <c r="ADU3" s="10"/>
      <c r="ADV3" s="10"/>
      <c r="ADW3" s="10"/>
      <c r="ADX3" s="10"/>
      <c r="ADY3" s="10"/>
      <c r="ADZ3" s="10"/>
      <c r="AEA3" s="10"/>
      <c r="AEB3" s="10"/>
      <c r="AEC3" s="10"/>
      <c r="AED3" s="10"/>
      <c r="AEE3" s="10"/>
      <c r="AEF3" s="10"/>
      <c r="AEG3" s="10"/>
      <c r="AEH3" s="10"/>
      <c r="AEI3" s="10"/>
      <c r="AEJ3" s="10"/>
      <c r="AEK3" s="10"/>
      <c r="AEL3" s="10"/>
      <c r="AEM3" s="10"/>
      <c r="AEN3" s="10"/>
      <c r="AEO3" s="10"/>
      <c r="AEP3" s="10"/>
      <c r="AEQ3" s="10"/>
      <c r="AER3" s="10"/>
      <c r="AES3" s="10"/>
      <c r="AET3" s="10"/>
      <c r="AEU3" s="10"/>
      <c r="AEV3" s="10"/>
      <c r="AEW3" s="10"/>
      <c r="AEX3" s="10"/>
      <c r="AEY3" s="10"/>
      <c r="AEZ3" s="10"/>
      <c r="AFA3" s="10"/>
      <c r="AFB3" s="10"/>
      <c r="AFC3" s="10"/>
      <c r="AFD3" s="10"/>
      <c r="AFE3" s="10"/>
      <c r="AFF3" s="10"/>
      <c r="AFG3" s="10"/>
      <c r="AFH3" s="10"/>
      <c r="AFI3" s="10"/>
      <c r="AFJ3" s="10"/>
      <c r="AFK3" s="10"/>
      <c r="AFL3" s="10"/>
      <c r="AFM3" s="10"/>
      <c r="AFN3" s="10"/>
      <c r="AFO3" s="10"/>
      <c r="AFP3" s="10"/>
      <c r="AFQ3" s="10"/>
      <c r="AFR3" s="10"/>
      <c r="AFS3" s="10"/>
      <c r="AFT3" s="10"/>
      <c r="AFU3" s="10"/>
      <c r="AFV3" s="10"/>
      <c r="AFW3" s="10"/>
      <c r="AFX3" s="10"/>
      <c r="AFY3" s="10"/>
      <c r="AFZ3" s="10"/>
      <c r="AGA3" s="10"/>
      <c r="AGB3" s="10"/>
      <c r="AGC3" s="10"/>
      <c r="AGD3" s="10"/>
      <c r="AGE3" s="10"/>
      <c r="AGF3" s="10"/>
      <c r="AGG3" s="10"/>
      <c r="AGH3" s="10"/>
      <c r="AGI3" s="10"/>
      <c r="AGJ3" s="10"/>
      <c r="AGK3" s="10"/>
      <c r="AGL3" s="10"/>
      <c r="AGM3" s="10"/>
      <c r="AGN3" s="10"/>
      <c r="AGO3" s="10"/>
      <c r="AGP3" s="10"/>
      <c r="AGQ3" s="10"/>
      <c r="AGR3" s="10"/>
      <c r="AGS3" s="10"/>
      <c r="AGT3" s="10"/>
      <c r="AGU3" s="10"/>
      <c r="AGV3" s="10"/>
      <c r="AGW3" s="10"/>
      <c r="AGX3" s="10"/>
      <c r="AGY3" s="10"/>
      <c r="AGZ3" s="10"/>
      <c r="AHA3" s="10"/>
      <c r="AHB3" s="10"/>
      <c r="AHC3" s="10"/>
      <c r="AHD3" s="10"/>
      <c r="AHE3" s="10"/>
      <c r="AHF3" s="10"/>
      <c r="AHG3" s="10"/>
      <c r="AHH3" s="10"/>
      <c r="AHI3" s="10"/>
      <c r="AHJ3" s="10"/>
      <c r="AHK3" s="10"/>
      <c r="AHL3" s="10"/>
      <c r="AHM3" s="10"/>
      <c r="AHN3" s="10"/>
      <c r="AHO3" s="10"/>
      <c r="AHP3" s="10"/>
      <c r="AHQ3" s="10"/>
      <c r="AHR3" s="10"/>
      <c r="AHS3" s="10"/>
      <c r="AHT3" s="10"/>
      <c r="AHU3" s="10"/>
      <c r="AHV3" s="10"/>
      <c r="AHW3" s="10"/>
      <c r="AHX3" s="10"/>
      <c r="AHY3" s="10"/>
      <c r="AHZ3" s="10"/>
      <c r="AIA3" s="10"/>
      <c r="AIB3" s="10"/>
      <c r="AIC3" s="10"/>
      <c r="AID3" s="10"/>
      <c r="AIE3" s="10"/>
      <c r="AIF3" s="10"/>
      <c r="AIG3" s="10"/>
      <c r="AIH3" s="10"/>
      <c r="AII3" s="10"/>
      <c r="AIJ3" s="10"/>
      <c r="AIK3" s="10"/>
      <c r="AIL3" s="10"/>
      <c r="AIM3" s="10"/>
      <c r="AIN3" s="10"/>
      <c r="AIO3" s="10"/>
      <c r="AIP3" s="10"/>
      <c r="AIQ3" s="10"/>
      <c r="AIR3" s="10"/>
      <c r="AIS3" s="10"/>
      <c r="AIT3" s="10"/>
      <c r="AIU3" s="10"/>
      <c r="AIV3" s="10"/>
      <c r="AIW3" s="10"/>
      <c r="AIX3" s="10"/>
      <c r="AIY3" s="10"/>
      <c r="AIZ3" s="10"/>
      <c r="AJA3" s="10"/>
      <c r="AJB3" s="10"/>
      <c r="AJC3" s="10"/>
      <c r="AJD3" s="10"/>
      <c r="AJE3" s="10"/>
      <c r="AJF3" s="10"/>
      <c r="AJG3" s="10"/>
      <c r="AJH3" s="10"/>
      <c r="AJI3" s="10"/>
      <c r="AJJ3" s="10"/>
      <c r="AJK3" s="10"/>
      <c r="AJL3" s="10"/>
      <c r="AJM3" s="10"/>
      <c r="AJN3" s="10"/>
      <c r="AJO3" s="10"/>
      <c r="AJP3" s="10"/>
      <c r="AJQ3" s="10"/>
      <c r="AJR3" s="10"/>
      <c r="AJS3" s="10"/>
      <c r="AJT3" s="10"/>
      <c r="AJU3" s="10"/>
      <c r="AJV3" s="10"/>
      <c r="AJW3" s="10"/>
      <c r="AJX3" s="10"/>
      <c r="AJY3" s="10"/>
      <c r="AJZ3" s="10"/>
      <c r="AKA3" s="10"/>
      <c r="AKB3" s="10"/>
      <c r="AKC3" s="10"/>
      <c r="AKD3" s="10"/>
      <c r="AKE3" s="10"/>
      <c r="AKF3" s="10"/>
      <c r="AKG3" s="10"/>
      <c r="AKH3" s="10"/>
      <c r="AKI3" s="10"/>
      <c r="AKJ3" s="10"/>
      <c r="AKK3" s="10"/>
      <c r="AKL3" s="10"/>
      <c r="AKM3" s="10"/>
      <c r="AKN3" s="10"/>
      <c r="AKO3" s="10"/>
      <c r="AKP3" s="10"/>
      <c r="AKQ3" s="10"/>
      <c r="AKR3" s="10"/>
      <c r="AKS3" s="10"/>
      <c r="AKT3" s="10"/>
      <c r="AKU3" s="10"/>
      <c r="AKV3" s="10"/>
      <c r="AKW3" s="10"/>
      <c r="AKX3" s="10"/>
      <c r="AKY3" s="10"/>
      <c r="AKZ3" s="10"/>
      <c r="ALA3" s="10"/>
      <c r="ALB3" s="10"/>
      <c r="ALC3" s="10"/>
      <c r="ALD3" s="10"/>
      <c r="ALE3" s="10"/>
      <c r="ALF3" s="10"/>
      <c r="ALG3" s="10"/>
      <c r="ALH3" s="10"/>
      <c r="ALI3" s="10"/>
      <c r="ALJ3" s="10"/>
      <c r="ALK3" s="10"/>
      <c r="ALL3" s="10"/>
      <c r="ALM3" s="10"/>
      <c r="ALN3" s="10"/>
      <c r="ALO3" s="10"/>
      <c r="ALP3" s="10"/>
      <c r="ALQ3" s="10"/>
      <c r="ALR3" s="10"/>
      <c r="ALS3" s="10"/>
      <c r="ALT3" s="10"/>
      <c r="ALU3" s="10"/>
      <c r="ALV3" s="10"/>
      <c r="ALW3" s="10"/>
      <c r="ALX3" s="10"/>
      <c r="ALY3" s="10"/>
      <c r="ALZ3" s="10"/>
      <c r="AMA3" s="10"/>
      <c r="AMB3" s="10"/>
      <c r="AMC3" s="10"/>
      <c r="AMD3" s="10"/>
      <c r="AME3" s="10"/>
      <c r="AMF3" s="10"/>
      <c r="AMG3" s="10"/>
      <c r="AMH3" s="10"/>
      <c r="AMI3" s="10"/>
      <c r="AMJ3" s="10"/>
      <c r="AMK3" s="10"/>
      <c r="AML3" s="10"/>
      <c r="AMM3" s="10"/>
      <c r="AMN3" s="10"/>
      <c r="AMO3" s="10"/>
      <c r="AMP3" s="10"/>
      <c r="AMQ3" s="10"/>
      <c r="AMR3" s="10"/>
      <c r="AMS3" s="10"/>
      <c r="AMT3" s="10"/>
      <c r="AMU3" s="10"/>
      <c r="AMV3" s="10"/>
      <c r="AMW3" s="10"/>
      <c r="AMX3" s="10"/>
      <c r="AMY3" s="10"/>
      <c r="AMZ3" s="10"/>
      <c r="ANA3" s="10"/>
      <c r="ANB3" s="10"/>
      <c r="ANC3" s="10"/>
      <c r="AND3" s="10"/>
      <c r="ANE3" s="10"/>
      <c r="ANF3" s="10"/>
      <c r="ANG3" s="10"/>
      <c r="ANH3" s="10"/>
      <c r="ANI3" s="10"/>
      <c r="ANJ3" s="10"/>
      <c r="ANK3" s="10"/>
      <c r="ANL3" s="10"/>
      <c r="ANM3" s="10"/>
      <c r="ANN3" s="10"/>
      <c r="ANO3" s="10"/>
      <c r="ANP3" s="10"/>
      <c r="ANQ3" s="10"/>
      <c r="ANR3" s="10"/>
      <c r="ANS3" s="10"/>
      <c r="ANT3" s="10"/>
      <c r="ANU3" s="10"/>
      <c r="ANV3" s="10"/>
      <c r="ANW3" s="10"/>
      <c r="ANX3" s="10"/>
      <c r="ANY3" s="10"/>
      <c r="ANZ3" s="10"/>
      <c r="AOA3" s="10"/>
      <c r="AOB3" s="10"/>
      <c r="AOC3" s="10"/>
      <c r="AOD3" s="10"/>
      <c r="AOE3" s="10"/>
      <c r="AOF3" s="10"/>
      <c r="AOG3" s="10"/>
      <c r="AOH3" s="10"/>
      <c r="AOI3" s="10"/>
      <c r="AOJ3" s="10"/>
      <c r="AOK3" s="10"/>
      <c r="AOL3" s="10"/>
      <c r="AOM3" s="10"/>
      <c r="AON3" s="10"/>
      <c r="AOO3" s="10"/>
      <c r="AOP3" s="10"/>
      <c r="AOQ3" s="10"/>
      <c r="AOR3" s="10"/>
      <c r="AOS3" s="10"/>
      <c r="AOT3" s="10"/>
      <c r="AOU3" s="10"/>
      <c r="AOV3" s="10"/>
      <c r="AOW3" s="10"/>
      <c r="AOX3" s="10"/>
      <c r="AOY3" s="10"/>
      <c r="AOZ3" s="10"/>
      <c r="APA3" s="10"/>
      <c r="APB3" s="10"/>
      <c r="APC3" s="10"/>
      <c r="APD3" s="10"/>
      <c r="APE3" s="10"/>
      <c r="APF3" s="10"/>
      <c r="APG3" s="10"/>
      <c r="APH3" s="10"/>
      <c r="API3" s="10"/>
      <c r="APJ3" s="10"/>
      <c r="APK3" s="10"/>
      <c r="APL3" s="10"/>
      <c r="APM3" s="10"/>
      <c r="APN3" s="10"/>
      <c r="APO3" s="10"/>
      <c r="APP3" s="10"/>
      <c r="APQ3" s="10"/>
      <c r="APR3" s="10"/>
      <c r="APS3" s="10"/>
      <c r="APT3" s="10"/>
      <c r="APU3" s="10"/>
      <c r="APV3" s="10"/>
      <c r="APW3" s="10"/>
      <c r="APX3" s="10"/>
      <c r="APY3" s="10"/>
      <c r="APZ3" s="10"/>
      <c r="AQA3" s="10"/>
      <c r="AQB3" s="10"/>
      <c r="AQC3" s="10"/>
      <c r="AQD3" s="10"/>
      <c r="AQE3" s="10"/>
      <c r="AQF3" s="10"/>
      <c r="AQG3" s="10"/>
      <c r="AQH3" s="10"/>
      <c r="AQI3" s="10"/>
      <c r="AQJ3" s="10"/>
      <c r="AQK3" s="10"/>
      <c r="AQL3" s="10"/>
      <c r="AQM3" s="10"/>
      <c r="AQN3" s="10"/>
      <c r="AQO3" s="10"/>
      <c r="AQP3" s="10"/>
      <c r="AQQ3" s="10"/>
      <c r="AQR3" s="10"/>
      <c r="AQS3" s="10"/>
      <c r="AQT3" s="10"/>
      <c r="AQU3" s="10"/>
      <c r="AQV3" s="10"/>
      <c r="AQW3" s="10"/>
      <c r="AQX3" s="10"/>
      <c r="AQY3" s="10"/>
      <c r="AQZ3" s="10"/>
      <c r="ARA3" s="10"/>
      <c r="ARB3" s="10"/>
      <c r="ARC3" s="10"/>
      <c r="ARD3" s="10"/>
      <c r="ARE3" s="10"/>
      <c r="ARF3" s="10"/>
      <c r="ARG3" s="10"/>
      <c r="ARH3" s="10"/>
      <c r="ARI3" s="10"/>
      <c r="ARJ3" s="10"/>
      <c r="ARK3" s="10"/>
      <c r="ARL3" s="10"/>
      <c r="ARM3" s="10"/>
      <c r="ARN3" s="10"/>
      <c r="ARO3" s="10"/>
      <c r="ARP3" s="10"/>
      <c r="ARQ3" s="10"/>
      <c r="ARR3" s="10"/>
      <c r="ARS3" s="10"/>
      <c r="ART3" s="10"/>
      <c r="ARU3" s="10"/>
      <c r="ARV3" s="10"/>
      <c r="ARW3" s="10"/>
      <c r="ARX3" s="10"/>
      <c r="ARY3" s="10"/>
      <c r="ARZ3" s="10"/>
      <c r="ASA3" s="10"/>
      <c r="ASB3" s="10"/>
      <c r="ASC3" s="10"/>
      <c r="ASD3" s="10"/>
      <c r="ASE3" s="10"/>
      <c r="ASF3" s="10"/>
      <c r="ASG3" s="10"/>
      <c r="ASH3" s="10"/>
      <c r="ASI3" s="10"/>
      <c r="ASJ3" s="10"/>
      <c r="ASK3" s="10"/>
      <c r="ASL3" s="10"/>
      <c r="ASM3" s="10"/>
      <c r="ASN3" s="10"/>
      <c r="ASO3" s="10"/>
      <c r="ASP3" s="10"/>
      <c r="ASQ3" s="10"/>
      <c r="ASR3" s="10"/>
      <c r="ASS3" s="10"/>
      <c r="AST3" s="10"/>
      <c r="ASU3" s="10"/>
      <c r="ASV3" s="10"/>
      <c r="ASW3" s="10"/>
      <c r="ASX3" s="10"/>
      <c r="ASY3" s="10"/>
      <c r="ASZ3" s="10"/>
      <c r="ATA3" s="10"/>
      <c r="ATB3" s="10"/>
      <c r="ATC3" s="10"/>
      <c r="ATD3" s="10"/>
      <c r="ATE3" s="10"/>
      <c r="ATF3" s="10"/>
      <c r="ATG3" s="10"/>
      <c r="ATH3" s="10"/>
      <c r="ATI3" s="10"/>
      <c r="ATJ3" s="10"/>
      <c r="ATK3" s="10"/>
      <c r="ATL3" s="10"/>
      <c r="ATM3" s="10"/>
      <c r="ATN3" s="10"/>
      <c r="ATO3" s="10"/>
      <c r="ATP3" s="10"/>
      <c r="ATQ3" s="10"/>
      <c r="ATR3" s="10"/>
      <c r="ATS3" s="10"/>
      <c r="ATT3" s="10"/>
      <c r="ATU3" s="10"/>
      <c r="ATV3" s="10"/>
      <c r="ATW3" s="10"/>
      <c r="ATX3" s="10"/>
      <c r="ATY3" s="10"/>
      <c r="ATZ3" s="10"/>
      <c r="AUA3" s="10"/>
      <c r="AUB3" s="10"/>
      <c r="AUC3" s="10"/>
      <c r="AUD3" s="10"/>
      <c r="AUE3" s="10"/>
      <c r="AUF3" s="10"/>
      <c r="AUG3" s="10"/>
      <c r="AUH3" s="10"/>
      <c r="AUI3" s="10"/>
      <c r="AUJ3" s="10"/>
      <c r="AUK3" s="10"/>
      <c r="AUL3" s="10"/>
      <c r="AUM3" s="10"/>
      <c r="AUN3" s="10"/>
      <c r="AUO3" s="10"/>
      <c r="AUP3" s="10"/>
      <c r="AUQ3" s="10"/>
      <c r="AUR3" s="10"/>
      <c r="AUS3" s="10"/>
      <c r="AUT3" s="10"/>
      <c r="AUU3" s="10"/>
      <c r="AUV3" s="10"/>
      <c r="AUW3" s="10"/>
      <c r="AUX3" s="10"/>
      <c r="AUY3" s="10"/>
      <c r="AUZ3" s="10"/>
      <c r="AVA3" s="10"/>
      <c r="AVB3" s="10"/>
      <c r="AVC3" s="10"/>
      <c r="AVD3" s="10"/>
      <c r="AVE3" s="10"/>
      <c r="AVF3" s="10"/>
      <c r="AVG3" s="10"/>
      <c r="AVH3" s="10"/>
      <c r="AVI3" s="10"/>
      <c r="AVJ3" s="10"/>
      <c r="AVK3" s="10"/>
      <c r="AVL3" s="10"/>
      <c r="AVM3" s="10"/>
      <c r="AVN3" s="10"/>
      <c r="AVO3" s="10"/>
      <c r="AVP3" s="10"/>
      <c r="AVQ3" s="10"/>
      <c r="AVR3" s="10"/>
      <c r="AVS3" s="10"/>
      <c r="AVT3" s="10"/>
      <c r="AVU3" s="10"/>
      <c r="AVV3" s="10"/>
      <c r="AVW3" s="10"/>
      <c r="AVX3" s="10"/>
      <c r="AVY3" s="10"/>
      <c r="AVZ3" s="10"/>
      <c r="AWA3" s="10"/>
      <c r="AWB3" s="10"/>
      <c r="AWC3" s="10"/>
      <c r="AWD3" s="10"/>
      <c r="AWE3" s="10"/>
      <c r="AWF3" s="10"/>
      <c r="AWG3" s="10"/>
      <c r="AWH3" s="10"/>
      <c r="AWI3" s="10"/>
      <c r="AWJ3" s="10"/>
      <c r="AWK3" s="10"/>
      <c r="AWL3" s="10"/>
      <c r="AWM3" s="10"/>
      <c r="AWN3" s="10"/>
      <c r="AWO3" s="10"/>
      <c r="AWP3" s="10"/>
      <c r="AWQ3" s="10"/>
      <c r="AWR3" s="10"/>
      <c r="AWS3" s="10"/>
      <c r="AWT3" s="10"/>
      <c r="AWU3" s="10"/>
      <c r="AWV3" s="10"/>
      <c r="AWW3" s="10"/>
      <c r="AWX3" s="10"/>
      <c r="AWY3" s="10"/>
      <c r="AWZ3" s="10"/>
      <c r="AXA3" s="10"/>
      <c r="AXB3" s="10"/>
      <c r="AXC3" s="10"/>
      <c r="AXD3" s="10"/>
      <c r="AXE3" s="10"/>
      <c r="AXF3" s="10"/>
      <c r="AXG3" s="10"/>
      <c r="AXH3" s="10"/>
      <c r="AXI3" s="10"/>
      <c r="AXJ3" s="10"/>
      <c r="AXK3" s="10"/>
      <c r="AXL3" s="10"/>
      <c r="AXM3" s="10"/>
      <c r="AXN3" s="10"/>
      <c r="AXO3" s="10"/>
      <c r="AXP3" s="10"/>
      <c r="AXQ3" s="10"/>
      <c r="AXR3" s="10"/>
      <c r="AXS3" s="10"/>
      <c r="AXT3" s="10"/>
      <c r="AXU3" s="10"/>
      <c r="AXV3" s="10"/>
      <c r="AXW3" s="10"/>
      <c r="AXX3" s="10"/>
      <c r="AXY3" s="10"/>
      <c r="AXZ3" s="10"/>
      <c r="AYA3" s="10"/>
      <c r="AYB3" s="10"/>
      <c r="AYC3" s="10"/>
      <c r="AYD3" s="10"/>
      <c r="AYE3" s="10"/>
      <c r="AYF3" s="10"/>
      <c r="AYG3" s="10"/>
      <c r="AYH3" s="10"/>
      <c r="AYI3" s="10"/>
      <c r="AYJ3" s="10"/>
      <c r="AYK3" s="10"/>
      <c r="AYL3" s="10"/>
      <c r="AYM3" s="10"/>
      <c r="AYN3" s="10"/>
      <c r="AYO3" s="10"/>
      <c r="AYP3" s="10"/>
      <c r="AYQ3" s="10"/>
      <c r="AYR3" s="10"/>
      <c r="AYS3" s="10"/>
      <c r="AYT3" s="10"/>
      <c r="AYU3" s="10"/>
      <c r="AYV3" s="10"/>
      <c r="AYW3" s="10"/>
      <c r="AYX3" s="10"/>
      <c r="AYY3" s="10"/>
      <c r="AYZ3" s="10"/>
      <c r="AZA3" s="10"/>
      <c r="AZB3" s="10"/>
      <c r="AZC3" s="10"/>
      <c r="AZD3" s="10"/>
      <c r="AZE3" s="10"/>
      <c r="AZF3" s="10"/>
      <c r="AZG3" s="10"/>
      <c r="AZH3" s="10"/>
      <c r="AZI3" s="10"/>
      <c r="AZJ3" s="10"/>
      <c r="AZK3" s="10"/>
      <c r="AZL3" s="10"/>
      <c r="AZM3" s="10"/>
      <c r="AZN3" s="10"/>
      <c r="AZO3" s="10"/>
      <c r="AZP3" s="10"/>
      <c r="AZQ3" s="10"/>
      <c r="AZR3" s="10"/>
      <c r="AZS3" s="10"/>
      <c r="AZT3" s="10"/>
      <c r="AZU3" s="10"/>
      <c r="AZV3" s="10"/>
      <c r="AZW3" s="10"/>
      <c r="AZX3" s="10"/>
      <c r="AZY3" s="10"/>
      <c r="AZZ3" s="10"/>
      <c r="BAA3" s="10"/>
      <c r="BAB3" s="10"/>
      <c r="BAC3" s="10"/>
      <c r="BAD3" s="10"/>
      <c r="BAE3" s="10"/>
      <c r="BAF3" s="10"/>
      <c r="BAG3" s="10"/>
      <c r="BAH3" s="10"/>
      <c r="BAI3" s="10"/>
      <c r="BAJ3" s="10"/>
      <c r="BAK3" s="10"/>
      <c r="BAL3" s="10"/>
      <c r="BAM3" s="10"/>
      <c r="BAN3" s="10"/>
      <c r="BAO3" s="10"/>
      <c r="BAP3" s="10"/>
      <c r="BAQ3" s="10"/>
      <c r="BAR3" s="10"/>
      <c r="BAS3" s="10"/>
      <c r="BAT3" s="10"/>
      <c r="BAU3" s="10"/>
      <c r="BAV3" s="10"/>
      <c r="BAW3" s="10"/>
      <c r="BAX3" s="10"/>
      <c r="BAY3" s="10"/>
      <c r="BAZ3" s="10"/>
      <c r="BBA3" s="10"/>
      <c r="BBB3" s="10"/>
      <c r="BBC3" s="10"/>
      <c r="BBD3" s="10"/>
      <c r="BBE3" s="10"/>
      <c r="BBF3" s="10"/>
      <c r="BBG3" s="10"/>
      <c r="BBH3" s="10"/>
      <c r="BBI3" s="10"/>
      <c r="BBJ3" s="10"/>
      <c r="BBK3" s="10"/>
      <c r="BBL3" s="10"/>
      <c r="BBM3" s="10"/>
      <c r="BBN3" s="10"/>
      <c r="BBO3" s="10"/>
      <c r="BBP3" s="10"/>
      <c r="BBQ3" s="10"/>
      <c r="BBR3" s="10"/>
      <c r="BBS3" s="10"/>
      <c r="BBT3" s="10"/>
      <c r="BBU3" s="10"/>
      <c r="BBV3" s="10"/>
      <c r="BBW3" s="10"/>
      <c r="BBX3" s="10"/>
      <c r="BBY3" s="10"/>
      <c r="BBZ3" s="10"/>
      <c r="BCA3" s="10"/>
      <c r="BCB3" s="10"/>
      <c r="BCC3" s="10"/>
      <c r="BCD3" s="10"/>
      <c r="BCE3" s="10"/>
      <c r="BCF3" s="10"/>
      <c r="BCG3" s="10"/>
      <c r="BCH3" s="10"/>
      <c r="BCI3" s="10"/>
      <c r="BCJ3" s="10"/>
      <c r="BCK3" s="10"/>
      <c r="BCL3" s="10"/>
      <c r="BCM3" s="10"/>
      <c r="BCN3" s="10"/>
      <c r="BCO3" s="10"/>
      <c r="BCP3" s="10"/>
      <c r="BCQ3" s="10"/>
      <c r="BCR3" s="10"/>
      <c r="BCS3" s="10"/>
      <c r="BCT3" s="10"/>
      <c r="BCU3" s="10"/>
      <c r="BCV3" s="10"/>
      <c r="BCW3" s="10"/>
      <c r="BCX3" s="10"/>
      <c r="BCY3" s="10"/>
      <c r="BCZ3" s="10"/>
      <c r="BDA3" s="10"/>
      <c r="BDB3" s="10"/>
      <c r="BDC3" s="10"/>
      <c r="BDD3" s="10"/>
      <c r="BDE3" s="10"/>
      <c r="BDF3" s="10"/>
      <c r="BDG3" s="10"/>
      <c r="BDH3" s="10"/>
      <c r="BDI3" s="10"/>
      <c r="BDJ3" s="10"/>
      <c r="BDK3" s="10"/>
      <c r="BDL3" s="10"/>
      <c r="BDM3" s="10"/>
      <c r="BDN3" s="10"/>
      <c r="BDO3" s="10"/>
      <c r="BDP3" s="10"/>
      <c r="BDQ3" s="10"/>
      <c r="BDR3" s="10"/>
      <c r="BDS3" s="10"/>
      <c r="BDT3" s="10"/>
      <c r="BDU3" s="10"/>
      <c r="BDV3" s="10"/>
      <c r="BDW3" s="10"/>
      <c r="BDX3" s="10"/>
      <c r="BDY3" s="10"/>
      <c r="BDZ3" s="10"/>
      <c r="BEA3" s="10"/>
      <c r="BEB3" s="10"/>
      <c r="BEC3" s="10"/>
      <c r="BED3" s="10"/>
      <c r="BEE3" s="10"/>
      <c r="BEF3" s="10"/>
      <c r="BEG3" s="10"/>
      <c r="BEH3" s="10"/>
      <c r="BEI3" s="10"/>
      <c r="BEJ3" s="10"/>
      <c r="BEK3" s="10"/>
      <c r="BEL3" s="10"/>
      <c r="BEM3" s="10"/>
      <c r="BEN3" s="10"/>
      <c r="BEO3" s="10"/>
      <c r="BEP3" s="10"/>
      <c r="BEQ3" s="10"/>
      <c r="BER3" s="10"/>
      <c r="BES3" s="10"/>
      <c r="BET3" s="10"/>
      <c r="BEU3" s="10"/>
      <c r="BEV3" s="10"/>
      <c r="BEW3" s="10"/>
      <c r="BEX3" s="10"/>
      <c r="BEY3" s="10"/>
      <c r="BEZ3" s="10"/>
      <c r="BFA3" s="10"/>
      <c r="BFB3" s="10"/>
      <c r="BFC3" s="10"/>
      <c r="BFD3" s="10"/>
      <c r="BFE3" s="10"/>
      <c r="BFF3" s="10"/>
      <c r="BFG3" s="10"/>
      <c r="BFH3" s="10"/>
      <c r="BFI3" s="10"/>
      <c r="BFJ3" s="10"/>
      <c r="BFK3" s="10"/>
      <c r="BFL3" s="10"/>
      <c r="BFM3" s="10"/>
      <c r="BFN3" s="10"/>
      <c r="BFO3" s="10"/>
      <c r="BFP3" s="10"/>
      <c r="BFQ3" s="10"/>
      <c r="BFR3" s="10"/>
      <c r="BFS3" s="10"/>
      <c r="BFT3" s="10"/>
      <c r="BFU3" s="10"/>
      <c r="BFV3" s="10"/>
      <c r="BFW3" s="10"/>
      <c r="BFX3" s="10"/>
      <c r="BFY3" s="10"/>
      <c r="BFZ3" s="10"/>
      <c r="BGA3" s="10"/>
      <c r="BGB3" s="10"/>
      <c r="BGC3" s="10"/>
      <c r="BGD3" s="10"/>
      <c r="BGE3" s="10"/>
      <c r="BGF3" s="10"/>
      <c r="BGG3" s="10"/>
      <c r="BGH3" s="10"/>
      <c r="BGI3" s="10"/>
      <c r="BGJ3" s="10"/>
      <c r="BGK3" s="10"/>
      <c r="BGL3" s="10"/>
      <c r="BGM3" s="10"/>
      <c r="BGN3" s="10"/>
      <c r="BGO3" s="10"/>
      <c r="BGP3" s="10"/>
      <c r="BGQ3" s="10"/>
      <c r="BGR3" s="10"/>
      <c r="BGS3" s="10"/>
      <c r="BGT3" s="10"/>
      <c r="BGU3" s="10"/>
      <c r="BGV3" s="10"/>
      <c r="BGW3" s="10"/>
      <c r="BGX3" s="10"/>
      <c r="BGY3" s="10"/>
      <c r="BGZ3" s="10"/>
      <c r="BHA3" s="10"/>
      <c r="BHB3" s="10"/>
      <c r="BHC3" s="10"/>
      <c r="BHD3" s="10"/>
      <c r="BHE3" s="10"/>
      <c r="BHF3" s="10"/>
      <c r="BHG3" s="10"/>
      <c r="BHH3" s="10"/>
      <c r="BHI3" s="10"/>
      <c r="BHJ3" s="10"/>
      <c r="BHK3" s="10"/>
      <c r="BHL3" s="10"/>
      <c r="BHM3" s="10"/>
      <c r="BHN3" s="10"/>
      <c r="BHO3" s="10"/>
      <c r="BHP3" s="10"/>
      <c r="BHQ3" s="10"/>
      <c r="BHR3" s="10"/>
      <c r="BHS3" s="10"/>
      <c r="BHT3" s="10"/>
      <c r="BHU3" s="10"/>
      <c r="BHV3" s="10"/>
      <c r="BHW3" s="10"/>
      <c r="BHX3" s="10"/>
      <c r="BHY3" s="10"/>
      <c r="BHZ3" s="10"/>
      <c r="BIA3" s="10"/>
      <c r="BIB3" s="10"/>
      <c r="BIC3" s="10"/>
      <c r="BID3" s="10"/>
      <c r="BIE3" s="10"/>
      <c r="BIF3" s="10"/>
      <c r="BIG3" s="10"/>
      <c r="BIH3" s="10"/>
      <c r="BII3" s="10"/>
      <c r="BIJ3" s="10"/>
      <c r="BIK3" s="10"/>
      <c r="BIL3" s="10"/>
      <c r="BIM3" s="10"/>
      <c r="BIN3" s="10"/>
      <c r="BIO3" s="10"/>
      <c r="BIP3" s="10"/>
      <c r="BIQ3" s="10"/>
      <c r="BIR3" s="10"/>
      <c r="BIS3" s="10"/>
      <c r="BIT3" s="10"/>
      <c r="BIU3" s="10"/>
      <c r="BIV3" s="10"/>
      <c r="BIW3" s="10"/>
      <c r="BIX3" s="10"/>
      <c r="BIY3" s="10"/>
      <c r="BIZ3" s="10"/>
      <c r="BJA3" s="10"/>
      <c r="BJB3" s="10"/>
      <c r="BJC3" s="10"/>
      <c r="BJD3" s="10"/>
      <c r="BJE3" s="10"/>
      <c r="BJF3" s="10"/>
      <c r="BJG3" s="10"/>
      <c r="BJH3" s="10"/>
      <c r="BJI3" s="10"/>
      <c r="BJJ3" s="10"/>
      <c r="BJK3" s="10"/>
      <c r="BJL3" s="10"/>
      <c r="BJM3" s="10"/>
      <c r="BJN3" s="10"/>
      <c r="BJO3" s="10"/>
      <c r="BJP3" s="10"/>
      <c r="BJQ3" s="10"/>
      <c r="BJR3" s="10"/>
      <c r="BJS3" s="10"/>
      <c r="BJT3" s="10"/>
      <c r="BJU3" s="10"/>
      <c r="BJV3" s="10"/>
      <c r="BJW3" s="10"/>
      <c r="BJX3" s="10"/>
      <c r="BJY3" s="10"/>
      <c r="BJZ3" s="10"/>
      <c r="BKA3" s="10"/>
      <c r="BKB3" s="10"/>
      <c r="BKC3" s="10"/>
      <c r="BKD3" s="10"/>
      <c r="BKE3" s="10"/>
      <c r="BKF3" s="10"/>
      <c r="BKG3" s="10"/>
      <c r="BKH3" s="10"/>
      <c r="BKI3" s="10"/>
      <c r="BKJ3" s="10"/>
      <c r="BKK3" s="10"/>
      <c r="BKL3" s="10"/>
      <c r="BKM3" s="10"/>
      <c r="BKN3" s="10"/>
      <c r="BKO3" s="10"/>
      <c r="BKP3" s="10"/>
      <c r="BKQ3" s="10"/>
      <c r="BKR3" s="10"/>
      <c r="BKS3" s="10"/>
      <c r="BKT3" s="10"/>
      <c r="BKU3" s="10"/>
      <c r="BKV3" s="10"/>
      <c r="BKW3" s="10"/>
      <c r="BKX3" s="10"/>
      <c r="BKY3" s="10"/>
      <c r="BKZ3" s="10"/>
      <c r="BLA3" s="10"/>
      <c r="BLB3" s="10"/>
      <c r="BLC3" s="10"/>
      <c r="BLD3" s="10"/>
      <c r="BLE3" s="10"/>
      <c r="BLF3" s="10"/>
      <c r="BLG3" s="10"/>
      <c r="BLH3" s="10"/>
      <c r="BLI3" s="10"/>
      <c r="BLJ3" s="10"/>
      <c r="BLK3" s="10"/>
      <c r="BLL3" s="10"/>
      <c r="BLM3" s="10"/>
      <c r="BLN3" s="10"/>
      <c r="BLO3" s="10"/>
      <c r="BLP3" s="10"/>
      <c r="BLQ3" s="10"/>
      <c r="BLR3" s="10"/>
      <c r="BLS3" s="10"/>
      <c r="BLT3" s="10"/>
      <c r="BLU3" s="10"/>
      <c r="BLV3" s="10"/>
      <c r="BLW3" s="10"/>
      <c r="BLX3" s="10"/>
      <c r="BLY3" s="10"/>
      <c r="BLZ3" s="10"/>
      <c r="BMA3" s="10"/>
      <c r="BMB3" s="10"/>
      <c r="BMC3" s="10"/>
      <c r="BMD3" s="10"/>
      <c r="BME3" s="10"/>
      <c r="BMF3" s="10"/>
      <c r="BMG3" s="10"/>
      <c r="BMH3" s="10"/>
      <c r="BMI3" s="10"/>
      <c r="BMJ3" s="10"/>
      <c r="BMK3" s="10"/>
      <c r="BML3" s="10"/>
      <c r="BMM3" s="10"/>
      <c r="BMN3" s="10"/>
      <c r="BMO3" s="10"/>
      <c r="BMP3" s="10"/>
      <c r="BMQ3" s="10"/>
      <c r="BMR3" s="10"/>
      <c r="BMS3" s="10"/>
      <c r="BMT3" s="10"/>
      <c r="BMU3" s="10"/>
      <c r="BMV3" s="10"/>
      <c r="BMW3" s="10"/>
      <c r="BMX3" s="10"/>
      <c r="BMY3" s="10"/>
      <c r="BMZ3" s="10"/>
      <c r="BNA3" s="10"/>
      <c r="BNB3" s="10"/>
      <c r="BNC3" s="10"/>
      <c r="BND3" s="10"/>
      <c r="BNE3" s="10"/>
      <c r="BNF3" s="10"/>
      <c r="BNG3" s="10"/>
      <c r="BNH3" s="10"/>
      <c r="BNI3" s="10"/>
      <c r="BNJ3" s="10"/>
      <c r="BNK3" s="10"/>
      <c r="BNL3" s="10"/>
      <c r="BNM3" s="10"/>
      <c r="BNN3" s="10"/>
      <c r="BNO3" s="10"/>
      <c r="BNP3" s="10"/>
      <c r="BNQ3" s="10"/>
      <c r="BNR3" s="10"/>
      <c r="BNS3" s="10"/>
      <c r="BNT3" s="10"/>
      <c r="BNU3" s="10"/>
      <c r="BNV3" s="10"/>
      <c r="BNW3" s="10"/>
      <c r="BNX3" s="10"/>
      <c r="BNY3" s="10"/>
      <c r="BNZ3" s="10"/>
      <c r="BOA3" s="10"/>
      <c r="BOB3" s="10"/>
      <c r="BOC3" s="10"/>
      <c r="BOD3" s="10"/>
      <c r="BOE3" s="10"/>
      <c r="BOF3" s="10"/>
      <c r="BOG3" s="10"/>
      <c r="BOH3" s="10"/>
      <c r="BOI3" s="10"/>
      <c r="BOJ3" s="10"/>
      <c r="BOK3" s="10"/>
      <c r="BOL3" s="10"/>
      <c r="BOM3" s="10"/>
      <c r="BON3" s="10"/>
      <c r="BOO3" s="10"/>
      <c r="BOP3" s="10"/>
      <c r="BOQ3" s="10"/>
      <c r="BOR3" s="10"/>
      <c r="BOS3" s="10"/>
      <c r="BOT3" s="10"/>
      <c r="BOU3" s="10"/>
      <c r="BOV3" s="10"/>
      <c r="BOW3" s="10"/>
      <c r="BOX3" s="10"/>
      <c r="BOY3" s="10"/>
      <c r="BOZ3" s="10"/>
      <c r="BPA3" s="10"/>
      <c r="BPB3" s="10"/>
      <c r="BPC3" s="10"/>
      <c r="BPD3" s="10"/>
      <c r="BPE3" s="10"/>
      <c r="BPF3" s="10"/>
      <c r="BPG3" s="10"/>
      <c r="BPH3" s="10"/>
      <c r="BPI3" s="10"/>
      <c r="BPJ3" s="10"/>
      <c r="BPK3" s="10"/>
      <c r="BPL3" s="10"/>
      <c r="BPM3" s="10"/>
      <c r="BPN3" s="10"/>
      <c r="BPO3" s="10"/>
      <c r="BPP3" s="10"/>
      <c r="BPQ3" s="10"/>
      <c r="BPR3" s="10"/>
      <c r="BPS3" s="10"/>
      <c r="BPT3" s="10"/>
      <c r="BPU3" s="10"/>
      <c r="BPV3" s="10"/>
      <c r="BPW3" s="10"/>
      <c r="BPX3" s="10"/>
      <c r="BPY3" s="10"/>
      <c r="BPZ3" s="10"/>
      <c r="BQA3" s="10"/>
      <c r="BQB3" s="10"/>
      <c r="BQC3" s="10"/>
      <c r="BQD3" s="10"/>
      <c r="BQE3" s="10"/>
      <c r="BQF3" s="10"/>
      <c r="BQG3" s="10"/>
      <c r="BQH3" s="10"/>
      <c r="BQI3" s="10"/>
      <c r="BQJ3" s="10"/>
      <c r="BQK3" s="10"/>
      <c r="BQL3" s="10"/>
      <c r="BQM3" s="10"/>
      <c r="BQN3" s="10"/>
      <c r="BQO3" s="10"/>
      <c r="BQP3" s="10"/>
      <c r="BQQ3" s="10"/>
      <c r="BQR3" s="10"/>
      <c r="BQS3" s="10"/>
      <c r="BQT3" s="10"/>
      <c r="BQU3" s="10"/>
      <c r="BQV3" s="10"/>
      <c r="BQW3" s="10"/>
      <c r="BQX3" s="10"/>
      <c r="BQY3" s="10"/>
      <c r="BQZ3" s="10"/>
      <c r="BRA3" s="10"/>
      <c r="BRB3" s="10"/>
      <c r="BRC3" s="10"/>
      <c r="BRD3" s="10"/>
      <c r="BRE3" s="10"/>
      <c r="BRF3" s="10"/>
      <c r="BRG3" s="10"/>
      <c r="BRH3" s="10"/>
      <c r="BRI3" s="10"/>
      <c r="BRJ3" s="10"/>
      <c r="BRK3" s="10"/>
      <c r="BRL3" s="10"/>
      <c r="BRM3" s="10"/>
      <c r="BRN3" s="10"/>
      <c r="BRO3" s="10"/>
      <c r="BRP3" s="10"/>
      <c r="BRQ3" s="10"/>
      <c r="BRR3" s="10"/>
      <c r="BRS3" s="10"/>
      <c r="BRT3" s="10"/>
      <c r="BRU3" s="10"/>
      <c r="BRV3" s="10"/>
      <c r="BRW3" s="10"/>
      <c r="BRX3" s="10"/>
      <c r="BRY3" s="10"/>
      <c r="BRZ3" s="10"/>
      <c r="BSA3" s="10"/>
      <c r="BSB3" s="10"/>
      <c r="BSC3" s="10"/>
      <c r="BSD3" s="10"/>
      <c r="BSE3" s="10"/>
      <c r="BSF3" s="10"/>
      <c r="BSG3" s="10"/>
      <c r="BSH3" s="10"/>
      <c r="BSI3" s="10"/>
      <c r="BSJ3" s="10"/>
      <c r="BSK3" s="10"/>
      <c r="BSL3" s="10"/>
      <c r="BSM3" s="10"/>
      <c r="BSN3" s="10"/>
      <c r="BSO3" s="10"/>
      <c r="BSP3" s="10"/>
      <c r="BSQ3" s="10"/>
      <c r="BSR3" s="10"/>
      <c r="BSS3" s="10"/>
      <c r="BST3" s="10"/>
      <c r="BSU3" s="10"/>
      <c r="BSV3" s="10"/>
      <c r="BSW3" s="10"/>
      <c r="BSX3" s="10"/>
      <c r="BSY3" s="10"/>
      <c r="BSZ3" s="10"/>
      <c r="BTA3" s="10"/>
      <c r="BTB3" s="10"/>
      <c r="BTC3" s="10"/>
      <c r="BTD3" s="10"/>
      <c r="BTE3" s="10"/>
      <c r="BTF3" s="10"/>
      <c r="BTG3" s="10"/>
      <c r="BTH3" s="10"/>
      <c r="BTI3" s="10"/>
      <c r="BTJ3" s="10"/>
      <c r="BTK3" s="10"/>
      <c r="BTL3" s="10"/>
      <c r="BTM3" s="10"/>
      <c r="BTN3" s="10"/>
      <c r="BTO3" s="10"/>
      <c r="BTP3" s="10"/>
      <c r="BTQ3" s="10"/>
      <c r="BTR3" s="10"/>
      <c r="BTS3" s="10"/>
      <c r="BTT3" s="10"/>
      <c r="BTU3" s="10"/>
      <c r="BTV3" s="10"/>
      <c r="BTW3" s="10"/>
      <c r="BTX3" s="10"/>
      <c r="BTY3" s="10"/>
      <c r="BTZ3" s="10"/>
      <c r="BUA3" s="10"/>
      <c r="BUB3" s="10"/>
      <c r="BUC3" s="10"/>
      <c r="BUD3" s="10"/>
      <c r="BUE3" s="10"/>
      <c r="BUF3" s="10"/>
      <c r="BUG3" s="10"/>
      <c r="BUH3" s="10"/>
      <c r="BUI3" s="10"/>
      <c r="BUJ3" s="10"/>
      <c r="BUK3" s="10"/>
      <c r="BUL3" s="10"/>
      <c r="BUM3" s="10"/>
      <c r="BUN3" s="10"/>
      <c r="BUO3" s="10"/>
      <c r="BUP3" s="10"/>
      <c r="BUQ3" s="10"/>
      <c r="BUR3" s="10"/>
      <c r="BUS3" s="10"/>
      <c r="BUT3" s="10"/>
      <c r="BUU3" s="10"/>
      <c r="BUV3" s="10"/>
      <c r="BUW3" s="10"/>
      <c r="BUX3" s="10"/>
      <c r="BUY3" s="10"/>
      <c r="BUZ3" s="10"/>
      <c r="BVA3" s="10"/>
      <c r="BVB3" s="10"/>
      <c r="BVC3" s="10"/>
      <c r="BVD3" s="10"/>
      <c r="BVE3" s="10"/>
      <c r="BVF3" s="10"/>
      <c r="BVG3" s="10"/>
      <c r="BVH3" s="10"/>
      <c r="BVI3" s="10"/>
      <c r="BVJ3" s="10"/>
      <c r="BVK3" s="10"/>
      <c r="BVL3" s="10"/>
      <c r="BVM3" s="10"/>
      <c r="BVN3" s="10"/>
      <c r="BVO3" s="10"/>
      <c r="BVP3" s="10"/>
      <c r="BVQ3" s="10"/>
      <c r="BVR3" s="10"/>
      <c r="BVS3" s="10"/>
      <c r="BVT3" s="10"/>
      <c r="BVU3" s="10"/>
      <c r="BVV3" s="10"/>
      <c r="BVW3" s="10"/>
      <c r="BVX3" s="10"/>
      <c r="BVY3" s="10"/>
      <c r="BVZ3" s="10"/>
      <c r="BWA3" s="10"/>
      <c r="BWB3" s="10"/>
      <c r="BWC3" s="10"/>
      <c r="BWD3" s="10"/>
      <c r="BWE3" s="10"/>
      <c r="BWF3" s="10"/>
      <c r="BWG3" s="10"/>
      <c r="BWH3" s="10"/>
      <c r="BWI3" s="10"/>
      <c r="BWJ3" s="10"/>
      <c r="BWK3" s="10"/>
      <c r="BWL3" s="10"/>
      <c r="BWM3" s="10"/>
      <c r="BWN3" s="10"/>
      <c r="BWO3" s="10"/>
      <c r="BWP3" s="10"/>
      <c r="BWQ3" s="10"/>
      <c r="BWR3" s="10"/>
      <c r="BWS3" s="10"/>
      <c r="BWT3" s="10"/>
      <c r="BWU3" s="10"/>
      <c r="BWV3" s="10"/>
      <c r="BWW3" s="10"/>
      <c r="BWX3" s="10"/>
      <c r="BWY3" s="10"/>
      <c r="BWZ3" s="10"/>
      <c r="BXA3" s="10"/>
      <c r="BXB3" s="10"/>
      <c r="BXC3" s="10"/>
      <c r="BXD3" s="10"/>
      <c r="BXE3" s="10"/>
      <c r="BXF3" s="10"/>
      <c r="BXG3" s="10"/>
      <c r="BXH3" s="10"/>
      <c r="BXI3" s="10"/>
      <c r="BXJ3" s="10"/>
      <c r="BXK3" s="10"/>
      <c r="BXL3" s="10"/>
      <c r="BXM3" s="10"/>
      <c r="BXN3" s="10"/>
      <c r="BXO3" s="10"/>
      <c r="BXP3" s="10"/>
      <c r="BXQ3" s="10"/>
      <c r="BXR3" s="10"/>
      <c r="BXS3" s="10"/>
      <c r="BXT3" s="10"/>
      <c r="BXU3" s="10"/>
      <c r="BXV3" s="10"/>
      <c r="BXW3" s="10"/>
      <c r="BXX3" s="10"/>
      <c r="BXY3" s="10"/>
      <c r="BXZ3" s="10"/>
      <c r="BYA3" s="10"/>
      <c r="BYB3" s="10"/>
      <c r="BYC3" s="10"/>
      <c r="BYD3" s="10"/>
      <c r="BYE3" s="10"/>
      <c r="BYF3" s="10"/>
      <c r="BYG3" s="10"/>
      <c r="BYH3" s="10"/>
      <c r="BYI3" s="10"/>
      <c r="BYJ3" s="10"/>
      <c r="BYK3" s="10"/>
      <c r="BYL3" s="10"/>
      <c r="BYM3" s="10"/>
      <c r="BYN3" s="10"/>
      <c r="BYO3" s="10"/>
      <c r="BYP3" s="10"/>
      <c r="BYQ3" s="10"/>
      <c r="BYR3" s="10"/>
      <c r="BYS3" s="10"/>
      <c r="BYT3" s="10"/>
      <c r="BYU3" s="10"/>
      <c r="BYV3" s="10"/>
      <c r="BYW3" s="10"/>
      <c r="BYX3" s="10"/>
      <c r="BYY3" s="10"/>
      <c r="BYZ3" s="10"/>
      <c r="BZA3" s="10"/>
      <c r="BZB3" s="10"/>
      <c r="BZC3" s="10"/>
      <c r="BZD3" s="10"/>
      <c r="BZE3" s="10"/>
      <c r="BZF3" s="10"/>
      <c r="BZG3" s="10"/>
      <c r="BZH3" s="10"/>
      <c r="BZI3" s="10"/>
      <c r="BZJ3" s="10"/>
      <c r="BZK3" s="10"/>
      <c r="BZL3" s="10"/>
      <c r="BZM3" s="10"/>
      <c r="BZN3" s="10"/>
      <c r="BZO3" s="10"/>
      <c r="BZP3" s="10"/>
      <c r="BZQ3" s="10"/>
      <c r="BZR3" s="10"/>
      <c r="BZS3" s="10"/>
      <c r="BZT3" s="10"/>
      <c r="BZU3" s="10"/>
      <c r="BZV3" s="10"/>
      <c r="BZW3" s="10"/>
      <c r="BZX3" s="10"/>
      <c r="BZY3" s="10"/>
      <c r="BZZ3" s="10"/>
      <c r="CAA3" s="10"/>
      <c r="CAB3" s="10"/>
      <c r="CAC3" s="10"/>
      <c r="CAD3" s="10"/>
      <c r="CAE3" s="10"/>
      <c r="CAF3" s="10"/>
      <c r="CAG3" s="10"/>
      <c r="CAH3" s="10"/>
      <c r="CAI3" s="10"/>
      <c r="CAJ3" s="10"/>
      <c r="CAK3" s="10"/>
      <c r="CAL3" s="10"/>
      <c r="CAM3" s="10"/>
      <c r="CAN3" s="10"/>
      <c r="CAO3" s="10"/>
      <c r="CAP3" s="10"/>
      <c r="CAQ3" s="10"/>
      <c r="CAR3" s="10"/>
      <c r="CAS3" s="10"/>
      <c r="CAT3" s="10"/>
      <c r="CAU3" s="10"/>
      <c r="CAV3" s="10"/>
      <c r="CAW3" s="10"/>
      <c r="CAX3" s="10"/>
      <c r="CAY3" s="10"/>
      <c r="CAZ3" s="10"/>
      <c r="CBA3" s="10"/>
      <c r="CBB3" s="10"/>
      <c r="CBC3" s="10"/>
      <c r="CBD3" s="10"/>
      <c r="CBE3" s="10"/>
      <c r="CBF3" s="10"/>
      <c r="CBG3" s="10"/>
      <c r="CBH3" s="10"/>
      <c r="CBI3" s="10"/>
      <c r="CBJ3" s="10"/>
      <c r="CBK3" s="10"/>
      <c r="CBL3" s="10"/>
      <c r="CBM3" s="10"/>
      <c r="CBN3" s="10"/>
      <c r="CBO3" s="10"/>
      <c r="CBP3" s="10"/>
      <c r="CBQ3" s="10"/>
      <c r="CBR3" s="10"/>
      <c r="CBS3" s="10"/>
      <c r="CBT3" s="10"/>
      <c r="CBU3" s="10"/>
      <c r="CBV3" s="10"/>
      <c r="CBW3" s="10"/>
      <c r="CBX3" s="10"/>
      <c r="CBY3" s="10"/>
      <c r="CBZ3" s="10"/>
      <c r="CCA3" s="10"/>
      <c r="CCB3" s="10"/>
      <c r="CCC3" s="10"/>
      <c r="CCD3" s="10"/>
      <c r="CCE3" s="10"/>
      <c r="CCF3" s="10"/>
      <c r="CCG3" s="10"/>
      <c r="CCH3" s="10"/>
      <c r="CCI3" s="10"/>
      <c r="CCJ3" s="10"/>
      <c r="CCK3" s="10"/>
      <c r="CCL3" s="10"/>
      <c r="CCM3" s="10"/>
      <c r="CCN3" s="10"/>
      <c r="CCO3" s="10"/>
      <c r="CCP3" s="10"/>
      <c r="CCQ3" s="10"/>
      <c r="CCR3" s="10"/>
      <c r="CCS3" s="10"/>
      <c r="CCT3" s="10"/>
      <c r="CCU3" s="10"/>
      <c r="CCV3" s="10"/>
      <c r="CCW3" s="10"/>
      <c r="CCX3" s="10"/>
      <c r="CCY3" s="10"/>
      <c r="CCZ3" s="10"/>
      <c r="CDA3" s="10"/>
      <c r="CDB3" s="10"/>
      <c r="CDC3" s="10"/>
      <c r="CDD3" s="10"/>
      <c r="CDE3" s="10"/>
      <c r="CDF3" s="10"/>
      <c r="CDG3" s="10"/>
      <c r="CDH3" s="10"/>
      <c r="CDI3" s="10"/>
      <c r="CDJ3" s="10"/>
      <c r="CDK3" s="10"/>
      <c r="CDL3" s="10"/>
      <c r="CDM3" s="10"/>
      <c r="CDN3" s="10"/>
      <c r="CDO3" s="10"/>
      <c r="CDP3" s="10"/>
      <c r="CDQ3" s="10"/>
      <c r="CDR3" s="10"/>
      <c r="CDS3" s="10"/>
      <c r="CDT3" s="10"/>
      <c r="CDU3" s="10"/>
      <c r="CDV3" s="10"/>
      <c r="CDW3" s="10"/>
      <c r="CDX3" s="10"/>
      <c r="CDY3" s="10"/>
      <c r="CDZ3" s="10"/>
      <c r="CEA3" s="10"/>
      <c r="CEB3" s="10"/>
      <c r="CEC3" s="10"/>
      <c r="CED3" s="10"/>
      <c r="CEE3" s="10"/>
      <c r="CEF3" s="10"/>
      <c r="CEG3" s="10"/>
      <c r="CEH3" s="10"/>
      <c r="CEI3" s="10"/>
      <c r="CEJ3" s="10"/>
      <c r="CEK3" s="10"/>
      <c r="CEL3" s="10"/>
      <c r="CEM3" s="10"/>
      <c r="CEN3" s="10"/>
      <c r="CEO3" s="10"/>
      <c r="CEP3" s="10"/>
      <c r="CEQ3" s="10"/>
      <c r="CER3" s="10"/>
      <c r="CES3" s="10"/>
      <c r="CET3" s="10"/>
      <c r="CEU3" s="10"/>
      <c r="CEV3" s="10"/>
      <c r="CEW3" s="10"/>
      <c r="CEX3" s="10"/>
      <c r="CEY3" s="10"/>
      <c r="CEZ3" s="10"/>
      <c r="CFA3" s="10"/>
      <c r="CFB3" s="10"/>
      <c r="CFC3" s="10"/>
      <c r="CFD3" s="10"/>
      <c r="CFE3" s="10"/>
      <c r="CFF3" s="10"/>
      <c r="CFG3" s="10"/>
      <c r="CFH3" s="10"/>
      <c r="CFI3" s="10"/>
      <c r="CFJ3" s="10"/>
      <c r="CFK3" s="10"/>
      <c r="CFL3" s="10"/>
      <c r="CFM3" s="10"/>
      <c r="CFN3" s="10"/>
      <c r="CFO3" s="10"/>
      <c r="CFP3" s="10"/>
      <c r="CFQ3" s="10"/>
      <c r="CFR3" s="10"/>
      <c r="CFS3" s="10"/>
      <c r="CFT3" s="10"/>
      <c r="CFU3" s="10"/>
      <c r="CFV3" s="10"/>
      <c r="CFW3" s="10"/>
      <c r="CFX3" s="10"/>
      <c r="CFY3" s="10"/>
      <c r="CFZ3" s="10"/>
      <c r="CGA3" s="10"/>
      <c r="CGB3" s="10"/>
      <c r="CGC3" s="10"/>
      <c r="CGD3" s="10"/>
      <c r="CGE3" s="10"/>
      <c r="CGF3" s="10"/>
      <c r="CGG3" s="10"/>
      <c r="CGH3" s="10"/>
      <c r="CGI3" s="10"/>
      <c r="CGJ3" s="10"/>
      <c r="CGK3" s="10"/>
      <c r="CGL3" s="10"/>
      <c r="CGM3" s="10"/>
      <c r="CGN3" s="10"/>
      <c r="CGO3" s="10"/>
      <c r="CGP3" s="10"/>
      <c r="CGQ3" s="10"/>
      <c r="CGR3" s="10"/>
      <c r="CGS3" s="10"/>
      <c r="CGT3" s="10"/>
      <c r="CGU3" s="10"/>
      <c r="CGV3" s="10"/>
      <c r="CGW3" s="10"/>
      <c r="CGX3" s="10"/>
      <c r="CGY3" s="10"/>
      <c r="CGZ3" s="10"/>
      <c r="CHA3" s="10"/>
      <c r="CHB3" s="10"/>
      <c r="CHC3" s="10"/>
      <c r="CHD3" s="10"/>
      <c r="CHE3" s="10"/>
      <c r="CHF3" s="10"/>
      <c r="CHG3" s="10"/>
      <c r="CHH3" s="10"/>
      <c r="CHI3" s="10"/>
      <c r="CHJ3" s="10"/>
      <c r="CHK3" s="10"/>
      <c r="CHL3" s="10"/>
      <c r="CHM3" s="10"/>
      <c r="CHN3" s="10"/>
      <c r="CHO3" s="10"/>
      <c r="CHP3" s="10"/>
      <c r="CHQ3" s="10"/>
      <c r="CHR3" s="10"/>
      <c r="CHS3" s="10"/>
      <c r="CHT3" s="10"/>
      <c r="CHU3" s="10"/>
      <c r="CHV3" s="10"/>
      <c r="CHW3" s="10"/>
      <c r="CHX3" s="10"/>
      <c r="CHY3" s="10"/>
      <c r="CHZ3" s="10"/>
      <c r="CIA3" s="10"/>
      <c r="CIB3" s="10"/>
      <c r="CIC3" s="10"/>
      <c r="CID3" s="10"/>
      <c r="CIE3" s="10"/>
      <c r="CIF3" s="10"/>
      <c r="CIG3" s="10"/>
      <c r="CIH3" s="10"/>
      <c r="CII3" s="10"/>
      <c r="CIJ3" s="10"/>
      <c r="CIK3" s="10"/>
      <c r="CIL3" s="10"/>
      <c r="CIM3" s="10"/>
      <c r="CIN3" s="10"/>
      <c r="CIO3" s="10"/>
      <c r="CIP3" s="10"/>
      <c r="CIQ3" s="10"/>
      <c r="CIR3" s="10"/>
      <c r="CIS3" s="10"/>
      <c r="CIT3" s="10"/>
      <c r="CIU3" s="10"/>
      <c r="CIV3" s="10"/>
      <c r="CIW3" s="10"/>
      <c r="CIX3" s="10"/>
      <c r="CIY3" s="10"/>
      <c r="CIZ3" s="10"/>
      <c r="CJA3" s="10"/>
      <c r="CJB3" s="10"/>
      <c r="CJC3" s="10"/>
      <c r="CJD3" s="10"/>
      <c r="CJE3" s="10"/>
      <c r="CJF3" s="10"/>
      <c r="CJG3" s="10"/>
      <c r="CJH3" s="10"/>
      <c r="CJI3" s="10"/>
      <c r="CJJ3" s="10"/>
      <c r="CJK3" s="10"/>
      <c r="CJL3" s="10"/>
      <c r="CJM3" s="10"/>
      <c r="CJN3" s="10"/>
      <c r="CJO3" s="10"/>
      <c r="CJP3" s="10"/>
      <c r="CJQ3" s="10"/>
      <c r="CJR3" s="10"/>
      <c r="CJS3" s="10"/>
      <c r="CJT3" s="10"/>
      <c r="CJU3" s="10"/>
      <c r="CJV3" s="10"/>
      <c r="CJW3" s="10"/>
      <c r="CJX3" s="10"/>
      <c r="CJY3" s="10"/>
      <c r="CJZ3" s="10"/>
      <c r="CKA3" s="10"/>
      <c r="CKB3" s="10"/>
      <c r="CKC3" s="10"/>
      <c r="CKD3" s="10"/>
      <c r="CKE3" s="10"/>
      <c r="CKF3" s="10"/>
      <c r="CKG3" s="10"/>
      <c r="CKH3" s="10"/>
      <c r="CKI3" s="10"/>
      <c r="CKJ3" s="10"/>
      <c r="CKK3" s="10"/>
      <c r="CKL3" s="10"/>
      <c r="CKM3" s="10"/>
      <c r="CKN3" s="10"/>
      <c r="CKO3" s="10"/>
      <c r="CKP3" s="10"/>
      <c r="CKQ3" s="10"/>
      <c r="CKR3" s="10"/>
      <c r="CKS3" s="10"/>
      <c r="CKT3" s="10"/>
      <c r="CKU3" s="10"/>
      <c r="CKV3" s="10"/>
      <c r="CKW3" s="10"/>
      <c r="CKX3" s="10"/>
      <c r="CKY3" s="10"/>
      <c r="CKZ3" s="10"/>
      <c r="CLA3" s="10"/>
      <c r="CLB3" s="10"/>
      <c r="CLC3" s="10"/>
      <c r="CLD3" s="10"/>
      <c r="CLE3" s="10"/>
      <c r="CLF3" s="10"/>
      <c r="CLG3" s="10"/>
      <c r="CLH3" s="10"/>
      <c r="CLI3" s="10"/>
      <c r="CLJ3" s="10"/>
      <c r="CLK3" s="10"/>
      <c r="CLL3" s="10"/>
      <c r="CLM3" s="10"/>
      <c r="CLN3" s="10"/>
      <c r="CLO3" s="10"/>
      <c r="CLP3" s="10"/>
      <c r="CLQ3" s="10"/>
      <c r="CLR3" s="10"/>
      <c r="CLS3" s="10"/>
      <c r="CLT3" s="10"/>
      <c r="CLU3" s="10"/>
      <c r="CLV3" s="10"/>
      <c r="CLW3" s="10"/>
      <c r="CLX3" s="10"/>
      <c r="CLY3" s="10"/>
      <c r="CLZ3" s="10"/>
      <c r="CMA3" s="10"/>
      <c r="CMB3" s="10"/>
      <c r="CMC3" s="10"/>
      <c r="CMD3" s="10"/>
      <c r="CME3" s="10"/>
      <c r="CMF3" s="10"/>
      <c r="CMG3" s="10"/>
      <c r="CMH3" s="10"/>
      <c r="CMI3" s="10"/>
      <c r="CMJ3" s="10"/>
      <c r="CMK3" s="10"/>
      <c r="CML3" s="10"/>
      <c r="CMM3" s="10"/>
      <c r="CMN3" s="10"/>
      <c r="CMO3" s="10"/>
      <c r="CMP3" s="10"/>
      <c r="CMQ3" s="10"/>
      <c r="CMR3" s="10"/>
      <c r="CMS3" s="10"/>
      <c r="CMT3" s="10"/>
      <c r="CMU3" s="10"/>
      <c r="CMV3" s="10"/>
      <c r="CMW3" s="10"/>
      <c r="CMX3" s="10"/>
      <c r="CMY3" s="10"/>
      <c r="CMZ3" s="10"/>
      <c r="CNA3" s="10"/>
      <c r="CNB3" s="10"/>
      <c r="CNC3" s="10"/>
      <c r="CND3" s="10"/>
      <c r="CNE3" s="10"/>
      <c r="CNF3" s="10"/>
      <c r="CNG3" s="10"/>
      <c r="CNH3" s="10"/>
      <c r="CNI3" s="10"/>
      <c r="CNJ3" s="10"/>
      <c r="CNK3" s="10"/>
      <c r="CNL3" s="10"/>
      <c r="CNM3" s="10"/>
      <c r="CNN3" s="10"/>
      <c r="CNO3" s="10"/>
      <c r="CNP3" s="10"/>
      <c r="CNQ3" s="10"/>
      <c r="CNR3" s="10"/>
      <c r="CNS3" s="10"/>
      <c r="CNT3" s="10"/>
      <c r="CNU3" s="10"/>
      <c r="CNV3" s="10"/>
      <c r="CNW3" s="10"/>
      <c r="CNX3" s="10"/>
      <c r="CNY3" s="10"/>
      <c r="CNZ3" s="10"/>
      <c r="COA3" s="10"/>
      <c r="COB3" s="10"/>
      <c r="COC3" s="10"/>
      <c r="COD3" s="10"/>
      <c r="COE3" s="10"/>
      <c r="COF3" s="10"/>
      <c r="COG3" s="10"/>
      <c r="COH3" s="10"/>
      <c r="COI3" s="10"/>
      <c r="COJ3" s="10"/>
      <c r="COK3" s="10"/>
      <c r="COL3" s="10"/>
      <c r="COM3" s="10"/>
      <c r="CON3" s="10"/>
      <c r="COO3" s="10"/>
      <c r="COP3" s="10"/>
      <c r="COQ3" s="10"/>
      <c r="COR3" s="10"/>
      <c r="COS3" s="10"/>
      <c r="COT3" s="10"/>
      <c r="COU3" s="10"/>
      <c r="COV3" s="10"/>
      <c r="COW3" s="10"/>
      <c r="COX3" s="10"/>
      <c r="COY3" s="10"/>
      <c r="COZ3" s="10"/>
      <c r="CPA3" s="10"/>
      <c r="CPB3" s="10"/>
      <c r="CPC3" s="10"/>
      <c r="CPD3" s="10"/>
      <c r="CPE3" s="10"/>
      <c r="CPF3" s="10"/>
      <c r="CPG3" s="10"/>
      <c r="CPH3" s="10"/>
      <c r="CPI3" s="10"/>
      <c r="CPJ3" s="10"/>
      <c r="CPK3" s="10"/>
      <c r="CPL3" s="10"/>
      <c r="CPM3" s="10"/>
      <c r="CPN3" s="10"/>
      <c r="CPO3" s="10"/>
      <c r="CPP3" s="10"/>
      <c r="CPQ3" s="10"/>
      <c r="CPR3" s="10"/>
      <c r="CPS3" s="10"/>
      <c r="CPT3" s="10"/>
      <c r="CPU3" s="10"/>
      <c r="CPV3" s="10"/>
      <c r="CPW3" s="10"/>
      <c r="CPX3" s="10"/>
      <c r="CPY3" s="10"/>
      <c r="CPZ3" s="10"/>
      <c r="CQA3" s="10"/>
      <c r="CQB3" s="10"/>
      <c r="CQC3" s="10"/>
      <c r="CQD3" s="10"/>
      <c r="CQE3" s="10"/>
      <c r="CQF3" s="10"/>
      <c r="CQG3" s="10"/>
      <c r="CQH3" s="10"/>
      <c r="CQI3" s="10"/>
      <c r="CQJ3" s="10"/>
      <c r="CQK3" s="10"/>
      <c r="CQL3" s="10"/>
      <c r="CQM3" s="10"/>
      <c r="CQN3" s="10"/>
      <c r="CQO3" s="10"/>
      <c r="CQP3" s="10"/>
      <c r="CQQ3" s="10"/>
      <c r="CQR3" s="10"/>
      <c r="CQS3" s="10"/>
      <c r="CQT3" s="10"/>
      <c r="CQU3" s="10"/>
      <c r="CQV3" s="10"/>
      <c r="CQW3" s="10"/>
      <c r="CQX3" s="10"/>
      <c r="CQY3" s="10"/>
      <c r="CQZ3" s="10"/>
      <c r="CRA3" s="10"/>
      <c r="CRB3" s="10"/>
      <c r="CRC3" s="10"/>
      <c r="CRD3" s="10"/>
      <c r="CRE3" s="10"/>
      <c r="CRF3" s="10"/>
      <c r="CRG3" s="10"/>
      <c r="CRH3" s="10"/>
      <c r="CRI3" s="10"/>
      <c r="CRJ3" s="10"/>
      <c r="CRK3" s="10"/>
      <c r="CRL3" s="10"/>
      <c r="CRM3" s="10"/>
      <c r="CRN3" s="10"/>
      <c r="CRO3" s="10"/>
      <c r="CRP3" s="10"/>
      <c r="CRQ3" s="10"/>
      <c r="CRR3" s="10"/>
      <c r="CRS3" s="10"/>
      <c r="CRT3" s="10"/>
      <c r="CRU3" s="10"/>
      <c r="CRV3" s="10"/>
      <c r="CRW3" s="10"/>
      <c r="CRX3" s="10"/>
      <c r="CRY3" s="10"/>
      <c r="CRZ3" s="10"/>
      <c r="CSA3" s="10"/>
      <c r="CSB3" s="10"/>
      <c r="CSC3" s="10"/>
      <c r="CSD3" s="10"/>
      <c r="CSE3" s="10"/>
      <c r="CSF3" s="10"/>
      <c r="CSG3" s="10"/>
      <c r="CSH3" s="10"/>
      <c r="CSI3" s="10"/>
      <c r="CSJ3" s="10"/>
      <c r="CSK3" s="10"/>
      <c r="CSL3" s="10"/>
      <c r="CSM3" s="10"/>
      <c r="CSN3" s="10"/>
      <c r="CSO3" s="10"/>
      <c r="CSP3" s="10"/>
      <c r="CSQ3" s="10"/>
      <c r="CSR3" s="10"/>
      <c r="CSS3" s="10"/>
      <c r="CST3" s="10"/>
      <c r="CSU3" s="10"/>
      <c r="CSV3" s="10"/>
      <c r="CSW3" s="10"/>
      <c r="CSX3" s="10"/>
      <c r="CSY3" s="10"/>
      <c r="CSZ3" s="10"/>
      <c r="CTA3" s="10"/>
      <c r="CTB3" s="10"/>
      <c r="CTC3" s="10"/>
      <c r="CTD3" s="10"/>
      <c r="CTE3" s="10"/>
      <c r="CTF3" s="10"/>
      <c r="CTG3" s="10"/>
      <c r="CTH3" s="10"/>
      <c r="CTI3" s="10"/>
      <c r="CTJ3" s="10"/>
      <c r="CTK3" s="10"/>
      <c r="CTL3" s="10"/>
      <c r="CTM3" s="10"/>
      <c r="CTN3" s="10"/>
      <c r="CTO3" s="10"/>
      <c r="CTP3" s="10"/>
      <c r="CTQ3" s="10"/>
      <c r="CTR3" s="10"/>
      <c r="CTS3" s="10"/>
      <c r="CTT3" s="10"/>
      <c r="CTU3" s="10"/>
      <c r="CTV3" s="10"/>
      <c r="CTW3" s="10"/>
      <c r="CTX3" s="10"/>
      <c r="CTY3" s="10"/>
      <c r="CTZ3" s="10"/>
      <c r="CUA3" s="10"/>
      <c r="CUB3" s="10"/>
      <c r="CUC3" s="10"/>
      <c r="CUD3" s="10"/>
      <c r="CUE3" s="10"/>
      <c r="CUF3" s="10"/>
      <c r="CUG3" s="10"/>
      <c r="CUH3" s="10"/>
      <c r="CUI3" s="10"/>
      <c r="CUJ3" s="10"/>
      <c r="CUK3" s="10"/>
      <c r="CUL3" s="10"/>
      <c r="CUM3" s="10"/>
      <c r="CUN3" s="10"/>
      <c r="CUO3" s="10"/>
      <c r="CUP3" s="10"/>
      <c r="CUQ3" s="10"/>
      <c r="CUR3" s="10"/>
      <c r="CUS3" s="10"/>
      <c r="CUT3" s="10"/>
      <c r="CUU3" s="10"/>
      <c r="CUV3" s="10"/>
      <c r="CUW3" s="10"/>
      <c r="CUX3" s="10"/>
      <c r="CUY3" s="10"/>
      <c r="CUZ3" s="10"/>
      <c r="CVA3" s="10"/>
      <c r="CVB3" s="10"/>
      <c r="CVC3" s="10"/>
      <c r="CVD3" s="10"/>
      <c r="CVE3" s="10"/>
      <c r="CVF3" s="10"/>
      <c r="CVG3" s="10"/>
      <c r="CVH3" s="10"/>
      <c r="CVI3" s="10"/>
      <c r="CVJ3" s="10"/>
      <c r="CVK3" s="10"/>
      <c r="CVL3" s="10"/>
      <c r="CVM3" s="10"/>
      <c r="CVN3" s="10"/>
      <c r="CVO3" s="10"/>
      <c r="CVP3" s="10"/>
      <c r="CVQ3" s="10"/>
      <c r="CVR3" s="10"/>
      <c r="CVS3" s="10"/>
      <c r="CVT3" s="10"/>
      <c r="CVU3" s="10"/>
      <c r="CVV3" s="10"/>
      <c r="CVW3" s="10"/>
      <c r="CVX3" s="10"/>
      <c r="CVY3" s="10"/>
      <c r="CVZ3" s="10"/>
      <c r="CWA3" s="10"/>
      <c r="CWB3" s="10"/>
      <c r="CWC3" s="10"/>
      <c r="CWD3" s="10"/>
      <c r="CWE3" s="10"/>
      <c r="CWF3" s="10"/>
      <c r="CWG3" s="10"/>
      <c r="CWH3" s="10"/>
      <c r="CWI3" s="10"/>
      <c r="CWJ3" s="10"/>
      <c r="CWK3" s="10"/>
      <c r="CWL3" s="10"/>
      <c r="CWM3" s="10"/>
      <c r="CWN3" s="10"/>
      <c r="CWO3" s="10"/>
      <c r="CWP3" s="10"/>
      <c r="CWQ3" s="10"/>
      <c r="CWR3" s="10"/>
      <c r="CWS3" s="10"/>
      <c r="CWT3" s="10"/>
      <c r="CWU3" s="10"/>
      <c r="CWV3" s="10"/>
      <c r="CWW3" s="10"/>
      <c r="CWX3" s="10"/>
      <c r="CWY3" s="10"/>
      <c r="CWZ3" s="10"/>
      <c r="CXA3" s="10"/>
      <c r="CXB3" s="10"/>
      <c r="CXC3" s="10"/>
      <c r="CXD3" s="10"/>
      <c r="CXE3" s="10"/>
      <c r="CXF3" s="10"/>
      <c r="CXG3" s="10"/>
      <c r="CXH3" s="10"/>
      <c r="CXI3" s="10"/>
      <c r="CXJ3" s="10"/>
      <c r="CXK3" s="10"/>
      <c r="CXL3" s="10"/>
      <c r="CXM3" s="10"/>
      <c r="CXN3" s="10"/>
      <c r="CXO3" s="10"/>
      <c r="CXP3" s="10"/>
      <c r="CXQ3" s="10"/>
      <c r="CXR3" s="10"/>
      <c r="CXS3" s="10"/>
      <c r="CXT3" s="10"/>
      <c r="CXU3" s="10"/>
      <c r="CXV3" s="10"/>
      <c r="CXW3" s="10"/>
      <c r="CXX3" s="10"/>
      <c r="CXY3" s="10"/>
      <c r="CXZ3" s="10"/>
      <c r="CYA3" s="10"/>
      <c r="CYB3" s="10"/>
      <c r="CYC3" s="10"/>
      <c r="CYD3" s="10"/>
      <c r="CYE3" s="10"/>
      <c r="CYF3" s="10"/>
      <c r="CYG3" s="10"/>
      <c r="CYH3" s="10"/>
      <c r="CYI3" s="10"/>
      <c r="CYJ3" s="10"/>
      <c r="CYK3" s="10"/>
      <c r="CYL3" s="10"/>
      <c r="CYM3" s="10"/>
      <c r="CYN3" s="10"/>
      <c r="CYO3" s="10"/>
      <c r="CYP3" s="10"/>
      <c r="CYQ3" s="10"/>
      <c r="CYR3" s="10"/>
      <c r="CYS3" s="10"/>
      <c r="CYT3" s="10"/>
      <c r="CYU3" s="10"/>
      <c r="CYV3" s="10"/>
      <c r="CYW3" s="10"/>
      <c r="CYX3" s="10"/>
      <c r="CYY3" s="10"/>
      <c r="CYZ3" s="10"/>
      <c r="CZA3" s="10"/>
      <c r="CZB3" s="10"/>
      <c r="CZC3" s="10"/>
      <c r="CZD3" s="10"/>
      <c r="CZE3" s="10"/>
      <c r="CZF3" s="10"/>
      <c r="CZG3" s="10"/>
      <c r="CZH3" s="10"/>
      <c r="CZI3" s="10"/>
      <c r="CZJ3" s="10"/>
      <c r="CZK3" s="10"/>
      <c r="CZL3" s="10"/>
      <c r="CZM3" s="10"/>
      <c r="CZN3" s="10"/>
      <c r="CZO3" s="10"/>
      <c r="CZP3" s="10"/>
      <c r="CZQ3" s="10"/>
      <c r="CZR3" s="10"/>
      <c r="CZS3" s="10"/>
      <c r="CZT3" s="10"/>
      <c r="CZU3" s="10"/>
      <c r="CZV3" s="10"/>
      <c r="CZW3" s="10"/>
      <c r="CZX3" s="10"/>
      <c r="CZY3" s="10"/>
      <c r="CZZ3" s="10"/>
      <c r="DAA3" s="10"/>
      <c r="DAB3" s="10"/>
      <c r="DAC3" s="10"/>
      <c r="DAD3" s="10"/>
      <c r="DAE3" s="10"/>
      <c r="DAF3" s="10"/>
      <c r="DAG3" s="10"/>
      <c r="DAH3" s="10"/>
      <c r="DAI3" s="10"/>
      <c r="DAJ3" s="10"/>
      <c r="DAK3" s="10"/>
      <c r="DAL3" s="10"/>
      <c r="DAM3" s="10"/>
      <c r="DAN3" s="10"/>
      <c r="DAO3" s="10"/>
      <c r="DAP3" s="10"/>
      <c r="DAQ3" s="10"/>
      <c r="DAR3" s="10"/>
      <c r="DAS3" s="10"/>
      <c r="DAT3" s="10"/>
      <c r="DAU3" s="10"/>
      <c r="DAV3" s="10"/>
      <c r="DAW3" s="10"/>
      <c r="DAX3" s="10"/>
      <c r="DAY3" s="10"/>
      <c r="DAZ3" s="10"/>
      <c r="DBA3" s="10"/>
      <c r="DBB3" s="10"/>
      <c r="DBC3" s="10"/>
      <c r="DBD3" s="10"/>
      <c r="DBE3" s="10"/>
      <c r="DBF3" s="10"/>
      <c r="DBG3" s="10"/>
      <c r="DBH3" s="10"/>
      <c r="DBI3" s="10"/>
      <c r="DBJ3" s="10"/>
      <c r="DBK3" s="10"/>
      <c r="DBL3" s="10"/>
      <c r="DBM3" s="10"/>
      <c r="DBN3" s="10"/>
      <c r="DBO3" s="10"/>
      <c r="DBP3" s="10"/>
      <c r="DBQ3" s="10"/>
      <c r="DBR3" s="10"/>
      <c r="DBS3" s="10"/>
      <c r="DBT3" s="10"/>
      <c r="DBU3" s="10"/>
      <c r="DBV3" s="10"/>
      <c r="DBW3" s="10"/>
      <c r="DBX3" s="10"/>
      <c r="DBY3" s="10"/>
      <c r="DBZ3" s="10"/>
      <c r="DCA3" s="10"/>
      <c r="DCB3" s="10"/>
      <c r="DCC3" s="10"/>
      <c r="DCD3" s="10"/>
      <c r="DCE3" s="10"/>
      <c r="DCF3" s="10"/>
      <c r="DCG3" s="10"/>
      <c r="DCH3" s="10"/>
      <c r="DCI3" s="10"/>
      <c r="DCJ3" s="10"/>
      <c r="DCK3" s="10"/>
      <c r="DCL3" s="10"/>
      <c r="DCM3" s="10"/>
      <c r="DCN3" s="10"/>
      <c r="DCO3" s="10"/>
      <c r="DCP3" s="10"/>
      <c r="DCQ3" s="10"/>
      <c r="DCR3" s="10"/>
      <c r="DCS3" s="10"/>
      <c r="DCT3" s="10"/>
      <c r="DCU3" s="10"/>
      <c r="DCV3" s="10"/>
      <c r="DCW3" s="10"/>
      <c r="DCX3" s="10"/>
      <c r="DCY3" s="10"/>
      <c r="DCZ3" s="10"/>
      <c r="DDA3" s="10"/>
      <c r="DDB3" s="10"/>
      <c r="DDC3" s="10"/>
      <c r="DDD3" s="10"/>
      <c r="DDE3" s="10"/>
      <c r="DDF3" s="10"/>
      <c r="DDG3" s="10"/>
      <c r="DDH3" s="10"/>
      <c r="DDI3" s="10"/>
      <c r="DDJ3" s="10"/>
      <c r="DDK3" s="10"/>
      <c r="DDL3" s="10"/>
      <c r="DDM3" s="10"/>
      <c r="DDN3" s="10"/>
      <c r="DDO3" s="10"/>
      <c r="DDP3" s="10"/>
      <c r="DDQ3" s="10"/>
      <c r="DDR3" s="10"/>
      <c r="DDS3" s="10"/>
      <c r="DDT3" s="10"/>
      <c r="DDU3" s="10"/>
      <c r="DDV3" s="10"/>
      <c r="DDW3" s="10"/>
      <c r="DDX3" s="10"/>
      <c r="DDY3" s="10"/>
      <c r="DDZ3" s="10"/>
      <c r="DEA3" s="10"/>
      <c r="DEB3" s="10"/>
      <c r="DEC3" s="10"/>
      <c r="DED3" s="10"/>
      <c r="DEE3" s="10"/>
      <c r="DEF3" s="10"/>
      <c r="DEG3" s="10"/>
      <c r="DEH3" s="10"/>
      <c r="DEI3" s="10"/>
      <c r="DEJ3" s="10"/>
      <c r="DEK3" s="10"/>
      <c r="DEL3" s="10"/>
      <c r="DEM3" s="10"/>
      <c r="DEN3" s="10"/>
      <c r="DEO3" s="10"/>
      <c r="DEP3" s="10"/>
      <c r="DEQ3" s="10"/>
      <c r="DER3" s="10"/>
      <c r="DES3" s="10"/>
      <c r="DET3" s="10"/>
      <c r="DEU3" s="10"/>
      <c r="DEV3" s="10"/>
      <c r="DEW3" s="10"/>
      <c r="DEX3" s="10"/>
      <c r="DEY3" s="10"/>
      <c r="DEZ3" s="10"/>
      <c r="DFA3" s="10"/>
      <c r="DFB3" s="10"/>
      <c r="DFC3" s="10"/>
      <c r="DFD3" s="10"/>
      <c r="DFE3" s="10"/>
      <c r="DFF3" s="10"/>
      <c r="DFG3" s="10"/>
      <c r="DFH3" s="10"/>
      <c r="DFI3" s="10"/>
      <c r="DFJ3" s="10"/>
      <c r="DFK3" s="10"/>
      <c r="DFL3" s="10"/>
      <c r="DFM3" s="10"/>
      <c r="DFN3" s="10"/>
      <c r="DFO3" s="10"/>
      <c r="DFP3" s="10"/>
      <c r="DFQ3" s="10"/>
      <c r="DFR3" s="10"/>
      <c r="DFS3" s="10"/>
      <c r="DFT3" s="10"/>
      <c r="DFU3" s="10"/>
      <c r="DFV3" s="10"/>
      <c r="DFW3" s="10"/>
      <c r="DFX3" s="10"/>
      <c r="DFY3" s="10"/>
      <c r="DFZ3" s="10"/>
      <c r="DGA3" s="10"/>
      <c r="DGB3" s="10"/>
      <c r="DGC3" s="10"/>
      <c r="DGD3" s="10"/>
      <c r="DGE3" s="10"/>
      <c r="DGF3" s="10"/>
      <c r="DGG3" s="10"/>
      <c r="DGH3" s="10"/>
      <c r="DGI3" s="10"/>
      <c r="DGJ3" s="10"/>
      <c r="DGK3" s="10"/>
      <c r="DGL3" s="10"/>
      <c r="DGM3" s="10"/>
      <c r="DGN3" s="10"/>
      <c r="DGO3" s="10"/>
      <c r="DGP3" s="10"/>
      <c r="DGQ3" s="10"/>
      <c r="DGR3" s="10"/>
      <c r="DGS3" s="10"/>
      <c r="DGT3" s="10"/>
      <c r="DGU3" s="10"/>
      <c r="DGV3" s="10"/>
      <c r="DGW3" s="10"/>
      <c r="DGX3" s="10"/>
      <c r="DGY3" s="10"/>
      <c r="DGZ3" s="10"/>
      <c r="DHA3" s="10"/>
      <c r="DHB3" s="10"/>
      <c r="DHC3" s="10"/>
      <c r="DHD3" s="10"/>
      <c r="DHE3" s="10"/>
      <c r="DHF3" s="10"/>
      <c r="DHG3" s="10"/>
      <c r="DHH3" s="10"/>
      <c r="DHI3" s="10"/>
      <c r="DHJ3" s="10"/>
      <c r="DHK3" s="10"/>
      <c r="DHL3" s="10"/>
      <c r="DHM3" s="10"/>
      <c r="DHN3" s="10"/>
      <c r="DHO3" s="10"/>
      <c r="DHP3" s="10"/>
      <c r="DHQ3" s="10"/>
      <c r="DHR3" s="10"/>
      <c r="DHS3" s="10"/>
      <c r="DHT3" s="10"/>
      <c r="DHU3" s="10"/>
      <c r="DHV3" s="10"/>
      <c r="DHW3" s="10"/>
      <c r="DHX3" s="10"/>
      <c r="DHY3" s="10"/>
      <c r="DHZ3" s="10"/>
      <c r="DIA3" s="10"/>
      <c r="DIB3" s="10"/>
      <c r="DIC3" s="10"/>
      <c r="DID3" s="10"/>
      <c r="DIE3" s="10"/>
      <c r="DIF3" s="10"/>
      <c r="DIG3" s="10"/>
      <c r="DIH3" s="10"/>
      <c r="DII3" s="10"/>
      <c r="DIJ3" s="10"/>
      <c r="DIK3" s="10"/>
      <c r="DIL3" s="10"/>
      <c r="DIM3" s="10"/>
      <c r="DIN3" s="10"/>
      <c r="DIO3" s="10"/>
      <c r="DIP3" s="10"/>
      <c r="DIQ3" s="10"/>
      <c r="DIR3" s="10"/>
      <c r="DIS3" s="10"/>
      <c r="DIT3" s="10"/>
      <c r="DIU3" s="10"/>
      <c r="DIV3" s="10"/>
      <c r="DIW3" s="10"/>
      <c r="DIX3" s="10"/>
      <c r="DIY3" s="10"/>
      <c r="DIZ3" s="10"/>
      <c r="DJA3" s="10"/>
      <c r="DJB3" s="10"/>
      <c r="DJC3" s="10"/>
      <c r="DJD3" s="10"/>
      <c r="DJE3" s="10"/>
      <c r="DJF3" s="10"/>
      <c r="DJG3" s="10"/>
      <c r="DJH3" s="10"/>
      <c r="DJI3" s="10"/>
      <c r="DJJ3" s="10"/>
      <c r="DJK3" s="10"/>
      <c r="DJL3" s="10"/>
      <c r="DJM3" s="10"/>
      <c r="DJN3" s="10"/>
      <c r="DJO3" s="10"/>
      <c r="DJP3" s="10"/>
      <c r="DJQ3" s="10"/>
      <c r="DJR3" s="10"/>
      <c r="DJS3" s="10"/>
      <c r="DJT3" s="10"/>
      <c r="DJU3" s="10"/>
      <c r="DJV3" s="10"/>
      <c r="DJW3" s="10"/>
      <c r="DJX3" s="10"/>
      <c r="DJY3" s="10"/>
      <c r="DJZ3" s="10"/>
      <c r="DKA3" s="10"/>
      <c r="DKB3" s="10"/>
      <c r="DKC3" s="10"/>
      <c r="DKD3" s="10"/>
      <c r="DKE3" s="10"/>
      <c r="DKF3" s="10"/>
      <c r="DKG3" s="10"/>
      <c r="DKH3" s="10"/>
      <c r="DKI3" s="10"/>
      <c r="DKJ3" s="10"/>
      <c r="DKK3" s="10"/>
      <c r="DKL3" s="10"/>
      <c r="DKM3" s="10"/>
      <c r="DKN3" s="10"/>
      <c r="DKO3" s="10"/>
      <c r="DKP3" s="10"/>
      <c r="DKQ3" s="10"/>
      <c r="DKR3" s="10"/>
      <c r="DKS3" s="10"/>
      <c r="DKT3" s="10"/>
      <c r="DKU3" s="10"/>
      <c r="DKV3" s="10"/>
      <c r="DKW3" s="10"/>
      <c r="DKX3" s="10"/>
      <c r="DKY3" s="10"/>
      <c r="DKZ3" s="10"/>
      <c r="DLA3" s="10"/>
      <c r="DLB3" s="10"/>
      <c r="DLC3" s="10"/>
      <c r="DLD3" s="10"/>
      <c r="DLE3" s="10"/>
      <c r="DLF3" s="10"/>
      <c r="DLG3" s="10"/>
      <c r="DLH3" s="10"/>
      <c r="DLI3" s="10"/>
      <c r="DLJ3" s="10"/>
      <c r="DLK3" s="10"/>
      <c r="DLL3" s="10"/>
      <c r="DLM3" s="10"/>
      <c r="DLN3" s="10"/>
      <c r="DLO3" s="10"/>
      <c r="DLP3" s="10"/>
      <c r="DLQ3" s="10"/>
      <c r="DLR3" s="10"/>
      <c r="DLS3" s="10"/>
      <c r="DLT3" s="10"/>
      <c r="DLU3" s="10"/>
      <c r="DLV3" s="10"/>
      <c r="DLW3" s="10"/>
      <c r="DLX3" s="10"/>
      <c r="DLY3" s="10"/>
      <c r="DLZ3" s="10"/>
      <c r="DMA3" s="10"/>
      <c r="DMB3" s="10"/>
      <c r="DMC3" s="10"/>
      <c r="DMD3" s="10"/>
      <c r="DME3" s="10"/>
      <c r="DMF3" s="10"/>
      <c r="DMG3" s="10"/>
      <c r="DMH3" s="10"/>
      <c r="DMI3" s="10"/>
      <c r="DMJ3" s="10"/>
      <c r="DMK3" s="10"/>
      <c r="DML3" s="10"/>
      <c r="DMM3" s="10"/>
      <c r="DMN3" s="10"/>
      <c r="DMO3" s="10"/>
      <c r="DMP3" s="10"/>
      <c r="DMQ3" s="10"/>
      <c r="DMR3" s="10"/>
      <c r="DMS3" s="10"/>
      <c r="DMT3" s="10"/>
      <c r="DMU3" s="10"/>
      <c r="DMV3" s="10"/>
      <c r="DMW3" s="10"/>
      <c r="DMX3" s="10"/>
      <c r="DMY3" s="10"/>
      <c r="DMZ3" s="10"/>
      <c r="DNA3" s="10"/>
      <c r="DNB3" s="10"/>
      <c r="DNC3" s="10"/>
      <c r="DND3" s="10"/>
      <c r="DNE3" s="10"/>
      <c r="DNF3" s="10"/>
      <c r="DNG3" s="10"/>
      <c r="DNH3" s="10"/>
      <c r="DNI3" s="10"/>
      <c r="DNJ3" s="10"/>
      <c r="DNK3" s="10"/>
      <c r="DNL3" s="10"/>
      <c r="DNM3" s="10"/>
      <c r="DNN3" s="10"/>
      <c r="DNO3" s="10"/>
      <c r="DNP3" s="10"/>
      <c r="DNQ3" s="10"/>
      <c r="DNR3" s="10"/>
      <c r="DNS3" s="10"/>
      <c r="DNT3" s="10"/>
      <c r="DNU3" s="10"/>
      <c r="DNV3" s="10"/>
      <c r="DNW3" s="10"/>
      <c r="DNX3" s="10"/>
      <c r="DNY3" s="10"/>
      <c r="DNZ3" s="10"/>
      <c r="DOA3" s="10"/>
      <c r="DOB3" s="10"/>
      <c r="DOC3" s="10"/>
      <c r="DOD3" s="10"/>
      <c r="DOE3" s="10"/>
      <c r="DOF3" s="10"/>
      <c r="DOG3" s="10"/>
      <c r="DOH3" s="10"/>
      <c r="DOI3" s="10"/>
      <c r="DOJ3" s="10"/>
      <c r="DOK3" s="10"/>
      <c r="DOL3" s="10"/>
      <c r="DOM3" s="10"/>
      <c r="DON3" s="10"/>
      <c r="DOO3" s="10"/>
      <c r="DOP3" s="10"/>
      <c r="DOQ3" s="10"/>
      <c r="DOR3" s="10"/>
      <c r="DOS3" s="10"/>
      <c r="DOT3" s="10"/>
      <c r="DOU3" s="10"/>
      <c r="DOV3" s="10"/>
      <c r="DOW3" s="10"/>
      <c r="DOX3" s="10"/>
      <c r="DOY3" s="10"/>
      <c r="DOZ3" s="10"/>
      <c r="DPA3" s="10"/>
      <c r="DPB3" s="10"/>
      <c r="DPC3" s="10"/>
      <c r="DPD3" s="10"/>
      <c r="DPE3" s="10"/>
      <c r="DPF3" s="10"/>
      <c r="DPG3" s="10"/>
      <c r="DPH3" s="10"/>
      <c r="DPI3" s="10"/>
      <c r="DPJ3" s="10"/>
      <c r="DPK3" s="10"/>
      <c r="DPL3" s="10"/>
      <c r="DPM3" s="10"/>
      <c r="DPN3" s="10"/>
      <c r="DPO3" s="10"/>
      <c r="DPP3" s="10"/>
      <c r="DPQ3" s="10"/>
      <c r="DPR3" s="10"/>
      <c r="DPS3" s="10"/>
      <c r="DPT3" s="10"/>
      <c r="DPU3" s="10"/>
      <c r="DPV3" s="10"/>
      <c r="DPW3" s="10"/>
      <c r="DPX3" s="10"/>
      <c r="DPY3" s="10"/>
      <c r="DPZ3" s="10"/>
      <c r="DQA3" s="10"/>
      <c r="DQB3" s="10"/>
      <c r="DQC3" s="10"/>
      <c r="DQD3" s="10"/>
      <c r="DQE3" s="10"/>
      <c r="DQF3" s="10"/>
      <c r="DQG3" s="10"/>
      <c r="DQH3" s="10"/>
      <c r="DQI3" s="10"/>
      <c r="DQJ3" s="10"/>
      <c r="DQK3" s="10"/>
      <c r="DQL3" s="10"/>
      <c r="DQM3" s="10"/>
      <c r="DQN3" s="10"/>
      <c r="DQO3" s="10"/>
      <c r="DQP3" s="10"/>
      <c r="DQQ3" s="10"/>
      <c r="DQR3" s="10"/>
      <c r="DQS3" s="10"/>
      <c r="DQT3" s="10"/>
      <c r="DQU3" s="10"/>
      <c r="DQV3" s="10"/>
      <c r="DQW3" s="10"/>
      <c r="DQX3" s="10"/>
      <c r="DQY3" s="10"/>
      <c r="DQZ3" s="10"/>
      <c r="DRA3" s="10"/>
      <c r="DRB3" s="10"/>
      <c r="DRC3" s="10"/>
      <c r="DRD3" s="10"/>
      <c r="DRE3" s="10"/>
      <c r="DRF3" s="10"/>
      <c r="DRG3" s="10"/>
      <c r="DRH3" s="10"/>
      <c r="DRI3" s="10"/>
      <c r="DRJ3" s="10"/>
      <c r="DRK3" s="10"/>
      <c r="DRL3" s="10"/>
      <c r="DRM3" s="10"/>
      <c r="DRN3" s="10"/>
      <c r="DRO3" s="10"/>
      <c r="DRP3" s="10"/>
      <c r="DRQ3" s="10"/>
      <c r="DRR3" s="10"/>
      <c r="DRS3" s="10"/>
      <c r="DRT3" s="10"/>
      <c r="DRU3" s="10"/>
      <c r="DRV3" s="10"/>
      <c r="DRW3" s="10"/>
      <c r="DRX3" s="10"/>
      <c r="DRY3" s="10"/>
      <c r="DRZ3" s="10"/>
      <c r="DSA3" s="10"/>
      <c r="DSB3" s="10"/>
      <c r="DSC3" s="10"/>
      <c r="DSD3" s="10"/>
      <c r="DSE3" s="10"/>
      <c r="DSF3" s="10"/>
      <c r="DSG3" s="10"/>
      <c r="DSH3" s="10"/>
      <c r="DSI3" s="10"/>
      <c r="DSJ3" s="10"/>
      <c r="DSK3" s="10"/>
      <c r="DSL3" s="10"/>
      <c r="DSM3" s="10"/>
      <c r="DSN3" s="10"/>
      <c r="DSO3" s="10"/>
      <c r="DSP3" s="10"/>
      <c r="DSQ3" s="10"/>
      <c r="DSR3" s="10"/>
      <c r="DSS3" s="10"/>
      <c r="DST3" s="10"/>
      <c r="DSU3" s="10"/>
      <c r="DSV3" s="10"/>
      <c r="DSW3" s="10"/>
      <c r="DSX3" s="10"/>
      <c r="DSY3" s="10"/>
      <c r="DSZ3" s="10"/>
      <c r="DTA3" s="10"/>
      <c r="DTB3" s="10"/>
      <c r="DTC3" s="10"/>
      <c r="DTD3" s="10"/>
      <c r="DTE3" s="10"/>
      <c r="DTF3" s="10"/>
      <c r="DTG3" s="10"/>
      <c r="DTH3" s="10"/>
      <c r="DTI3" s="10"/>
      <c r="DTJ3" s="10"/>
      <c r="DTK3" s="10"/>
      <c r="DTL3" s="10"/>
      <c r="DTM3" s="10"/>
      <c r="DTN3" s="10"/>
      <c r="DTO3" s="10"/>
      <c r="DTP3" s="10"/>
      <c r="DTQ3" s="10"/>
      <c r="DTR3" s="10"/>
      <c r="DTS3" s="10"/>
      <c r="DTT3" s="10"/>
      <c r="DTU3" s="10"/>
      <c r="DTV3" s="10"/>
      <c r="DTW3" s="10"/>
      <c r="DTX3" s="10"/>
      <c r="DTY3" s="10"/>
      <c r="DTZ3" s="10"/>
      <c r="DUA3" s="10"/>
      <c r="DUB3" s="10"/>
      <c r="DUC3" s="10"/>
      <c r="DUD3" s="10"/>
      <c r="DUE3" s="10"/>
      <c r="DUF3" s="10"/>
      <c r="DUG3" s="10"/>
      <c r="DUH3" s="10"/>
      <c r="DUI3" s="10"/>
      <c r="DUJ3" s="10"/>
      <c r="DUK3" s="10"/>
      <c r="DUL3" s="10"/>
      <c r="DUM3" s="10"/>
      <c r="DUN3" s="10"/>
      <c r="DUO3" s="10"/>
      <c r="DUP3" s="10"/>
      <c r="DUQ3" s="10"/>
      <c r="DUR3" s="10"/>
      <c r="DUS3" s="10"/>
      <c r="DUT3" s="10"/>
      <c r="DUU3" s="10"/>
      <c r="DUV3" s="10"/>
      <c r="DUW3" s="10"/>
      <c r="DUX3" s="10"/>
      <c r="DUY3" s="10"/>
      <c r="DUZ3" s="10"/>
      <c r="DVA3" s="10"/>
      <c r="DVB3" s="10"/>
      <c r="DVC3" s="10"/>
      <c r="DVD3" s="10"/>
      <c r="DVE3" s="10"/>
      <c r="DVF3" s="10"/>
      <c r="DVG3" s="10"/>
      <c r="DVH3" s="10"/>
      <c r="DVI3" s="10"/>
      <c r="DVJ3" s="10"/>
      <c r="DVK3" s="10"/>
      <c r="DVL3" s="10"/>
      <c r="DVM3" s="10"/>
      <c r="DVN3" s="10"/>
      <c r="DVO3" s="10"/>
      <c r="DVP3" s="10"/>
      <c r="DVQ3" s="10"/>
      <c r="DVR3" s="10"/>
      <c r="DVS3" s="10"/>
      <c r="DVT3" s="10"/>
      <c r="DVU3" s="10"/>
      <c r="DVV3" s="10"/>
      <c r="DVW3" s="10"/>
      <c r="DVX3" s="10"/>
      <c r="DVY3" s="10"/>
      <c r="DVZ3" s="10"/>
      <c r="DWA3" s="10"/>
      <c r="DWB3" s="10"/>
      <c r="DWC3" s="10"/>
      <c r="DWD3" s="10"/>
      <c r="DWE3" s="10"/>
      <c r="DWF3" s="10"/>
      <c r="DWG3" s="10"/>
      <c r="DWH3" s="10"/>
      <c r="DWI3" s="10"/>
      <c r="DWJ3" s="10"/>
      <c r="DWK3" s="10"/>
      <c r="DWL3" s="10"/>
      <c r="DWM3" s="10"/>
      <c r="DWN3" s="10"/>
      <c r="DWO3" s="10"/>
      <c r="DWP3" s="10"/>
      <c r="DWQ3" s="10"/>
      <c r="DWR3" s="10"/>
      <c r="DWS3" s="10"/>
      <c r="DWT3" s="10"/>
      <c r="DWU3" s="10"/>
      <c r="DWV3" s="10"/>
      <c r="DWW3" s="10"/>
      <c r="DWX3" s="10"/>
      <c r="DWY3" s="10"/>
      <c r="DWZ3" s="10"/>
      <c r="DXA3" s="10"/>
      <c r="DXB3" s="10"/>
      <c r="DXC3" s="10"/>
      <c r="DXD3" s="10"/>
      <c r="DXE3" s="10"/>
      <c r="DXF3" s="10"/>
      <c r="DXG3" s="10"/>
      <c r="DXH3" s="10"/>
      <c r="DXI3" s="10"/>
      <c r="DXJ3" s="10"/>
      <c r="DXK3" s="10"/>
      <c r="DXL3" s="10"/>
      <c r="DXM3" s="10"/>
      <c r="DXN3" s="10"/>
      <c r="DXO3" s="10"/>
      <c r="DXP3" s="10"/>
      <c r="DXQ3" s="10"/>
      <c r="DXR3" s="10"/>
      <c r="DXS3" s="10"/>
      <c r="DXT3" s="10"/>
      <c r="DXU3" s="10"/>
      <c r="DXV3" s="10"/>
      <c r="DXW3" s="10"/>
      <c r="DXX3" s="10"/>
      <c r="DXY3" s="10"/>
      <c r="DXZ3" s="10"/>
      <c r="DYA3" s="10"/>
      <c r="DYB3" s="10"/>
      <c r="DYC3" s="10"/>
      <c r="DYD3" s="10"/>
      <c r="DYE3" s="10"/>
      <c r="DYF3" s="10"/>
      <c r="DYG3" s="10"/>
      <c r="DYH3" s="10"/>
      <c r="DYI3" s="10"/>
      <c r="DYJ3" s="10"/>
      <c r="DYK3" s="10"/>
      <c r="DYL3" s="10"/>
      <c r="DYM3" s="10"/>
      <c r="DYN3" s="10"/>
      <c r="DYO3" s="10"/>
      <c r="DYP3" s="10"/>
      <c r="DYQ3" s="10"/>
      <c r="DYR3" s="10"/>
      <c r="DYS3" s="10"/>
      <c r="DYT3" s="10"/>
      <c r="DYU3" s="10"/>
      <c r="DYV3" s="10"/>
      <c r="DYW3" s="10"/>
      <c r="DYX3" s="10"/>
      <c r="DYY3" s="10"/>
      <c r="DYZ3" s="10"/>
      <c r="DZA3" s="10"/>
      <c r="DZB3" s="10"/>
      <c r="DZC3" s="10"/>
      <c r="DZD3" s="10"/>
      <c r="DZE3" s="10"/>
      <c r="DZF3" s="10"/>
      <c r="DZG3" s="10"/>
      <c r="DZH3" s="10"/>
      <c r="DZI3" s="10"/>
      <c r="DZJ3" s="10"/>
      <c r="DZK3" s="10"/>
      <c r="DZL3" s="10"/>
      <c r="DZM3" s="10"/>
      <c r="DZN3" s="10"/>
      <c r="DZO3" s="10"/>
      <c r="DZP3" s="10"/>
      <c r="DZQ3" s="10"/>
      <c r="DZR3" s="10"/>
      <c r="DZS3" s="10"/>
      <c r="DZT3" s="10"/>
      <c r="DZU3" s="10"/>
      <c r="DZV3" s="10"/>
      <c r="DZW3" s="10"/>
      <c r="DZX3" s="10"/>
      <c r="DZY3" s="10"/>
      <c r="DZZ3" s="10"/>
      <c r="EAA3" s="10"/>
      <c r="EAB3" s="10"/>
      <c r="EAC3" s="10"/>
      <c r="EAD3" s="10"/>
      <c r="EAE3" s="10"/>
      <c r="EAF3" s="10"/>
      <c r="EAG3" s="10"/>
      <c r="EAH3" s="10"/>
      <c r="EAI3" s="10"/>
      <c r="EAJ3" s="10"/>
      <c r="EAK3" s="10"/>
      <c r="EAL3" s="10"/>
      <c r="EAM3" s="10"/>
      <c r="EAN3" s="10"/>
      <c r="EAO3" s="10"/>
      <c r="EAP3" s="10"/>
      <c r="EAQ3" s="10"/>
      <c r="EAR3" s="10"/>
      <c r="EAS3" s="10"/>
      <c r="EAT3" s="10"/>
      <c r="EAU3" s="10"/>
      <c r="EAV3" s="10"/>
      <c r="EAW3" s="10"/>
      <c r="EAX3" s="10"/>
      <c r="EAY3" s="10"/>
      <c r="EAZ3" s="10"/>
      <c r="EBA3" s="10"/>
      <c r="EBB3" s="10"/>
      <c r="EBC3" s="10"/>
      <c r="EBD3" s="10"/>
      <c r="EBE3" s="10"/>
      <c r="EBF3" s="10"/>
      <c r="EBG3" s="10"/>
      <c r="EBH3" s="10"/>
      <c r="EBI3" s="10"/>
      <c r="EBJ3" s="10"/>
      <c r="EBK3" s="10"/>
      <c r="EBL3" s="10"/>
      <c r="EBM3" s="10"/>
      <c r="EBN3" s="10"/>
      <c r="EBO3" s="10"/>
      <c r="EBP3" s="10"/>
      <c r="EBQ3" s="10"/>
      <c r="EBR3" s="10"/>
      <c r="EBS3" s="10"/>
      <c r="EBT3" s="10"/>
      <c r="EBU3" s="10"/>
      <c r="EBV3" s="10"/>
      <c r="EBW3" s="10"/>
      <c r="EBX3" s="10"/>
      <c r="EBY3" s="10"/>
      <c r="EBZ3" s="10"/>
      <c r="ECA3" s="10"/>
      <c r="ECB3" s="10"/>
      <c r="ECC3" s="10"/>
      <c r="ECD3" s="10"/>
      <c r="ECE3" s="10"/>
      <c r="ECF3" s="10"/>
      <c r="ECG3" s="10"/>
      <c r="ECH3" s="10"/>
      <c r="ECI3" s="10"/>
      <c r="ECJ3" s="10"/>
      <c r="ECK3" s="10"/>
      <c r="ECL3" s="10"/>
      <c r="ECM3" s="10"/>
      <c r="ECN3" s="10"/>
      <c r="ECO3" s="10"/>
      <c r="ECP3" s="10"/>
      <c r="ECQ3" s="10"/>
      <c r="ECR3" s="10"/>
      <c r="ECS3" s="10"/>
      <c r="ECT3" s="10"/>
      <c r="ECU3" s="10"/>
      <c r="ECV3" s="10"/>
      <c r="ECW3" s="10"/>
      <c r="ECX3" s="10"/>
      <c r="ECY3" s="10"/>
      <c r="ECZ3" s="10"/>
      <c r="EDA3" s="10"/>
      <c r="EDB3" s="10"/>
      <c r="EDC3" s="10"/>
      <c r="EDD3" s="10"/>
      <c r="EDE3" s="10"/>
      <c r="EDF3" s="10"/>
      <c r="EDG3" s="10"/>
      <c r="EDH3" s="10"/>
      <c r="EDI3" s="10"/>
      <c r="EDJ3" s="10"/>
      <c r="EDK3" s="10"/>
      <c r="EDL3" s="10"/>
      <c r="EDM3" s="10"/>
      <c r="EDN3" s="10"/>
      <c r="EDO3" s="10"/>
      <c r="EDP3" s="10"/>
      <c r="EDQ3" s="10"/>
      <c r="EDR3" s="10"/>
      <c r="EDS3" s="10"/>
      <c r="EDT3" s="10"/>
      <c r="EDU3" s="10"/>
      <c r="EDV3" s="10"/>
      <c r="EDW3" s="10"/>
      <c r="EDX3" s="10"/>
      <c r="EDY3" s="10"/>
      <c r="EDZ3" s="10"/>
      <c r="EEA3" s="10"/>
      <c r="EEB3" s="10"/>
      <c r="EEC3" s="10"/>
      <c r="EED3" s="10"/>
      <c r="EEE3" s="10"/>
      <c r="EEF3" s="10"/>
      <c r="EEG3" s="10"/>
      <c r="EEH3" s="10"/>
      <c r="EEI3" s="10"/>
      <c r="EEJ3" s="10"/>
      <c r="EEK3" s="10"/>
      <c r="EEL3" s="10"/>
      <c r="EEM3" s="10"/>
      <c r="EEN3" s="10"/>
      <c r="EEO3" s="10"/>
      <c r="EEP3" s="10"/>
      <c r="EEQ3" s="10"/>
      <c r="EER3" s="10"/>
      <c r="EES3" s="10"/>
      <c r="EET3" s="10"/>
      <c r="EEU3" s="10"/>
      <c r="EEV3" s="10"/>
      <c r="EEW3" s="10"/>
      <c r="EEX3" s="10"/>
      <c r="EEY3" s="10"/>
      <c r="EEZ3" s="10"/>
      <c r="EFA3" s="10"/>
      <c r="EFB3" s="10"/>
      <c r="EFC3" s="10"/>
      <c r="EFD3" s="10"/>
      <c r="EFE3" s="10"/>
      <c r="EFF3" s="10"/>
      <c r="EFG3" s="10"/>
      <c r="EFH3" s="10"/>
      <c r="EFI3" s="10"/>
      <c r="EFJ3" s="10"/>
      <c r="EFK3" s="10"/>
      <c r="EFL3" s="10"/>
      <c r="EFM3" s="10"/>
      <c r="EFN3" s="10"/>
      <c r="EFO3" s="10"/>
      <c r="EFP3" s="10"/>
      <c r="EFQ3" s="10"/>
      <c r="EFR3" s="10"/>
      <c r="EFS3" s="10"/>
      <c r="EFT3" s="10"/>
      <c r="EFU3" s="10"/>
      <c r="EFV3" s="10"/>
      <c r="EFW3" s="10"/>
      <c r="EFX3" s="10"/>
      <c r="EFY3" s="10"/>
      <c r="EFZ3" s="10"/>
      <c r="EGA3" s="10"/>
      <c r="EGB3" s="10"/>
      <c r="EGC3" s="10"/>
      <c r="EGD3" s="10"/>
      <c r="EGE3" s="10"/>
      <c r="EGF3" s="10"/>
      <c r="EGG3" s="10"/>
      <c r="EGH3" s="10"/>
      <c r="EGI3" s="10"/>
      <c r="EGJ3" s="10"/>
      <c r="EGK3" s="10"/>
      <c r="EGL3" s="10"/>
      <c r="EGM3" s="10"/>
      <c r="EGN3" s="10"/>
      <c r="EGO3" s="10"/>
      <c r="EGP3" s="10"/>
      <c r="EGQ3" s="10"/>
      <c r="EGR3" s="10"/>
      <c r="EGS3" s="10"/>
      <c r="EGT3" s="10"/>
      <c r="EGU3" s="10"/>
      <c r="EGV3" s="10"/>
      <c r="EGW3" s="10"/>
      <c r="EGX3" s="10"/>
      <c r="EGY3" s="10"/>
      <c r="EGZ3" s="10"/>
      <c r="EHA3" s="10"/>
      <c r="EHB3" s="10"/>
      <c r="EHC3" s="10"/>
      <c r="EHD3" s="10"/>
      <c r="EHE3" s="10"/>
      <c r="EHF3" s="10"/>
      <c r="EHG3" s="10"/>
      <c r="EHH3" s="10"/>
      <c r="EHI3" s="10"/>
      <c r="EHJ3" s="10"/>
      <c r="EHK3" s="10"/>
      <c r="EHL3" s="10"/>
      <c r="EHM3" s="10"/>
      <c r="EHN3" s="10"/>
      <c r="EHO3" s="10"/>
      <c r="EHP3" s="10"/>
      <c r="EHQ3" s="10"/>
      <c r="EHR3" s="10"/>
      <c r="EHS3" s="10"/>
      <c r="EHT3" s="10"/>
      <c r="EHU3" s="10"/>
      <c r="EHV3" s="10"/>
      <c r="EHW3" s="10"/>
      <c r="EHX3" s="10"/>
      <c r="EHY3" s="10"/>
      <c r="EHZ3" s="10"/>
      <c r="EIA3" s="10"/>
      <c r="EIB3" s="10"/>
      <c r="EIC3" s="10"/>
      <c r="EID3" s="10"/>
      <c r="EIE3" s="10"/>
      <c r="EIF3" s="10"/>
      <c r="EIG3" s="10"/>
      <c r="EIH3" s="10"/>
      <c r="EII3" s="10"/>
      <c r="EIJ3" s="10"/>
      <c r="EIK3" s="10"/>
      <c r="EIL3" s="10"/>
      <c r="EIM3" s="10"/>
      <c r="EIN3" s="10"/>
      <c r="EIO3" s="10"/>
      <c r="EIP3" s="10"/>
      <c r="EIQ3" s="10"/>
      <c r="EIR3" s="10"/>
      <c r="EIS3" s="10"/>
      <c r="EIT3" s="10"/>
      <c r="EIU3" s="10"/>
      <c r="EIV3" s="10"/>
      <c r="EIW3" s="10"/>
      <c r="EIX3" s="10"/>
      <c r="EIY3" s="10"/>
      <c r="EIZ3" s="10"/>
      <c r="EJA3" s="10"/>
      <c r="EJB3" s="10"/>
      <c r="EJC3" s="10"/>
      <c r="EJD3" s="10"/>
      <c r="EJE3" s="10"/>
      <c r="EJF3" s="10"/>
      <c r="EJG3" s="10"/>
      <c r="EJH3" s="10"/>
      <c r="EJI3" s="10"/>
      <c r="EJJ3" s="10"/>
      <c r="EJK3" s="10"/>
      <c r="EJL3" s="10"/>
      <c r="EJM3" s="10"/>
      <c r="EJN3" s="10"/>
      <c r="EJO3" s="10"/>
      <c r="EJP3" s="10"/>
      <c r="EJQ3" s="10"/>
      <c r="EJR3" s="10"/>
      <c r="EJS3" s="10"/>
      <c r="EJT3" s="10"/>
      <c r="EJU3" s="10"/>
      <c r="EJV3" s="10"/>
      <c r="EJW3" s="10"/>
      <c r="EJX3" s="10"/>
      <c r="EJY3" s="10"/>
      <c r="EJZ3" s="10"/>
      <c r="EKA3" s="10"/>
      <c r="EKB3" s="10"/>
      <c r="EKC3" s="10"/>
      <c r="EKD3" s="10"/>
      <c r="EKE3" s="10"/>
      <c r="EKF3" s="10"/>
      <c r="EKG3" s="10"/>
      <c r="EKH3" s="10"/>
      <c r="EKI3" s="10"/>
      <c r="EKJ3" s="10"/>
      <c r="EKK3" s="10"/>
      <c r="EKL3" s="10"/>
      <c r="EKM3" s="10"/>
      <c r="EKN3" s="10"/>
      <c r="EKO3" s="10"/>
      <c r="EKP3" s="10"/>
      <c r="EKQ3" s="10"/>
      <c r="EKR3" s="10"/>
      <c r="EKS3" s="10"/>
      <c r="EKT3" s="10"/>
      <c r="EKU3" s="10"/>
      <c r="EKV3" s="10"/>
      <c r="EKW3" s="10"/>
      <c r="EKX3" s="10"/>
      <c r="EKY3" s="10"/>
      <c r="EKZ3" s="10"/>
      <c r="ELA3" s="10"/>
      <c r="ELB3" s="10"/>
      <c r="ELC3" s="10"/>
      <c r="ELD3" s="10"/>
      <c r="ELE3" s="10"/>
      <c r="ELF3" s="10"/>
      <c r="ELG3" s="10"/>
      <c r="ELH3" s="10"/>
      <c r="ELI3" s="10"/>
      <c r="ELJ3" s="10"/>
      <c r="ELK3" s="10"/>
      <c r="ELL3" s="10"/>
      <c r="ELM3" s="10"/>
      <c r="ELN3" s="10"/>
      <c r="ELO3" s="10"/>
      <c r="ELP3" s="10"/>
      <c r="ELQ3" s="10"/>
      <c r="ELR3" s="10"/>
      <c r="ELS3" s="10"/>
      <c r="ELT3" s="10"/>
      <c r="ELU3" s="10"/>
      <c r="ELV3" s="10"/>
      <c r="ELW3" s="10"/>
      <c r="ELX3" s="10"/>
      <c r="ELY3" s="10"/>
      <c r="ELZ3" s="10"/>
      <c r="EMA3" s="10"/>
      <c r="EMB3" s="10"/>
      <c r="EMC3" s="10"/>
      <c r="EMD3" s="10"/>
      <c r="EME3" s="10"/>
      <c r="EMF3" s="10"/>
      <c r="EMG3" s="10"/>
      <c r="EMH3" s="10"/>
      <c r="EMI3" s="10"/>
      <c r="EMJ3" s="10"/>
      <c r="EMK3" s="10"/>
      <c r="EML3" s="10"/>
      <c r="EMM3" s="10"/>
      <c r="EMN3" s="10"/>
      <c r="EMO3" s="10"/>
      <c r="EMP3" s="10"/>
      <c r="EMQ3" s="10"/>
      <c r="EMR3" s="10"/>
      <c r="EMS3" s="10"/>
      <c r="EMT3" s="10"/>
      <c r="EMU3" s="10"/>
      <c r="EMV3" s="10"/>
      <c r="EMW3" s="10"/>
      <c r="EMX3" s="10"/>
      <c r="EMY3" s="10"/>
      <c r="EMZ3" s="10"/>
      <c r="ENA3" s="10"/>
      <c r="ENB3" s="10"/>
      <c r="ENC3" s="10"/>
      <c r="END3" s="10"/>
      <c r="ENE3" s="10"/>
      <c r="ENF3" s="10"/>
      <c r="ENG3" s="10"/>
      <c r="ENH3" s="10"/>
      <c r="ENI3" s="10"/>
      <c r="ENJ3" s="10"/>
      <c r="ENK3" s="10"/>
      <c r="ENL3" s="10"/>
      <c r="ENM3" s="10"/>
      <c r="ENN3" s="10"/>
      <c r="ENO3" s="10"/>
      <c r="ENP3" s="10"/>
      <c r="ENQ3" s="10"/>
      <c r="ENR3" s="10"/>
      <c r="ENS3" s="10"/>
      <c r="ENT3" s="10"/>
      <c r="ENU3" s="10"/>
      <c r="ENV3" s="10"/>
      <c r="ENW3" s="10"/>
      <c r="ENX3" s="10"/>
      <c r="ENY3" s="10"/>
      <c r="ENZ3" s="10"/>
      <c r="EOA3" s="10"/>
      <c r="EOB3" s="10"/>
      <c r="EOC3" s="10"/>
      <c r="EOD3" s="10"/>
      <c r="EOE3" s="10"/>
      <c r="EOF3" s="10"/>
      <c r="EOG3" s="10"/>
      <c r="EOH3" s="10"/>
      <c r="EOI3" s="10"/>
      <c r="EOJ3" s="10"/>
      <c r="EOK3" s="10"/>
      <c r="EOL3" s="10"/>
      <c r="EOM3" s="10"/>
      <c r="EON3" s="10"/>
      <c r="EOO3" s="10"/>
      <c r="EOP3" s="10"/>
      <c r="EOQ3" s="10"/>
      <c r="EOR3" s="10"/>
      <c r="EOS3" s="10"/>
      <c r="EOT3" s="10"/>
      <c r="EOU3" s="10"/>
      <c r="EOV3" s="10"/>
      <c r="EOW3" s="10"/>
      <c r="EOX3" s="10"/>
      <c r="EOY3" s="10"/>
      <c r="EOZ3" s="10"/>
      <c r="EPA3" s="10"/>
      <c r="EPB3" s="10"/>
      <c r="EPC3" s="10"/>
      <c r="EPD3" s="10"/>
      <c r="EPE3" s="10"/>
      <c r="EPF3" s="10"/>
      <c r="EPG3" s="10"/>
      <c r="EPH3" s="10"/>
      <c r="EPI3" s="10"/>
      <c r="EPJ3" s="10"/>
      <c r="EPK3" s="10"/>
      <c r="EPL3" s="10"/>
      <c r="EPM3" s="10"/>
      <c r="EPN3" s="10"/>
      <c r="EPO3" s="10"/>
      <c r="EPP3" s="10"/>
      <c r="EPQ3" s="10"/>
      <c r="EPR3" s="10"/>
      <c r="EPS3" s="10"/>
      <c r="EPT3" s="10"/>
      <c r="EPU3" s="10"/>
      <c r="EPV3" s="10"/>
      <c r="EPW3" s="10"/>
      <c r="EPX3" s="10"/>
      <c r="EPY3" s="10"/>
      <c r="EPZ3" s="10"/>
      <c r="EQA3" s="10"/>
      <c r="EQB3" s="10"/>
      <c r="EQC3" s="10"/>
      <c r="EQD3" s="10"/>
      <c r="EQE3" s="10"/>
      <c r="EQF3" s="10"/>
      <c r="EQG3" s="10"/>
      <c r="EQH3" s="10"/>
      <c r="EQI3" s="10"/>
      <c r="EQJ3" s="10"/>
      <c r="EQK3" s="10"/>
      <c r="EQL3" s="10"/>
      <c r="EQM3" s="10"/>
      <c r="EQN3" s="10"/>
      <c r="EQO3" s="10"/>
      <c r="EQP3" s="10"/>
      <c r="EQQ3" s="10"/>
      <c r="EQR3" s="10"/>
      <c r="EQS3" s="10"/>
      <c r="EQT3" s="10"/>
      <c r="EQU3" s="10"/>
      <c r="EQV3" s="10"/>
      <c r="EQW3" s="10"/>
      <c r="EQX3" s="10"/>
      <c r="EQY3" s="10"/>
      <c r="EQZ3" s="10"/>
      <c r="ERA3" s="10"/>
      <c r="ERB3" s="10"/>
      <c r="ERC3" s="10"/>
      <c r="ERD3" s="10"/>
      <c r="ERE3" s="10"/>
      <c r="ERF3" s="10"/>
      <c r="ERG3" s="10"/>
      <c r="ERH3" s="10"/>
      <c r="ERI3" s="10"/>
      <c r="ERJ3" s="10"/>
      <c r="ERK3" s="10"/>
      <c r="ERL3" s="10"/>
      <c r="ERM3" s="10"/>
      <c r="ERN3" s="10"/>
      <c r="ERO3" s="10"/>
      <c r="ERP3" s="10"/>
      <c r="ERQ3" s="10"/>
      <c r="ERR3" s="10"/>
      <c r="ERS3" s="10"/>
      <c r="ERT3" s="10"/>
      <c r="ERU3" s="10"/>
      <c r="ERV3" s="10"/>
      <c r="ERW3" s="10"/>
      <c r="ERX3" s="10"/>
      <c r="ERY3" s="10"/>
      <c r="ERZ3" s="10"/>
      <c r="ESA3" s="10"/>
      <c r="ESB3" s="10"/>
      <c r="ESC3" s="10"/>
      <c r="ESD3" s="10"/>
      <c r="ESE3" s="10"/>
      <c r="ESF3" s="10"/>
      <c r="ESG3" s="10"/>
      <c r="ESH3" s="10"/>
      <c r="ESI3" s="10"/>
      <c r="ESJ3" s="10"/>
      <c r="ESK3" s="10"/>
      <c r="ESL3" s="10"/>
      <c r="ESM3" s="10"/>
      <c r="ESN3" s="10"/>
      <c r="ESO3" s="10"/>
      <c r="ESP3" s="10"/>
      <c r="ESQ3" s="10"/>
      <c r="ESR3" s="10"/>
      <c r="ESS3" s="10"/>
      <c r="EST3" s="10"/>
      <c r="ESU3" s="10"/>
      <c r="ESV3" s="10"/>
      <c r="ESW3" s="10"/>
      <c r="ESX3" s="10"/>
      <c r="ESY3" s="10"/>
      <c r="ESZ3" s="10"/>
      <c r="ETA3" s="10"/>
      <c r="ETB3" s="10"/>
      <c r="ETC3" s="10"/>
      <c r="ETD3" s="10"/>
      <c r="ETE3" s="10"/>
      <c r="ETF3" s="10"/>
      <c r="ETG3" s="10"/>
      <c r="ETH3" s="10"/>
      <c r="ETI3" s="10"/>
      <c r="ETJ3" s="10"/>
      <c r="ETK3" s="10"/>
      <c r="ETL3" s="10"/>
      <c r="ETM3" s="10"/>
      <c r="ETN3" s="10"/>
      <c r="ETO3" s="10"/>
      <c r="ETP3" s="10"/>
      <c r="ETQ3" s="10"/>
      <c r="ETR3" s="10"/>
      <c r="ETS3" s="10"/>
      <c r="ETT3" s="10"/>
      <c r="ETU3" s="10"/>
      <c r="ETV3" s="10"/>
      <c r="ETW3" s="10"/>
      <c r="ETX3" s="10"/>
      <c r="ETY3" s="10"/>
      <c r="ETZ3" s="10"/>
      <c r="EUA3" s="10"/>
      <c r="EUB3" s="10"/>
      <c r="EUC3" s="10"/>
      <c r="EUD3" s="10"/>
      <c r="EUE3" s="10"/>
      <c r="EUF3" s="10"/>
      <c r="EUG3" s="10"/>
      <c r="EUH3" s="10"/>
      <c r="EUI3" s="10"/>
      <c r="EUJ3" s="10"/>
      <c r="EUK3" s="10"/>
      <c r="EUL3" s="10"/>
      <c r="EUM3" s="10"/>
      <c r="EUN3" s="10"/>
      <c r="EUO3" s="10"/>
      <c r="EUP3" s="10"/>
      <c r="EUQ3" s="10"/>
      <c r="EUR3" s="10"/>
      <c r="EUS3" s="10"/>
      <c r="EUT3" s="10"/>
      <c r="EUU3" s="10"/>
      <c r="EUV3" s="10"/>
      <c r="EUW3" s="10"/>
      <c r="EUX3" s="10"/>
      <c r="EUY3" s="10"/>
      <c r="EUZ3" s="10"/>
      <c r="EVA3" s="10"/>
      <c r="EVB3" s="10"/>
      <c r="EVC3" s="10"/>
      <c r="EVD3" s="10"/>
      <c r="EVE3" s="10"/>
      <c r="EVF3" s="10"/>
      <c r="EVG3" s="10"/>
      <c r="EVH3" s="10"/>
      <c r="EVI3" s="10"/>
      <c r="EVJ3" s="10"/>
      <c r="EVK3" s="10"/>
      <c r="EVL3" s="10"/>
      <c r="EVM3" s="10"/>
      <c r="EVN3" s="10"/>
      <c r="EVO3" s="10"/>
      <c r="EVP3" s="10"/>
      <c r="EVQ3" s="10"/>
      <c r="EVR3" s="10"/>
      <c r="EVS3" s="10"/>
      <c r="EVT3" s="10"/>
      <c r="EVU3" s="10"/>
      <c r="EVV3" s="10"/>
      <c r="EVW3" s="10"/>
      <c r="EVX3" s="10"/>
      <c r="EVY3" s="10"/>
      <c r="EVZ3" s="10"/>
      <c r="EWA3" s="10"/>
      <c r="EWB3" s="10"/>
      <c r="EWC3" s="10"/>
      <c r="EWD3" s="10"/>
      <c r="EWE3" s="10"/>
      <c r="EWF3" s="10"/>
      <c r="EWG3" s="10"/>
      <c r="EWH3" s="10"/>
      <c r="EWI3" s="10"/>
      <c r="EWJ3" s="10"/>
      <c r="EWK3" s="10"/>
      <c r="EWL3" s="10"/>
      <c r="EWM3" s="10"/>
      <c r="EWN3" s="10"/>
      <c r="EWO3" s="10"/>
      <c r="EWP3" s="10"/>
      <c r="EWQ3" s="10"/>
      <c r="EWR3" s="10"/>
      <c r="EWS3" s="10"/>
      <c r="EWT3" s="10"/>
      <c r="EWU3" s="10"/>
      <c r="EWV3" s="10"/>
      <c r="EWW3" s="10"/>
      <c r="EWX3" s="10"/>
      <c r="EWY3" s="10"/>
      <c r="EWZ3" s="10"/>
      <c r="EXA3" s="10"/>
      <c r="EXB3" s="10"/>
      <c r="EXC3" s="10"/>
      <c r="EXD3" s="10"/>
      <c r="EXE3" s="10"/>
      <c r="EXF3" s="10"/>
      <c r="EXG3" s="10"/>
      <c r="EXH3" s="10"/>
      <c r="EXI3" s="10"/>
      <c r="EXJ3" s="10"/>
      <c r="EXK3" s="10"/>
      <c r="EXL3" s="10"/>
      <c r="EXM3" s="10"/>
      <c r="EXN3" s="10"/>
      <c r="EXO3" s="10"/>
      <c r="EXP3" s="10"/>
      <c r="EXQ3" s="10"/>
      <c r="EXR3" s="10"/>
      <c r="EXS3" s="10"/>
      <c r="EXT3" s="10"/>
      <c r="EXU3" s="10"/>
      <c r="EXV3" s="10"/>
      <c r="EXW3" s="10"/>
      <c r="EXX3" s="10"/>
      <c r="EXY3" s="10"/>
      <c r="EXZ3" s="10"/>
      <c r="EYA3" s="10"/>
      <c r="EYB3" s="10"/>
      <c r="EYC3" s="10"/>
      <c r="EYD3" s="10"/>
      <c r="EYE3" s="10"/>
      <c r="EYF3" s="10"/>
      <c r="EYG3" s="10"/>
      <c r="EYH3" s="10"/>
      <c r="EYI3" s="10"/>
      <c r="EYJ3" s="10"/>
      <c r="EYK3" s="10"/>
      <c r="EYL3" s="10"/>
      <c r="EYM3" s="10"/>
      <c r="EYN3" s="10"/>
      <c r="EYO3" s="10"/>
      <c r="EYP3" s="10"/>
      <c r="EYQ3" s="10"/>
      <c r="EYR3" s="10"/>
      <c r="EYS3" s="10"/>
      <c r="EYT3" s="10"/>
      <c r="EYU3" s="10"/>
      <c r="EYV3" s="10"/>
      <c r="EYW3" s="10"/>
      <c r="EYX3" s="10"/>
      <c r="EYY3" s="10"/>
      <c r="EYZ3" s="10"/>
      <c r="EZA3" s="10"/>
      <c r="EZB3" s="10"/>
      <c r="EZC3" s="10"/>
      <c r="EZD3" s="10"/>
      <c r="EZE3" s="10"/>
      <c r="EZF3" s="10"/>
      <c r="EZG3" s="10"/>
      <c r="EZH3" s="10"/>
      <c r="EZI3" s="10"/>
      <c r="EZJ3" s="10"/>
      <c r="EZK3" s="10"/>
      <c r="EZL3" s="10"/>
      <c r="EZM3" s="10"/>
      <c r="EZN3" s="10"/>
      <c r="EZO3" s="10"/>
      <c r="EZP3" s="10"/>
      <c r="EZQ3" s="10"/>
      <c r="EZR3" s="10"/>
      <c r="EZS3" s="10"/>
      <c r="EZT3" s="10"/>
      <c r="EZU3" s="10"/>
      <c r="EZV3" s="10"/>
      <c r="EZW3" s="10"/>
      <c r="EZX3" s="10"/>
      <c r="EZY3" s="10"/>
      <c r="EZZ3" s="10"/>
      <c r="FAA3" s="10"/>
      <c r="FAB3" s="10"/>
      <c r="FAC3" s="10"/>
      <c r="FAD3" s="10"/>
      <c r="FAE3" s="10"/>
      <c r="FAF3" s="10"/>
      <c r="FAG3" s="10"/>
      <c r="FAH3" s="10"/>
      <c r="FAI3" s="10"/>
      <c r="FAJ3" s="10"/>
      <c r="FAK3" s="10"/>
      <c r="FAL3" s="10"/>
      <c r="FAM3" s="10"/>
      <c r="FAN3" s="10"/>
      <c r="FAO3" s="10"/>
      <c r="FAP3" s="10"/>
      <c r="FAQ3" s="10"/>
      <c r="FAR3" s="10"/>
      <c r="FAS3" s="10"/>
      <c r="FAT3" s="10"/>
      <c r="FAU3" s="10"/>
      <c r="FAV3" s="10"/>
      <c r="FAW3" s="10"/>
      <c r="FAX3" s="10"/>
      <c r="FAY3" s="10"/>
      <c r="FAZ3" s="10"/>
      <c r="FBA3" s="10"/>
      <c r="FBB3" s="10"/>
      <c r="FBC3" s="10"/>
      <c r="FBD3" s="10"/>
      <c r="FBE3" s="10"/>
      <c r="FBF3" s="10"/>
      <c r="FBG3" s="10"/>
      <c r="FBH3" s="10"/>
      <c r="FBI3" s="10"/>
      <c r="FBJ3" s="10"/>
      <c r="FBK3" s="10"/>
      <c r="FBL3" s="10"/>
      <c r="FBM3" s="10"/>
      <c r="FBN3" s="10"/>
      <c r="FBO3" s="10"/>
      <c r="FBP3" s="10"/>
      <c r="FBQ3" s="10"/>
      <c r="FBR3" s="10"/>
      <c r="FBS3" s="10"/>
      <c r="FBT3" s="10"/>
      <c r="FBU3" s="10"/>
      <c r="FBV3" s="10"/>
      <c r="FBW3" s="10"/>
      <c r="FBX3" s="10"/>
      <c r="FBY3" s="10"/>
      <c r="FBZ3" s="10"/>
      <c r="FCA3" s="10"/>
      <c r="FCB3" s="10"/>
      <c r="FCC3" s="10"/>
      <c r="FCD3" s="10"/>
      <c r="FCE3" s="10"/>
      <c r="FCF3" s="10"/>
      <c r="FCG3" s="10"/>
      <c r="FCH3" s="10"/>
      <c r="FCI3" s="10"/>
      <c r="FCJ3" s="10"/>
      <c r="FCK3" s="10"/>
      <c r="FCL3" s="10"/>
      <c r="FCM3" s="10"/>
      <c r="FCN3" s="10"/>
      <c r="FCO3" s="10"/>
      <c r="FCP3" s="10"/>
      <c r="FCQ3" s="10"/>
      <c r="FCR3" s="10"/>
      <c r="FCS3" s="10"/>
      <c r="FCT3" s="10"/>
      <c r="FCU3" s="10"/>
      <c r="FCV3" s="10"/>
      <c r="FCW3" s="10"/>
      <c r="FCX3" s="10"/>
      <c r="FCY3" s="10"/>
      <c r="FCZ3" s="10"/>
      <c r="FDA3" s="10"/>
      <c r="FDB3" s="10"/>
      <c r="FDC3" s="10"/>
      <c r="FDD3" s="10"/>
      <c r="FDE3" s="10"/>
      <c r="FDF3" s="10"/>
      <c r="FDG3" s="10"/>
      <c r="FDH3" s="10"/>
      <c r="FDI3" s="10"/>
      <c r="FDJ3" s="10"/>
      <c r="FDK3" s="10"/>
      <c r="FDL3" s="10"/>
      <c r="FDM3" s="10"/>
      <c r="FDN3" s="10"/>
      <c r="FDO3" s="10"/>
      <c r="FDP3" s="10"/>
      <c r="FDQ3" s="10"/>
      <c r="FDR3" s="10"/>
      <c r="FDS3" s="10"/>
      <c r="FDT3" s="10"/>
      <c r="FDU3" s="10"/>
      <c r="FDV3" s="10"/>
      <c r="FDW3" s="10"/>
      <c r="FDX3" s="10"/>
      <c r="FDY3" s="10"/>
      <c r="FDZ3" s="10"/>
      <c r="FEA3" s="10"/>
      <c r="FEB3" s="10"/>
      <c r="FEC3" s="10"/>
      <c r="FED3" s="10"/>
      <c r="FEE3" s="10"/>
      <c r="FEF3" s="10"/>
      <c r="FEG3" s="10"/>
      <c r="FEH3" s="10"/>
      <c r="FEI3" s="10"/>
      <c r="FEJ3" s="10"/>
      <c r="FEK3" s="10"/>
      <c r="FEL3" s="10"/>
      <c r="FEM3" s="10"/>
      <c r="FEN3" s="10"/>
      <c r="FEO3" s="10"/>
      <c r="FEP3" s="10"/>
      <c r="FEQ3" s="10"/>
      <c r="FER3" s="10"/>
      <c r="FES3" s="10"/>
      <c r="FET3" s="10"/>
      <c r="FEU3" s="10"/>
      <c r="FEV3" s="10"/>
      <c r="FEW3" s="10"/>
      <c r="FEX3" s="10"/>
      <c r="FEY3" s="10"/>
      <c r="FEZ3" s="10"/>
      <c r="FFA3" s="10"/>
      <c r="FFB3" s="10"/>
      <c r="FFC3" s="10"/>
      <c r="FFD3" s="10"/>
      <c r="FFE3" s="10"/>
      <c r="FFF3" s="10"/>
      <c r="FFG3" s="10"/>
      <c r="FFH3" s="10"/>
      <c r="FFI3" s="10"/>
      <c r="FFJ3" s="10"/>
      <c r="FFK3" s="10"/>
      <c r="FFL3" s="10"/>
      <c r="FFM3" s="10"/>
      <c r="FFN3" s="10"/>
      <c r="FFO3" s="10"/>
      <c r="FFP3" s="10"/>
      <c r="FFQ3" s="10"/>
      <c r="FFR3" s="10"/>
      <c r="FFS3" s="10"/>
      <c r="FFT3" s="10"/>
      <c r="FFU3" s="10"/>
      <c r="FFV3" s="10"/>
      <c r="FFW3" s="10"/>
      <c r="FFX3" s="10"/>
      <c r="FFY3" s="10"/>
      <c r="FFZ3" s="10"/>
      <c r="FGA3" s="10"/>
      <c r="FGB3" s="10"/>
      <c r="FGC3" s="10"/>
      <c r="FGD3" s="10"/>
      <c r="FGE3" s="10"/>
      <c r="FGF3" s="10"/>
      <c r="FGG3" s="10"/>
      <c r="FGH3" s="10"/>
      <c r="FGI3" s="10"/>
      <c r="FGJ3" s="10"/>
      <c r="FGK3" s="10"/>
      <c r="FGL3" s="10"/>
      <c r="FGM3" s="10"/>
      <c r="FGN3" s="10"/>
      <c r="FGO3" s="10"/>
      <c r="FGP3" s="10"/>
      <c r="FGQ3" s="10"/>
      <c r="FGR3" s="10"/>
      <c r="FGS3" s="10"/>
      <c r="FGT3" s="10"/>
      <c r="FGU3" s="10"/>
      <c r="FGV3" s="10"/>
      <c r="FGW3" s="10"/>
      <c r="FGX3" s="10"/>
      <c r="FGY3" s="10"/>
      <c r="FGZ3" s="10"/>
      <c r="FHA3" s="10"/>
      <c r="FHB3" s="10"/>
      <c r="FHC3" s="10"/>
      <c r="FHD3" s="10"/>
      <c r="FHE3" s="10"/>
      <c r="FHF3" s="10"/>
      <c r="FHG3" s="10"/>
      <c r="FHH3" s="10"/>
      <c r="FHI3" s="10"/>
      <c r="FHJ3" s="10"/>
      <c r="FHK3" s="10"/>
      <c r="FHL3" s="10"/>
      <c r="FHM3" s="10"/>
      <c r="FHN3" s="10"/>
      <c r="FHO3" s="10"/>
      <c r="FHP3" s="10"/>
      <c r="FHQ3" s="10"/>
      <c r="FHR3" s="10"/>
      <c r="FHS3" s="10"/>
      <c r="FHT3" s="10"/>
      <c r="FHU3" s="10"/>
      <c r="FHV3" s="10"/>
      <c r="FHW3" s="10"/>
      <c r="FHX3" s="10"/>
      <c r="FHY3" s="10"/>
      <c r="FHZ3" s="10"/>
      <c r="FIA3" s="10"/>
      <c r="FIB3" s="10"/>
      <c r="FIC3" s="10"/>
      <c r="FID3" s="10"/>
      <c r="FIE3" s="10"/>
      <c r="FIF3" s="10"/>
      <c r="FIG3" s="10"/>
      <c r="FIH3" s="10"/>
      <c r="FII3" s="10"/>
      <c r="FIJ3" s="10"/>
      <c r="FIK3" s="10"/>
      <c r="FIL3" s="10"/>
      <c r="FIM3" s="10"/>
      <c r="FIN3" s="10"/>
      <c r="FIO3" s="10"/>
      <c r="FIP3" s="10"/>
      <c r="FIQ3" s="10"/>
      <c r="FIR3" s="10"/>
      <c r="FIS3" s="10"/>
      <c r="FIT3" s="10"/>
      <c r="FIU3" s="10"/>
      <c r="FIV3" s="10"/>
      <c r="FIW3" s="10"/>
      <c r="FIX3" s="10"/>
      <c r="FIY3" s="10"/>
      <c r="FIZ3" s="10"/>
      <c r="FJA3" s="10"/>
      <c r="FJB3" s="10"/>
      <c r="FJC3" s="10"/>
      <c r="FJD3" s="10"/>
      <c r="FJE3" s="10"/>
      <c r="FJF3" s="10"/>
      <c r="FJG3" s="10"/>
      <c r="FJH3" s="10"/>
      <c r="FJI3" s="10"/>
      <c r="FJJ3" s="10"/>
      <c r="FJK3" s="10"/>
      <c r="FJL3" s="10"/>
      <c r="FJM3" s="10"/>
      <c r="FJN3" s="10"/>
      <c r="FJO3" s="10"/>
      <c r="FJP3" s="10"/>
      <c r="FJQ3" s="10"/>
      <c r="FJR3" s="10"/>
      <c r="FJS3" s="10"/>
      <c r="FJT3" s="10"/>
      <c r="FJU3" s="10"/>
      <c r="FJV3" s="10"/>
      <c r="FJW3" s="10"/>
      <c r="FJX3" s="10"/>
      <c r="FJY3" s="10"/>
      <c r="FJZ3" s="10"/>
      <c r="FKA3" s="10"/>
      <c r="FKB3" s="10"/>
      <c r="FKC3" s="10"/>
      <c r="FKD3" s="10"/>
      <c r="FKE3" s="10"/>
      <c r="FKF3" s="10"/>
      <c r="FKG3" s="10"/>
      <c r="FKH3" s="10"/>
      <c r="FKI3" s="10"/>
      <c r="FKJ3" s="10"/>
      <c r="FKK3" s="10"/>
      <c r="FKL3" s="10"/>
      <c r="FKM3" s="10"/>
      <c r="FKN3" s="10"/>
      <c r="FKO3" s="10"/>
      <c r="FKP3" s="10"/>
      <c r="FKQ3" s="10"/>
      <c r="FKR3" s="10"/>
      <c r="FKS3" s="10"/>
      <c r="FKT3" s="10"/>
      <c r="FKU3" s="10"/>
      <c r="FKV3" s="10"/>
      <c r="FKW3" s="10"/>
      <c r="FKX3" s="10"/>
      <c r="FKY3" s="10"/>
      <c r="FKZ3" s="10"/>
      <c r="FLA3" s="10"/>
      <c r="FLB3" s="10"/>
      <c r="FLC3" s="10"/>
      <c r="FLD3" s="10"/>
      <c r="FLE3" s="10"/>
      <c r="FLF3" s="10"/>
      <c r="FLG3" s="10"/>
      <c r="FLH3" s="10"/>
      <c r="FLI3" s="10"/>
      <c r="FLJ3" s="10"/>
      <c r="FLK3" s="10"/>
      <c r="FLL3" s="10"/>
      <c r="FLM3" s="10"/>
      <c r="FLN3" s="10"/>
      <c r="FLO3" s="10"/>
      <c r="FLP3" s="10"/>
      <c r="FLQ3" s="10"/>
      <c r="FLR3" s="10"/>
      <c r="FLS3" s="10"/>
      <c r="FLT3" s="10"/>
      <c r="FLU3" s="10"/>
      <c r="FLV3" s="10"/>
      <c r="FLW3" s="10"/>
      <c r="FLX3" s="10"/>
      <c r="FLY3" s="10"/>
      <c r="FLZ3" s="10"/>
      <c r="FMA3" s="10"/>
      <c r="FMB3" s="10"/>
      <c r="FMC3" s="10"/>
      <c r="FMD3" s="10"/>
      <c r="FME3" s="10"/>
      <c r="FMF3" s="10"/>
      <c r="FMG3" s="10"/>
      <c r="FMH3" s="10"/>
      <c r="FMI3" s="10"/>
      <c r="FMJ3" s="10"/>
      <c r="FMK3" s="10"/>
      <c r="FML3" s="10"/>
      <c r="FMM3" s="10"/>
      <c r="FMN3" s="10"/>
      <c r="FMO3" s="10"/>
      <c r="FMP3" s="10"/>
      <c r="FMQ3" s="10"/>
      <c r="FMR3" s="10"/>
      <c r="FMS3" s="10"/>
      <c r="FMT3" s="10"/>
      <c r="FMU3" s="10"/>
      <c r="FMV3" s="10"/>
      <c r="FMW3" s="10"/>
      <c r="FMX3" s="10"/>
      <c r="FMY3" s="10"/>
      <c r="FMZ3" s="10"/>
      <c r="FNA3" s="10"/>
      <c r="FNB3" s="10"/>
      <c r="FNC3" s="10"/>
      <c r="FND3" s="10"/>
      <c r="FNE3" s="10"/>
      <c r="FNF3" s="10"/>
      <c r="FNG3" s="10"/>
      <c r="FNH3" s="10"/>
      <c r="FNI3" s="10"/>
      <c r="FNJ3" s="10"/>
      <c r="FNK3" s="10"/>
      <c r="FNL3" s="10"/>
      <c r="FNM3" s="10"/>
      <c r="FNN3" s="10"/>
      <c r="FNO3" s="10"/>
      <c r="FNP3" s="10"/>
      <c r="FNQ3" s="10"/>
      <c r="FNR3" s="10"/>
      <c r="FNS3" s="10"/>
      <c r="FNT3" s="10"/>
      <c r="FNU3" s="10"/>
      <c r="FNV3" s="10"/>
      <c r="FNW3" s="10"/>
      <c r="FNX3" s="10"/>
      <c r="FNY3" s="10"/>
      <c r="FNZ3" s="10"/>
      <c r="FOA3" s="10"/>
      <c r="FOB3" s="10"/>
      <c r="FOC3" s="10"/>
      <c r="FOD3" s="10"/>
      <c r="FOE3" s="10"/>
      <c r="FOF3" s="10"/>
      <c r="FOG3" s="10"/>
      <c r="FOH3" s="10"/>
      <c r="FOI3" s="10"/>
      <c r="FOJ3" s="10"/>
      <c r="FOK3" s="10"/>
      <c r="FOL3" s="10"/>
      <c r="FOM3" s="10"/>
      <c r="FON3" s="10"/>
      <c r="FOO3" s="10"/>
      <c r="FOP3" s="10"/>
      <c r="FOQ3" s="10"/>
      <c r="FOR3" s="10"/>
      <c r="FOS3" s="10"/>
      <c r="FOT3" s="10"/>
      <c r="FOU3" s="10"/>
      <c r="FOV3" s="10"/>
      <c r="FOW3" s="10"/>
      <c r="FOX3" s="10"/>
      <c r="FOY3" s="10"/>
      <c r="FOZ3" s="10"/>
      <c r="FPA3" s="10"/>
      <c r="FPB3" s="10"/>
      <c r="FPC3" s="10"/>
      <c r="FPD3" s="10"/>
      <c r="FPE3" s="10"/>
      <c r="FPF3" s="10"/>
      <c r="FPG3" s="10"/>
      <c r="FPH3" s="10"/>
      <c r="FPI3" s="10"/>
      <c r="FPJ3" s="10"/>
      <c r="FPK3" s="10"/>
      <c r="FPL3" s="10"/>
      <c r="FPM3" s="10"/>
      <c r="FPN3" s="10"/>
      <c r="FPO3" s="10"/>
      <c r="FPP3" s="10"/>
      <c r="FPQ3" s="10"/>
      <c r="FPR3" s="10"/>
      <c r="FPS3" s="10"/>
      <c r="FPT3" s="10"/>
      <c r="FPU3" s="10"/>
      <c r="FPV3" s="10"/>
      <c r="FPW3" s="10"/>
      <c r="FPX3" s="10"/>
      <c r="FPY3" s="10"/>
      <c r="FPZ3" s="10"/>
      <c r="FQA3" s="10"/>
      <c r="FQB3" s="10"/>
      <c r="FQC3" s="10"/>
      <c r="FQD3" s="10"/>
      <c r="FQE3" s="10"/>
      <c r="FQF3" s="10"/>
      <c r="FQG3" s="10"/>
      <c r="FQH3" s="10"/>
      <c r="FQI3" s="10"/>
      <c r="FQJ3" s="10"/>
      <c r="FQK3" s="10"/>
      <c r="FQL3" s="10"/>
      <c r="FQM3" s="10"/>
      <c r="FQN3" s="10"/>
      <c r="FQO3" s="10"/>
      <c r="FQP3" s="10"/>
      <c r="FQQ3" s="10"/>
      <c r="FQR3" s="10"/>
      <c r="FQS3" s="10"/>
      <c r="FQT3" s="10"/>
      <c r="FQU3" s="10"/>
      <c r="FQV3" s="10"/>
      <c r="FQW3" s="10"/>
      <c r="FQX3" s="10"/>
      <c r="FQY3" s="10"/>
      <c r="FQZ3" s="10"/>
      <c r="FRA3" s="10"/>
      <c r="FRB3" s="10"/>
      <c r="FRC3" s="10"/>
      <c r="FRD3" s="10"/>
      <c r="FRE3" s="10"/>
      <c r="FRF3" s="10"/>
      <c r="FRG3" s="10"/>
      <c r="FRH3" s="10"/>
      <c r="FRI3" s="10"/>
      <c r="FRJ3" s="10"/>
      <c r="FRK3" s="10"/>
      <c r="FRL3" s="10"/>
      <c r="FRM3" s="10"/>
      <c r="FRN3" s="10"/>
      <c r="FRO3" s="10"/>
      <c r="FRP3" s="10"/>
      <c r="FRQ3" s="10"/>
      <c r="FRR3" s="10"/>
      <c r="FRS3" s="10"/>
      <c r="FRT3" s="10"/>
      <c r="FRU3" s="10"/>
      <c r="FRV3" s="10"/>
      <c r="FRW3" s="10"/>
      <c r="FRX3" s="10"/>
      <c r="FRY3" s="10"/>
      <c r="FRZ3" s="10"/>
      <c r="FSA3" s="10"/>
      <c r="FSB3" s="10"/>
      <c r="FSC3" s="10"/>
      <c r="FSD3" s="10"/>
      <c r="FSE3" s="10"/>
      <c r="FSF3" s="10"/>
      <c r="FSG3" s="10"/>
      <c r="FSH3" s="10"/>
      <c r="FSI3" s="10"/>
      <c r="FSJ3" s="10"/>
      <c r="FSK3" s="10"/>
      <c r="FSL3" s="10"/>
      <c r="FSM3" s="10"/>
      <c r="FSN3" s="10"/>
      <c r="FSO3" s="10"/>
      <c r="FSP3" s="10"/>
      <c r="FSQ3" s="10"/>
      <c r="FSR3" s="10"/>
      <c r="FSS3" s="10"/>
      <c r="FST3" s="10"/>
      <c r="FSU3" s="10"/>
      <c r="FSV3" s="10"/>
      <c r="FSW3" s="10"/>
      <c r="FSX3" s="10"/>
      <c r="FSY3" s="10"/>
      <c r="FSZ3" s="10"/>
      <c r="FTA3" s="10"/>
      <c r="FTB3" s="10"/>
      <c r="FTC3" s="10"/>
      <c r="FTD3" s="10"/>
      <c r="FTE3" s="10"/>
      <c r="FTF3" s="10"/>
      <c r="FTG3" s="10"/>
      <c r="FTH3" s="10"/>
      <c r="FTI3" s="10"/>
      <c r="FTJ3" s="10"/>
      <c r="FTK3" s="10"/>
      <c r="FTL3" s="10"/>
      <c r="FTM3" s="10"/>
      <c r="FTN3" s="10"/>
      <c r="FTO3" s="10"/>
      <c r="FTP3" s="10"/>
      <c r="FTQ3" s="10"/>
      <c r="FTR3" s="10"/>
      <c r="FTS3" s="10"/>
      <c r="FTT3" s="10"/>
      <c r="FTU3" s="10"/>
      <c r="FTV3" s="10"/>
      <c r="FTW3" s="10"/>
      <c r="FTX3" s="10"/>
      <c r="FTY3" s="10"/>
      <c r="FTZ3" s="10"/>
      <c r="FUA3" s="10"/>
      <c r="FUB3" s="10"/>
      <c r="FUC3" s="10"/>
      <c r="FUD3" s="10"/>
      <c r="FUE3" s="10"/>
      <c r="FUF3" s="10"/>
      <c r="FUG3" s="10"/>
      <c r="FUH3" s="10"/>
      <c r="FUI3" s="10"/>
      <c r="FUJ3" s="10"/>
      <c r="FUK3" s="10"/>
      <c r="FUL3" s="10"/>
      <c r="FUM3" s="10"/>
      <c r="FUN3" s="10"/>
      <c r="FUO3" s="10"/>
      <c r="FUP3" s="10"/>
      <c r="FUQ3" s="10"/>
      <c r="FUR3" s="10"/>
      <c r="FUS3" s="10"/>
      <c r="FUT3" s="10"/>
      <c r="FUU3" s="10"/>
      <c r="FUV3" s="10"/>
      <c r="FUW3" s="10"/>
      <c r="FUX3" s="10"/>
      <c r="FUY3" s="10"/>
      <c r="FUZ3" s="10"/>
      <c r="FVA3" s="10"/>
      <c r="FVB3" s="10"/>
      <c r="FVC3" s="10"/>
      <c r="FVD3" s="10"/>
      <c r="FVE3" s="10"/>
      <c r="FVF3" s="10"/>
      <c r="FVG3" s="10"/>
      <c r="FVH3" s="10"/>
      <c r="FVI3" s="10"/>
      <c r="FVJ3" s="10"/>
      <c r="FVK3" s="10"/>
      <c r="FVL3" s="10"/>
      <c r="FVM3" s="10"/>
      <c r="FVN3" s="10"/>
      <c r="FVO3" s="10"/>
      <c r="FVP3" s="10"/>
      <c r="FVQ3" s="10"/>
      <c r="FVR3" s="10"/>
      <c r="FVS3" s="10"/>
      <c r="FVT3" s="10"/>
      <c r="FVU3" s="10"/>
      <c r="FVV3" s="10"/>
      <c r="FVW3" s="10"/>
      <c r="FVX3" s="10"/>
      <c r="FVY3" s="10"/>
      <c r="FVZ3" s="10"/>
      <c r="FWA3" s="10"/>
      <c r="FWB3" s="10"/>
      <c r="FWC3" s="10"/>
      <c r="FWD3" s="10"/>
      <c r="FWE3" s="10"/>
      <c r="FWF3" s="10"/>
      <c r="FWG3" s="10"/>
      <c r="FWH3" s="10"/>
      <c r="FWI3" s="10"/>
      <c r="FWJ3" s="10"/>
      <c r="FWK3" s="10"/>
      <c r="FWL3" s="10"/>
      <c r="FWM3" s="10"/>
      <c r="FWN3" s="10"/>
      <c r="FWO3" s="10"/>
      <c r="FWP3" s="10"/>
      <c r="FWQ3" s="10"/>
      <c r="FWR3" s="10"/>
      <c r="FWS3" s="10"/>
      <c r="FWT3" s="10"/>
      <c r="FWU3" s="10"/>
      <c r="FWV3" s="10"/>
      <c r="FWW3" s="10"/>
      <c r="FWX3" s="10"/>
      <c r="FWY3" s="10"/>
      <c r="FWZ3" s="10"/>
      <c r="FXA3" s="10"/>
      <c r="FXB3" s="10"/>
      <c r="FXC3" s="10"/>
      <c r="FXD3" s="10"/>
      <c r="FXE3" s="10"/>
      <c r="FXF3" s="10"/>
      <c r="FXG3" s="10"/>
      <c r="FXH3" s="10"/>
      <c r="FXI3" s="10"/>
      <c r="FXJ3" s="10"/>
      <c r="FXK3" s="10"/>
      <c r="FXL3" s="10"/>
      <c r="FXM3" s="10"/>
      <c r="FXN3" s="10"/>
      <c r="FXO3" s="10"/>
      <c r="FXP3" s="10"/>
      <c r="FXQ3" s="10"/>
      <c r="FXR3" s="10"/>
      <c r="FXS3" s="10"/>
      <c r="FXT3" s="10"/>
      <c r="FXU3" s="10"/>
      <c r="FXV3" s="10"/>
      <c r="FXW3" s="10"/>
      <c r="FXX3" s="10"/>
      <c r="FXY3" s="10"/>
      <c r="FXZ3" s="10"/>
      <c r="FYA3" s="10"/>
      <c r="FYB3" s="10"/>
      <c r="FYC3" s="10"/>
      <c r="FYD3" s="10"/>
      <c r="FYE3" s="10"/>
      <c r="FYF3" s="10"/>
      <c r="FYG3" s="10"/>
      <c r="FYH3" s="10"/>
      <c r="FYI3" s="10"/>
      <c r="FYJ3" s="10"/>
      <c r="FYK3" s="10"/>
      <c r="FYL3" s="10"/>
      <c r="FYM3" s="10"/>
      <c r="FYN3" s="10"/>
      <c r="FYO3" s="10"/>
      <c r="FYP3" s="10"/>
      <c r="FYQ3" s="10"/>
      <c r="FYR3" s="10"/>
      <c r="FYS3" s="10"/>
      <c r="FYT3" s="10"/>
      <c r="FYU3" s="10"/>
      <c r="FYV3" s="10"/>
      <c r="FYW3" s="10"/>
      <c r="FYX3" s="10"/>
      <c r="FYY3" s="10"/>
      <c r="FYZ3" s="10"/>
      <c r="FZA3" s="10"/>
      <c r="FZB3" s="10"/>
      <c r="FZC3" s="10"/>
      <c r="FZD3" s="10"/>
      <c r="FZE3" s="10"/>
      <c r="FZF3" s="10"/>
      <c r="FZG3" s="10"/>
      <c r="FZH3" s="10"/>
      <c r="FZI3" s="10"/>
      <c r="FZJ3" s="10"/>
      <c r="FZK3" s="10"/>
      <c r="FZL3" s="10"/>
      <c r="FZM3" s="10"/>
      <c r="FZN3" s="10"/>
      <c r="FZO3" s="10"/>
      <c r="FZP3" s="10"/>
      <c r="FZQ3" s="10"/>
      <c r="FZR3" s="10"/>
      <c r="FZS3" s="10"/>
      <c r="FZT3" s="10"/>
      <c r="FZU3" s="10"/>
      <c r="FZV3" s="10"/>
      <c r="FZW3" s="10"/>
      <c r="FZX3" s="10"/>
      <c r="FZY3" s="10"/>
      <c r="FZZ3" s="10"/>
      <c r="GAA3" s="10"/>
      <c r="GAB3" s="10"/>
      <c r="GAC3" s="10"/>
      <c r="GAD3" s="10"/>
      <c r="GAE3" s="10"/>
      <c r="GAF3" s="10"/>
      <c r="GAG3" s="10"/>
      <c r="GAH3" s="10"/>
      <c r="GAI3" s="10"/>
      <c r="GAJ3" s="10"/>
      <c r="GAK3" s="10"/>
      <c r="GAL3" s="10"/>
      <c r="GAM3" s="10"/>
      <c r="GAN3" s="10"/>
      <c r="GAO3" s="10"/>
      <c r="GAP3" s="10"/>
      <c r="GAQ3" s="10"/>
      <c r="GAR3" s="10"/>
      <c r="GAS3" s="10"/>
      <c r="GAT3" s="10"/>
      <c r="GAU3" s="10"/>
      <c r="GAV3" s="10"/>
      <c r="GAW3" s="10"/>
      <c r="GAX3" s="10"/>
      <c r="GAY3" s="10"/>
      <c r="GAZ3" s="10"/>
      <c r="GBA3" s="10"/>
      <c r="GBB3" s="10"/>
      <c r="GBC3" s="10"/>
      <c r="GBD3" s="10"/>
      <c r="GBE3" s="10"/>
      <c r="GBF3" s="10"/>
      <c r="GBG3" s="10"/>
      <c r="GBH3" s="10"/>
      <c r="GBI3" s="10"/>
      <c r="GBJ3" s="10"/>
      <c r="GBK3" s="10"/>
      <c r="GBL3" s="10"/>
      <c r="GBM3" s="10"/>
      <c r="GBN3" s="10"/>
      <c r="GBO3" s="10"/>
      <c r="GBP3" s="10"/>
      <c r="GBQ3" s="10"/>
      <c r="GBR3" s="10"/>
      <c r="GBS3" s="10"/>
      <c r="GBT3" s="10"/>
      <c r="GBU3" s="10"/>
      <c r="GBV3" s="10"/>
      <c r="GBW3" s="10"/>
      <c r="GBX3" s="10"/>
      <c r="GBY3" s="10"/>
      <c r="GBZ3" s="10"/>
      <c r="GCA3" s="10"/>
      <c r="GCB3" s="10"/>
      <c r="GCC3" s="10"/>
      <c r="GCD3" s="10"/>
      <c r="GCE3" s="10"/>
      <c r="GCF3" s="10"/>
      <c r="GCG3" s="10"/>
      <c r="GCH3" s="10"/>
      <c r="GCI3" s="10"/>
      <c r="GCJ3" s="10"/>
      <c r="GCK3" s="10"/>
      <c r="GCL3" s="10"/>
      <c r="GCM3" s="10"/>
      <c r="GCN3" s="10"/>
      <c r="GCO3" s="10"/>
      <c r="GCP3" s="10"/>
      <c r="GCQ3" s="10"/>
      <c r="GCR3" s="10"/>
      <c r="GCS3" s="10"/>
      <c r="GCT3" s="10"/>
      <c r="GCU3" s="10"/>
      <c r="GCV3" s="10"/>
      <c r="GCW3" s="10"/>
      <c r="GCX3" s="10"/>
      <c r="GCY3" s="10"/>
      <c r="GCZ3" s="10"/>
      <c r="GDA3" s="10"/>
      <c r="GDB3" s="10"/>
      <c r="GDC3" s="10"/>
      <c r="GDD3" s="10"/>
      <c r="GDE3" s="10"/>
      <c r="GDF3" s="10"/>
      <c r="GDG3" s="10"/>
      <c r="GDH3" s="10"/>
      <c r="GDI3" s="10"/>
      <c r="GDJ3" s="10"/>
      <c r="GDK3" s="10"/>
      <c r="GDL3" s="10"/>
      <c r="GDM3" s="10"/>
      <c r="GDN3" s="10"/>
      <c r="GDO3" s="10"/>
      <c r="GDP3" s="10"/>
      <c r="GDQ3" s="10"/>
      <c r="GDR3" s="10"/>
      <c r="GDS3" s="10"/>
      <c r="GDT3" s="10"/>
      <c r="GDU3" s="10"/>
      <c r="GDV3" s="10"/>
      <c r="GDW3" s="10"/>
      <c r="GDX3" s="10"/>
      <c r="GDY3" s="10"/>
      <c r="GDZ3" s="10"/>
      <c r="GEA3" s="10"/>
      <c r="GEB3" s="10"/>
      <c r="GEC3" s="10"/>
      <c r="GED3" s="10"/>
      <c r="GEE3" s="10"/>
      <c r="GEF3" s="10"/>
      <c r="GEG3" s="10"/>
      <c r="GEH3" s="10"/>
      <c r="GEI3" s="10"/>
      <c r="GEJ3" s="10"/>
      <c r="GEK3" s="10"/>
      <c r="GEL3" s="10"/>
      <c r="GEM3" s="10"/>
      <c r="GEN3" s="10"/>
      <c r="GEO3" s="10"/>
      <c r="GEP3" s="10"/>
      <c r="GEQ3" s="10"/>
      <c r="GER3" s="10"/>
      <c r="GES3" s="10"/>
      <c r="GET3" s="10"/>
      <c r="GEU3" s="10"/>
      <c r="GEV3" s="10"/>
      <c r="GEW3" s="10"/>
      <c r="GEX3" s="10"/>
      <c r="GEY3" s="10"/>
      <c r="GEZ3" s="10"/>
      <c r="GFA3" s="10"/>
      <c r="GFB3" s="10"/>
      <c r="GFC3" s="10"/>
      <c r="GFD3" s="10"/>
      <c r="GFE3" s="10"/>
      <c r="GFF3" s="10"/>
      <c r="GFG3" s="10"/>
      <c r="GFH3" s="10"/>
      <c r="GFI3" s="10"/>
      <c r="GFJ3" s="10"/>
      <c r="GFK3" s="10"/>
      <c r="GFL3" s="10"/>
      <c r="GFM3" s="10"/>
      <c r="GFN3" s="10"/>
      <c r="GFO3" s="10"/>
      <c r="GFP3" s="10"/>
      <c r="GFQ3" s="10"/>
      <c r="GFR3" s="10"/>
      <c r="GFS3" s="10"/>
      <c r="GFT3" s="10"/>
      <c r="GFU3" s="10"/>
      <c r="GFV3" s="10"/>
      <c r="GFW3" s="10"/>
      <c r="GFX3" s="10"/>
      <c r="GFY3" s="10"/>
      <c r="GFZ3" s="10"/>
      <c r="GGA3" s="10"/>
      <c r="GGB3" s="10"/>
      <c r="GGC3" s="10"/>
      <c r="GGD3" s="10"/>
      <c r="GGE3" s="10"/>
      <c r="GGF3" s="10"/>
      <c r="GGG3" s="10"/>
      <c r="GGH3" s="10"/>
      <c r="GGI3" s="10"/>
      <c r="GGJ3" s="10"/>
      <c r="GGK3" s="10"/>
      <c r="GGL3" s="10"/>
      <c r="GGM3" s="10"/>
      <c r="GGN3" s="10"/>
      <c r="GGO3" s="10"/>
      <c r="GGP3" s="10"/>
      <c r="GGQ3" s="10"/>
      <c r="GGR3" s="10"/>
      <c r="GGS3" s="10"/>
      <c r="GGT3" s="10"/>
      <c r="GGU3" s="10"/>
      <c r="GGV3" s="10"/>
      <c r="GGW3" s="10"/>
      <c r="GGX3" s="10"/>
      <c r="GGY3" s="10"/>
      <c r="GGZ3" s="10"/>
      <c r="GHA3" s="10"/>
      <c r="GHB3" s="10"/>
      <c r="GHC3" s="10"/>
      <c r="GHD3" s="10"/>
      <c r="GHE3" s="10"/>
      <c r="GHF3" s="10"/>
      <c r="GHG3" s="10"/>
      <c r="GHH3" s="10"/>
      <c r="GHI3" s="10"/>
      <c r="GHJ3" s="10"/>
      <c r="GHK3" s="10"/>
      <c r="GHL3" s="10"/>
      <c r="GHM3" s="10"/>
      <c r="GHN3" s="10"/>
      <c r="GHO3" s="10"/>
      <c r="GHP3" s="10"/>
      <c r="GHQ3" s="10"/>
      <c r="GHR3" s="10"/>
      <c r="GHS3" s="10"/>
      <c r="GHT3" s="10"/>
      <c r="GHU3" s="10"/>
      <c r="GHV3" s="10"/>
      <c r="GHW3" s="10"/>
      <c r="GHX3" s="10"/>
      <c r="GHY3" s="10"/>
      <c r="GHZ3" s="10"/>
      <c r="GIA3" s="10"/>
      <c r="GIB3" s="10"/>
      <c r="GIC3" s="10"/>
      <c r="GID3" s="10"/>
      <c r="GIE3" s="10"/>
      <c r="GIF3" s="10"/>
      <c r="GIG3" s="10"/>
      <c r="GIH3" s="10"/>
      <c r="GII3" s="10"/>
      <c r="GIJ3" s="10"/>
      <c r="GIK3" s="10"/>
      <c r="GIL3" s="10"/>
      <c r="GIM3" s="10"/>
      <c r="GIN3" s="10"/>
      <c r="GIO3" s="10"/>
      <c r="GIP3" s="10"/>
      <c r="GIQ3" s="10"/>
      <c r="GIR3" s="10"/>
      <c r="GIS3" s="10"/>
      <c r="GIT3" s="10"/>
      <c r="GIU3" s="10"/>
      <c r="GIV3" s="10"/>
      <c r="GIW3" s="10"/>
      <c r="GIX3" s="10"/>
      <c r="GIY3" s="10"/>
      <c r="GIZ3" s="10"/>
      <c r="GJA3" s="10"/>
      <c r="GJB3" s="10"/>
      <c r="GJC3" s="10"/>
      <c r="GJD3" s="10"/>
      <c r="GJE3" s="10"/>
      <c r="GJF3" s="10"/>
      <c r="GJG3" s="10"/>
      <c r="GJH3" s="10"/>
      <c r="GJI3" s="10"/>
      <c r="GJJ3" s="10"/>
      <c r="GJK3" s="10"/>
      <c r="GJL3" s="10"/>
      <c r="GJM3" s="10"/>
      <c r="GJN3" s="10"/>
      <c r="GJO3" s="10"/>
      <c r="GJP3" s="10"/>
      <c r="GJQ3" s="10"/>
      <c r="GJR3" s="10"/>
      <c r="GJS3" s="10"/>
      <c r="GJT3" s="10"/>
      <c r="GJU3" s="10"/>
      <c r="GJV3" s="10"/>
      <c r="GJW3" s="10"/>
      <c r="GJX3" s="10"/>
      <c r="GJY3" s="10"/>
      <c r="GJZ3" s="10"/>
      <c r="GKA3" s="10"/>
      <c r="GKB3" s="10"/>
      <c r="GKC3" s="10"/>
      <c r="GKD3" s="10"/>
      <c r="GKE3" s="10"/>
      <c r="GKF3" s="10"/>
      <c r="GKG3" s="10"/>
      <c r="GKH3" s="10"/>
      <c r="GKI3" s="10"/>
      <c r="GKJ3" s="10"/>
      <c r="GKK3" s="10"/>
      <c r="GKL3" s="10"/>
      <c r="GKM3" s="10"/>
      <c r="GKN3" s="10"/>
      <c r="GKO3" s="10"/>
      <c r="GKP3" s="10"/>
      <c r="GKQ3" s="10"/>
      <c r="GKR3" s="10"/>
      <c r="GKS3" s="10"/>
      <c r="GKT3" s="10"/>
      <c r="GKU3" s="10"/>
      <c r="GKV3" s="10"/>
      <c r="GKW3" s="10"/>
      <c r="GKX3" s="10"/>
      <c r="GKY3" s="10"/>
      <c r="GKZ3" s="10"/>
      <c r="GLA3" s="10"/>
      <c r="GLB3" s="10"/>
      <c r="GLC3" s="10"/>
      <c r="GLD3" s="10"/>
      <c r="GLE3" s="10"/>
      <c r="GLF3" s="10"/>
      <c r="GLG3" s="10"/>
      <c r="GLH3" s="10"/>
      <c r="GLI3" s="10"/>
      <c r="GLJ3" s="10"/>
      <c r="GLK3" s="10"/>
      <c r="GLL3" s="10"/>
      <c r="GLM3" s="10"/>
      <c r="GLN3" s="10"/>
      <c r="GLO3" s="10"/>
      <c r="GLP3" s="10"/>
      <c r="GLQ3" s="10"/>
      <c r="GLR3" s="10"/>
      <c r="GLS3" s="10"/>
      <c r="GLT3" s="10"/>
      <c r="GLU3" s="10"/>
      <c r="GLV3" s="10"/>
      <c r="GLW3" s="10"/>
      <c r="GLX3" s="10"/>
      <c r="GLY3" s="10"/>
      <c r="GLZ3" s="10"/>
      <c r="GMA3" s="10"/>
      <c r="GMB3" s="10"/>
      <c r="GMC3" s="10"/>
      <c r="GMD3" s="10"/>
      <c r="GME3" s="10"/>
      <c r="GMF3" s="10"/>
      <c r="GMG3" s="10"/>
      <c r="GMH3" s="10"/>
      <c r="GMI3" s="10"/>
      <c r="GMJ3" s="10"/>
      <c r="GMK3" s="10"/>
      <c r="GML3" s="10"/>
      <c r="GMM3" s="10"/>
      <c r="GMN3" s="10"/>
      <c r="GMO3" s="10"/>
      <c r="GMP3" s="10"/>
      <c r="GMQ3" s="10"/>
      <c r="GMR3" s="10"/>
      <c r="GMS3" s="10"/>
      <c r="GMT3" s="10"/>
      <c r="GMU3" s="10"/>
      <c r="GMV3" s="10"/>
      <c r="GMW3" s="10"/>
      <c r="GMX3" s="10"/>
      <c r="GMY3" s="10"/>
      <c r="GMZ3" s="10"/>
      <c r="GNA3" s="10"/>
      <c r="GNB3" s="10"/>
      <c r="GNC3" s="10"/>
      <c r="GND3" s="10"/>
      <c r="GNE3" s="10"/>
      <c r="GNF3" s="10"/>
      <c r="GNG3" s="10"/>
      <c r="GNH3" s="10"/>
      <c r="GNI3" s="10"/>
      <c r="GNJ3" s="10"/>
      <c r="GNK3" s="10"/>
      <c r="GNL3" s="10"/>
      <c r="GNM3" s="10"/>
      <c r="GNN3" s="10"/>
      <c r="GNO3" s="10"/>
      <c r="GNP3" s="10"/>
      <c r="GNQ3" s="10"/>
      <c r="GNR3" s="10"/>
      <c r="GNS3" s="10"/>
      <c r="GNT3" s="10"/>
      <c r="GNU3" s="10"/>
      <c r="GNV3" s="10"/>
      <c r="GNW3" s="10"/>
      <c r="GNX3" s="10"/>
      <c r="GNY3" s="10"/>
      <c r="GNZ3" s="10"/>
      <c r="GOA3" s="10"/>
      <c r="GOB3" s="10"/>
      <c r="GOC3" s="10"/>
      <c r="GOD3" s="10"/>
      <c r="GOE3" s="10"/>
      <c r="GOF3" s="10"/>
      <c r="GOG3" s="10"/>
      <c r="GOH3" s="10"/>
      <c r="GOI3" s="10"/>
      <c r="GOJ3" s="10"/>
      <c r="GOK3" s="10"/>
      <c r="GOL3" s="10"/>
      <c r="GOM3" s="10"/>
      <c r="GON3" s="10"/>
      <c r="GOO3" s="10"/>
      <c r="GOP3" s="10"/>
      <c r="GOQ3" s="10"/>
      <c r="GOR3" s="10"/>
      <c r="GOS3" s="10"/>
      <c r="GOT3" s="10"/>
      <c r="GOU3" s="10"/>
      <c r="GOV3" s="10"/>
      <c r="GOW3" s="10"/>
      <c r="GOX3" s="10"/>
      <c r="GOY3" s="10"/>
      <c r="GOZ3" s="10"/>
      <c r="GPA3" s="10"/>
      <c r="GPB3" s="10"/>
      <c r="GPC3" s="10"/>
      <c r="GPD3" s="10"/>
      <c r="GPE3" s="10"/>
      <c r="GPF3" s="10"/>
      <c r="GPG3" s="10"/>
      <c r="GPH3" s="10"/>
      <c r="GPI3" s="10"/>
      <c r="GPJ3" s="10"/>
      <c r="GPK3" s="10"/>
      <c r="GPL3" s="10"/>
      <c r="GPM3" s="10"/>
      <c r="GPN3" s="10"/>
      <c r="GPO3" s="10"/>
      <c r="GPP3" s="10"/>
      <c r="GPQ3" s="10"/>
      <c r="GPR3" s="10"/>
      <c r="GPS3" s="10"/>
      <c r="GPT3" s="10"/>
      <c r="GPU3" s="10"/>
      <c r="GPV3" s="10"/>
      <c r="GPW3" s="10"/>
      <c r="GPX3" s="10"/>
      <c r="GPY3" s="10"/>
      <c r="GPZ3" s="10"/>
      <c r="GQA3" s="10"/>
      <c r="GQB3" s="10"/>
      <c r="GQC3" s="10"/>
      <c r="GQD3" s="10"/>
      <c r="GQE3" s="10"/>
      <c r="GQF3" s="10"/>
      <c r="GQG3" s="10"/>
      <c r="GQH3" s="10"/>
      <c r="GQI3" s="10"/>
      <c r="GQJ3" s="10"/>
      <c r="GQK3" s="10"/>
      <c r="GQL3" s="10"/>
      <c r="GQM3" s="10"/>
      <c r="GQN3" s="10"/>
      <c r="GQO3" s="10"/>
      <c r="GQP3" s="10"/>
      <c r="GQQ3" s="10"/>
      <c r="GQR3" s="10"/>
      <c r="GQS3" s="10"/>
      <c r="GQT3" s="10"/>
      <c r="GQU3" s="10"/>
      <c r="GQV3" s="10"/>
      <c r="GQW3" s="10"/>
      <c r="GQX3" s="10"/>
      <c r="GQY3" s="10"/>
      <c r="GQZ3" s="10"/>
      <c r="GRA3" s="10"/>
      <c r="GRB3" s="10"/>
      <c r="GRC3" s="10"/>
      <c r="GRD3" s="10"/>
      <c r="GRE3" s="10"/>
      <c r="GRF3" s="10"/>
      <c r="GRG3" s="10"/>
      <c r="GRH3" s="10"/>
      <c r="GRI3" s="10"/>
      <c r="GRJ3" s="10"/>
      <c r="GRK3" s="10"/>
      <c r="GRL3" s="10"/>
      <c r="GRM3" s="10"/>
      <c r="GRN3" s="10"/>
      <c r="GRO3" s="10"/>
      <c r="GRP3" s="10"/>
      <c r="GRQ3" s="10"/>
      <c r="GRR3" s="10"/>
      <c r="GRS3" s="10"/>
      <c r="GRT3" s="10"/>
      <c r="GRU3" s="10"/>
      <c r="GRV3" s="10"/>
      <c r="GRW3" s="10"/>
      <c r="GRX3" s="10"/>
      <c r="GRY3" s="10"/>
      <c r="GRZ3" s="10"/>
      <c r="GSA3" s="10"/>
      <c r="GSB3" s="10"/>
      <c r="GSC3" s="10"/>
      <c r="GSD3" s="10"/>
      <c r="GSE3" s="10"/>
      <c r="GSF3" s="10"/>
      <c r="GSG3" s="10"/>
      <c r="GSH3" s="10"/>
      <c r="GSI3" s="10"/>
      <c r="GSJ3" s="10"/>
      <c r="GSK3" s="10"/>
      <c r="GSL3" s="10"/>
      <c r="GSM3" s="10"/>
      <c r="GSN3" s="10"/>
      <c r="GSO3" s="10"/>
      <c r="GSP3" s="10"/>
      <c r="GSQ3" s="10"/>
      <c r="GSR3" s="10"/>
      <c r="GSS3" s="10"/>
      <c r="GST3" s="10"/>
      <c r="GSU3" s="10"/>
      <c r="GSV3" s="10"/>
      <c r="GSW3" s="10"/>
      <c r="GSX3" s="10"/>
      <c r="GSY3" s="10"/>
      <c r="GSZ3" s="10"/>
      <c r="GTA3" s="10"/>
      <c r="GTB3" s="10"/>
      <c r="GTC3" s="10"/>
      <c r="GTD3" s="10"/>
      <c r="GTE3" s="10"/>
      <c r="GTF3" s="10"/>
      <c r="GTG3" s="10"/>
      <c r="GTH3" s="10"/>
      <c r="GTI3" s="10"/>
      <c r="GTJ3" s="10"/>
      <c r="GTK3" s="10"/>
      <c r="GTL3" s="10"/>
      <c r="GTM3" s="10"/>
      <c r="GTN3" s="10"/>
      <c r="GTO3" s="10"/>
      <c r="GTP3" s="10"/>
      <c r="GTQ3" s="10"/>
      <c r="GTR3" s="10"/>
      <c r="GTS3" s="10"/>
      <c r="GTT3" s="10"/>
      <c r="GTU3" s="10"/>
      <c r="GTV3" s="10"/>
      <c r="GTW3" s="10"/>
      <c r="GTX3" s="10"/>
      <c r="GTY3" s="10"/>
      <c r="GTZ3" s="10"/>
      <c r="GUA3" s="10"/>
      <c r="GUB3" s="10"/>
      <c r="GUC3" s="10"/>
      <c r="GUD3" s="10"/>
      <c r="GUE3" s="10"/>
      <c r="GUF3" s="10"/>
      <c r="GUG3" s="10"/>
      <c r="GUH3" s="10"/>
      <c r="GUI3" s="10"/>
      <c r="GUJ3" s="10"/>
      <c r="GUK3" s="10"/>
      <c r="GUL3" s="10"/>
      <c r="GUM3" s="10"/>
      <c r="GUN3" s="10"/>
      <c r="GUO3" s="10"/>
      <c r="GUP3" s="10"/>
      <c r="GUQ3" s="10"/>
      <c r="GUR3" s="10"/>
      <c r="GUS3" s="10"/>
      <c r="GUT3" s="10"/>
      <c r="GUU3" s="10"/>
      <c r="GUV3" s="10"/>
      <c r="GUW3" s="10"/>
      <c r="GUX3" s="10"/>
      <c r="GUY3" s="10"/>
      <c r="GUZ3" s="10"/>
      <c r="GVA3" s="10"/>
      <c r="GVB3" s="10"/>
      <c r="GVC3" s="10"/>
      <c r="GVD3" s="10"/>
      <c r="GVE3" s="10"/>
      <c r="GVF3" s="10"/>
      <c r="GVG3" s="10"/>
      <c r="GVH3" s="10"/>
      <c r="GVI3" s="10"/>
      <c r="GVJ3" s="10"/>
      <c r="GVK3" s="10"/>
      <c r="GVL3" s="10"/>
      <c r="GVM3" s="10"/>
      <c r="GVN3" s="10"/>
      <c r="GVO3" s="10"/>
      <c r="GVP3" s="10"/>
      <c r="GVQ3" s="10"/>
      <c r="GVR3" s="10"/>
      <c r="GVS3" s="10"/>
      <c r="GVT3" s="10"/>
      <c r="GVU3" s="10"/>
      <c r="GVV3" s="10"/>
      <c r="GVW3" s="10"/>
      <c r="GVX3" s="10"/>
      <c r="GVY3" s="10"/>
      <c r="GVZ3" s="10"/>
      <c r="GWA3" s="10"/>
      <c r="GWB3" s="10"/>
      <c r="GWC3" s="10"/>
      <c r="GWD3" s="10"/>
      <c r="GWE3" s="10"/>
      <c r="GWF3" s="10"/>
      <c r="GWG3" s="10"/>
      <c r="GWH3" s="10"/>
      <c r="GWI3" s="10"/>
      <c r="GWJ3" s="10"/>
      <c r="GWK3" s="10"/>
      <c r="GWL3" s="10"/>
      <c r="GWM3" s="10"/>
      <c r="GWN3" s="10"/>
      <c r="GWO3" s="10"/>
      <c r="GWP3" s="10"/>
      <c r="GWQ3" s="10"/>
      <c r="GWR3" s="10"/>
      <c r="GWS3" s="10"/>
      <c r="GWT3" s="10"/>
      <c r="GWU3" s="10"/>
      <c r="GWV3" s="10"/>
      <c r="GWW3" s="10"/>
      <c r="GWX3" s="10"/>
      <c r="GWY3" s="10"/>
      <c r="GWZ3" s="10"/>
      <c r="GXA3" s="10"/>
      <c r="GXB3" s="10"/>
      <c r="GXC3" s="10"/>
      <c r="GXD3" s="10"/>
      <c r="GXE3" s="10"/>
      <c r="GXF3" s="10"/>
      <c r="GXG3" s="10"/>
      <c r="GXH3" s="10"/>
      <c r="GXI3" s="10"/>
      <c r="GXJ3" s="10"/>
      <c r="GXK3" s="10"/>
      <c r="GXL3" s="10"/>
      <c r="GXM3" s="10"/>
      <c r="GXN3" s="10"/>
      <c r="GXO3" s="10"/>
      <c r="GXP3" s="10"/>
      <c r="GXQ3" s="10"/>
      <c r="GXR3" s="10"/>
      <c r="GXS3" s="10"/>
      <c r="GXT3" s="10"/>
      <c r="GXU3" s="10"/>
      <c r="GXV3" s="10"/>
      <c r="GXW3" s="10"/>
      <c r="GXX3" s="10"/>
      <c r="GXY3" s="10"/>
      <c r="GXZ3" s="10"/>
      <c r="GYA3" s="10"/>
      <c r="GYB3" s="10"/>
      <c r="GYC3" s="10"/>
      <c r="GYD3" s="10"/>
      <c r="GYE3" s="10"/>
      <c r="GYF3" s="10"/>
      <c r="GYG3" s="10"/>
      <c r="GYH3" s="10"/>
      <c r="GYI3" s="10"/>
      <c r="GYJ3" s="10"/>
      <c r="GYK3" s="10"/>
      <c r="GYL3" s="10"/>
      <c r="GYM3" s="10"/>
      <c r="GYN3" s="10"/>
      <c r="GYO3" s="10"/>
      <c r="GYP3" s="10"/>
      <c r="GYQ3" s="10"/>
      <c r="GYR3" s="10"/>
      <c r="GYS3" s="10"/>
      <c r="GYT3" s="10"/>
      <c r="GYU3" s="10"/>
      <c r="GYV3" s="10"/>
      <c r="GYW3" s="10"/>
      <c r="GYX3" s="10"/>
      <c r="GYY3" s="10"/>
      <c r="GYZ3" s="10"/>
      <c r="GZA3" s="10"/>
      <c r="GZB3" s="10"/>
      <c r="GZC3" s="10"/>
      <c r="GZD3" s="10"/>
      <c r="GZE3" s="10"/>
      <c r="GZF3" s="10"/>
      <c r="GZG3" s="10"/>
      <c r="GZH3" s="10"/>
      <c r="GZI3" s="10"/>
      <c r="GZJ3" s="10"/>
      <c r="GZK3" s="10"/>
      <c r="GZL3" s="10"/>
      <c r="GZM3" s="10"/>
      <c r="GZN3" s="10"/>
      <c r="GZO3" s="10"/>
      <c r="GZP3" s="10"/>
      <c r="GZQ3" s="10"/>
      <c r="GZR3" s="10"/>
      <c r="GZS3" s="10"/>
      <c r="GZT3" s="10"/>
      <c r="GZU3" s="10"/>
      <c r="GZV3" s="10"/>
      <c r="GZW3" s="10"/>
      <c r="GZX3" s="10"/>
      <c r="GZY3" s="10"/>
      <c r="GZZ3" s="10"/>
      <c r="HAA3" s="10"/>
      <c r="HAB3" s="10"/>
      <c r="HAC3" s="10"/>
      <c r="HAD3" s="10"/>
      <c r="HAE3" s="10"/>
      <c r="HAF3" s="10"/>
      <c r="HAG3" s="10"/>
      <c r="HAH3" s="10"/>
      <c r="HAI3" s="10"/>
      <c r="HAJ3" s="10"/>
      <c r="HAK3" s="10"/>
      <c r="HAL3" s="10"/>
      <c r="HAM3" s="10"/>
      <c r="HAN3" s="10"/>
      <c r="HAO3" s="10"/>
      <c r="HAP3" s="10"/>
      <c r="HAQ3" s="10"/>
      <c r="HAR3" s="10"/>
      <c r="HAS3" s="10"/>
      <c r="HAT3" s="10"/>
      <c r="HAU3" s="10"/>
      <c r="HAV3" s="10"/>
      <c r="HAW3" s="10"/>
      <c r="HAX3" s="10"/>
      <c r="HAY3" s="10"/>
      <c r="HAZ3" s="10"/>
      <c r="HBA3" s="10"/>
      <c r="HBB3" s="10"/>
      <c r="HBC3" s="10"/>
      <c r="HBD3" s="10"/>
      <c r="HBE3" s="10"/>
      <c r="HBF3" s="10"/>
      <c r="HBG3" s="10"/>
      <c r="HBH3" s="10"/>
      <c r="HBI3" s="10"/>
      <c r="HBJ3" s="10"/>
      <c r="HBK3" s="10"/>
      <c r="HBL3" s="10"/>
      <c r="HBM3" s="10"/>
      <c r="HBN3" s="10"/>
      <c r="HBO3" s="10"/>
      <c r="HBP3" s="10"/>
      <c r="HBQ3" s="10"/>
      <c r="HBR3" s="10"/>
      <c r="HBS3" s="10"/>
      <c r="HBT3" s="10"/>
      <c r="HBU3" s="10"/>
      <c r="HBV3" s="10"/>
      <c r="HBW3" s="10"/>
      <c r="HBX3" s="10"/>
      <c r="HBY3" s="10"/>
      <c r="HBZ3" s="10"/>
      <c r="HCA3" s="10"/>
      <c r="HCB3" s="10"/>
      <c r="HCC3" s="10"/>
      <c r="HCD3" s="10"/>
      <c r="HCE3" s="10"/>
      <c r="HCF3" s="10"/>
      <c r="HCG3" s="10"/>
      <c r="HCH3" s="10"/>
      <c r="HCI3" s="10"/>
      <c r="HCJ3" s="10"/>
      <c r="HCK3" s="10"/>
      <c r="HCL3" s="10"/>
      <c r="HCM3" s="10"/>
      <c r="HCN3" s="10"/>
      <c r="HCO3" s="10"/>
      <c r="HCP3" s="10"/>
      <c r="HCQ3" s="10"/>
      <c r="HCR3" s="10"/>
      <c r="HCS3" s="10"/>
      <c r="HCT3" s="10"/>
      <c r="HCU3" s="10"/>
      <c r="HCV3" s="10"/>
      <c r="HCW3" s="10"/>
      <c r="HCX3" s="10"/>
      <c r="HCY3" s="10"/>
      <c r="HCZ3" s="10"/>
      <c r="HDA3" s="10"/>
      <c r="HDB3" s="10"/>
      <c r="HDC3" s="10"/>
      <c r="HDD3" s="10"/>
      <c r="HDE3" s="10"/>
      <c r="HDF3" s="10"/>
      <c r="HDG3" s="10"/>
      <c r="HDH3" s="10"/>
      <c r="HDI3" s="10"/>
      <c r="HDJ3" s="10"/>
      <c r="HDK3" s="10"/>
      <c r="HDL3" s="10"/>
      <c r="HDM3" s="10"/>
      <c r="HDN3" s="10"/>
      <c r="HDO3" s="10"/>
      <c r="HDP3" s="10"/>
      <c r="HDQ3" s="10"/>
      <c r="HDR3" s="10"/>
      <c r="HDS3" s="10"/>
      <c r="HDT3" s="10"/>
      <c r="HDU3" s="10"/>
      <c r="HDV3" s="10"/>
      <c r="HDW3" s="10"/>
      <c r="HDX3" s="10"/>
      <c r="HDY3" s="10"/>
      <c r="HDZ3" s="10"/>
      <c r="HEA3" s="10"/>
      <c r="HEB3" s="10"/>
      <c r="HEC3" s="10"/>
      <c r="HED3" s="10"/>
      <c r="HEE3" s="10"/>
      <c r="HEF3" s="10"/>
      <c r="HEG3" s="10"/>
      <c r="HEH3" s="10"/>
      <c r="HEI3" s="10"/>
      <c r="HEJ3" s="10"/>
      <c r="HEK3" s="10"/>
      <c r="HEL3" s="10"/>
      <c r="HEM3" s="10"/>
      <c r="HEN3" s="10"/>
      <c r="HEO3" s="10"/>
      <c r="HEP3" s="10"/>
      <c r="HEQ3" s="10"/>
      <c r="HER3" s="10"/>
      <c r="HES3" s="10"/>
      <c r="HET3" s="10"/>
      <c r="HEU3" s="10"/>
      <c r="HEV3" s="10"/>
      <c r="HEW3" s="10"/>
      <c r="HEX3" s="10"/>
      <c r="HEY3" s="10"/>
      <c r="HEZ3" s="10"/>
      <c r="HFA3" s="10"/>
      <c r="HFB3" s="10"/>
      <c r="HFC3" s="10"/>
      <c r="HFD3" s="10"/>
      <c r="HFE3" s="10"/>
      <c r="HFF3" s="10"/>
      <c r="HFG3" s="10"/>
      <c r="HFH3" s="10"/>
      <c r="HFI3" s="10"/>
      <c r="HFJ3" s="10"/>
      <c r="HFK3" s="10"/>
      <c r="HFL3" s="10"/>
      <c r="HFM3" s="10"/>
      <c r="HFN3" s="10"/>
      <c r="HFO3" s="10"/>
      <c r="HFP3" s="10"/>
      <c r="HFQ3" s="10"/>
      <c r="HFR3" s="10"/>
      <c r="HFS3" s="10"/>
      <c r="HFT3" s="10"/>
      <c r="HFU3" s="10"/>
      <c r="HFV3" s="10"/>
      <c r="HFW3" s="10"/>
      <c r="HFX3" s="10"/>
      <c r="HFY3" s="10"/>
      <c r="HFZ3" s="10"/>
      <c r="HGA3" s="10"/>
      <c r="HGB3" s="10"/>
      <c r="HGC3" s="10"/>
      <c r="HGD3" s="10"/>
      <c r="HGE3" s="10"/>
      <c r="HGF3" s="10"/>
      <c r="HGG3" s="10"/>
      <c r="HGH3" s="10"/>
      <c r="HGI3" s="10"/>
      <c r="HGJ3" s="10"/>
      <c r="HGK3" s="10"/>
      <c r="HGL3" s="10"/>
      <c r="HGM3" s="10"/>
      <c r="HGN3" s="10"/>
      <c r="HGO3" s="10"/>
      <c r="HGP3" s="10"/>
      <c r="HGQ3" s="10"/>
      <c r="HGR3" s="10"/>
      <c r="HGS3" s="10"/>
      <c r="HGT3" s="10"/>
      <c r="HGU3" s="10"/>
      <c r="HGV3" s="10"/>
      <c r="HGW3" s="10"/>
      <c r="HGX3" s="10"/>
      <c r="HGY3" s="10"/>
      <c r="HGZ3" s="10"/>
      <c r="HHA3" s="10"/>
      <c r="HHB3" s="10"/>
      <c r="HHC3" s="10"/>
      <c r="HHD3" s="10"/>
      <c r="HHE3" s="10"/>
      <c r="HHF3" s="10"/>
      <c r="HHG3" s="10"/>
      <c r="HHH3" s="10"/>
      <c r="HHI3" s="10"/>
      <c r="HHJ3" s="10"/>
      <c r="HHK3" s="10"/>
      <c r="HHL3" s="10"/>
      <c r="HHM3" s="10"/>
      <c r="HHN3" s="10"/>
      <c r="HHO3" s="10"/>
      <c r="HHP3" s="10"/>
      <c r="HHQ3" s="10"/>
      <c r="HHR3" s="10"/>
      <c r="HHS3" s="10"/>
      <c r="HHT3" s="10"/>
      <c r="HHU3" s="10"/>
      <c r="HHV3" s="10"/>
      <c r="HHW3" s="10"/>
      <c r="HHX3" s="10"/>
      <c r="HHY3" s="10"/>
      <c r="HHZ3" s="10"/>
      <c r="HIA3" s="10"/>
      <c r="HIB3" s="10"/>
      <c r="HIC3" s="10"/>
      <c r="HID3" s="10"/>
      <c r="HIE3" s="10"/>
      <c r="HIF3" s="10"/>
      <c r="HIG3" s="10"/>
      <c r="HIH3" s="10"/>
      <c r="HII3" s="10"/>
      <c r="HIJ3" s="10"/>
      <c r="HIK3" s="10"/>
      <c r="HIL3" s="10"/>
      <c r="HIM3" s="10"/>
      <c r="HIN3" s="10"/>
      <c r="HIO3" s="10"/>
      <c r="HIP3" s="10"/>
      <c r="HIQ3" s="10"/>
      <c r="HIR3" s="10"/>
      <c r="HIS3" s="10"/>
      <c r="HIT3" s="10"/>
      <c r="HIU3" s="10"/>
      <c r="HIV3" s="10"/>
      <c r="HIW3" s="10"/>
      <c r="HIX3" s="10"/>
      <c r="HIY3" s="10"/>
      <c r="HIZ3" s="10"/>
      <c r="HJA3" s="10"/>
      <c r="HJB3" s="10"/>
      <c r="HJC3" s="10"/>
      <c r="HJD3" s="10"/>
      <c r="HJE3" s="10"/>
      <c r="HJF3" s="10"/>
      <c r="HJG3" s="10"/>
      <c r="HJH3" s="10"/>
      <c r="HJI3" s="10"/>
      <c r="HJJ3" s="10"/>
      <c r="HJK3" s="10"/>
      <c r="HJL3" s="10"/>
      <c r="HJM3" s="10"/>
      <c r="HJN3" s="10"/>
      <c r="HJO3" s="10"/>
      <c r="HJP3" s="10"/>
      <c r="HJQ3" s="10"/>
      <c r="HJR3" s="10"/>
      <c r="HJS3" s="10"/>
      <c r="HJT3" s="10"/>
      <c r="HJU3" s="10"/>
      <c r="HJV3" s="10"/>
      <c r="HJW3" s="10"/>
      <c r="HJX3" s="10"/>
      <c r="HJY3" s="10"/>
      <c r="HJZ3" s="10"/>
      <c r="HKA3" s="10"/>
      <c r="HKB3" s="10"/>
      <c r="HKC3" s="10"/>
      <c r="HKD3" s="10"/>
      <c r="HKE3" s="10"/>
      <c r="HKF3" s="10"/>
      <c r="HKG3" s="10"/>
      <c r="HKH3" s="10"/>
      <c r="HKI3" s="10"/>
      <c r="HKJ3" s="10"/>
      <c r="HKK3" s="10"/>
      <c r="HKL3" s="10"/>
      <c r="HKM3" s="10"/>
      <c r="HKN3" s="10"/>
      <c r="HKO3" s="10"/>
      <c r="HKP3" s="10"/>
      <c r="HKQ3" s="10"/>
      <c r="HKR3" s="10"/>
      <c r="HKS3" s="10"/>
      <c r="HKT3" s="10"/>
      <c r="HKU3" s="10"/>
      <c r="HKV3" s="10"/>
      <c r="HKW3" s="10"/>
      <c r="HKX3" s="10"/>
      <c r="HKY3" s="10"/>
      <c r="HKZ3" s="10"/>
      <c r="HLA3" s="10"/>
      <c r="HLB3" s="10"/>
      <c r="HLC3" s="10"/>
      <c r="HLD3" s="10"/>
      <c r="HLE3" s="10"/>
      <c r="HLF3" s="10"/>
      <c r="HLG3" s="10"/>
      <c r="HLH3" s="10"/>
      <c r="HLI3" s="10"/>
      <c r="HLJ3" s="10"/>
      <c r="HLK3" s="10"/>
      <c r="HLL3" s="10"/>
      <c r="HLM3" s="10"/>
      <c r="HLN3" s="10"/>
      <c r="HLO3" s="10"/>
      <c r="HLP3" s="10"/>
      <c r="HLQ3" s="10"/>
      <c r="HLR3" s="10"/>
      <c r="HLS3" s="10"/>
      <c r="HLT3" s="10"/>
      <c r="HLU3" s="10"/>
      <c r="HLV3" s="10"/>
      <c r="HLW3" s="10"/>
      <c r="HLX3" s="10"/>
      <c r="HLY3" s="10"/>
      <c r="HLZ3" s="10"/>
      <c r="HMA3" s="10"/>
      <c r="HMB3" s="10"/>
      <c r="HMC3" s="10"/>
      <c r="HMD3" s="10"/>
      <c r="HME3" s="10"/>
      <c r="HMF3" s="10"/>
      <c r="HMG3" s="10"/>
      <c r="HMH3" s="10"/>
      <c r="HMI3" s="10"/>
      <c r="HMJ3" s="10"/>
      <c r="HMK3" s="10"/>
      <c r="HML3" s="10"/>
      <c r="HMM3" s="10"/>
      <c r="HMN3" s="10"/>
      <c r="HMO3" s="10"/>
      <c r="HMP3" s="10"/>
      <c r="HMQ3" s="10"/>
      <c r="HMR3" s="10"/>
      <c r="HMS3" s="10"/>
      <c r="HMT3" s="10"/>
      <c r="HMU3" s="10"/>
      <c r="HMV3" s="10"/>
      <c r="HMW3" s="10"/>
      <c r="HMX3" s="10"/>
      <c r="HMY3" s="10"/>
      <c r="HMZ3" s="10"/>
      <c r="HNA3" s="10"/>
      <c r="HNB3" s="10"/>
      <c r="HNC3" s="10"/>
      <c r="HND3" s="10"/>
      <c r="HNE3" s="10"/>
      <c r="HNF3" s="10"/>
      <c r="HNG3" s="10"/>
      <c r="HNH3" s="10"/>
      <c r="HNI3" s="10"/>
      <c r="HNJ3" s="10"/>
      <c r="HNK3" s="10"/>
      <c r="HNL3" s="10"/>
      <c r="HNM3" s="10"/>
      <c r="HNN3" s="10"/>
      <c r="HNO3" s="10"/>
      <c r="HNP3" s="10"/>
      <c r="HNQ3" s="10"/>
      <c r="HNR3" s="10"/>
      <c r="HNS3" s="10"/>
      <c r="HNT3" s="10"/>
      <c r="HNU3" s="10"/>
      <c r="HNV3" s="10"/>
      <c r="HNW3" s="10"/>
      <c r="HNX3" s="10"/>
      <c r="HNY3" s="10"/>
      <c r="HNZ3" s="10"/>
      <c r="HOA3" s="10"/>
      <c r="HOB3" s="10"/>
      <c r="HOC3" s="10"/>
      <c r="HOD3" s="10"/>
      <c r="HOE3" s="10"/>
      <c r="HOF3" s="10"/>
      <c r="HOG3" s="10"/>
      <c r="HOH3" s="10"/>
      <c r="HOI3" s="10"/>
      <c r="HOJ3" s="10"/>
      <c r="HOK3" s="10"/>
      <c r="HOL3" s="10"/>
      <c r="HOM3" s="10"/>
      <c r="HON3" s="10"/>
      <c r="HOO3" s="10"/>
      <c r="HOP3" s="10"/>
      <c r="HOQ3" s="10"/>
      <c r="HOR3" s="10"/>
      <c r="HOS3" s="10"/>
      <c r="HOT3" s="10"/>
      <c r="HOU3" s="10"/>
      <c r="HOV3" s="10"/>
      <c r="HOW3" s="10"/>
      <c r="HOX3" s="10"/>
      <c r="HOY3" s="10"/>
      <c r="HOZ3" s="10"/>
      <c r="HPA3" s="10"/>
      <c r="HPB3" s="10"/>
      <c r="HPC3" s="10"/>
      <c r="HPD3" s="10"/>
      <c r="HPE3" s="10"/>
      <c r="HPF3" s="10"/>
      <c r="HPG3" s="10"/>
      <c r="HPH3" s="10"/>
      <c r="HPI3" s="10"/>
      <c r="HPJ3" s="10"/>
      <c r="HPK3" s="10"/>
      <c r="HPL3" s="10"/>
      <c r="HPM3" s="10"/>
      <c r="HPN3" s="10"/>
      <c r="HPO3" s="10"/>
      <c r="HPP3" s="10"/>
      <c r="HPQ3" s="10"/>
      <c r="HPR3" s="10"/>
      <c r="HPS3" s="10"/>
      <c r="HPT3" s="10"/>
      <c r="HPU3" s="10"/>
      <c r="HPV3" s="10"/>
      <c r="HPW3" s="10"/>
      <c r="HPX3" s="10"/>
      <c r="HPY3" s="10"/>
      <c r="HPZ3" s="10"/>
      <c r="HQA3" s="10"/>
      <c r="HQB3" s="10"/>
      <c r="HQC3" s="10"/>
      <c r="HQD3" s="10"/>
      <c r="HQE3" s="10"/>
      <c r="HQF3" s="10"/>
      <c r="HQG3" s="10"/>
      <c r="HQH3" s="10"/>
      <c r="HQI3" s="10"/>
      <c r="HQJ3" s="10"/>
      <c r="HQK3" s="10"/>
      <c r="HQL3" s="10"/>
      <c r="HQM3" s="10"/>
      <c r="HQN3" s="10"/>
      <c r="HQO3" s="10"/>
      <c r="HQP3" s="10"/>
      <c r="HQQ3" s="10"/>
      <c r="HQR3" s="10"/>
      <c r="HQS3" s="10"/>
      <c r="HQT3" s="10"/>
      <c r="HQU3" s="10"/>
      <c r="HQV3" s="10"/>
      <c r="HQW3" s="10"/>
      <c r="HQX3" s="10"/>
      <c r="HQY3" s="10"/>
      <c r="HQZ3" s="10"/>
      <c r="HRA3" s="10"/>
      <c r="HRB3" s="10"/>
      <c r="HRC3" s="10"/>
      <c r="HRD3" s="10"/>
      <c r="HRE3" s="10"/>
      <c r="HRF3" s="10"/>
      <c r="HRG3" s="10"/>
      <c r="HRH3" s="10"/>
      <c r="HRI3" s="10"/>
      <c r="HRJ3" s="10"/>
      <c r="HRK3" s="10"/>
      <c r="HRL3" s="10"/>
      <c r="HRM3" s="10"/>
      <c r="HRN3" s="10"/>
      <c r="HRO3" s="10"/>
      <c r="HRP3" s="10"/>
      <c r="HRQ3" s="10"/>
      <c r="HRR3" s="10"/>
      <c r="HRS3" s="10"/>
      <c r="HRT3" s="10"/>
      <c r="HRU3" s="10"/>
      <c r="HRV3" s="10"/>
      <c r="HRW3" s="10"/>
      <c r="HRX3" s="10"/>
      <c r="HRY3" s="10"/>
      <c r="HRZ3" s="10"/>
      <c r="HSA3" s="10"/>
      <c r="HSB3" s="10"/>
      <c r="HSC3" s="10"/>
      <c r="HSD3" s="10"/>
      <c r="HSE3" s="10"/>
      <c r="HSF3" s="10"/>
      <c r="HSG3" s="10"/>
      <c r="HSH3" s="10"/>
      <c r="HSI3" s="10"/>
      <c r="HSJ3" s="10"/>
      <c r="HSK3" s="10"/>
      <c r="HSL3" s="10"/>
      <c r="HSM3" s="10"/>
      <c r="HSN3" s="10"/>
      <c r="HSO3" s="10"/>
      <c r="HSP3" s="10"/>
      <c r="HSQ3" s="10"/>
      <c r="HSR3" s="10"/>
      <c r="HSS3" s="10"/>
      <c r="HST3" s="10"/>
      <c r="HSU3" s="10"/>
      <c r="HSV3" s="10"/>
      <c r="HSW3" s="10"/>
      <c r="HSX3" s="10"/>
      <c r="HSY3" s="10"/>
      <c r="HSZ3" s="10"/>
      <c r="HTA3" s="10"/>
      <c r="HTB3" s="10"/>
      <c r="HTC3" s="10"/>
      <c r="HTD3" s="10"/>
      <c r="HTE3" s="10"/>
      <c r="HTF3" s="10"/>
      <c r="HTG3" s="10"/>
      <c r="HTH3" s="10"/>
      <c r="HTI3" s="10"/>
      <c r="HTJ3" s="10"/>
      <c r="HTK3" s="10"/>
      <c r="HTL3" s="10"/>
      <c r="HTM3" s="10"/>
      <c r="HTN3" s="10"/>
      <c r="HTO3" s="10"/>
      <c r="HTP3" s="10"/>
      <c r="HTQ3" s="10"/>
      <c r="HTR3" s="10"/>
      <c r="HTS3" s="10"/>
      <c r="HTT3" s="10"/>
      <c r="HTU3" s="10"/>
      <c r="HTV3" s="10"/>
      <c r="HTW3" s="10"/>
      <c r="HTX3" s="10"/>
      <c r="HTY3" s="10"/>
      <c r="HTZ3" s="10"/>
      <c r="HUA3" s="10"/>
      <c r="HUB3" s="10"/>
      <c r="HUC3" s="10"/>
      <c r="HUD3" s="10"/>
      <c r="HUE3" s="10"/>
      <c r="HUF3" s="10"/>
      <c r="HUG3" s="10"/>
      <c r="HUH3" s="10"/>
      <c r="HUI3" s="10"/>
      <c r="HUJ3" s="10"/>
      <c r="HUK3" s="10"/>
      <c r="HUL3" s="10"/>
      <c r="HUM3" s="10"/>
      <c r="HUN3" s="10"/>
      <c r="HUO3" s="10"/>
      <c r="HUP3" s="10"/>
      <c r="HUQ3" s="10"/>
      <c r="HUR3" s="10"/>
      <c r="HUS3" s="10"/>
      <c r="HUT3" s="10"/>
      <c r="HUU3" s="10"/>
      <c r="HUV3" s="10"/>
      <c r="HUW3" s="10"/>
      <c r="HUX3" s="10"/>
      <c r="HUY3" s="10"/>
      <c r="HUZ3" s="10"/>
      <c r="HVA3" s="10"/>
      <c r="HVB3" s="10"/>
      <c r="HVC3" s="10"/>
      <c r="HVD3" s="10"/>
      <c r="HVE3" s="10"/>
      <c r="HVF3" s="10"/>
      <c r="HVG3" s="10"/>
      <c r="HVH3" s="10"/>
      <c r="HVI3" s="10"/>
      <c r="HVJ3" s="10"/>
      <c r="HVK3" s="10"/>
      <c r="HVL3" s="10"/>
      <c r="HVM3" s="10"/>
      <c r="HVN3" s="10"/>
      <c r="HVO3" s="10"/>
      <c r="HVP3" s="10"/>
      <c r="HVQ3" s="10"/>
      <c r="HVR3" s="10"/>
      <c r="HVS3" s="10"/>
      <c r="HVT3" s="10"/>
      <c r="HVU3" s="10"/>
      <c r="HVV3" s="10"/>
      <c r="HVW3" s="10"/>
      <c r="HVX3" s="10"/>
      <c r="HVY3" s="10"/>
      <c r="HVZ3" s="10"/>
      <c r="HWA3" s="10"/>
      <c r="HWB3" s="10"/>
      <c r="HWC3" s="10"/>
      <c r="HWD3" s="10"/>
      <c r="HWE3" s="10"/>
      <c r="HWF3" s="10"/>
      <c r="HWG3" s="10"/>
      <c r="HWH3" s="10"/>
      <c r="HWI3" s="10"/>
      <c r="HWJ3" s="10"/>
      <c r="HWK3" s="10"/>
      <c r="HWL3" s="10"/>
      <c r="HWM3" s="10"/>
      <c r="HWN3" s="10"/>
      <c r="HWO3" s="10"/>
      <c r="HWP3" s="10"/>
      <c r="HWQ3" s="10"/>
      <c r="HWR3" s="10"/>
      <c r="HWS3" s="10"/>
      <c r="HWT3" s="10"/>
      <c r="HWU3" s="10"/>
      <c r="HWV3" s="10"/>
      <c r="HWW3" s="10"/>
      <c r="HWX3" s="10"/>
      <c r="HWY3" s="10"/>
      <c r="HWZ3" s="10"/>
      <c r="HXA3" s="10"/>
      <c r="HXB3" s="10"/>
      <c r="HXC3" s="10"/>
      <c r="HXD3" s="10"/>
      <c r="HXE3" s="10"/>
      <c r="HXF3" s="10"/>
      <c r="HXG3" s="10"/>
      <c r="HXH3" s="10"/>
      <c r="HXI3" s="10"/>
      <c r="HXJ3" s="10"/>
      <c r="HXK3" s="10"/>
      <c r="HXL3" s="10"/>
      <c r="HXM3" s="10"/>
      <c r="HXN3" s="10"/>
      <c r="HXO3" s="10"/>
      <c r="HXP3" s="10"/>
      <c r="HXQ3" s="10"/>
      <c r="HXR3" s="10"/>
      <c r="HXS3" s="10"/>
      <c r="HXT3" s="10"/>
      <c r="HXU3" s="10"/>
      <c r="HXV3" s="10"/>
      <c r="HXW3" s="10"/>
      <c r="HXX3" s="10"/>
      <c r="HXY3" s="10"/>
      <c r="HXZ3" s="10"/>
      <c r="HYA3" s="10"/>
      <c r="HYB3" s="10"/>
      <c r="HYC3" s="10"/>
      <c r="HYD3" s="10"/>
      <c r="HYE3" s="10"/>
      <c r="HYF3" s="10"/>
      <c r="HYG3" s="10"/>
      <c r="HYH3" s="10"/>
      <c r="HYI3" s="10"/>
      <c r="HYJ3" s="10"/>
      <c r="HYK3" s="10"/>
      <c r="HYL3" s="10"/>
      <c r="HYM3" s="10"/>
      <c r="HYN3" s="10"/>
      <c r="HYO3" s="10"/>
      <c r="HYP3" s="10"/>
      <c r="HYQ3" s="10"/>
      <c r="HYR3" s="10"/>
      <c r="HYS3" s="10"/>
      <c r="HYT3" s="10"/>
      <c r="HYU3" s="10"/>
      <c r="HYV3" s="10"/>
      <c r="HYW3" s="10"/>
      <c r="HYX3" s="10"/>
      <c r="HYY3" s="10"/>
      <c r="HYZ3" s="10"/>
      <c r="HZA3" s="10"/>
      <c r="HZB3" s="10"/>
      <c r="HZC3" s="10"/>
      <c r="HZD3" s="10"/>
      <c r="HZE3" s="10"/>
      <c r="HZF3" s="10"/>
      <c r="HZG3" s="10"/>
      <c r="HZH3" s="10"/>
      <c r="HZI3" s="10"/>
      <c r="HZJ3" s="10"/>
      <c r="HZK3" s="10"/>
      <c r="HZL3" s="10"/>
      <c r="HZM3" s="10"/>
      <c r="HZN3" s="10"/>
      <c r="HZO3" s="10"/>
      <c r="HZP3" s="10"/>
      <c r="HZQ3" s="10"/>
      <c r="HZR3" s="10"/>
      <c r="HZS3" s="10"/>
      <c r="HZT3" s="10"/>
      <c r="HZU3" s="10"/>
      <c r="HZV3" s="10"/>
      <c r="HZW3" s="10"/>
      <c r="HZX3" s="10"/>
      <c r="HZY3" s="10"/>
      <c r="HZZ3" s="10"/>
      <c r="IAA3" s="10"/>
      <c r="IAB3" s="10"/>
      <c r="IAC3" s="10"/>
      <c r="IAD3" s="10"/>
      <c r="IAE3" s="10"/>
      <c r="IAF3" s="10"/>
      <c r="IAG3" s="10"/>
      <c r="IAH3" s="10"/>
      <c r="IAI3" s="10"/>
      <c r="IAJ3" s="10"/>
      <c r="IAK3" s="10"/>
      <c r="IAL3" s="10"/>
      <c r="IAM3" s="10"/>
      <c r="IAN3" s="10"/>
      <c r="IAO3" s="10"/>
      <c r="IAP3" s="10"/>
      <c r="IAQ3" s="10"/>
      <c r="IAR3" s="10"/>
      <c r="IAS3" s="10"/>
      <c r="IAT3" s="10"/>
      <c r="IAU3" s="10"/>
      <c r="IAV3" s="10"/>
      <c r="IAW3" s="10"/>
      <c r="IAX3" s="10"/>
      <c r="IAY3" s="10"/>
      <c r="IAZ3" s="10"/>
      <c r="IBA3" s="10"/>
      <c r="IBB3" s="10"/>
      <c r="IBC3" s="10"/>
      <c r="IBD3" s="10"/>
      <c r="IBE3" s="10"/>
      <c r="IBF3" s="10"/>
      <c r="IBG3" s="10"/>
      <c r="IBH3" s="10"/>
      <c r="IBI3" s="10"/>
      <c r="IBJ3" s="10"/>
      <c r="IBK3" s="10"/>
      <c r="IBL3" s="10"/>
      <c r="IBM3" s="10"/>
      <c r="IBN3" s="10"/>
      <c r="IBO3" s="10"/>
      <c r="IBP3" s="10"/>
      <c r="IBQ3" s="10"/>
      <c r="IBR3" s="10"/>
      <c r="IBS3" s="10"/>
      <c r="IBT3" s="10"/>
      <c r="IBU3" s="10"/>
      <c r="IBV3" s="10"/>
      <c r="IBW3" s="10"/>
      <c r="IBX3" s="10"/>
      <c r="IBY3" s="10"/>
      <c r="IBZ3" s="10"/>
      <c r="ICA3" s="10"/>
      <c r="ICB3" s="10"/>
      <c r="ICC3" s="10"/>
      <c r="ICD3" s="10"/>
      <c r="ICE3" s="10"/>
      <c r="ICF3" s="10"/>
      <c r="ICG3" s="10"/>
      <c r="ICH3" s="10"/>
      <c r="ICI3" s="10"/>
      <c r="ICJ3" s="10"/>
      <c r="ICK3" s="10"/>
      <c r="ICL3" s="10"/>
      <c r="ICM3" s="10"/>
      <c r="ICN3" s="10"/>
      <c r="ICO3" s="10"/>
      <c r="ICP3" s="10"/>
      <c r="ICQ3" s="10"/>
      <c r="ICR3" s="10"/>
      <c r="ICS3" s="10"/>
      <c r="ICT3" s="10"/>
      <c r="ICU3" s="10"/>
      <c r="ICV3" s="10"/>
      <c r="ICW3" s="10"/>
      <c r="ICX3" s="10"/>
      <c r="ICY3" s="10"/>
      <c r="ICZ3" s="10"/>
      <c r="IDA3" s="10"/>
      <c r="IDB3" s="10"/>
      <c r="IDC3" s="10"/>
      <c r="IDD3" s="10"/>
      <c r="IDE3" s="10"/>
      <c r="IDF3" s="10"/>
      <c r="IDG3" s="10"/>
      <c r="IDH3" s="10"/>
      <c r="IDI3" s="10"/>
      <c r="IDJ3" s="10"/>
      <c r="IDK3" s="10"/>
      <c r="IDL3" s="10"/>
      <c r="IDM3" s="10"/>
      <c r="IDN3" s="10"/>
      <c r="IDO3" s="10"/>
      <c r="IDP3" s="10"/>
      <c r="IDQ3" s="10"/>
      <c r="IDR3" s="10"/>
      <c r="IDS3" s="10"/>
      <c r="IDT3" s="10"/>
      <c r="IDU3" s="10"/>
      <c r="IDV3" s="10"/>
      <c r="IDW3" s="10"/>
      <c r="IDX3" s="10"/>
      <c r="IDY3" s="10"/>
      <c r="IDZ3" s="10"/>
      <c r="IEA3" s="10"/>
      <c r="IEB3" s="10"/>
      <c r="IEC3" s="10"/>
      <c r="IED3" s="10"/>
      <c r="IEE3" s="10"/>
      <c r="IEF3" s="10"/>
      <c r="IEG3" s="10"/>
      <c r="IEH3" s="10"/>
      <c r="IEI3" s="10"/>
      <c r="IEJ3" s="10"/>
      <c r="IEK3" s="10"/>
      <c r="IEL3" s="10"/>
      <c r="IEM3" s="10"/>
      <c r="IEN3" s="10"/>
      <c r="IEO3" s="10"/>
      <c r="IEP3" s="10"/>
      <c r="IEQ3" s="10"/>
      <c r="IER3" s="10"/>
      <c r="IES3" s="10"/>
      <c r="IET3" s="10"/>
      <c r="IEU3" s="10"/>
      <c r="IEV3" s="10"/>
      <c r="IEW3" s="10"/>
      <c r="IEX3" s="10"/>
      <c r="IEY3" s="10"/>
      <c r="IEZ3" s="10"/>
      <c r="IFA3" s="10"/>
      <c r="IFB3" s="10"/>
      <c r="IFC3" s="10"/>
      <c r="IFD3" s="10"/>
      <c r="IFE3" s="10"/>
      <c r="IFF3" s="10"/>
      <c r="IFG3" s="10"/>
      <c r="IFH3" s="10"/>
      <c r="IFI3" s="10"/>
      <c r="IFJ3" s="10"/>
      <c r="IFK3" s="10"/>
      <c r="IFL3" s="10"/>
      <c r="IFM3" s="10"/>
      <c r="IFN3" s="10"/>
      <c r="IFO3" s="10"/>
      <c r="IFP3" s="10"/>
      <c r="IFQ3" s="10"/>
      <c r="IFR3" s="10"/>
      <c r="IFS3" s="10"/>
      <c r="IFT3" s="10"/>
      <c r="IFU3" s="10"/>
      <c r="IFV3" s="10"/>
      <c r="IFW3" s="10"/>
      <c r="IFX3" s="10"/>
      <c r="IFY3" s="10"/>
      <c r="IFZ3" s="10"/>
      <c r="IGA3" s="10"/>
      <c r="IGB3" s="10"/>
      <c r="IGC3" s="10"/>
      <c r="IGD3" s="10"/>
      <c r="IGE3" s="10"/>
      <c r="IGF3" s="10"/>
      <c r="IGG3" s="10"/>
      <c r="IGH3" s="10"/>
      <c r="IGI3" s="10"/>
      <c r="IGJ3" s="10"/>
      <c r="IGK3" s="10"/>
      <c r="IGL3" s="10"/>
      <c r="IGM3" s="10"/>
      <c r="IGN3" s="10"/>
      <c r="IGO3" s="10"/>
      <c r="IGP3" s="10"/>
      <c r="IGQ3" s="10"/>
      <c r="IGR3" s="10"/>
      <c r="IGS3" s="10"/>
      <c r="IGT3" s="10"/>
      <c r="IGU3" s="10"/>
      <c r="IGV3" s="10"/>
      <c r="IGW3" s="10"/>
      <c r="IGX3" s="10"/>
      <c r="IGY3" s="10"/>
      <c r="IGZ3" s="10"/>
      <c r="IHA3" s="10"/>
      <c r="IHB3" s="10"/>
      <c r="IHC3" s="10"/>
      <c r="IHD3" s="10"/>
      <c r="IHE3" s="10"/>
      <c r="IHF3" s="10"/>
      <c r="IHG3" s="10"/>
      <c r="IHH3" s="10"/>
      <c r="IHI3" s="10"/>
      <c r="IHJ3" s="10"/>
      <c r="IHK3" s="10"/>
      <c r="IHL3" s="10"/>
      <c r="IHM3" s="10"/>
      <c r="IHN3" s="10"/>
      <c r="IHO3" s="10"/>
      <c r="IHP3" s="10"/>
      <c r="IHQ3" s="10"/>
      <c r="IHR3" s="10"/>
      <c r="IHS3" s="10"/>
      <c r="IHT3" s="10"/>
      <c r="IHU3" s="10"/>
      <c r="IHV3" s="10"/>
      <c r="IHW3" s="10"/>
      <c r="IHX3" s="10"/>
      <c r="IHY3" s="10"/>
      <c r="IHZ3" s="10"/>
      <c r="IIA3" s="10"/>
      <c r="IIB3" s="10"/>
      <c r="IIC3" s="10"/>
      <c r="IID3" s="10"/>
      <c r="IIE3" s="10"/>
      <c r="IIF3" s="10"/>
      <c r="IIG3" s="10"/>
      <c r="IIH3" s="10"/>
      <c r="III3" s="10"/>
      <c r="IIJ3" s="10"/>
      <c r="IIK3" s="10"/>
      <c r="IIL3" s="10"/>
      <c r="IIM3" s="10"/>
      <c r="IIN3" s="10"/>
      <c r="IIO3" s="10"/>
      <c r="IIP3" s="10"/>
      <c r="IIQ3" s="10"/>
      <c r="IIR3" s="10"/>
      <c r="IIS3" s="10"/>
      <c r="IIT3" s="10"/>
      <c r="IIU3" s="10"/>
      <c r="IIV3" s="10"/>
      <c r="IIW3" s="10"/>
      <c r="IIX3" s="10"/>
      <c r="IIY3" s="10"/>
      <c r="IIZ3" s="10"/>
      <c r="IJA3" s="10"/>
      <c r="IJB3" s="10"/>
      <c r="IJC3" s="10"/>
      <c r="IJD3" s="10"/>
      <c r="IJE3" s="10"/>
      <c r="IJF3" s="10"/>
      <c r="IJG3" s="10"/>
      <c r="IJH3" s="10"/>
      <c r="IJI3" s="10"/>
      <c r="IJJ3" s="10"/>
      <c r="IJK3" s="10"/>
      <c r="IJL3" s="10"/>
      <c r="IJM3" s="10"/>
      <c r="IJN3" s="10"/>
      <c r="IJO3" s="10"/>
      <c r="IJP3" s="10"/>
      <c r="IJQ3" s="10"/>
      <c r="IJR3" s="10"/>
      <c r="IJS3" s="10"/>
      <c r="IJT3" s="10"/>
      <c r="IJU3" s="10"/>
      <c r="IJV3" s="10"/>
      <c r="IJW3" s="10"/>
      <c r="IJX3" s="10"/>
      <c r="IJY3" s="10"/>
      <c r="IJZ3" s="10"/>
      <c r="IKA3" s="10"/>
      <c r="IKB3" s="10"/>
      <c r="IKC3" s="10"/>
      <c r="IKD3" s="10"/>
      <c r="IKE3" s="10"/>
      <c r="IKF3" s="10"/>
      <c r="IKG3" s="10"/>
      <c r="IKH3" s="10"/>
      <c r="IKI3" s="10"/>
      <c r="IKJ3" s="10"/>
      <c r="IKK3" s="10"/>
      <c r="IKL3" s="10"/>
      <c r="IKM3" s="10"/>
      <c r="IKN3" s="10"/>
      <c r="IKO3" s="10"/>
      <c r="IKP3" s="10"/>
      <c r="IKQ3" s="10"/>
      <c r="IKR3" s="10"/>
      <c r="IKS3" s="10"/>
      <c r="IKT3" s="10"/>
      <c r="IKU3" s="10"/>
      <c r="IKV3" s="10"/>
      <c r="IKW3" s="10"/>
      <c r="IKX3" s="10"/>
      <c r="IKY3" s="10"/>
      <c r="IKZ3" s="10"/>
      <c r="ILA3" s="10"/>
      <c r="ILB3" s="10"/>
      <c r="ILC3" s="10"/>
      <c r="ILD3" s="10"/>
      <c r="ILE3" s="10"/>
      <c r="ILF3" s="10"/>
      <c r="ILG3" s="10"/>
      <c r="ILH3" s="10"/>
      <c r="ILI3" s="10"/>
      <c r="ILJ3" s="10"/>
      <c r="ILK3" s="10"/>
      <c r="ILL3" s="10"/>
      <c r="ILM3" s="10"/>
      <c r="ILN3" s="10"/>
      <c r="ILO3" s="10"/>
      <c r="ILP3" s="10"/>
      <c r="ILQ3" s="10"/>
      <c r="ILR3" s="10"/>
      <c r="ILS3" s="10"/>
      <c r="ILT3" s="10"/>
      <c r="ILU3" s="10"/>
      <c r="ILV3" s="10"/>
      <c r="ILW3" s="10"/>
      <c r="ILX3" s="10"/>
      <c r="ILY3" s="10"/>
      <c r="ILZ3" s="10"/>
      <c r="IMA3" s="10"/>
      <c r="IMB3" s="10"/>
      <c r="IMC3" s="10"/>
      <c r="IMD3" s="10"/>
      <c r="IME3" s="10"/>
      <c r="IMF3" s="10"/>
      <c r="IMG3" s="10"/>
      <c r="IMH3" s="10"/>
      <c r="IMI3" s="10"/>
      <c r="IMJ3" s="10"/>
      <c r="IMK3" s="10"/>
      <c r="IML3" s="10"/>
      <c r="IMM3" s="10"/>
      <c r="IMN3" s="10"/>
      <c r="IMO3" s="10"/>
      <c r="IMP3" s="10"/>
      <c r="IMQ3" s="10"/>
      <c r="IMR3" s="10"/>
      <c r="IMS3" s="10"/>
      <c r="IMT3" s="10"/>
      <c r="IMU3" s="10"/>
      <c r="IMV3" s="10"/>
      <c r="IMW3" s="10"/>
      <c r="IMX3" s="10"/>
      <c r="IMY3" s="10"/>
      <c r="IMZ3" s="10"/>
      <c r="INA3" s="10"/>
      <c r="INB3" s="10"/>
      <c r="INC3" s="10"/>
      <c r="IND3" s="10"/>
      <c r="INE3" s="10"/>
      <c r="INF3" s="10"/>
      <c r="ING3" s="10"/>
      <c r="INH3" s="10"/>
      <c r="INI3" s="10"/>
      <c r="INJ3" s="10"/>
      <c r="INK3" s="10"/>
      <c r="INL3" s="10"/>
      <c r="INM3" s="10"/>
      <c r="INN3" s="10"/>
      <c r="INO3" s="10"/>
      <c r="INP3" s="10"/>
      <c r="INQ3" s="10"/>
      <c r="INR3" s="10"/>
      <c r="INS3" s="10"/>
      <c r="INT3" s="10"/>
      <c r="INU3" s="10"/>
      <c r="INV3" s="10"/>
      <c r="INW3" s="10"/>
      <c r="INX3" s="10"/>
      <c r="INY3" s="10"/>
      <c r="INZ3" s="10"/>
      <c r="IOA3" s="10"/>
      <c r="IOB3" s="10"/>
      <c r="IOC3" s="10"/>
      <c r="IOD3" s="10"/>
      <c r="IOE3" s="10"/>
      <c r="IOF3" s="10"/>
      <c r="IOG3" s="10"/>
      <c r="IOH3" s="10"/>
      <c r="IOI3" s="10"/>
      <c r="IOJ3" s="10"/>
      <c r="IOK3" s="10"/>
      <c r="IOL3" s="10"/>
      <c r="IOM3" s="10"/>
      <c r="ION3" s="10"/>
      <c r="IOO3" s="10"/>
      <c r="IOP3" s="10"/>
      <c r="IOQ3" s="10"/>
      <c r="IOR3" s="10"/>
      <c r="IOS3" s="10"/>
      <c r="IOT3" s="10"/>
      <c r="IOU3" s="10"/>
      <c r="IOV3" s="10"/>
      <c r="IOW3" s="10"/>
      <c r="IOX3" s="10"/>
      <c r="IOY3" s="10"/>
      <c r="IOZ3" s="10"/>
      <c r="IPA3" s="10"/>
      <c r="IPB3" s="10"/>
      <c r="IPC3" s="10"/>
      <c r="IPD3" s="10"/>
      <c r="IPE3" s="10"/>
      <c r="IPF3" s="10"/>
      <c r="IPG3" s="10"/>
      <c r="IPH3" s="10"/>
      <c r="IPI3" s="10"/>
      <c r="IPJ3" s="10"/>
      <c r="IPK3" s="10"/>
      <c r="IPL3" s="10"/>
      <c r="IPM3" s="10"/>
      <c r="IPN3" s="10"/>
      <c r="IPO3" s="10"/>
      <c r="IPP3" s="10"/>
      <c r="IPQ3" s="10"/>
      <c r="IPR3" s="10"/>
      <c r="IPS3" s="10"/>
      <c r="IPT3" s="10"/>
      <c r="IPU3" s="10"/>
      <c r="IPV3" s="10"/>
      <c r="IPW3" s="10"/>
      <c r="IPX3" s="10"/>
      <c r="IPY3" s="10"/>
      <c r="IPZ3" s="10"/>
      <c r="IQA3" s="10"/>
      <c r="IQB3" s="10"/>
      <c r="IQC3" s="10"/>
      <c r="IQD3" s="10"/>
      <c r="IQE3" s="10"/>
      <c r="IQF3" s="10"/>
      <c r="IQG3" s="10"/>
      <c r="IQH3" s="10"/>
      <c r="IQI3" s="10"/>
      <c r="IQJ3" s="10"/>
      <c r="IQK3" s="10"/>
      <c r="IQL3" s="10"/>
      <c r="IQM3" s="10"/>
      <c r="IQN3" s="10"/>
      <c r="IQO3" s="10"/>
      <c r="IQP3" s="10"/>
      <c r="IQQ3" s="10"/>
      <c r="IQR3" s="10"/>
      <c r="IQS3" s="10"/>
      <c r="IQT3" s="10"/>
      <c r="IQU3" s="10"/>
      <c r="IQV3" s="10"/>
      <c r="IQW3" s="10"/>
      <c r="IQX3" s="10"/>
      <c r="IQY3" s="10"/>
      <c r="IQZ3" s="10"/>
      <c r="IRA3" s="10"/>
      <c r="IRB3" s="10"/>
      <c r="IRC3" s="10"/>
      <c r="IRD3" s="10"/>
      <c r="IRE3" s="10"/>
      <c r="IRF3" s="10"/>
      <c r="IRG3" s="10"/>
      <c r="IRH3" s="10"/>
      <c r="IRI3" s="10"/>
      <c r="IRJ3" s="10"/>
      <c r="IRK3" s="10"/>
      <c r="IRL3" s="10"/>
      <c r="IRM3" s="10"/>
      <c r="IRN3" s="10"/>
      <c r="IRO3" s="10"/>
      <c r="IRP3" s="10"/>
      <c r="IRQ3" s="10"/>
      <c r="IRR3" s="10"/>
      <c r="IRS3" s="10"/>
      <c r="IRT3" s="10"/>
      <c r="IRU3" s="10"/>
      <c r="IRV3" s="10"/>
      <c r="IRW3" s="10"/>
      <c r="IRX3" s="10"/>
      <c r="IRY3" s="10"/>
      <c r="IRZ3" s="10"/>
      <c r="ISA3" s="10"/>
      <c r="ISB3" s="10"/>
      <c r="ISC3" s="10"/>
      <c r="ISD3" s="10"/>
      <c r="ISE3" s="10"/>
      <c r="ISF3" s="10"/>
      <c r="ISG3" s="10"/>
      <c r="ISH3" s="10"/>
      <c r="ISI3" s="10"/>
      <c r="ISJ3" s="10"/>
      <c r="ISK3" s="10"/>
      <c r="ISL3" s="10"/>
      <c r="ISM3" s="10"/>
      <c r="ISN3" s="10"/>
      <c r="ISO3" s="10"/>
      <c r="ISP3" s="10"/>
      <c r="ISQ3" s="10"/>
      <c r="ISR3" s="10"/>
      <c r="ISS3" s="10"/>
      <c r="IST3" s="10"/>
      <c r="ISU3" s="10"/>
      <c r="ISV3" s="10"/>
      <c r="ISW3" s="10"/>
      <c r="ISX3" s="10"/>
      <c r="ISY3" s="10"/>
      <c r="ISZ3" s="10"/>
      <c r="ITA3" s="10"/>
      <c r="ITB3" s="10"/>
      <c r="ITC3" s="10"/>
      <c r="ITD3" s="10"/>
      <c r="ITE3" s="10"/>
      <c r="ITF3" s="10"/>
      <c r="ITG3" s="10"/>
      <c r="ITH3" s="10"/>
      <c r="ITI3" s="10"/>
      <c r="ITJ3" s="10"/>
      <c r="ITK3" s="10"/>
      <c r="ITL3" s="10"/>
      <c r="ITM3" s="10"/>
      <c r="ITN3" s="10"/>
      <c r="ITO3" s="10"/>
      <c r="ITP3" s="10"/>
      <c r="ITQ3" s="10"/>
      <c r="ITR3" s="10"/>
      <c r="ITS3" s="10"/>
      <c r="ITT3" s="10"/>
      <c r="ITU3" s="10"/>
      <c r="ITV3" s="10"/>
      <c r="ITW3" s="10"/>
      <c r="ITX3" s="10"/>
      <c r="ITY3" s="10"/>
      <c r="ITZ3" s="10"/>
      <c r="IUA3" s="10"/>
      <c r="IUB3" s="10"/>
      <c r="IUC3" s="10"/>
      <c r="IUD3" s="10"/>
      <c r="IUE3" s="10"/>
      <c r="IUF3" s="10"/>
      <c r="IUG3" s="10"/>
      <c r="IUH3" s="10"/>
      <c r="IUI3" s="10"/>
      <c r="IUJ3" s="10"/>
      <c r="IUK3" s="10"/>
      <c r="IUL3" s="10"/>
      <c r="IUM3" s="10"/>
      <c r="IUN3" s="10"/>
      <c r="IUO3" s="10"/>
      <c r="IUP3" s="10"/>
      <c r="IUQ3" s="10"/>
      <c r="IUR3" s="10"/>
      <c r="IUS3" s="10"/>
      <c r="IUT3" s="10"/>
      <c r="IUU3" s="10"/>
      <c r="IUV3" s="10"/>
      <c r="IUW3" s="10"/>
      <c r="IUX3" s="10"/>
      <c r="IUY3" s="10"/>
      <c r="IUZ3" s="10"/>
      <c r="IVA3" s="10"/>
      <c r="IVB3" s="10"/>
      <c r="IVC3" s="10"/>
      <c r="IVD3" s="10"/>
      <c r="IVE3" s="10"/>
      <c r="IVF3" s="10"/>
      <c r="IVG3" s="10"/>
      <c r="IVH3" s="10"/>
      <c r="IVI3" s="10"/>
      <c r="IVJ3" s="10"/>
      <c r="IVK3" s="10"/>
      <c r="IVL3" s="10"/>
      <c r="IVM3" s="10"/>
      <c r="IVN3" s="10"/>
      <c r="IVO3" s="10"/>
      <c r="IVP3" s="10"/>
      <c r="IVQ3" s="10"/>
      <c r="IVR3" s="10"/>
      <c r="IVS3" s="10"/>
      <c r="IVT3" s="10"/>
      <c r="IVU3" s="10"/>
      <c r="IVV3" s="10"/>
      <c r="IVW3" s="10"/>
      <c r="IVX3" s="10"/>
      <c r="IVY3" s="10"/>
      <c r="IVZ3" s="10"/>
      <c r="IWA3" s="10"/>
      <c r="IWB3" s="10"/>
      <c r="IWC3" s="10"/>
      <c r="IWD3" s="10"/>
      <c r="IWE3" s="10"/>
      <c r="IWF3" s="10"/>
      <c r="IWG3" s="10"/>
      <c r="IWH3" s="10"/>
      <c r="IWI3" s="10"/>
      <c r="IWJ3" s="10"/>
      <c r="IWK3" s="10"/>
      <c r="IWL3" s="10"/>
      <c r="IWM3" s="10"/>
      <c r="IWN3" s="10"/>
      <c r="IWO3" s="10"/>
      <c r="IWP3" s="10"/>
      <c r="IWQ3" s="10"/>
      <c r="IWR3" s="10"/>
      <c r="IWS3" s="10"/>
      <c r="IWT3" s="10"/>
      <c r="IWU3" s="10"/>
      <c r="IWV3" s="10"/>
      <c r="IWW3" s="10"/>
      <c r="IWX3" s="10"/>
      <c r="IWY3" s="10"/>
      <c r="IWZ3" s="10"/>
      <c r="IXA3" s="10"/>
      <c r="IXB3" s="10"/>
      <c r="IXC3" s="10"/>
      <c r="IXD3" s="10"/>
      <c r="IXE3" s="10"/>
      <c r="IXF3" s="10"/>
      <c r="IXG3" s="10"/>
      <c r="IXH3" s="10"/>
      <c r="IXI3" s="10"/>
      <c r="IXJ3" s="10"/>
      <c r="IXK3" s="10"/>
      <c r="IXL3" s="10"/>
      <c r="IXM3" s="10"/>
      <c r="IXN3" s="10"/>
      <c r="IXO3" s="10"/>
      <c r="IXP3" s="10"/>
      <c r="IXQ3" s="10"/>
      <c r="IXR3" s="10"/>
      <c r="IXS3" s="10"/>
      <c r="IXT3" s="10"/>
      <c r="IXU3" s="10"/>
      <c r="IXV3" s="10"/>
      <c r="IXW3" s="10"/>
      <c r="IXX3" s="10"/>
      <c r="IXY3" s="10"/>
      <c r="IXZ3" s="10"/>
      <c r="IYA3" s="10"/>
      <c r="IYB3" s="10"/>
      <c r="IYC3" s="10"/>
      <c r="IYD3" s="10"/>
      <c r="IYE3" s="10"/>
      <c r="IYF3" s="10"/>
      <c r="IYG3" s="10"/>
      <c r="IYH3" s="10"/>
      <c r="IYI3" s="10"/>
      <c r="IYJ3" s="10"/>
      <c r="IYK3" s="10"/>
      <c r="IYL3" s="10"/>
      <c r="IYM3" s="10"/>
      <c r="IYN3" s="10"/>
      <c r="IYO3" s="10"/>
      <c r="IYP3" s="10"/>
      <c r="IYQ3" s="10"/>
      <c r="IYR3" s="10"/>
      <c r="IYS3" s="10"/>
      <c r="IYT3" s="10"/>
      <c r="IYU3" s="10"/>
      <c r="IYV3" s="10"/>
      <c r="IYW3" s="10"/>
      <c r="IYX3" s="10"/>
      <c r="IYY3" s="10"/>
      <c r="IYZ3" s="10"/>
      <c r="IZA3" s="10"/>
      <c r="IZB3" s="10"/>
      <c r="IZC3" s="10"/>
      <c r="IZD3" s="10"/>
      <c r="IZE3" s="10"/>
      <c r="IZF3" s="10"/>
      <c r="IZG3" s="10"/>
      <c r="IZH3" s="10"/>
      <c r="IZI3" s="10"/>
      <c r="IZJ3" s="10"/>
      <c r="IZK3" s="10"/>
      <c r="IZL3" s="10"/>
      <c r="IZM3" s="10"/>
      <c r="IZN3" s="10"/>
      <c r="IZO3" s="10"/>
      <c r="IZP3" s="10"/>
      <c r="IZQ3" s="10"/>
      <c r="IZR3" s="10"/>
      <c r="IZS3" s="10"/>
      <c r="IZT3" s="10"/>
      <c r="IZU3" s="10"/>
      <c r="IZV3" s="10"/>
      <c r="IZW3" s="10"/>
      <c r="IZX3" s="10"/>
      <c r="IZY3" s="10"/>
      <c r="IZZ3" s="10"/>
      <c r="JAA3" s="10"/>
      <c r="JAB3" s="10"/>
      <c r="JAC3" s="10"/>
      <c r="JAD3" s="10"/>
      <c r="JAE3" s="10"/>
      <c r="JAF3" s="10"/>
      <c r="JAG3" s="10"/>
      <c r="JAH3" s="10"/>
      <c r="JAI3" s="10"/>
      <c r="JAJ3" s="10"/>
      <c r="JAK3" s="10"/>
      <c r="JAL3" s="10"/>
      <c r="JAM3" s="10"/>
      <c r="JAN3" s="10"/>
      <c r="JAO3" s="10"/>
      <c r="JAP3" s="10"/>
      <c r="JAQ3" s="10"/>
      <c r="JAR3" s="10"/>
      <c r="JAS3" s="10"/>
      <c r="JAT3" s="10"/>
      <c r="JAU3" s="10"/>
      <c r="JAV3" s="10"/>
      <c r="JAW3" s="10"/>
      <c r="JAX3" s="10"/>
      <c r="JAY3" s="10"/>
      <c r="JAZ3" s="10"/>
      <c r="JBA3" s="10"/>
      <c r="JBB3" s="10"/>
      <c r="JBC3" s="10"/>
      <c r="JBD3" s="10"/>
      <c r="JBE3" s="10"/>
      <c r="JBF3" s="10"/>
      <c r="JBG3" s="10"/>
      <c r="JBH3" s="10"/>
      <c r="JBI3" s="10"/>
      <c r="JBJ3" s="10"/>
      <c r="JBK3" s="10"/>
      <c r="JBL3" s="10"/>
      <c r="JBM3" s="10"/>
      <c r="JBN3" s="10"/>
      <c r="JBO3" s="10"/>
      <c r="JBP3" s="10"/>
      <c r="JBQ3" s="10"/>
      <c r="JBR3" s="10"/>
      <c r="JBS3" s="10"/>
      <c r="JBT3" s="10"/>
      <c r="JBU3" s="10"/>
      <c r="JBV3" s="10"/>
      <c r="JBW3" s="10"/>
      <c r="JBX3" s="10"/>
      <c r="JBY3" s="10"/>
      <c r="JBZ3" s="10"/>
      <c r="JCA3" s="10"/>
      <c r="JCB3" s="10"/>
      <c r="JCC3" s="10"/>
      <c r="JCD3" s="10"/>
      <c r="JCE3" s="10"/>
      <c r="JCF3" s="10"/>
      <c r="JCG3" s="10"/>
      <c r="JCH3" s="10"/>
      <c r="JCI3" s="10"/>
      <c r="JCJ3" s="10"/>
      <c r="JCK3" s="10"/>
      <c r="JCL3" s="10"/>
      <c r="JCM3" s="10"/>
      <c r="JCN3" s="10"/>
      <c r="JCO3" s="10"/>
      <c r="JCP3" s="10"/>
      <c r="JCQ3" s="10"/>
      <c r="JCR3" s="10"/>
      <c r="JCS3" s="10"/>
      <c r="JCT3" s="10"/>
      <c r="JCU3" s="10"/>
      <c r="JCV3" s="10"/>
      <c r="JCW3" s="10"/>
      <c r="JCX3" s="10"/>
      <c r="JCY3" s="10"/>
      <c r="JCZ3" s="10"/>
      <c r="JDA3" s="10"/>
      <c r="JDB3" s="10"/>
      <c r="JDC3" s="10"/>
      <c r="JDD3" s="10"/>
      <c r="JDE3" s="10"/>
      <c r="JDF3" s="10"/>
      <c r="JDG3" s="10"/>
      <c r="JDH3" s="10"/>
      <c r="JDI3" s="10"/>
      <c r="JDJ3" s="10"/>
      <c r="JDK3" s="10"/>
      <c r="JDL3" s="10"/>
      <c r="JDM3" s="10"/>
      <c r="JDN3" s="10"/>
      <c r="JDO3" s="10"/>
      <c r="JDP3" s="10"/>
      <c r="JDQ3" s="10"/>
      <c r="JDR3" s="10"/>
      <c r="JDS3" s="10"/>
      <c r="JDT3" s="10"/>
      <c r="JDU3" s="10"/>
      <c r="JDV3" s="10"/>
      <c r="JDW3" s="10"/>
      <c r="JDX3" s="10"/>
      <c r="JDY3" s="10"/>
      <c r="JDZ3" s="10"/>
      <c r="JEA3" s="10"/>
      <c r="JEB3" s="10"/>
      <c r="JEC3" s="10"/>
      <c r="JED3" s="10"/>
      <c r="JEE3" s="10"/>
      <c r="JEF3" s="10"/>
      <c r="JEG3" s="10"/>
      <c r="JEH3" s="10"/>
      <c r="JEI3" s="10"/>
      <c r="JEJ3" s="10"/>
      <c r="JEK3" s="10"/>
      <c r="JEL3" s="10"/>
      <c r="JEM3" s="10"/>
      <c r="JEN3" s="10"/>
      <c r="JEO3" s="10"/>
      <c r="JEP3" s="10"/>
      <c r="JEQ3" s="10"/>
      <c r="JER3" s="10"/>
      <c r="JES3" s="10"/>
      <c r="JET3" s="10"/>
      <c r="JEU3" s="10"/>
      <c r="JEV3" s="10"/>
      <c r="JEW3" s="10"/>
      <c r="JEX3" s="10"/>
      <c r="JEY3" s="10"/>
      <c r="JEZ3" s="10"/>
      <c r="JFA3" s="10"/>
      <c r="JFB3" s="10"/>
      <c r="JFC3" s="10"/>
      <c r="JFD3" s="10"/>
      <c r="JFE3" s="10"/>
      <c r="JFF3" s="10"/>
      <c r="JFG3" s="10"/>
      <c r="JFH3" s="10"/>
      <c r="JFI3" s="10"/>
      <c r="JFJ3" s="10"/>
      <c r="JFK3" s="10"/>
      <c r="JFL3" s="10"/>
      <c r="JFM3" s="10"/>
      <c r="JFN3" s="10"/>
      <c r="JFO3" s="10"/>
      <c r="JFP3" s="10"/>
      <c r="JFQ3" s="10"/>
      <c r="JFR3" s="10"/>
      <c r="JFS3" s="10"/>
      <c r="JFT3" s="10"/>
      <c r="JFU3" s="10"/>
      <c r="JFV3" s="10"/>
      <c r="JFW3" s="10"/>
      <c r="JFX3" s="10"/>
      <c r="JFY3" s="10"/>
      <c r="JFZ3" s="10"/>
      <c r="JGA3" s="10"/>
      <c r="JGB3" s="10"/>
      <c r="JGC3" s="10"/>
      <c r="JGD3" s="10"/>
      <c r="JGE3" s="10"/>
      <c r="JGF3" s="10"/>
      <c r="JGG3" s="10"/>
      <c r="JGH3" s="10"/>
      <c r="JGI3" s="10"/>
      <c r="JGJ3" s="10"/>
      <c r="JGK3" s="10"/>
      <c r="JGL3" s="10"/>
      <c r="JGM3" s="10"/>
      <c r="JGN3" s="10"/>
      <c r="JGO3" s="10"/>
      <c r="JGP3" s="10"/>
      <c r="JGQ3" s="10"/>
      <c r="JGR3" s="10"/>
      <c r="JGS3" s="10"/>
      <c r="JGT3" s="10"/>
      <c r="JGU3" s="10"/>
      <c r="JGV3" s="10"/>
      <c r="JGW3" s="10"/>
      <c r="JGX3" s="10"/>
      <c r="JGY3" s="10"/>
      <c r="JGZ3" s="10"/>
      <c r="JHA3" s="10"/>
      <c r="JHB3" s="10"/>
      <c r="JHC3" s="10"/>
      <c r="JHD3" s="10"/>
      <c r="JHE3" s="10"/>
      <c r="JHF3" s="10"/>
      <c r="JHG3" s="10"/>
      <c r="JHH3" s="10"/>
      <c r="JHI3" s="10"/>
      <c r="JHJ3" s="10"/>
      <c r="JHK3" s="10"/>
      <c r="JHL3" s="10"/>
      <c r="JHM3" s="10"/>
      <c r="JHN3" s="10"/>
      <c r="JHO3" s="10"/>
      <c r="JHP3" s="10"/>
      <c r="JHQ3" s="10"/>
      <c r="JHR3" s="10"/>
      <c r="JHS3" s="10"/>
      <c r="JHT3" s="10"/>
      <c r="JHU3" s="10"/>
      <c r="JHV3" s="10"/>
      <c r="JHW3" s="10"/>
      <c r="JHX3" s="10"/>
      <c r="JHY3" s="10"/>
      <c r="JHZ3" s="10"/>
      <c r="JIA3" s="10"/>
      <c r="JIB3" s="10"/>
      <c r="JIC3" s="10"/>
      <c r="JID3" s="10"/>
      <c r="JIE3" s="10"/>
      <c r="JIF3" s="10"/>
      <c r="JIG3" s="10"/>
      <c r="JIH3" s="10"/>
      <c r="JII3" s="10"/>
      <c r="JIJ3" s="10"/>
      <c r="JIK3" s="10"/>
      <c r="JIL3" s="10"/>
      <c r="JIM3" s="10"/>
      <c r="JIN3" s="10"/>
      <c r="JIO3" s="10"/>
      <c r="JIP3" s="10"/>
      <c r="JIQ3" s="10"/>
      <c r="JIR3" s="10"/>
      <c r="JIS3" s="10"/>
      <c r="JIT3" s="10"/>
      <c r="JIU3" s="10"/>
      <c r="JIV3" s="10"/>
      <c r="JIW3" s="10"/>
      <c r="JIX3" s="10"/>
      <c r="JIY3" s="10"/>
      <c r="JIZ3" s="10"/>
      <c r="JJA3" s="10"/>
      <c r="JJB3" s="10"/>
      <c r="JJC3" s="10"/>
      <c r="JJD3" s="10"/>
      <c r="JJE3" s="10"/>
      <c r="JJF3" s="10"/>
      <c r="JJG3" s="10"/>
      <c r="JJH3" s="10"/>
      <c r="JJI3" s="10"/>
      <c r="JJJ3" s="10"/>
      <c r="JJK3" s="10"/>
      <c r="JJL3" s="10"/>
      <c r="JJM3" s="10"/>
      <c r="JJN3" s="10"/>
      <c r="JJO3" s="10"/>
      <c r="JJP3" s="10"/>
      <c r="JJQ3" s="10"/>
      <c r="JJR3" s="10"/>
      <c r="JJS3" s="10"/>
      <c r="JJT3" s="10"/>
      <c r="JJU3" s="10"/>
      <c r="JJV3" s="10"/>
      <c r="JJW3" s="10"/>
      <c r="JJX3" s="10"/>
      <c r="JJY3" s="10"/>
      <c r="JJZ3" s="10"/>
      <c r="JKA3" s="10"/>
      <c r="JKB3" s="10"/>
      <c r="JKC3" s="10"/>
      <c r="JKD3" s="10"/>
      <c r="JKE3" s="10"/>
      <c r="JKF3" s="10"/>
      <c r="JKG3" s="10"/>
      <c r="JKH3" s="10"/>
      <c r="JKI3" s="10"/>
      <c r="JKJ3" s="10"/>
      <c r="JKK3" s="10"/>
      <c r="JKL3" s="10"/>
      <c r="JKM3" s="10"/>
      <c r="JKN3" s="10"/>
      <c r="JKO3" s="10"/>
      <c r="JKP3" s="10"/>
      <c r="JKQ3" s="10"/>
      <c r="JKR3" s="10"/>
      <c r="JKS3" s="10"/>
      <c r="JKT3" s="10"/>
      <c r="JKU3" s="10"/>
      <c r="JKV3" s="10"/>
      <c r="JKW3" s="10"/>
      <c r="JKX3" s="10"/>
      <c r="JKY3" s="10"/>
      <c r="JKZ3" s="10"/>
      <c r="JLA3" s="10"/>
      <c r="JLB3" s="10"/>
      <c r="JLC3" s="10"/>
      <c r="JLD3" s="10"/>
      <c r="JLE3" s="10"/>
      <c r="JLF3" s="10"/>
      <c r="JLG3" s="10"/>
      <c r="JLH3" s="10"/>
      <c r="JLI3" s="10"/>
      <c r="JLJ3" s="10"/>
      <c r="JLK3" s="10"/>
      <c r="JLL3" s="10"/>
      <c r="JLM3" s="10"/>
      <c r="JLN3" s="10"/>
      <c r="JLO3" s="10"/>
      <c r="JLP3" s="10"/>
      <c r="JLQ3" s="10"/>
      <c r="JLR3" s="10"/>
      <c r="JLS3" s="10"/>
      <c r="JLT3" s="10"/>
      <c r="JLU3" s="10"/>
      <c r="JLV3" s="10"/>
      <c r="JLW3" s="10"/>
      <c r="JLX3" s="10"/>
      <c r="JLY3" s="10"/>
      <c r="JLZ3" s="10"/>
      <c r="JMA3" s="10"/>
      <c r="JMB3" s="10"/>
      <c r="JMC3" s="10"/>
      <c r="JMD3" s="10"/>
      <c r="JME3" s="10"/>
      <c r="JMF3" s="10"/>
      <c r="JMG3" s="10"/>
      <c r="JMH3" s="10"/>
      <c r="JMI3" s="10"/>
      <c r="JMJ3" s="10"/>
      <c r="JMK3" s="10"/>
      <c r="JML3" s="10"/>
      <c r="JMM3" s="10"/>
      <c r="JMN3" s="10"/>
      <c r="JMO3" s="10"/>
      <c r="JMP3" s="10"/>
      <c r="JMQ3" s="10"/>
      <c r="JMR3" s="10"/>
      <c r="JMS3" s="10"/>
      <c r="JMT3" s="10"/>
      <c r="JMU3" s="10"/>
      <c r="JMV3" s="10"/>
      <c r="JMW3" s="10"/>
      <c r="JMX3" s="10"/>
      <c r="JMY3" s="10"/>
      <c r="JMZ3" s="10"/>
      <c r="JNA3" s="10"/>
      <c r="JNB3" s="10"/>
      <c r="JNC3" s="10"/>
      <c r="JND3" s="10"/>
      <c r="JNE3" s="10"/>
      <c r="JNF3" s="10"/>
      <c r="JNG3" s="10"/>
      <c r="JNH3" s="10"/>
      <c r="JNI3" s="10"/>
      <c r="JNJ3" s="10"/>
      <c r="JNK3" s="10"/>
      <c r="JNL3" s="10"/>
      <c r="JNM3" s="10"/>
      <c r="JNN3" s="10"/>
      <c r="JNO3" s="10"/>
      <c r="JNP3" s="10"/>
      <c r="JNQ3" s="10"/>
      <c r="JNR3" s="10"/>
      <c r="JNS3" s="10"/>
      <c r="JNT3" s="10"/>
      <c r="JNU3" s="10"/>
      <c r="JNV3" s="10"/>
      <c r="JNW3" s="10"/>
      <c r="JNX3" s="10"/>
      <c r="JNY3" s="10"/>
      <c r="JNZ3" s="10"/>
      <c r="JOA3" s="10"/>
      <c r="JOB3" s="10"/>
      <c r="JOC3" s="10"/>
      <c r="JOD3" s="10"/>
      <c r="JOE3" s="10"/>
      <c r="JOF3" s="10"/>
      <c r="JOG3" s="10"/>
      <c r="JOH3" s="10"/>
      <c r="JOI3" s="10"/>
      <c r="JOJ3" s="10"/>
      <c r="JOK3" s="10"/>
      <c r="JOL3" s="10"/>
      <c r="JOM3" s="10"/>
      <c r="JON3" s="10"/>
      <c r="JOO3" s="10"/>
      <c r="JOP3" s="10"/>
      <c r="JOQ3" s="10"/>
      <c r="JOR3" s="10"/>
      <c r="JOS3" s="10"/>
      <c r="JOT3" s="10"/>
      <c r="JOU3" s="10"/>
      <c r="JOV3" s="10"/>
      <c r="JOW3" s="10"/>
      <c r="JOX3" s="10"/>
      <c r="JOY3" s="10"/>
      <c r="JOZ3" s="10"/>
      <c r="JPA3" s="10"/>
      <c r="JPB3" s="10"/>
      <c r="JPC3" s="10"/>
      <c r="JPD3" s="10"/>
      <c r="JPE3" s="10"/>
      <c r="JPF3" s="10"/>
      <c r="JPG3" s="10"/>
      <c r="JPH3" s="10"/>
      <c r="JPI3" s="10"/>
      <c r="JPJ3" s="10"/>
      <c r="JPK3" s="10"/>
      <c r="JPL3" s="10"/>
      <c r="JPM3" s="10"/>
      <c r="JPN3" s="10"/>
      <c r="JPO3" s="10"/>
      <c r="JPP3" s="10"/>
      <c r="JPQ3" s="10"/>
      <c r="JPR3" s="10"/>
      <c r="JPS3" s="10"/>
      <c r="JPT3" s="10"/>
      <c r="JPU3" s="10"/>
      <c r="JPV3" s="10"/>
      <c r="JPW3" s="10"/>
      <c r="JPX3" s="10"/>
      <c r="JPY3" s="10"/>
      <c r="JPZ3" s="10"/>
      <c r="JQA3" s="10"/>
      <c r="JQB3" s="10"/>
      <c r="JQC3" s="10"/>
      <c r="JQD3" s="10"/>
      <c r="JQE3" s="10"/>
      <c r="JQF3" s="10"/>
      <c r="JQG3" s="10"/>
      <c r="JQH3" s="10"/>
      <c r="JQI3" s="10"/>
      <c r="JQJ3" s="10"/>
      <c r="JQK3" s="10"/>
      <c r="JQL3" s="10"/>
      <c r="JQM3" s="10"/>
      <c r="JQN3" s="10"/>
      <c r="JQO3" s="10"/>
      <c r="JQP3" s="10"/>
      <c r="JQQ3" s="10"/>
      <c r="JQR3" s="10"/>
      <c r="JQS3" s="10"/>
      <c r="JQT3" s="10"/>
      <c r="JQU3" s="10"/>
      <c r="JQV3" s="10"/>
      <c r="JQW3" s="10"/>
      <c r="JQX3" s="10"/>
      <c r="JQY3" s="10"/>
      <c r="JQZ3" s="10"/>
      <c r="JRA3" s="10"/>
      <c r="JRB3" s="10"/>
      <c r="JRC3" s="10"/>
      <c r="JRD3" s="10"/>
      <c r="JRE3" s="10"/>
      <c r="JRF3" s="10"/>
      <c r="JRG3" s="10"/>
      <c r="JRH3" s="10"/>
      <c r="JRI3" s="10"/>
      <c r="JRJ3" s="10"/>
      <c r="JRK3" s="10"/>
      <c r="JRL3" s="10"/>
      <c r="JRM3" s="10"/>
      <c r="JRN3" s="10"/>
      <c r="JRO3" s="10"/>
      <c r="JRP3" s="10"/>
      <c r="JRQ3" s="10"/>
      <c r="JRR3" s="10"/>
      <c r="JRS3" s="10"/>
      <c r="JRT3" s="10"/>
      <c r="JRU3" s="10"/>
      <c r="JRV3" s="10"/>
      <c r="JRW3" s="10"/>
      <c r="JRX3" s="10"/>
      <c r="JRY3" s="10"/>
      <c r="JRZ3" s="10"/>
      <c r="JSA3" s="10"/>
      <c r="JSB3" s="10"/>
      <c r="JSC3" s="10"/>
      <c r="JSD3" s="10"/>
      <c r="JSE3" s="10"/>
      <c r="JSF3" s="10"/>
      <c r="JSG3" s="10"/>
      <c r="JSH3" s="10"/>
      <c r="JSI3" s="10"/>
      <c r="JSJ3" s="10"/>
      <c r="JSK3" s="10"/>
      <c r="JSL3" s="10"/>
      <c r="JSM3" s="10"/>
      <c r="JSN3" s="10"/>
      <c r="JSO3" s="10"/>
      <c r="JSP3" s="10"/>
      <c r="JSQ3" s="10"/>
      <c r="JSR3" s="10"/>
      <c r="JSS3" s="10"/>
      <c r="JST3" s="10"/>
      <c r="JSU3" s="10"/>
      <c r="JSV3" s="10"/>
      <c r="JSW3" s="10"/>
      <c r="JSX3" s="10"/>
      <c r="JSY3" s="10"/>
      <c r="JSZ3" s="10"/>
      <c r="JTA3" s="10"/>
      <c r="JTB3" s="10"/>
      <c r="JTC3" s="10"/>
      <c r="JTD3" s="10"/>
      <c r="JTE3" s="10"/>
      <c r="JTF3" s="10"/>
      <c r="JTG3" s="10"/>
      <c r="JTH3" s="10"/>
      <c r="JTI3" s="10"/>
      <c r="JTJ3" s="10"/>
      <c r="JTK3" s="10"/>
      <c r="JTL3" s="10"/>
      <c r="JTM3" s="10"/>
      <c r="JTN3" s="10"/>
      <c r="JTO3" s="10"/>
      <c r="JTP3" s="10"/>
      <c r="JTQ3" s="10"/>
      <c r="JTR3" s="10"/>
      <c r="JTS3" s="10"/>
      <c r="JTT3" s="10"/>
      <c r="JTU3" s="10"/>
      <c r="JTV3" s="10"/>
      <c r="JTW3" s="10"/>
      <c r="JTX3" s="10"/>
      <c r="JTY3" s="10"/>
      <c r="JTZ3" s="10"/>
      <c r="JUA3" s="10"/>
      <c r="JUB3" s="10"/>
      <c r="JUC3" s="10"/>
      <c r="JUD3" s="10"/>
      <c r="JUE3" s="10"/>
      <c r="JUF3" s="10"/>
      <c r="JUG3" s="10"/>
      <c r="JUH3" s="10"/>
      <c r="JUI3" s="10"/>
      <c r="JUJ3" s="10"/>
      <c r="JUK3" s="10"/>
      <c r="JUL3" s="10"/>
      <c r="JUM3" s="10"/>
      <c r="JUN3" s="10"/>
      <c r="JUO3" s="10"/>
      <c r="JUP3" s="10"/>
      <c r="JUQ3" s="10"/>
      <c r="JUR3" s="10"/>
      <c r="JUS3" s="10"/>
      <c r="JUT3" s="10"/>
      <c r="JUU3" s="10"/>
      <c r="JUV3" s="10"/>
      <c r="JUW3" s="10"/>
      <c r="JUX3" s="10"/>
      <c r="JUY3" s="10"/>
      <c r="JUZ3" s="10"/>
      <c r="JVA3" s="10"/>
      <c r="JVB3" s="10"/>
      <c r="JVC3" s="10"/>
      <c r="JVD3" s="10"/>
      <c r="JVE3" s="10"/>
      <c r="JVF3" s="10"/>
      <c r="JVG3" s="10"/>
      <c r="JVH3" s="10"/>
      <c r="JVI3" s="10"/>
      <c r="JVJ3" s="10"/>
      <c r="JVK3" s="10"/>
      <c r="JVL3" s="10"/>
      <c r="JVM3" s="10"/>
      <c r="JVN3" s="10"/>
      <c r="JVO3" s="10"/>
      <c r="JVP3" s="10"/>
      <c r="JVQ3" s="10"/>
      <c r="JVR3" s="10"/>
      <c r="JVS3" s="10"/>
      <c r="JVT3" s="10"/>
      <c r="JVU3" s="10"/>
      <c r="JVV3" s="10"/>
      <c r="JVW3" s="10"/>
      <c r="JVX3" s="10"/>
      <c r="JVY3" s="10"/>
      <c r="JVZ3" s="10"/>
      <c r="JWA3" s="10"/>
      <c r="JWB3" s="10"/>
      <c r="JWC3" s="10"/>
      <c r="JWD3" s="10"/>
      <c r="JWE3" s="10"/>
      <c r="JWF3" s="10"/>
      <c r="JWG3" s="10"/>
      <c r="JWH3" s="10"/>
      <c r="JWI3" s="10"/>
      <c r="JWJ3" s="10"/>
      <c r="JWK3" s="10"/>
      <c r="JWL3" s="10"/>
      <c r="JWM3" s="10"/>
      <c r="JWN3" s="10"/>
      <c r="JWO3" s="10"/>
      <c r="JWP3" s="10"/>
      <c r="JWQ3" s="10"/>
      <c r="JWR3" s="10"/>
      <c r="JWS3" s="10"/>
      <c r="JWT3" s="10"/>
      <c r="JWU3" s="10"/>
      <c r="JWV3" s="10"/>
      <c r="JWW3" s="10"/>
      <c r="JWX3" s="10"/>
      <c r="JWY3" s="10"/>
      <c r="JWZ3" s="10"/>
      <c r="JXA3" s="10"/>
      <c r="JXB3" s="10"/>
      <c r="JXC3" s="10"/>
      <c r="JXD3" s="10"/>
      <c r="JXE3" s="10"/>
      <c r="JXF3" s="10"/>
      <c r="JXG3" s="10"/>
      <c r="JXH3" s="10"/>
      <c r="JXI3" s="10"/>
      <c r="JXJ3" s="10"/>
      <c r="JXK3" s="10"/>
      <c r="JXL3" s="10"/>
      <c r="JXM3" s="10"/>
      <c r="JXN3" s="10"/>
      <c r="JXO3" s="10"/>
      <c r="JXP3" s="10"/>
      <c r="JXQ3" s="10"/>
      <c r="JXR3" s="10"/>
      <c r="JXS3" s="10"/>
      <c r="JXT3" s="10"/>
      <c r="JXU3" s="10"/>
      <c r="JXV3" s="10"/>
      <c r="JXW3" s="10"/>
      <c r="JXX3" s="10"/>
      <c r="JXY3" s="10"/>
      <c r="JXZ3" s="10"/>
      <c r="JYA3" s="10"/>
      <c r="JYB3" s="10"/>
      <c r="JYC3" s="10"/>
      <c r="JYD3" s="10"/>
      <c r="JYE3" s="10"/>
      <c r="JYF3" s="10"/>
      <c r="JYG3" s="10"/>
      <c r="JYH3" s="10"/>
      <c r="JYI3" s="10"/>
      <c r="JYJ3" s="10"/>
      <c r="JYK3" s="10"/>
      <c r="JYL3" s="10"/>
      <c r="JYM3" s="10"/>
      <c r="JYN3" s="10"/>
      <c r="JYO3" s="10"/>
      <c r="JYP3" s="10"/>
      <c r="JYQ3" s="10"/>
      <c r="JYR3" s="10"/>
      <c r="JYS3" s="10"/>
      <c r="JYT3" s="10"/>
      <c r="JYU3" s="10"/>
      <c r="JYV3" s="10"/>
      <c r="JYW3" s="10"/>
      <c r="JYX3" s="10"/>
      <c r="JYY3" s="10"/>
      <c r="JYZ3" s="10"/>
      <c r="JZA3" s="10"/>
      <c r="JZB3" s="10"/>
      <c r="JZC3" s="10"/>
      <c r="JZD3" s="10"/>
      <c r="JZE3" s="10"/>
      <c r="JZF3" s="10"/>
      <c r="JZG3" s="10"/>
      <c r="JZH3" s="10"/>
      <c r="JZI3" s="10"/>
      <c r="JZJ3" s="10"/>
      <c r="JZK3" s="10"/>
      <c r="JZL3" s="10"/>
      <c r="JZM3" s="10"/>
      <c r="JZN3" s="10"/>
      <c r="JZO3" s="10"/>
      <c r="JZP3" s="10"/>
      <c r="JZQ3" s="10"/>
      <c r="JZR3" s="10"/>
      <c r="JZS3" s="10"/>
      <c r="JZT3" s="10"/>
      <c r="JZU3" s="10"/>
      <c r="JZV3" s="10"/>
      <c r="JZW3" s="10"/>
      <c r="JZX3" s="10"/>
      <c r="JZY3" s="10"/>
      <c r="JZZ3" s="10"/>
      <c r="KAA3" s="10"/>
      <c r="KAB3" s="10"/>
      <c r="KAC3" s="10"/>
      <c r="KAD3" s="10"/>
      <c r="KAE3" s="10"/>
      <c r="KAF3" s="10"/>
      <c r="KAG3" s="10"/>
      <c r="KAH3" s="10"/>
      <c r="KAI3" s="10"/>
      <c r="KAJ3" s="10"/>
      <c r="KAK3" s="10"/>
      <c r="KAL3" s="10"/>
      <c r="KAM3" s="10"/>
      <c r="KAN3" s="10"/>
      <c r="KAO3" s="10"/>
      <c r="KAP3" s="10"/>
      <c r="KAQ3" s="10"/>
      <c r="KAR3" s="10"/>
      <c r="KAS3" s="10"/>
      <c r="KAT3" s="10"/>
      <c r="KAU3" s="10"/>
      <c r="KAV3" s="10"/>
      <c r="KAW3" s="10"/>
      <c r="KAX3" s="10"/>
      <c r="KAY3" s="10"/>
      <c r="KAZ3" s="10"/>
      <c r="KBA3" s="10"/>
      <c r="KBB3" s="10"/>
      <c r="KBC3" s="10"/>
      <c r="KBD3" s="10"/>
      <c r="KBE3" s="10"/>
      <c r="KBF3" s="10"/>
      <c r="KBG3" s="10"/>
      <c r="KBH3" s="10"/>
      <c r="KBI3" s="10"/>
      <c r="KBJ3" s="10"/>
      <c r="KBK3" s="10"/>
      <c r="KBL3" s="10"/>
      <c r="KBM3" s="10"/>
      <c r="KBN3" s="10"/>
      <c r="KBO3" s="10"/>
      <c r="KBP3" s="10"/>
      <c r="KBQ3" s="10"/>
      <c r="KBR3" s="10"/>
      <c r="KBS3" s="10"/>
      <c r="KBT3" s="10"/>
      <c r="KBU3" s="10"/>
      <c r="KBV3" s="10"/>
      <c r="KBW3" s="10"/>
      <c r="KBX3" s="10"/>
      <c r="KBY3" s="10"/>
      <c r="KBZ3" s="10"/>
      <c r="KCA3" s="10"/>
      <c r="KCB3" s="10"/>
      <c r="KCC3" s="10"/>
      <c r="KCD3" s="10"/>
      <c r="KCE3" s="10"/>
      <c r="KCF3" s="10"/>
      <c r="KCG3" s="10"/>
      <c r="KCH3" s="10"/>
      <c r="KCI3" s="10"/>
      <c r="KCJ3" s="10"/>
      <c r="KCK3" s="10"/>
      <c r="KCL3" s="10"/>
      <c r="KCM3" s="10"/>
      <c r="KCN3" s="10"/>
      <c r="KCO3" s="10"/>
      <c r="KCP3" s="10"/>
      <c r="KCQ3" s="10"/>
      <c r="KCR3" s="10"/>
      <c r="KCS3" s="10"/>
      <c r="KCT3" s="10"/>
      <c r="KCU3" s="10"/>
      <c r="KCV3" s="10"/>
      <c r="KCW3" s="10"/>
      <c r="KCX3" s="10"/>
      <c r="KCY3" s="10"/>
      <c r="KCZ3" s="10"/>
      <c r="KDA3" s="10"/>
      <c r="KDB3" s="10"/>
      <c r="KDC3" s="10"/>
      <c r="KDD3" s="10"/>
      <c r="KDE3" s="10"/>
      <c r="KDF3" s="10"/>
      <c r="KDG3" s="10"/>
      <c r="KDH3" s="10"/>
      <c r="KDI3" s="10"/>
      <c r="KDJ3" s="10"/>
      <c r="KDK3" s="10"/>
      <c r="KDL3" s="10"/>
      <c r="KDM3" s="10"/>
      <c r="KDN3" s="10"/>
      <c r="KDO3" s="10"/>
      <c r="KDP3" s="10"/>
      <c r="KDQ3" s="10"/>
      <c r="KDR3" s="10"/>
      <c r="KDS3" s="10"/>
      <c r="KDT3" s="10"/>
      <c r="KDU3" s="10"/>
      <c r="KDV3" s="10"/>
      <c r="KDW3" s="10"/>
      <c r="KDX3" s="10"/>
      <c r="KDY3" s="10"/>
      <c r="KDZ3" s="10"/>
      <c r="KEA3" s="10"/>
      <c r="KEB3" s="10"/>
      <c r="KEC3" s="10"/>
      <c r="KED3" s="10"/>
      <c r="KEE3" s="10"/>
      <c r="KEF3" s="10"/>
      <c r="KEG3" s="10"/>
      <c r="KEH3" s="10"/>
      <c r="KEI3" s="10"/>
      <c r="KEJ3" s="10"/>
      <c r="KEK3" s="10"/>
      <c r="KEL3" s="10"/>
      <c r="KEM3" s="10"/>
      <c r="KEN3" s="10"/>
      <c r="KEO3" s="10"/>
      <c r="KEP3" s="10"/>
      <c r="KEQ3" s="10"/>
      <c r="KER3" s="10"/>
      <c r="KES3" s="10"/>
      <c r="KET3" s="10"/>
      <c r="KEU3" s="10"/>
      <c r="KEV3" s="10"/>
      <c r="KEW3" s="10"/>
      <c r="KEX3" s="10"/>
      <c r="KEY3" s="10"/>
      <c r="KEZ3" s="10"/>
      <c r="KFA3" s="10"/>
      <c r="KFB3" s="10"/>
      <c r="KFC3" s="10"/>
      <c r="KFD3" s="10"/>
      <c r="KFE3" s="10"/>
      <c r="KFF3" s="10"/>
      <c r="KFG3" s="10"/>
      <c r="KFH3" s="10"/>
      <c r="KFI3" s="10"/>
      <c r="KFJ3" s="10"/>
      <c r="KFK3" s="10"/>
      <c r="KFL3" s="10"/>
      <c r="KFM3" s="10"/>
      <c r="KFN3" s="10"/>
      <c r="KFO3" s="10"/>
      <c r="KFP3" s="10"/>
      <c r="KFQ3" s="10"/>
      <c r="KFR3" s="10"/>
      <c r="KFS3" s="10"/>
      <c r="KFT3" s="10"/>
      <c r="KFU3" s="10"/>
      <c r="KFV3" s="10"/>
      <c r="KFW3" s="10"/>
      <c r="KFX3" s="10"/>
      <c r="KFY3" s="10"/>
      <c r="KFZ3" s="10"/>
      <c r="KGA3" s="10"/>
      <c r="KGB3" s="10"/>
      <c r="KGC3" s="10"/>
      <c r="KGD3" s="10"/>
      <c r="KGE3" s="10"/>
      <c r="KGF3" s="10"/>
      <c r="KGG3" s="10"/>
      <c r="KGH3" s="10"/>
      <c r="KGI3" s="10"/>
      <c r="KGJ3" s="10"/>
      <c r="KGK3" s="10"/>
      <c r="KGL3" s="10"/>
      <c r="KGM3" s="10"/>
      <c r="KGN3" s="10"/>
      <c r="KGO3" s="10"/>
      <c r="KGP3" s="10"/>
      <c r="KGQ3" s="10"/>
      <c r="KGR3" s="10"/>
      <c r="KGS3" s="10"/>
      <c r="KGT3" s="10"/>
      <c r="KGU3" s="10"/>
      <c r="KGV3" s="10"/>
      <c r="KGW3" s="10"/>
      <c r="KGX3" s="10"/>
      <c r="KGY3" s="10"/>
      <c r="KGZ3" s="10"/>
      <c r="KHA3" s="10"/>
      <c r="KHB3" s="10"/>
      <c r="KHC3" s="10"/>
      <c r="KHD3" s="10"/>
      <c r="KHE3" s="10"/>
      <c r="KHF3" s="10"/>
      <c r="KHG3" s="10"/>
      <c r="KHH3" s="10"/>
      <c r="KHI3" s="10"/>
      <c r="KHJ3" s="10"/>
      <c r="KHK3" s="10"/>
      <c r="KHL3" s="10"/>
      <c r="KHM3" s="10"/>
      <c r="KHN3" s="10"/>
      <c r="KHO3" s="10"/>
      <c r="KHP3" s="10"/>
      <c r="KHQ3" s="10"/>
      <c r="KHR3" s="10"/>
      <c r="KHS3" s="10"/>
      <c r="KHT3" s="10"/>
      <c r="KHU3" s="10"/>
      <c r="KHV3" s="10"/>
      <c r="KHW3" s="10"/>
      <c r="KHX3" s="10"/>
      <c r="KHY3" s="10"/>
      <c r="KHZ3" s="10"/>
      <c r="KIA3" s="10"/>
      <c r="KIB3" s="10"/>
      <c r="KIC3" s="10"/>
      <c r="KID3" s="10"/>
      <c r="KIE3" s="10"/>
      <c r="KIF3" s="10"/>
      <c r="KIG3" s="10"/>
      <c r="KIH3" s="10"/>
      <c r="KII3" s="10"/>
      <c r="KIJ3" s="10"/>
      <c r="KIK3" s="10"/>
      <c r="KIL3" s="10"/>
      <c r="KIM3" s="10"/>
      <c r="KIN3" s="10"/>
      <c r="KIO3" s="10"/>
      <c r="KIP3" s="10"/>
      <c r="KIQ3" s="10"/>
      <c r="KIR3" s="10"/>
      <c r="KIS3" s="10"/>
      <c r="KIT3" s="10"/>
      <c r="KIU3" s="10"/>
      <c r="KIV3" s="10"/>
      <c r="KIW3" s="10"/>
      <c r="KIX3" s="10"/>
      <c r="KIY3" s="10"/>
      <c r="KIZ3" s="10"/>
      <c r="KJA3" s="10"/>
      <c r="KJB3" s="10"/>
      <c r="KJC3" s="10"/>
      <c r="KJD3" s="10"/>
      <c r="KJE3" s="10"/>
      <c r="KJF3" s="10"/>
      <c r="KJG3" s="10"/>
      <c r="KJH3" s="10"/>
      <c r="KJI3" s="10"/>
      <c r="KJJ3" s="10"/>
      <c r="KJK3" s="10"/>
      <c r="KJL3" s="10"/>
      <c r="KJM3" s="10"/>
      <c r="KJN3" s="10"/>
      <c r="KJO3" s="10"/>
      <c r="KJP3" s="10"/>
      <c r="KJQ3" s="10"/>
      <c r="KJR3" s="10"/>
      <c r="KJS3" s="10"/>
      <c r="KJT3" s="10"/>
      <c r="KJU3" s="10"/>
      <c r="KJV3" s="10"/>
      <c r="KJW3" s="10"/>
      <c r="KJX3" s="10"/>
      <c r="KJY3" s="10"/>
      <c r="KJZ3" s="10"/>
      <c r="KKA3" s="10"/>
      <c r="KKB3" s="10"/>
      <c r="KKC3" s="10"/>
      <c r="KKD3" s="10"/>
      <c r="KKE3" s="10"/>
      <c r="KKF3" s="10"/>
      <c r="KKG3" s="10"/>
      <c r="KKH3" s="10"/>
      <c r="KKI3" s="10"/>
      <c r="KKJ3" s="10"/>
      <c r="KKK3" s="10"/>
      <c r="KKL3" s="10"/>
      <c r="KKM3" s="10"/>
      <c r="KKN3" s="10"/>
      <c r="KKO3" s="10"/>
      <c r="KKP3" s="10"/>
      <c r="KKQ3" s="10"/>
      <c r="KKR3" s="10"/>
      <c r="KKS3" s="10"/>
      <c r="KKT3" s="10"/>
      <c r="KKU3" s="10"/>
      <c r="KKV3" s="10"/>
      <c r="KKW3" s="10"/>
      <c r="KKX3" s="10"/>
      <c r="KKY3" s="10"/>
      <c r="KKZ3" s="10"/>
      <c r="KLA3" s="10"/>
      <c r="KLB3" s="10"/>
      <c r="KLC3" s="10"/>
      <c r="KLD3" s="10"/>
      <c r="KLE3" s="10"/>
      <c r="KLF3" s="10"/>
      <c r="KLG3" s="10"/>
      <c r="KLH3" s="10"/>
      <c r="KLI3" s="10"/>
      <c r="KLJ3" s="10"/>
      <c r="KLK3" s="10"/>
      <c r="KLL3" s="10"/>
      <c r="KLM3" s="10"/>
      <c r="KLN3" s="10"/>
      <c r="KLO3" s="10"/>
      <c r="KLP3" s="10"/>
      <c r="KLQ3" s="10"/>
      <c r="KLR3" s="10"/>
      <c r="KLS3" s="10"/>
      <c r="KLT3" s="10"/>
      <c r="KLU3" s="10"/>
      <c r="KLV3" s="10"/>
      <c r="KLW3" s="10"/>
      <c r="KLX3" s="10"/>
      <c r="KLY3" s="10"/>
      <c r="KLZ3" s="10"/>
      <c r="KMA3" s="10"/>
      <c r="KMB3" s="10"/>
      <c r="KMC3" s="10"/>
      <c r="KMD3" s="10"/>
      <c r="KME3" s="10"/>
      <c r="KMF3" s="10"/>
      <c r="KMG3" s="10"/>
      <c r="KMH3" s="10"/>
      <c r="KMI3" s="10"/>
      <c r="KMJ3" s="10"/>
      <c r="KMK3" s="10"/>
      <c r="KML3" s="10"/>
      <c r="KMM3" s="10"/>
      <c r="KMN3" s="10"/>
      <c r="KMO3" s="10"/>
      <c r="KMP3" s="10"/>
      <c r="KMQ3" s="10"/>
      <c r="KMR3" s="10"/>
      <c r="KMS3" s="10"/>
      <c r="KMT3" s="10"/>
      <c r="KMU3" s="10"/>
      <c r="KMV3" s="10"/>
      <c r="KMW3" s="10"/>
      <c r="KMX3" s="10"/>
      <c r="KMY3" s="10"/>
      <c r="KMZ3" s="10"/>
      <c r="KNA3" s="10"/>
      <c r="KNB3" s="10"/>
      <c r="KNC3" s="10"/>
      <c r="KND3" s="10"/>
      <c r="KNE3" s="10"/>
      <c r="KNF3" s="10"/>
      <c r="KNG3" s="10"/>
      <c r="KNH3" s="10"/>
      <c r="KNI3" s="10"/>
      <c r="KNJ3" s="10"/>
      <c r="KNK3" s="10"/>
      <c r="KNL3" s="10"/>
      <c r="KNM3" s="10"/>
      <c r="KNN3" s="10"/>
      <c r="KNO3" s="10"/>
      <c r="KNP3" s="10"/>
      <c r="KNQ3" s="10"/>
      <c r="KNR3" s="10"/>
      <c r="KNS3" s="10"/>
      <c r="KNT3" s="10"/>
      <c r="KNU3" s="10"/>
      <c r="KNV3" s="10"/>
      <c r="KNW3" s="10"/>
      <c r="KNX3" s="10"/>
      <c r="KNY3" s="10"/>
      <c r="KNZ3" s="10"/>
      <c r="KOA3" s="10"/>
      <c r="KOB3" s="10"/>
      <c r="KOC3" s="10"/>
      <c r="KOD3" s="10"/>
      <c r="KOE3" s="10"/>
      <c r="KOF3" s="10"/>
      <c r="KOG3" s="10"/>
      <c r="KOH3" s="10"/>
      <c r="KOI3" s="10"/>
      <c r="KOJ3" s="10"/>
      <c r="KOK3" s="10"/>
      <c r="KOL3" s="10"/>
      <c r="KOM3" s="10"/>
      <c r="KON3" s="10"/>
      <c r="KOO3" s="10"/>
      <c r="KOP3" s="10"/>
      <c r="KOQ3" s="10"/>
      <c r="KOR3" s="10"/>
      <c r="KOS3" s="10"/>
      <c r="KOT3" s="10"/>
      <c r="KOU3" s="10"/>
      <c r="KOV3" s="10"/>
      <c r="KOW3" s="10"/>
      <c r="KOX3" s="10"/>
      <c r="KOY3" s="10"/>
      <c r="KOZ3" s="10"/>
      <c r="KPA3" s="10"/>
      <c r="KPB3" s="10"/>
      <c r="KPC3" s="10"/>
      <c r="KPD3" s="10"/>
      <c r="KPE3" s="10"/>
      <c r="KPF3" s="10"/>
      <c r="KPG3" s="10"/>
      <c r="KPH3" s="10"/>
      <c r="KPI3" s="10"/>
      <c r="KPJ3" s="10"/>
      <c r="KPK3" s="10"/>
      <c r="KPL3" s="10"/>
      <c r="KPM3" s="10"/>
      <c r="KPN3" s="10"/>
      <c r="KPO3" s="10"/>
      <c r="KPP3" s="10"/>
      <c r="KPQ3" s="10"/>
      <c r="KPR3" s="10"/>
      <c r="KPS3" s="10"/>
      <c r="KPT3" s="10"/>
      <c r="KPU3" s="10"/>
      <c r="KPV3" s="10"/>
      <c r="KPW3" s="10"/>
      <c r="KPX3" s="10"/>
      <c r="KPY3" s="10"/>
      <c r="KPZ3" s="10"/>
      <c r="KQA3" s="10"/>
      <c r="KQB3" s="10"/>
      <c r="KQC3" s="10"/>
      <c r="KQD3" s="10"/>
      <c r="KQE3" s="10"/>
      <c r="KQF3" s="10"/>
      <c r="KQG3" s="10"/>
      <c r="KQH3" s="10"/>
      <c r="KQI3" s="10"/>
      <c r="KQJ3" s="10"/>
      <c r="KQK3" s="10"/>
      <c r="KQL3" s="10"/>
      <c r="KQM3" s="10"/>
      <c r="KQN3" s="10"/>
      <c r="KQO3" s="10"/>
      <c r="KQP3" s="10"/>
      <c r="KQQ3" s="10"/>
      <c r="KQR3" s="10"/>
      <c r="KQS3" s="10"/>
      <c r="KQT3" s="10"/>
      <c r="KQU3" s="10"/>
      <c r="KQV3" s="10"/>
      <c r="KQW3" s="10"/>
      <c r="KQX3" s="10"/>
      <c r="KQY3" s="10"/>
      <c r="KQZ3" s="10"/>
      <c r="KRA3" s="10"/>
      <c r="KRB3" s="10"/>
      <c r="KRC3" s="10"/>
      <c r="KRD3" s="10"/>
      <c r="KRE3" s="10"/>
      <c r="KRF3" s="10"/>
      <c r="KRG3" s="10"/>
      <c r="KRH3" s="10"/>
      <c r="KRI3" s="10"/>
      <c r="KRJ3" s="10"/>
      <c r="KRK3" s="10"/>
      <c r="KRL3" s="10"/>
      <c r="KRM3" s="10"/>
      <c r="KRN3" s="10"/>
      <c r="KRO3" s="10"/>
      <c r="KRP3" s="10"/>
      <c r="KRQ3" s="10"/>
      <c r="KRR3" s="10"/>
      <c r="KRS3" s="10"/>
      <c r="KRT3" s="10"/>
      <c r="KRU3" s="10"/>
      <c r="KRV3" s="10"/>
      <c r="KRW3" s="10"/>
      <c r="KRX3" s="10"/>
      <c r="KRY3" s="10"/>
      <c r="KRZ3" s="10"/>
      <c r="KSA3" s="10"/>
      <c r="KSB3" s="10"/>
      <c r="KSC3" s="10"/>
      <c r="KSD3" s="10"/>
      <c r="KSE3" s="10"/>
      <c r="KSF3" s="10"/>
      <c r="KSG3" s="10"/>
      <c r="KSH3" s="10"/>
      <c r="KSI3" s="10"/>
      <c r="KSJ3" s="10"/>
      <c r="KSK3" s="10"/>
      <c r="KSL3" s="10"/>
      <c r="KSM3" s="10"/>
      <c r="KSN3" s="10"/>
      <c r="KSO3" s="10"/>
      <c r="KSP3" s="10"/>
      <c r="KSQ3" s="10"/>
      <c r="KSR3" s="10"/>
      <c r="KSS3" s="10"/>
      <c r="KST3" s="10"/>
      <c r="KSU3" s="10"/>
      <c r="KSV3" s="10"/>
      <c r="KSW3" s="10"/>
      <c r="KSX3" s="10"/>
      <c r="KSY3" s="10"/>
      <c r="KSZ3" s="10"/>
      <c r="KTA3" s="10"/>
      <c r="KTB3" s="10"/>
      <c r="KTC3" s="10"/>
      <c r="KTD3" s="10"/>
      <c r="KTE3" s="10"/>
      <c r="KTF3" s="10"/>
      <c r="KTG3" s="10"/>
      <c r="KTH3" s="10"/>
      <c r="KTI3" s="10"/>
      <c r="KTJ3" s="10"/>
      <c r="KTK3" s="10"/>
      <c r="KTL3" s="10"/>
      <c r="KTM3" s="10"/>
      <c r="KTN3" s="10"/>
      <c r="KTO3" s="10"/>
      <c r="KTP3" s="10"/>
      <c r="KTQ3" s="10"/>
      <c r="KTR3" s="10"/>
      <c r="KTS3" s="10"/>
      <c r="KTT3" s="10"/>
      <c r="KTU3" s="10"/>
      <c r="KTV3" s="10"/>
      <c r="KTW3" s="10"/>
      <c r="KTX3" s="10"/>
      <c r="KTY3" s="10"/>
      <c r="KTZ3" s="10"/>
      <c r="KUA3" s="10"/>
      <c r="KUB3" s="10"/>
      <c r="KUC3" s="10"/>
      <c r="KUD3" s="10"/>
      <c r="KUE3" s="10"/>
      <c r="KUF3" s="10"/>
      <c r="KUG3" s="10"/>
      <c r="KUH3" s="10"/>
      <c r="KUI3" s="10"/>
      <c r="KUJ3" s="10"/>
      <c r="KUK3" s="10"/>
      <c r="KUL3" s="10"/>
      <c r="KUM3" s="10"/>
      <c r="KUN3" s="10"/>
      <c r="KUO3" s="10"/>
      <c r="KUP3" s="10"/>
      <c r="KUQ3" s="10"/>
      <c r="KUR3" s="10"/>
      <c r="KUS3" s="10"/>
      <c r="KUT3" s="10"/>
      <c r="KUU3" s="10"/>
      <c r="KUV3" s="10"/>
      <c r="KUW3" s="10"/>
      <c r="KUX3" s="10"/>
      <c r="KUY3" s="10"/>
      <c r="KUZ3" s="10"/>
      <c r="KVA3" s="10"/>
      <c r="KVB3" s="10"/>
      <c r="KVC3" s="10"/>
      <c r="KVD3" s="10"/>
      <c r="KVE3" s="10"/>
      <c r="KVF3" s="10"/>
      <c r="KVG3" s="10"/>
      <c r="KVH3" s="10"/>
      <c r="KVI3" s="10"/>
      <c r="KVJ3" s="10"/>
      <c r="KVK3" s="10"/>
      <c r="KVL3" s="10"/>
      <c r="KVM3" s="10"/>
      <c r="KVN3" s="10"/>
      <c r="KVO3" s="10"/>
      <c r="KVP3" s="10"/>
      <c r="KVQ3" s="10"/>
      <c r="KVR3" s="10"/>
      <c r="KVS3" s="10"/>
      <c r="KVT3" s="10"/>
      <c r="KVU3" s="10"/>
      <c r="KVV3" s="10"/>
      <c r="KVW3" s="10"/>
      <c r="KVX3" s="10"/>
      <c r="KVY3" s="10"/>
      <c r="KVZ3" s="10"/>
      <c r="KWA3" s="10"/>
      <c r="KWB3" s="10"/>
      <c r="KWC3" s="10"/>
      <c r="KWD3" s="10"/>
      <c r="KWE3" s="10"/>
      <c r="KWF3" s="10"/>
      <c r="KWG3" s="10"/>
      <c r="KWH3" s="10"/>
      <c r="KWI3" s="10"/>
      <c r="KWJ3" s="10"/>
      <c r="KWK3" s="10"/>
      <c r="KWL3" s="10"/>
      <c r="KWM3" s="10"/>
      <c r="KWN3" s="10"/>
      <c r="KWO3" s="10"/>
      <c r="KWP3" s="10"/>
      <c r="KWQ3" s="10"/>
      <c r="KWR3" s="10"/>
      <c r="KWS3" s="10"/>
      <c r="KWT3" s="10"/>
      <c r="KWU3" s="10"/>
      <c r="KWV3" s="10"/>
      <c r="KWW3" s="10"/>
      <c r="KWX3" s="10"/>
      <c r="KWY3" s="10"/>
      <c r="KWZ3" s="10"/>
      <c r="KXA3" s="10"/>
      <c r="KXB3" s="10"/>
      <c r="KXC3" s="10"/>
      <c r="KXD3" s="10"/>
      <c r="KXE3" s="10"/>
      <c r="KXF3" s="10"/>
      <c r="KXG3" s="10"/>
      <c r="KXH3" s="10"/>
      <c r="KXI3" s="10"/>
      <c r="KXJ3" s="10"/>
      <c r="KXK3" s="10"/>
      <c r="KXL3" s="10"/>
      <c r="KXM3" s="10"/>
      <c r="KXN3" s="10"/>
      <c r="KXO3" s="10"/>
      <c r="KXP3" s="10"/>
      <c r="KXQ3" s="10"/>
      <c r="KXR3" s="10"/>
      <c r="KXS3" s="10"/>
      <c r="KXT3" s="10"/>
      <c r="KXU3" s="10"/>
      <c r="KXV3" s="10"/>
      <c r="KXW3" s="10"/>
      <c r="KXX3" s="10"/>
      <c r="KXY3" s="10"/>
      <c r="KXZ3" s="10"/>
      <c r="KYA3" s="10"/>
      <c r="KYB3" s="10"/>
      <c r="KYC3" s="10"/>
      <c r="KYD3" s="10"/>
      <c r="KYE3" s="10"/>
      <c r="KYF3" s="10"/>
      <c r="KYG3" s="10"/>
      <c r="KYH3" s="10"/>
      <c r="KYI3" s="10"/>
      <c r="KYJ3" s="10"/>
      <c r="KYK3" s="10"/>
      <c r="KYL3" s="10"/>
      <c r="KYM3" s="10"/>
      <c r="KYN3" s="10"/>
      <c r="KYO3" s="10"/>
      <c r="KYP3" s="10"/>
      <c r="KYQ3" s="10"/>
      <c r="KYR3" s="10"/>
      <c r="KYS3" s="10"/>
      <c r="KYT3" s="10"/>
      <c r="KYU3" s="10"/>
      <c r="KYV3" s="10"/>
      <c r="KYW3" s="10"/>
      <c r="KYX3" s="10"/>
      <c r="KYY3" s="10"/>
      <c r="KYZ3" s="10"/>
      <c r="KZA3" s="10"/>
      <c r="KZB3" s="10"/>
      <c r="KZC3" s="10"/>
      <c r="KZD3" s="10"/>
      <c r="KZE3" s="10"/>
      <c r="KZF3" s="10"/>
      <c r="KZG3" s="10"/>
      <c r="KZH3" s="10"/>
      <c r="KZI3" s="10"/>
      <c r="KZJ3" s="10"/>
      <c r="KZK3" s="10"/>
      <c r="KZL3" s="10"/>
      <c r="KZM3" s="10"/>
      <c r="KZN3" s="10"/>
      <c r="KZO3" s="10"/>
      <c r="KZP3" s="10"/>
      <c r="KZQ3" s="10"/>
      <c r="KZR3" s="10"/>
      <c r="KZS3" s="10"/>
      <c r="KZT3" s="10"/>
      <c r="KZU3" s="10"/>
      <c r="KZV3" s="10"/>
      <c r="KZW3" s="10"/>
      <c r="KZX3" s="10"/>
      <c r="KZY3" s="10"/>
      <c r="KZZ3" s="10"/>
      <c r="LAA3" s="10"/>
      <c r="LAB3" s="10"/>
      <c r="LAC3" s="10"/>
      <c r="LAD3" s="10"/>
      <c r="LAE3" s="10"/>
      <c r="LAF3" s="10"/>
      <c r="LAG3" s="10"/>
      <c r="LAH3" s="10"/>
      <c r="LAI3" s="10"/>
      <c r="LAJ3" s="10"/>
      <c r="LAK3" s="10"/>
      <c r="LAL3" s="10"/>
      <c r="LAM3" s="10"/>
      <c r="LAN3" s="10"/>
      <c r="LAO3" s="10"/>
      <c r="LAP3" s="10"/>
      <c r="LAQ3" s="10"/>
      <c r="LAR3" s="10"/>
      <c r="LAS3" s="10"/>
      <c r="LAT3" s="10"/>
      <c r="LAU3" s="10"/>
      <c r="LAV3" s="10"/>
      <c r="LAW3" s="10"/>
      <c r="LAX3" s="10"/>
      <c r="LAY3" s="10"/>
      <c r="LAZ3" s="10"/>
      <c r="LBA3" s="10"/>
      <c r="LBB3" s="10"/>
      <c r="LBC3" s="10"/>
      <c r="LBD3" s="10"/>
      <c r="LBE3" s="10"/>
      <c r="LBF3" s="10"/>
      <c r="LBG3" s="10"/>
      <c r="LBH3" s="10"/>
      <c r="LBI3" s="10"/>
      <c r="LBJ3" s="10"/>
      <c r="LBK3" s="10"/>
      <c r="LBL3" s="10"/>
      <c r="LBM3" s="10"/>
      <c r="LBN3" s="10"/>
      <c r="LBO3" s="10"/>
      <c r="LBP3" s="10"/>
      <c r="LBQ3" s="10"/>
      <c r="LBR3" s="10"/>
      <c r="LBS3" s="10"/>
      <c r="LBT3" s="10"/>
      <c r="LBU3" s="10"/>
      <c r="LBV3" s="10"/>
      <c r="LBW3" s="10"/>
      <c r="LBX3" s="10"/>
      <c r="LBY3" s="10"/>
      <c r="LBZ3" s="10"/>
      <c r="LCA3" s="10"/>
      <c r="LCB3" s="10"/>
      <c r="LCC3" s="10"/>
      <c r="LCD3" s="10"/>
      <c r="LCE3" s="10"/>
      <c r="LCF3" s="10"/>
      <c r="LCG3" s="10"/>
      <c r="LCH3" s="10"/>
      <c r="LCI3" s="10"/>
      <c r="LCJ3" s="10"/>
      <c r="LCK3" s="10"/>
      <c r="LCL3" s="10"/>
      <c r="LCM3" s="10"/>
      <c r="LCN3" s="10"/>
      <c r="LCO3" s="10"/>
      <c r="LCP3" s="10"/>
      <c r="LCQ3" s="10"/>
      <c r="LCR3" s="10"/>
      <c r="LCS3" s="10"/>
      <c r="LCT3" s="10"/>
      <c r="LCU3" s="10"/>
      <c r="LCV3" s="10"/>
      <c r="LCW3" s="10"/>
      <c r="LCX3" s="10"/>
      <c r="LCY3" s="10"/>
      <c r="LCZ3" s="10"/>
      <c r="LDA3" s="10"/>
      <c r="LDB3" s="10"/>
      <c r="LDC3" s="10"/>
      <c r="LDD3" s="10"/>
      <c r="LDE3" s="10"/>
      <c r="LDF3" s="10"/>
      <c r="LDG3" s="10"/>
      <c r="LDH3" s="10"/>
      <c r="LDI3" s="10"/>
      <c r="LDJ3" s="10"/>
      <c r="LDK3" s="10"/>
      <c r="LDL3" s="10"/>
      <c r="LDM3" s="10"/>
      <c r="LDN3" s="10"/>
      <c r="LDO3" s="10"/>
      <c r="LDP3" s="10"/>
      <c r="LDQ3" s="10"/>
      <c r="LDR3" s="10"/>
      <c r="LDS3" s="10"/>
      <c r="LDT3" s="10"/>
      <c r="LDU3" s="10"/>
      <c r="LDV3" s="10"/>
      <c r="LDW3" s="10"/>
      <c r="LDX3" s="10"/>
      <c r="LDY3" s="10"/>
      <c r="LDZ3" s="10"/>
      <c r="LEA3" s="10"/>
      <c r="LEB3" s="10"/>
      <c r="LEC3" s="10"/>
      <c r="LED3" s="10"/>
      <c r="LEE3" s="10"/>
      <c r="LEF3" s="10"/>
      <c r="LEG3" s="10"/>
      <c r="LEH3" s="10"/>
      <c r="LEI3" s="10"/>
      <c r="LEJ3" s="10"/>
      <c r="LEK3" s="10"/>
      <c r="LEL3" s="10"/>
      <c r="LEM3" s="10"/>
      <c r="LEN3" s="10"/>
      <c r="LEO3" s="10"/>
      <c r="LEP3" s="10"/>
      <c r="LEQ3" s="10"/>
      <c r="LER3" s="10"/>
      <c r="LES3" s="10"/>
      <c r="LET3" s="10"/>
      <c r="LEU3" s="10"/>
      <c r="LEV3" s="10"/>
      <c r="LEW3" s="10"/>
      <c r="LEX3" s="10"/>
      <c r="LEY3" s="10"/>
      <c r="LEZ3" s="10"/>
      <c r="LFA3" s="10"/>
      <c r="LFB3" s="10"/>
      <c r="LFC3" s="10"/>
      <c r="LFD3" s="10"/>
      <c r="LFE3" s="10"/>
      <c r="LFF3" s="10"/>
      <c r="LFG3" s="10"/>
      <c r="LFH3" s="10"/>
      <c r="LFI3" s="10"/>
      <c r="LFJ3" s="10"/>
      <c r="LFK3" s="10"/>
      <c r="LFL3" s="10"/>
      <c r="LFM3" s="10"/>
      <c r="LFN3" s="10"/>
      <c r="LFO3" s="10"/>
      <c r="LFP3" s="10"/>
      <c r="LFQ3" s="10"/>
      <c r="LFR3" s="10"/>
      <c r="LFS3" s="10"/>
      <c r="LFT3" s="10"/>
      <c r="LFU3" s="10"/>
      <c r="LFV3" s="10"/>
      <c r="LFW3" s="10"/>
      <c r="LFX3" s="10"/>
      <c r="LFY3" s="10"/>
      <c r="LFZ3" s="10"/>
      <c r="LGA3" s="10"/>
      <c r="LGB3" s="10"/>
      <c r="LGC3" s="10"/>
      <c r="LGD3" s="10"/>
      <c r="LGE3" s="10"/>
      <c r="LGF3" s="10"/>
      <c r="LGG3" s="10"/>
      <c r="LGH3" s="10"/>
      <c r="LGI3" s="10"/>
      <c r="LGJ3" s="10"/>
      <c r="LGK3" s="10"/>
      <c r="LGL3" s="10"/>
      <c r="LGM3" s="10"/>
      <c r="LGN3" s="10"/>
      <c r="LGO3" s="10"/>
      <c r="LGP3" s="10"/>
      <c r="LGQ3" s="10"/>
      <c r="LGR3" s="10"/>
      <c r="LGS3" s="10"/>
      <c r="LGT3" s="10"/>
      <c r="LGU3" s="10"/>
      <c r="LGV3" s="10"/>
      <c r="LGW3" s="10"/>
      <c r="LGX3" s="10"/>
      <c r="LGY3" s="10"/>
      <c r="LGZ3" s="10"/>
      <c r="LHA3" s="10"/>
      <c r="LHB3" s="10"/>
      <c r="LHC3" s="10"/>
      <c r="LHD3" s="10"/>
      <c r="LHE3" s="10"/>
      <c r="LHF3" s="10"/>
      <c r="LHG3" s="10"/>
      <c r="LHH3" s="10"/>
      <c r="LHI3" s="10"/>
      <c r="LHJ3" s="10"/>
      <c r="LHK3" s="10"/>
      <c r="LHL3" s="10"/>
      <c r="LHM3" s="10"/>
      <c r="LHN3" s="10"/>
      <c r="LHO3" s="10"/>
      <c r="LHP3" s="10"/>
      <c r="LHQ3" s="10"/>
      <c r="LHR3" s="10"/>
      <c r="LHS3" s="10"/>
      <c r="LHT3" s="10"/>
      <c r="LHU3" s="10"/>
      <c r="LHV3" s="10"/>
      <c r="LHW3" s="10"/>
      <c r="LHX3" s="10"/>
      <c r="LHY3" s="10"/>
      <c r="LHZ3" s="10"/>
      <c r="LIA3" s="10"/>
      <c r="LIB3" s="10"/>
      <c r="LIC3" s="10"/>
      <c r="LID3" s="10"/>
      <c r="LIE3" s="10"/>
      <c r="LIF3" s="10"/>
      <c r="LIG3" s="10"/>
      <c r="LIH3" s="10"/>
      <c r="LII3" s="10"/>
      <c r="LIJ3" s="10"/>
      <c r="LIK3" s="10"/>
      <c r="LIL3" s="10"/>
      <c r="LIM3" s="10"/>
      <c r="LIN3" s="10"/>
      <c r="LIO3" s="10"/>
      <c r="LIP3" s="10"/>
      <c r="LIQ3" s="10"/>
      <c r="LIR3" s="10"/>
      <c r="LIS3" s="10"/>
      <c r="LIT3" s="10"/>
      <c r="LIU3" s="10"/>
      <c r="LIV3" s="10"/>
      <c r="LIW3" s="10"/>
      <c r="LIX3" s="10"/>
      <c r="LIY3" s="10"/>
      <c r="LIZ3" s="10"/>
      <c r="LJA3" s="10"/>
      <c r="LJB3" s="10"/>
      <c r="LJC3" s="10"/>
      <c r="LJD3" s="10"/>
      <c r="LJE3" s="10"/>
      <c r="LJF3" s="10"/>
      <c r="LJG3" s="10"/>
      <c r="LJH3" s="10"/>
      <c r="LJI3" s="10"/>
      <c r="LJJ3" s="10"/>
      <c r="LJK3" s="10"/>
      <c r="LJL3" s="10"/>
      <c r="LJM3" s="10"/>
      <c r="LJN3" s="10"/>
      <c r="LJO3" s="10"/>
      <c r="LJP3" s="10"/>
      <c r="LJQ3" s="10"/>
      <c r="LJR3" s="10"/>
      <c r="LJS3" s="10"/>
      <c r="LJT3" s="10"/>
      <c r="LJU3" s="10"/>
      <c r="LJV3" s="10"/>
      <c r="LJW3" s="10"/>
      <c r="LJX3" s="10"/>
      <c r="LJY3" s="10"/>
      <c r="LJZ3" s="10"/>
      <c r="LKA3" s="10"/>
      <c r="LKB3" s="10"/>
      <c r="LKC3" s="10"/>
      <c r="LKD3" s="10"/>
      <c r="LKE3" s="10"/>
      <c r="LKF3" s="10"/>
      <c r="LKG3" s="10"/>
      <c r="LKH3" s="10"/>
      <c r="LKI3" s="10"/>
      <c r="LKJ3" s="10"/>
      <c r="LKK3" s="10"/>
      <c r="LKL3" s="10"/>
      <c r="LKM3" s="10"/>
      <c r="LKN3" s="10"/>
      <c r="LKO3" s="10"/>
      <c r="LKP3" s="10"/>
      <c r="LKQ3" s="10"/>
      <c r="LKR3" s="10"/>
      <c r="LKS3" s="10"/>
      <c r="LKT3" s="10"/>
      <c r="LKU3" s="10"/>
      <c r="LKV3" s="10"/>
      <c r="LKW3" s="10"/>
      <c r="LKX3" s="10"/>
      <c r="LKY3" s="10"/>
      <c r="LKZ3" s="10"/>
      <c r="LLA3" s="10"/>
      <c r="LLB3" s="10"/>
      <c r="LLC3" s="10"/>
      <c r="LLD3" s="10"/>
      <c r="LLE3" s="10"/>
      <c r="LLF3" s="10"/>
      <c r="LLG3" s="10"/>
      <c r="LLH3" s="10"/>
      <c r="LLI3" s="10"/>
      <c r="LLJ3" s="10"/>
      <c r="LLK3" s="10"/>
      <c r="LLL3" s="10"/>
      <c r="LLM3" s="10"/>
      <c r="LLN3" s="10"/>
      <c r="LLO3" s="10"/>
      <c r="LLP3" s="10"/>
      <c r="LLQ3" s="10"/>
      <c r="LLR3" s="10"/>
      <c r="LLS3" s="10"/>
      <c r="LLT3" s="10"/>
      <c r="LLU3" s="10"/>
      <c r="LLV3" s="10"/>
      <c r="LLW3" s="10"/>
      <c r="LLX3" s="10"/>
      <c r="LLY3" s="10"/>
      <c r="LLZ3" s="10"/>
      <c r="LMA3" s="10"/>
      <c r="LMB3" s="10"/>
      <c r="LMC3" s="10"/>
      <c r="LMD3" s="10"/>
      <c r="LME3" s="10"/>
      <c r="LMF3" s="10"/>
      <c r="LMG3" s="10"/>
      <c r="LMH3" s="10"/>
      <c r="LMI3" s="10"/>
      <c r="LMJ3" s="10"/>
      <c r="LMK3" s="10"/>
      <c r="LML3" s="10"/>
      <c r="LMM3" s="10"/>
      <c r="LMN3" s="10"/>
      <c r="LMO3" s="10"/>
      <c r="LMP3" s="10"/>
      <c r="LMQ3" s="10"/>
      <c r="LMR3" s="10"/>
      <c r="LMS3" s="10"/>
      <c r="LMT3" s="10"/>
      <c r="LMU3" s="10"/>
      <c r="LMV3" s="10"/>
      <c r="LMW3" s="10"/>
      <c r="LMX3" s="10"/>
      <c r="LMY3" s="10"/>
      <c r="LMZ3" s="10"/>
      <c r="LNA3" s="10"/>
      <c r="LNB3" s="10"/>
      <c r="LNC3" s="10"/>
      <c r="LND3" s="10"/>
      <c r="LNE3" s="10"/>
      <c r="LNF3" s="10"/>
      <c r="LNG3" s="10"/>
      <c r="LNH3" s="10"/>
      <c r="LNI3" s="10"/>
      <c r="LNJ3" s="10"/>
      <c r="LNK3" s="10"/>
      <c r="LNL3" s="10"/>
      <c r="LNM3" s="10"/>
      <c r="LNN3" s="10"/>
      <c r="LNO3" s="10"/>
      <c r="LNP3" s="10"/>
      <c r="LNQ3" s="10"/>
      <c r="LNR3" s="10"/>
      <c r="LNS3" s="10"/>
      <c r="LNT3" s="10"/>
      <c r="LNU3" s="10"/>
      <c r="LNV3" s="10"/>
      <c r="LNW3" s="10"/>
      <c r="LNX3" s="10"/>
      <c r="LNY3" s="10"/>
      <c r="LNZ3" s="10"/>
      <c r="LOA3" s="10"/>
      <c r="LOB3" s="10"/>
      <c r="LOC3" s="10"/>
      <c r="LOD3" s="10"/>
      <c r="LOE3" s="10"/>
      <c r="LOF3" s="10"/>
      <c r="LOG3" s="10"/>
      <c r="LOH3" s="10"/>
      <c r="LOI3" s="10"/>
      <c r="LOJ3" s="10"/>
      <c r="LOK3" s="10"/>
      <c r="LOL3" s="10"/>
      <c r="LOM3" s="10"/>
      <c r="LON3" s="10"/>
      <c r="LOO3" s="10"/>
      <c r="LOP3" s="10"/>
      <c r="LOQ3" s="10"/>
      <c r="LOR3" s="10"/>
      <c r="LOS3" s="10"/>
      <c r="LOT3" s="10"/>
      <c r="LOU3" s="10"/>
      <c r="LOV3" s="10"/>
      <c r="LOW3" s="10"/>
      <c r="LOX3" s="10"/>
      <c r="LOY3" s="10"/>
      <c r="LOZ3" s="10"/>
      <c r="LPA3" s="10"/>
      <c r="LPB3" s="10"/>
      <c r="LPC3" s="10"/>
      <c r="LPD3" s="10"/>
      <c r="LPE3" s="10"/>
      <c r="LPF3" s="10"/>
      <c r="LPG3" s="10"/>
      <c r="LPH3" s="10"/>
      <c r="LPI3" s="10"/>
      <c r="LPJ3" s="10"/>
      <c r="LPK3" s="10"/>
      <c r="LPL3" s="10"/>
      <c r="LPM3" s="10"/>
      <c r="LPN3" s="10"/>
      <c r="LPO3" s="10"/>
      <c r="LPP3" s="10"/>
      <c r="LPQ3" s="10"/>
      <c r="LPR3" s="10"/>
      <c r="LPS3" s="10"/>
      <c r="LPT3" s="10"/>
      <c r="LPU3" s="10"/>
      <c r="LPV3" s="10"/>
      <c r="LPW3" s="10"/>
      <c r="LPX3" s="10"/>
      <c r="LPY3" s="10"/>
      <c r="LPZ3" s="10"/>
      <c r="LQA3" s="10"/>
      <c r="LQB3" s="10"/>
      <c r="LQC3" s="10"/>
      <c r="LQD3" s="10"/>
      <c r="LQE3" s="10"/>
      <c r="LQF3" s="10"/>
      <c r="LQG3" s="10"/>
      <c r="LQH3" s="10"/>
      <c r="LQI3" s="10"/>
      <c r="LQJ3" s="10"/>
      <c r="LQK3" s="10"/>
      <c r="LQL3" s="10"/>
      <c r="LQM3" s="10"/>
      <c r="LQN3" s="10"/>
      <c r="LQO3" s="10"/>
      <c r="LQP3" s="10"/>
      <c r="LQQ3" s="10"/>
      <c r="LQR3" s="10"/>
      <c r="LQS3" s="10"/>
      <c r="LQT3" s="10"/>
      <c r="LQU3" s="10"/>
      <c r="LQV3" s="10"/>
      <c r="LQW3" s="10"/>
      <c r="LQX3" s="10"/>
      <c r="LQY3" s="10"/>
      <c r="LQZ3" s="10"/>
      <c r="LRA3" s="10"/>
      <c r="LRB3" s="10"/>
      <c r="LRC3" s="10"/>
      <c r="LRD3" s="10"/>
      <c r="LRE3" s="10"/>
      <c r="LRF3" s="10"/>
      <c r="LRG3" s="10"/>
      <c r="LRH3" s="10"/>
      <c r="LRI3" s="10"/>
      <c r="LRJ3" s="10"/>
      <c r="LRK3" s="10"/>
      <c r="LRL3" s="10"/>
      <c r="LRM3" s="10"/>
      <c r="LRN3" s="10"/>
      <c r="LRO3" s="10"/>
      <c r="LRP3" s="10"/>
      <c r="LRQ3" s="10"/>
      <c r="LRR3" s="10"/>
      <c r="LRS3" s="10"/>
      <c r="LRT3" s="10"/>
      <c r="LRU3" s="10"/>
      <c r="LRV3" s="10"/>
      <c r="LRW3" s="10"/>
      <c r="LRX3" s="10"/>
      <c r="LRY3" s="10"/>
      <c r="LRZ3" s="10"/>
      <c r="LSA3" s="10"/>
      <c r="LSB3" s="10"/>
      <c r="LSC3" s="10"/>
      <c r="LSD3" s="10"/>
      <c r="LSE3" s="10"/>
      <c r="LSF3" s="10"/>
      <c r="LSG3" s="10"/>
      <c r="LSH3" s="10"/>
      <c r="LSI3" s="10"/>
      <c r="LSJ3" s="10"/>
      <c r="LSK3" s="10"/>
      <c r="LSL3" s="10"/>
      <c r="LSM3" s="10"/>
      <c r="LSN3" s="10"/>
      <c r="LSO3" s="10"/>
      <c r="LSP3" s="10"/>
      <c r="LSQ3" s="10"/>
      <c r="LSR3" s="10"/>
      <c r="LSS3" s="10"/>
      <c r="LST3" s="10"/>
      <c r="LSU3" s="10"/>
      <c r="LSV3" s="10"/>
      <c r="LSW3" s="10"/>
      <c r="LSX3" s="10"/>
      <c r="LSY3" s="10"/>
      <c r="LSZ3" s="10"/>
      <c r="LTA3" s="10"/>
      <c r="LTB3" s="10"/>
      <c r="LTC3" s="10"/>
      <c r="LTD3" s="10"/>
      <c r="LTE3" s="10"/>
      <c r="LTF3" s="10"/>
      <c r="LTG3" s="10"/>
      <c r="LTH3" s="10"/>
      <c r="LTI3" s="10"/>
      <c r="LTJ3" s="10"/>
      <c r="LTK3" s="10"/>
      <c r="LTL3" s="10"/>
      <c r="LTM3" s="10"/>
      <c r="LTN3" s="10"/>
      <c r="LTO3" s="10"/>
      <c r="LTP3" s="10"/>
      <c r="LTQ3" s="10"/>
      <c r="LTR3" s="10"/>
      <c r="LTS3" s="10"/>
      <c r="LTT3" s="10"/>
      <c r="LTU3" s="10"/>
      <c r="LTV3" s="10"/>
      <c r="LTW3" s="10"/>
      <c r="LTX3" s="10"/>
      <c r="LTY3" s="10"/>
      <c r="LTZ3" s="10"/>
      <c r="LUA3" s="10"/>
      <c r="LUB3" s="10"/>
      <c r="LUC3" s="10"/>
      <c r="LUD3" s="10"/>
      <c r="LUE3" s="10"/>
      <c r="LUF3" s="10"/>
      <c r="LUG3" s="10"/>
      <c r="LUH3" s="10"/>
      <c r="LUI3" s="10"/>
      <c r="LUJ3" s="10"/>
      <c r="LUK3" s="10"/>
      <c r="LUL3" s="10"/>
      <c r="LUM3" s="10"/>
      <c r="LUN3" s="10"/>
      <c r="LUO3" s="10"/>
      <c r="LUP3" s="10"/>
      <c r="LUQ3" s="10"/>
      <c r="LUR3" s="10"/>
      <c r="LUS3" s="10"/>
      <c r="LUT3" s="10"/>
      <c r="LUU3" s="10"/>
      <c r="LUV3" s="10"/>
      <c r="LUW3" s="10"/>
      <c r="LUX3" s="10"/>
      <c r="LUY3" s="10"/>
      <c r="LUZ3" s="10"/>
      <c r="LVA3" s="10"/>
      <c r="LVB3" s="10"/>
      <c r="LVC3" s="10"/>
      <c r="LVD3" s="10"/>
      <c r="LVE3" s="10"/>
      <c r="LVF3" s="10"/>
      <c r="LVG3" s="10"/>
      <c r="LVH3" s="10"/>
      <c r="LVI3" s="10"/>
      <c r="LVJ3" s="10"/>
      <c r="LVK3" s="10"/>
      <c r="LVL3" s="10"/>
      <c r="LVM3" s="10"/>
      <c r="LVN3" s="10"/>
      <c r="LVO3" s="10"/>
      <c r="LVP3" s="10"/>
      <c r="LVQ3" s="10"/>
      <c r="LVR3" s="10"/>
      <c r="LVS3" s="10"/>
      <c r="LVT3" s="10"/>
      <c r="LVU3" s="10"/>
      <c r="LVV3" s="10"/>
      <c r="LVW3" s="10"/>
      <c r="LVX3" s="10"/>
      <c r="LVY3" s="10"/>
      <c r="LVZ3" s="10"/>
      <c r="LWA3" s="10"/>
      <c r="LWB3" s="10"/>
      <c r="LWC3" s="10"/>
      <c r="LWD3" s="10"/>
      <c r="LWE3" s="10"/>
      <c r="LWF3" s="10"/>
      <c r="LWG3" s="10"/>
      <c r="LWH3" s="10"/>
      <c r="LWI3" s="10"/>
      <c r="LWJ3" s="10"/>
      <c r="LWK3" s="10"/>
      <c r="LWL3" s="10"/>
      <c r="LWM3" s="10"/>
      <c r="LWN3" s="10"/>
      <c r="LWO3" s="10"/>
      <c r="LWP3" s="10"/>
      <c r="LWQ3" s="10"/>
      <c r="LWR3" s="10"/>
      <c r="LWS3" s="10"/>
      <c r="LWT3" s="10"/>
      <c r="LWU3" s="10"/>
      <c r="LWV3" s="10"/>
      <c r="LWW3" s="10"/>
      <c r="LWX3" s="10"/>
      <c r="LWY3" s="10"/>
      <c r="LWZ3" s="10"/>
      <c r="LXA3" s="10"/>
      <c r="LXB3" s="10"/>
      <c r="LXC3" s="10"/>
      <c r="LXD3" s="10"/>
      <c r="LXE3" s="10"/>
      <c r="LXF3" s="10"/>
      <c r="LXG3" s="10"/>
      <c r="LXH3" s="10"/>
      <c r="LXI3" s="10"/>
      <c r="LXJ3" s="10"/>
      <c r="LXK3" s="10"/>
      <c r="LXL3" s="10"/>
      <c r="LXM3" s="10"/>
      <c r="LXN3" s="10"/>
      <c r="LXO3" s="10"/>
      <c r="LXP3" s="10"/>
      <c r="LXQ3" s="10"/>
      <c r="LXR3" s="10"/>
      <c r="LXS3" s="10"/>
      <c r="LXT3" s="10"/>
      <c r="LXU3" s="10"/>
      <c r="LXV3" s="10"/>
      <c r="LXW3" s="10"/>
      <c r="LXX3" s="10"/>
      <c r="LXY3" s="10"/>
      <c r="LXZ3" s="10"/>
      <c r="LYA3" s="10"/>
      <c r="LYB3" s="10"/>
      <c r="LYC3" s="10"/>
      <c r="LYD3" s="10"/>
      <c r="LYE3" s="10"/>
      <c r="LYF3" s="10"/>
      <c r="LYG3" s="10"/>
      <c r="LYH3" s="10"/>
      <c r="LYI3" s="10"/>
      <c r="LYJ3" s="10"/>
      <c r="LYK3" s="10"/>
      <c r="LYL3" s="10"/>
      <c r="LYM3" s="10"/>
      <c r="LYN3" s="10"/>
      <c r="LYO3" s="10"/>
      <c r="LYP3" s="10"/>
      <c r="LYQ3" s="10"/>
      <c r="LYR3" s="10"/>
      <c r="LYS3" s="10"/>
      <c r="LYT3" s="10"/>
      <c r="LYU3" s="10"/>
      <c r="LYV3" s="10"/>
      <c r="LYW3" s="10"/>
      <c r="LYX3" s="10"/>
      <c r="LYY3" s="10"/>
      <c r="LYZ3" s="10"/>
      <c r="LZA3" s="10"/>
      <c r="LZB3" s="10"/>
      <c r="LZC3" s="10"/>
      <c r="LZD3" s="10"/>
      <c r="LZE3" s="10"/>
      <c r="LZF3" s="10"/>
      <c r="LZG3" s="10"/>
      <c r="LZH3" s="10"/>
      <c r="LZI3" s="10"/>
      <c r="LZJ3" s="10"/>
      <c r="LZK3" s="10"/>
      <c r="LZL3" s="10"/>
      <c r="LZM3" s="10"/>
      <c r="LZN3" s="10"/>
      <c r="LZO3" s="10"/>
      <c r="LZP3" s="10"/>
      <c r="LZQ3" s="10"/>
      <c r="LZR3" s="10"/>
      <c r="LZS3" s="10"/>
      <c r="LZT3" s="10"/>
      <c r="LZU3" s="10"/>
      <c r="LZV3" s="10"/>
      <c r="LZW3" s="10"/>
      <c r="LZX3" s="10"/>
      <c r="LZY3" s="10"/>
      <c r="LZZ3" s="10"/>
      <c r="MAA3" s="10"/>
      <c r="MAB3" s="10"/>
      <c r="MAC3" s="10"/>
      <c r="MAD3" s="10"/>
      <c r="MAE3" s="10"/>
      <c r="MAF3" s="10"/>
      <c r="MAG3" s="10"/>
      <c r="MAH3" s="10"/>
      <c r="MAI3" s="10"/>
      <c r="MAJ3" s="10"/>
      <c r="MAK3" s="10"/>
      <c r="MAL3" s="10"/>
      <c r="MAM3" s="10"/>
      <c r="MAN3" s="10"/>
      <c r="MAO3" s="10"/>
      <c r="MAP3" s="10"/>
      <c r="MAQ3" s="10"/>
      <c r="MAR3" s="10"/>
      <c r="MAS3" s="10"/>
      <c r="MAT3" s="10"/>
      <c r="MAU3" s="10"/>
      <c r="MAV3" s="10"/>
      <c r="MAW3" s="10"/>
      <c r="MAX3" s="10"/>
      <c r="MAY3" s="10"/>
      <c r="MAZ3" s="10"/>
      <c r="MBA3" s="10"/>
      <c r="MBB3" s="10"/>
      <c r="MBC3" s="10"/>
      <c r="MBD3" s="10"/>
      <c r="MBE3" s="10"/>
      <c r="MBF3" s="10"/>
      <c r="MBG3" s="10"/>
      <c r="MBH3" s="10"/>
      <c r="MBI3" s="10"/>
      <c r="MBJ3" s="10"/>
      <c r="MBK3" s="10"/>
      <c r="MBL3" s="10"/>
      <c r="MBM3" s="10"/>
      <c r="MBN3" s="10"/>
      <c r="MBO3" s="10"/>
      <c r="MBP3" s="10"/>
      <c r="MBQ3" s="10"/>
      <c r="MBR3" s="10"/>
      <c r="MBS3" s="10"/>
      <c r="MBT3" s="10"/>
      <c r="MBU3" s="10"/>
      <c r="MBV3" s="10"/>
      <c r="MBW3" s="10"/>
      <c r="MBX3" s="10"/>
      <c r="MBY3" s="10"/>
      <c r="MBZ3" s="10"/>
      <c r="MCA3" s="10"/>
      <c r="MCB3" s="10"/>
      <c r="MCC3" s="10"/>
      <c r="MCD3" s="10"/>
      <c r="MCE3" s="10"/>
      <c r="MCF3" s="10"/>
      <c r="MCG3" s="10"/>
      <c r="MCH3" s="10"/>
      <c r="MCI3" s="10"/>
      <c r="MCJ3" s="10"/>
      <c r="MCK3" s="10"/>
      <c r="MCL3" s="10"/>
      <c r="MCM3" s="10"/>
      <c r="MCN3" s="10"/>
      <c r="MCO3" s="10"/>
      <c r="MCP3" s="10"/>
      <c r="MCQ3" s="10"/>
      <c r="MCR3" s="10"/>
      <c r="MCS3" s="10"/>
      <c r="MCT3" s="10"/>
      <c r="MCU3" s="10"/>
      <c r="MCV3" s="10"/>
      <c r="MCW3" s="10"/>
      <c r="MCX3" s="10"/>
      <c r="MCY3" s="10"/>
      <c r="MCZ3" s="10"/>
      <c r="MDA3" s="10"/>
      <c r="MDB3" s="10"/>
      <c r="MDC3" s="10"/>
      <c r="MDD3" s="10"/>
      <c r="MDE3" s="10"/>
      <c r="MDF3" s="10"/>
      <c r="MDG3" s="10"/>
      <c r="MDH3" s="10"/>
      <c r="MDI3" s="10"/>
      <c r="MDJ3" s="10"/>
      <c r="MDK3" s="10"/>
      <c r="MDL3" s="10"/>
      <c r="MDM3" s="10"/>
      <c r="MDN3" s="10"/>
      <c r="MDO3" s="10"/>
      <c r="MDP3" s="10"/>
      <c r="MDQ3" s="10"/>
      <c r="MDR3" s="10"/>
      <c r="MDS3" s="10"/>
      <c r="MDT3" s="10"/>
      <c r="MDU3" s="10"/>
      <c r="MDV3" s="10"/>
      <c r="MDW3" s="10"/>
      <c r="MDX3" s="10"/>
      <c r="MDY3" s="10"/>
      <c r="MDZ3" s="10"/>
      <c r="MEA3" s="10"/>
      <c r="MEB3" s="10"/>
      <c r="MEC3" s="10"/>
      <c r="MED3" s="10"/>
      <c r="MEE3" s="10"/>
      <c r="MEF3" s="10"/>
      <c r="MEG3" s="10"/>
      <c r="MEH3" s="10"/>
      <c r="MEI3" s="10"/>
      <c r="MEJ3" s="10"/>
      <c r="MEK3" s="10"/>
      <c r="MEL3" s="10"/>
      <c r="MEM3" s="10"/>
      <c r="MEN3" s="10"/>
      <c r="MEO3" s="10"/>
      <c r="MEP3" s="10"/>
      <c r="MEQ3" s="10"/>
      <c r="MER3" s="10"/>
      <c r="MES3" s="10"/>
      <c r="MET3" s="10"/>
      <c r="MEU3" s="10"/>
      <c r="MEV3" s="10"/>
      <c r="MEW3" s="10"/>
      <c r="MEX3" s="10"/>
      <c r="MEY3" s="10"/>
      <c r="MEZ3" s="10"/>
      <c r="MFA3" s="10"/>
      <c r="MFB3" s="10"/>
      <c r="MFC3" s="10"/>
      <c r="MFD3" s="10"/>
      <c r="MFE3" s="10"/>
      <c r="MFF3" s="10"/>
      <c r="MFG3" s="10"/>
      <c r="MFH3" s="10"/>
      <c r="MFI3" s="10"/>
      <c r="MFJ3" s="10"/>
      <c r="MFK3" s="10"/>
      <c r="MFL3" s="10"/>
      <c r="MFM3" s="10"/>
      <c r="MFN3" s="10"/>
      <c r="MFO3" s="10"/>
      <c r="MFP3" s="10"/>
      <c r="MFQ3" s="10"/>
      <c r="MFR3" s="10"/>
      <c r="MFS3" s="10"/>
      <c r="MFT3" s="10"/>
      <c r="MFU3" s="10"/>
      <c r="MFV3" s="10"/>
      <c r="MFW3" s="10"/>
      <c r="MFX3" s="10"/>
      <c r="MFY3" s="10"/>
      <c r="MFZ3" s="10"/>
      <c r="MGA3" s="10"/>
      <c r="MGB3" s="10"/>
      <c r="MGC3" s="10"/>
      <c r="MGD3" s="10"/>
      <c r="MGE3" s="10"/>
      <c r="MGF3" s="10"/>
      <c r="MGG3" s="10"/>
      <c r="MGH3" s="10"/>
      <c r="MGI3" s="10"/>
      <c r="MGJ3" s="10"/>
      <c r="MGK3" s="10"/>
      <c r="MGL3" s="10"/>
      <c r="MGM3" s="10"/>
      <c r="MGN3" s="10"/>
      <c r="MGO3" s="10"/>
      <c r="MGP3" s="10"/>
      <c r="MGQ3" s="10"/>
      <c r="MGR3" s="10"/>
      <c r="MGS3" s="10"/>
      <c r="MGT3" s="10"/>
      <c r="MGU3" s="10"/>
      <c r="MGV3" s="10"/>
      <c r="MGW3" s="10"/>
      <c r="MGX3" s="10"/>
      <c r="MGY3" s="10"/>
      <c r="MGZ3" s="10"/>
      <c r="MHA3" s="10"/>
      <c r="MHB3" s="10"/>
      <c r="MHC3" s="10"/>
      <c r="MHD3" s="10"/>
      <c r="MHE3" s="10"/>
      <c r="MHF3" s="10"/>
      <c r="MHG3" s="10"/>
      <c r="MHH3" s="10"/>
      <c r="MHI3" s="10"/>
      <c r="MHJ3" s="10"/>
      <c r="MHK3" s="10"/>
      <c r="MHL3" s="10"/>
      <c r="MHM3" s="10"/>
      <c r="MHN3" s="10"/>
      <c r="MHO3" s="10"/>
      <c r="MHP3" s="10"/>
      <c r="MHQ3" s="10"/>
      <c r="MHR3" s="10"/>
      <c r="MHS3" s="10"/>
      <c r="MHT3" s="10"/>
      <c r="MHU3" s="10"/>
      <c r="MHV3" s="10"/>
      <c r="MHW3" s="10"/>
      <c r="MHX3" s="10"/>
      <c r="MHY3" s="10"/>
      <c r="MHZ3" s="10"/>
      <c r="MIA3" s="10"/>
      <c r="MIB3" s="10"/>
      <c r="MIC3" s="10"/>
      <c r="MID3" s="10"/>
      <c r="MIE3" s="10"/>
      <c r="MIF3" s="10"/>
      <c r="MIG3" s="10"/>
      <c r="MIH3" s="10"/>
      <c r="MII3" s="10"/>
      <c r="MIJ3" s="10"/>
      <c r="MIK3" s="10"/>
      <c r="MIL3" s="10"/>
      <c r="MIM3" s="10"/>
      <c r="MIN3" s="10"/>
      <c r="MIO3" s="10"/>
      <c r="MIP3" s="10"/>
      <c r="MIQ3" s="10"/>
      <c r="MIR3" s="10"/>
      <c r="MIS3" s="10"/>
      <c r="MIT3" s="10"/>
      <c r="MIU3" s="10"/>
      <c r="MIV3" s="10"/>
      <c r="MIW3" s="10"/>
      <c r="MIX3" s="10"/>
      <c r="MIY3" s="10"/>
      <c r="MIZ3" s="10"/>
      <c r="MJA3" s="10"/>
      <c r="MJB3" s="10"/>
      <c r="MJC3" s="10"/>
      <c r="MJD3" s="10"/>
      <c r="MJE3" s="10"/>
      <c r="MJF3" s="10"/>
      <c r="MJG3" s="10"/>
      <c r="MJH3" s="10"/>
      <c r="MJI3" s="10"/>
      <c r="MJJ3" s="10"/>
      <c r="MJK3" s="10"/>
      <c r="MJL3" s="10"/>
      <c r="MJM3" s="10"/>
      <c r="MJN3" s="10"/>
      <c r="MJO3" s="10"/>
      <c r="MJP3" s="10"/>
      <c r="MJQ3" s="10"/>
      <c r="MJR3" s="10"/>
      <c r="MJS3" s="10"/>
      <c r="MJT3" s="10"/>
      <c r="MJU3" s="10"/>
      <c r="MJV3" s="10"/>
      <c r="MJW3" s="10"/>
      <c r="MJX3" s="10"/>
      <c r="MJY3" s="10"/>
      <c r="MJZ3" s="10"/>
      <c r="MKA3" s="10"/>
      <c r="MKB3" s="10"/>
      <c r="MKC3" s="10"/>
      <c r="MKD3" s="10"/>
      <c r="MKE3" s="10"/>
      <c r="MKF3" s="10"/>
      <c r="MKG3" s="10"/>
      <c r="MKH3" s="10"/>
      <c r="MKI3" s="10"/>
      <c r="MKJ3" s="10"/>
      <c r="MKK3" s="10"/>
      <c r="MKL3" s="10"/>
      <c r="MKM3" s="10"/>
      <c r="MKN3" s="10"/>
      <c r="MKO3" s="10"/>
      <c r="MKP3" s="10"/>
      <c r="MKQ3" s="10"/>
      <c r="MKR3" s="10"/>
      <c r="MKS3" s="10"/>
      <c r="MKT3" s="10"/>
      <c r="MKU3" s="10"/>
      <c r="MKV3" s="10"/>
      <c r="MKW3" s="10"/>
      <c r="MKX3" s="10"/>
      <c r="MKY3" s="10"/>
      <c r="MKZ3" s="10"/>
      <c r="MLA3" s="10"/>
      <c r="MLB3" s="10"/>
      <c r="MLC3" s="10"/>
      <c r="MLD3" s="10"/>
      <c r="MLE3" s="10"/>
      <c r="MLF3" s="10"/>
      <c r="MLG3" s="10"/>
      <c r="MLH3" s="10"/>
      <c r="MLI3" s="10"/>
      <c r="MLJ3" s="10"/>
      <c r="MLK3" s="10"/>
      <c r="MLL3" s="10"/>
      <c r="MLM3" s="10"/>
      <c r="MLN3" s="10"/>
      <c r="MLO3" s="10"/>
      <c r="MLP3" s="10"/>
      <c r="MLQ3" s="10"/>
      <c r="MLR3" s="10"/>
      <c r="MLS3" s="10"/>
      <c r="MLT3" s="10"/>
      <c r="MLU3" s="10"/>
      <c r="MLV3" s="10"/>
      <c r="MLW3" s="10"/>
      <c r="MLX3" s="10"/>
      <c r="MLY3" s="10"/>
      <c r="MLZ3" s="10"/>
      <c r="MMA3" s="10"/>
      <c r="MMB3" s="10"/>
      <c r="MMC3" s="10"/>
      <c r="MMD3" s="10"/>
      <c r="MME3" s="10"/>
      <c r="MMF3" s="10"/>
      <c r="MMG3" s="10"/>
      <c r="MMH3" s="10"/>
      <c r="MMI3" s="10"/>
      <c r="MMJ3" s="10"/>
      <c r="MMK3" s="10"/>
      <c r="MML3" s="10"/>
      <c r="MMM3" s="10"/>
      <c r="MMN3" s="10"/>
      <c r="MMO3" s="10"/>
      <c r="MMP3" s="10"/>
      <c r="MMQ3" s="10"/>
      <c r="MMR3" s="10"/>
      <c r="MMS3" s="10"/>
      <c r="MMT3" s="10"/>
      <c r="MMU3" s="10"/>
      <c r="MMV3" s="10"/>
      <c r="MMW3" s="10"/>
      <c r="MMX3" s="10"/>
      <c r="MMY3" s="10"/>
      <c r="MMZ3" s="10"/>
      <c r="MNA3" s="10"/>
      <c r="MNB3" s="10"/>
      <c r="MNC3" s="10"/>
      <c r="MND3" s="10"/>
      <c r="MNE3" s="10"/>
      <c r="MNF3" s="10"/>
      <c r="MNG3" s="10"/>
      <c r="MNH3" s="10"/>
      <c r="MNI3" s="10"/>
      <c r="MNJ3" s="10"/>
      <c r="MNK3" s="10"/>
      <c r="MNL3" s="10"/>
      <c r="MNM3" s="10"/>
      <c r="MNN3" s="10"/>
      <c r="MNO3" s="10"/>
      <c r="MNP3" s="10"/>
      <c r="MNQ3" s="10"/>
      <c r="MNR3" s="10"/>
      <c r="MNS3" s="10"/>
      <c r="MNT3" s="10"/>
      <c r="MNU3" s="10"/>
      <c r="MNV3" s="10"/>
      <c r="MNW3" s="10"/>
      <c r="MNX3" s="10"/>
      <c r="MNY3" s="10"/>
      <c r="MNZ3" s="10"/>
      <c r="MOA3" s="10"/>
      <c r="MOB3" s="10"/>
      <c r="MOC3" s="10"/>
      <c r="MOD3" s="10"/>
      <c r="MOE3" s="10"/>
      <c r="MOF3" s="10"/>
      <c r="MOG3" s="10"/>
      <c r="MOH3" s="10"/>
      <c r="MOI3" s="10"/>
      <c r="MOJ3" s="10"/>
      <c r="MOK3" s="10"/>
      <c r="MOL3" s="10"/>
      <c r="MOM3" s="10"/>
      <c r="MON3" s="10"/>
      <c r="MOO3" s="10"/>
      <c r="MOP3" s="10"/>
      <c r="MOQ3" s="10"/>
      <c r="MOR3" s="10"/>
      <c r="MOS3" s="10"/>
      <c r="MOT3" s="10"/>
      <c r="MOU3" s="10"/>
      <c r="MOV3" s="10"/>
      <c r="MOW3" s="10"/>
      <c r="MOX3" s="10"/>
      <c r="MOY3" s="10"/>
      <c r="MOZ3" s="10"/>
      <c r="MPA3" s="10"/>
      <c r="MPB3" s="10"/>
      <c r="MPC3" s="10"/>
      <c r="MPD3" s="10"/>
      <c r="MPE3" s="10"/>
      <c r="MPF3" s="10"/>
      <c r="MPG3" s="10"/>
      <c r="MPH3" s="10"/>
      <c r="MPI3" s="10"/>
      <c r="MPJ3" s="10"/>
      <c r="MPK3" s="10"/>
      <c r="MPL3" s="10"/>
      <c r="MPM3" s="10"/>
      <c r="MPN3" s="10"/>
      <c r="MPO3" s="10"/>
      <c r="MPP3" s="10"/>
      <c r="MPQ3" s="10"/>
      <c r="MPR3" s="10"/>
      <c r="MPS3" s="10"/>
      <c r="MPT3" s="10"/>
      <c r="MPU3" s="10"/>
      <c r="MPV3" s="10"/>
      <c r="MPW3" s="10"/>
      <c r="MPX3" s="10"/>
      <c r="MPY3" s="10"/>
      <c r="MPZ3" s="10"/>
      <c r="MQA3" s="10"/>
      <c r="MQB3" s="10"/>
      <c r="MQC3" s="10"/>
      <c r="MQD3" s="10"/>
      <c r="MQE3" s="10"/>
      <c r="MQF3" s="10"/>
      <c r="MQG3" s="10"/>
      <c r="MQH3" s="10"/>
      <c r="MQI3" s="10"/>
      <c r="MQJ3" s="10"/>
      <c r="MQK3" s="10"/>
      <c r="MQL3" s="10"/>
      <c r="MQM3" s="10"/>
      <c r="MQN3" s="10"/>
      <c r="MQO3" s="10"/>
      <c r="MQP3" s="10"/>
      <c r="MQQ3" s="10"/>
      <c r="MQR3" s="10"/>
      <c r="MQS3" s="10"/>
      <c r="MQT3" s="10"/>
      <c r="MQU3" s="10"/>
      <c r="MQV3" s="10"/>
      <c r="MQW3" s="10"/>
      <c r="MQX3" s="10"/>
      <c r="MQY3" s="10"/>
      <c r="MQZ3" s="10"/>
      <c r="MRA3" s="10"/>
      <c r="MRB3" s="10"/>
      <c r="MRC3" s="10"/>
      <c r="MRD3" s="10"/>
      <c r="MRE3" s="10"/>
      <c r="MRF3" s="10"/>
      <c r="MRG3" s="10"/>
      <c r="MRH3" s="10"/>
      <c r="MRI3" s="10"/>
      <c r="MRJ3" s="10"/>
      <c r="MRK3" s="10"/>
      <c r="MRL3" s="10"/>
      <c r="MRM3" s="10"/>
      <c r="MRN3" s="10"/>
      <c r="MRO3" s="10"/>
      <c r="MRP3" s="10"/>
      <c r="MRQ3" s="10"/>
      <c r="MRR3" s="10"/>
      <c r="MRS3" s="10"/>
      <c r="MRT3" s="10"/>
      <c r="MRU3" s="10"/>
      <c r="MRV3" s="10"/>
      <c r="MRW3" s="10"/>
      <c r="MRX3" s="10"/>
      <c r="MRY3" s="10"/>
      <c r="MRZ3" s="10"/>
      <c r="MSA3" s="10"/>
      <c r="MSB3" s="10"/>
      <c r="MSC3" s="10"/>
      <c r="MSD3" s="10"/>
      <c r="MSE3" s="10"/>
      <c r="MSF3" s="10"/>
      <c r="MSG3" s="10"/>
      <c r="MSH3" s="10"/>
      <c r="MSI3" s="10"/>
      <c r="MSJ3" s="10"/>
      <c r="MSK3" s="10"/>
      <c r="MSL3" s="10"/>
      <c r="MSM3" s="10"/>
      <c r="MSN3" s="10"/>
      <c r="MSO3" s="10"/>
      <c r="MSP3" s="10"/>
      <c r="MSQ3" s="10"/>
      <c r="MSR3" s="10"/>
      <c r="MSS3" s="10"/>
      <c r="MST3" s="10"/>
      <c r="MSU3" s="10"/>
      <c r="MSV3" s="10"/>
      <c r="MSW3" s="10"/>
      <c r="MSX3" s="10"/>
      <c r="MSY3" s="10"/>
      <c r="MSZ3" s="10"/>
      <c r="MTA3" s="10"/>
      <c r="MTB3" s="10"/>
      <c r="MTC3" s="10"/>
      <c r="MTD3" s="10"/>
      <c r="MTE3" s="10"/>
      <c r="MTF3" s="10"/>
      <c r="MTG3" s="10"/>
      <c r="MTH3" s="10"/>
      <c r="MTI3" s="10"/>
      <c r="MTJ3" s="10"/>
      <c r="MTK3" s="10"/>
      <c r="MTL3" s="10"/>
      <c r="MTM3" s="10"/>
      <c r="MTN3" s="10"/>
      <c r="MTO3" s="10"/>
      <c r="MTP3" s="10"/>
      <c r="MTQ3" s="10"/>
      <c r="MTR3" s="10"/>
      <c r="MTS3" s="10"/>
      <c r="MTT3" s="10"/>
      <c r="MTU3" s="10"/>
      <c r="MTV3" s="10"/>
      <c r="MTW3" s="10"/>
      <c r="MTX3" s="10"/>
      <c r="MTY3" s="10"/>
      <c r="MTZ3" s="10"/>
      <c r="MUA3" s="10"/>
      <c r="MUB3" s="10"/>
      <c r="MUC3" s="10"/>
      <c r="MUD3" s="10"/>
      <c r="MUE3" s="10"/>
      <c r="MUF3" s="10"/>
      <c r="MUG3" s="10"/>
      <c r="MUH3" s="10"/>
      <c r="MUI3" s="10"/>
      <c r="MUJ3" s="10"/>
      <c r="MUK3" s="10"/>
      <c r="MUL3" s="10"/>
      <c r="MUM3" s="10"/>
      <c r="MUN3" s="10"/>
      <c r="MUO3" s="10"/>
      <c r="MUP3" s="10"/>
      <c r="MUQ3" s="10"/>
      <c r="MUR3" s="10"/>
      <c r="MUS3" s="10"/>
      <c r="MUT3" s="10"/>
      <c r="MUU3" s="10"/>
      <c r="MUV3" s="10"/>
      <c r="MUW3" s="10"/>
      <c r="MUX3" s="10"/>
      <c r="MUY3" s="10"/>
      <c r="MUZ3" s="10"/>
      <c r="MVA3" s="10"/>
      <c r="MVB3" s="10"/>
      <c r="MVC3" s="10"/>
      <c r="MVD3" s="10"/>
      <c r="MVE3" s="10"/>
      <c r="MVF3" s="10"/>
      <c r="MVG3" s="10"/>
      <c r="MVH3" s="10"/>
      <c r="MVI3" s="10"/>
      <c r="MVJ3" s="10"/>
      <c r="MVK3" s="10"/>
      <c r="MVL3" s="10"/>
      <c r="MVM3" s="10"/>
      <c r="MVN3" s="10"/>
      <c r="MVO3" s="10"/>
      <c r="MVP3" s="10"/>
      <c r="MVQ3" s="10"/>
      <c r="MVR3" s="10"/>
      <c r="MVS3" s="10"/>
      <c r="MVT3" s="10"/>
      <c r="MVU3" s="10"/>
      <c r="MVV3" s="10"/>
      <c r="MVW3" s="10"/>
      <c r="MVX3" s="10"/>
      <c r="MVY3" s="10"/>
      <c r="MVZ3" s="10"/>
      <c r="MWA3" s="10"/>
      <c r="MWB3" s="10"/>
      <c r="MWC3" s="10"/>
      <c r="MWD3" s="10"/>
      <c r="MWE3" s="10"/>
      <c r="MWF3" s="10"/>
      <c r="MWG3" s="10"/>
      <c r="MWH3" s="10"/>
      <c r="MWI3" s="10"/>
      <c r="MWJ3" s="10"/>
      <c r="MWK3" s="10"/>
      <c r="MWL3" s="10"/>
      <c r="MWM3" s="10"/>
      <c r="MWN3" s="10"/>
      <c r="MWO3" s="10"/>
      <c r="MWP3" s="10"/>
      <c r="MWQ3" s="10"/>
      <c r="MWR3" s="10"/>
      <c r="MWS3" s="10"/>
      <c r="MWT3" s="10"/>
      <c r="MWU3" s="10"/>
      <c r="MWV3" s="10"/>
      <c r="MWW3" s="10"/>
      <c r="MWX3" s="10"/>
      <c r="MWY3" s="10"/>
      <c r="MWZ3" s="10"/>
      <c r="MXA3" s="10"/>
      <c r="MXB3" s="10"/>
      <c r="MXC3" s="10"/>
      <c r="MXD3" s="10"/>
      <c r="MXE3" s="10"/>
      <c r="MXF3" s="10"/>
      <c r="MXG3" s="10"/>
      <c r="MXH3" s="10"/>
      <c r="MXI3" s="10"/>
      <c r="MXJ3" s="10"/>
      <c r="MXK3" s="10"/>
      <c r="MXL3" s="10"/>
      <c r="MXM3" s="10"/>
      <c r="MXN3" s="10"/>
      <c r="MXO3" s="10"/>
      <c r="MXP3" s="10"/>
      <c r="MXQ3" s="10"/>
      <c r="MXR3" s="10"/>
      <c r="MXS3" s="10"/>
      <c r="MXT3" s="10"/>
      <c r="MXU3" s="10"/>
      <c r="MXV3" s="10"/>
      <c r="MXW3" s="10"/>
      <c r="MXX3" s="10"/>
      <c r="MXY3" s="10"/>
      <c r="MXZ3" s="10"/>
      <c r="MYA3" s="10"/>
      <c r="MYB3" s="10"/>
      <c r="MYC3" s="10"/>
      <c r="MYD3" s="10"/>
      <c r="MYE3" s="10"/>
      <c r="MYF3" s="10"/>
      <c r="MYG3" s="10"/>
      <c r="MYH3" s="10"/>
      <c r="MYI3" s="10"/>
      <c r="MYJ3" s="10"/>
      <c r="MYK3" s="10"/>
      <c r="MYL3" s="10"/>
      <c r="MYM3" s="10"/>
      <c r="MYN3" s="10"/>
      <c r="MYO3" s="10"/>
      <c r="MYP3" s="10"/>
      <c r="MYQ3" s="10"/>
      <c r="MYR3" s="10"/>
      <c r="MYS3" s="10"/>
      <c r="MYT3" s="10"/>
      <c r="MYU3" s="10"/>
      <c r="MYV3" s="10"/>
      <c r="MYW3" s="10"/>
      <c r="MYX3" s="10"/>
      <c r="MYY3" s="10"/>
      <c r="MYZ3" s="10"/>
      <c r="MZA3" s="10"/>
      <c r="MZB3" s="10"/>
      <c r="MZC3" s="10"/>
      <c r="MZD3" s="10"/>
      <c r="MZE3" s="10"/>
      <c r="MZF3" s="10"/>
      <c r="MZG3" s="10"/>
      <c r="MZH3" s="10"/>
      <c r="MZI3" s="10"/>
      <c r="MZJ3" s="10"/>
      <c r="MZK3" s="10"/>
      <c r="MZL3" s="10"/>
      <c r="MZM3" s="10"/>
      <c r="MZN3" s="10"/>
      <c r="MZO3" s="10"/>
      <c r="MZP3" s="10"/>
      <c r="MZQ3" s="10"/>
      <c r="MZR3" s="10"/>
      <c r="MZS3" s="10"/>
      <c r="MZT3" s="10"/>
      <c r="MZU3" s="10"/>
      <c r="MZV3" s="10"/>
      <c r="MZW3" s="10"/>
      <c r="MZX3" s="10"/>
      <c r="MZY3" s="10"/>
      <c r="MZZ3" s="10"/>
      <c r="NAA3" s="10"/>
      <c r="NAB3" s="10"/>
      <c r="NAC3" s="10"/>
      <c r="NAD3" s="10"/>
      <c r="NAE3" s="10"/>
      <c r="NAF3" s="10"/>
      <c r="NAG3" s="10"/>
      <c r="NAH3" s="10"/>
      <c r="NAI3" s="10"/>
      <c r="NAJ3" s="10"/>
      <c r="NAK3" s="10"/>
      <c r="NAL3" s="10"/>
      <c r="NAM3" s="10"/>
      <c r="NAN3" s="10"/>
      <c r="NAO3" s="10"/>
      <c r="NAP3" s="10"/>
      <c r="NAQ3" s="10"/>
      <c r="NAR3" s="10"/>
      <c r="NAS3" s="10"/>
      <c r="NAT3" s="10"/>
      <c r="NAU3" s="10"/>
      <c r="NAV3" s="10"/>
      <c r="NAW3" s="10"/>
      <c r="NAX3" s="10"/>
      <c r="NAY3" s="10"/>
      <c r="NAZ3" s="10"/>
      <c r="NBA3" s="10"/>
      <c r="NBB3" s="10"/>
      <c r="NBC3" s="10"/>
      <c r="NBD3" s="10"/>
      <c r="NBE3" s="10"/>
      <c r="NBF3" s="10"/>
      <c r="NBG3" s="10"/>
      <c r="NBH3" s="10"/>
      <c r="NBI3" s="10"/>
      <c r="NBJ3" s="10"/>
      <c r="NBK3" s="10"/>
      <c r="NBL3" s="10"/>
      <c r="NBM3" s="10"/>
      <c r="NBN3" s="10"/>
      <c r="NBO3" s="10"/>
      <c r="NBP3" s="10"/>
      <c r="NBQ3" s="10"/>
      <c r="NBR3" s="10"/>
      <c r="NBS3" s="10"/>
      <c r="NBT3" s="10"/>
      <c r="NBU3" s="10"/>
      <c r="NBV3" s="10"/>
      <c r="NBW3" s="10"/>
      <c r="NBX3" s="10"/>
      <c r="NBY3" s="10"/>
      <c r="NBZ3" s="10"/>
      <c r="NCA3" s="10"/>
      <c r="NCB3" s="10"/>
      <c r="NCC3" s="10"/>
      <c r="NCD3" s="10"/>
      <c r="NCE3" s="10"/>
      <c r="NCF3" s="10"/>
      <c r="NCG3" s="10"/>
      <c r="NCH3" s="10"/>
      <c r="NCI3" s="10"/>
      <c r="NCJ3" s="10"/>
      <c r="NCK3" s="10"/>
      <c r="NCL3" s="10"/>
      <c r="NCM3" s="10"/>
      <c r="NCN3" s="10"/>
      <c r="NCO3" s="10"/>
      <c r="NCP3" s="10"/>
      <c r="NCQ3" s="10"/>
      <c r="NCR3" s="10"/>
      <c r="NCS3" s="10"/>
      <c r="NCT3" s="10"/>
      <c r="NCU3" s="10"/>
      <c r="NCV3" s="10"/>
      <c r="NCW3" s="10"/>
      <c r="NCX3" s="10"/>
      <c r="NCY3" s="10"/>
      <c r="NCZ3" s="10"/>
      <c r="NDA3" s="10"/>
      <c r="NDB3" s="10"/>
      <c r="NDC3" s="10"/>
      <c r="NDD3" s="10"/>
      <c r="NDE3" s="10"/>
      <c r="NDF3" s="10"/>
      <c r="NDG3" s="10"/>
      <c r="NDH3" s="10"/>
      <c r="NDI3" s="10"/>
      <c r="NDJ3" s="10"/>
      <c r="NDK3" s="10"/>
      <c r="NDL3" s="10"/>
      <c r="NDM3" s="10"/>
      <c r="NDN3" s="10"/>
      <c r="NDO3" s="10"/>
      <c r="NDP3" s="10"/>
      <c r="NDQ3" s="10"/>
      <c r="NDR3" s="10"/>
      <c r="NDS3" s="10"/>
      <c r="NDT3" s="10"/>
      <c r="NDU3" s="10"/>
      <c r="NDV3" s="10"/>
      <c r="NDW3" s="10"/>
      <c r="NDX3" s="10"/>
      <c r="NDY3" s="10"/>
      <c r="NDZ3" s="10"/>
      <c r="NEA3" s="10"/>
      <c r="NEB3" s="10"/>
      <c r="NEC3" s="10"/>
      <c r="NED3" s="10"/>
      <c r="NEE3" s="10"/>
      <c r="NEF3" s="10"/>
      <c r="NEG3" s="10"/>
      <c r="NEH3" s="10"/>
      <c r="NEI3" s="10"/>
      <c r="NEJ3" s="10"/>
      <c r="NEK3" s="10"/>
      <c r="NEL3" s="10"/>
      <c r="NEM3" s="10"/>
      <c r="NEN3" s="10"/>
      <c r="NEO3" s="10"/>
      <c r="NEP3" s="10"/>
      <c r="NEQ3" s="10"/>
      <c r="NER3" s="10"/>
      <c r="NES3" s="10"/>
      <c r="NET3" s="10"/>
      <c r="NEU3" s="10"/>
      <c r="NEV3" s="10"/>
      <c r="NEW3" s="10"/>
      <c r="NEX3" s="10"/>
      <c r="NEY3" s="10"/>
      <c r="NEZ3" s="10"/>
      <c r="NFA3" s="10"/>
      <c r="NFB3" s="10"/>
      <c r="NFC3" s="10"/>
      <c r="NFD3" s="10"/>
      <c r="NFE3" s="10"/>
      <c r="NFF3" s="10"/>
      <c r="NFG3" s="10"/>
      <c r="NFH3" s="10"/>
      <c r="NFI3" s="10"/>
      <c r="NFJ3" s="10"/>
      <c r="NFK3" s="10"/>
      <c r="NFL3" s="10"/>
      <c r="NFM3" s="10"/>
      <c r="NFN3" s="10"/>
      <c r="NFO3" s="10"/>
      <c r="NFP3" s="10"/>
      <c r="NFQ3" s="10"/>
      <c r="NFR3" s="10"/>
      <c r="NFS3" s="10"/>
      <c r="NFT3" s="10"/>
      <c r="NFU3" s="10"/>
      <c r="NFV3" s="10"/>
      <c r="NFW3" s="10"/>
      <c r="NFX3" s="10"/>
      <c r="NFY3" s="10"/>
      <c r="NFZ3" s="10"/>
      <c r="NGA3" s="10"/>
      <c r="NGB3" s="10"/>
      <c r="NGC3" s="10"/>
      <c r="NGD3" s="10"/>
      <c r="NGE3" s="10"/>
      <c r="NGF3" s="10"/>
      <c r="NGG3" s="10"/>
      <c r="NGH3" s="10"/>
      <c r="NGI3" s="10"/>
      <c r="NGJ3" s="10"/>
      <c r="NGK3" s="10"/>
      <c r="NGL3" s="10"/>
      <c r="NGM3" s="10"/>
      <c r="NGN3" s="10"/>
      <c r="NGO3" s="10"/>
      <c r="NGP3" s="10"/>
      <c r="NGQ3" s="10"/>
      <c r="NGR3" s="10"/>
      <c r="NGS3" s="10"/>
      <c r="NGT3" s="10"/>
      <c r="NGU3" s="10"/>
      <c r="NGV3" s="10"/>
      <c r="NGW3" s="10"/>
      <c r="NGX3" s="10"/>
      <c r="NGY3" s="10"/>
      <c r="NGZ3" s="10"/>
      <c r="NHA3" s="10"/>
      <c r="NHB3" s="10"/>
      <c r="NHC3" s="10"/>
      <c r="NHD3" s="10"/>
      <c r="NHE3" s="10"/>
      <c r="NHF3" s="10"/>
      <c r="NHG3" s="10"/>
      <c r="NHH3" s="10"/>
      <c r="NHI3" s="10"/>
      <c r="NHJ3" s="10"/>
      <c r="NHK3" s="10"/>
      <c r="NHL3" s="10"/>
      <c r="NHM3" s="10"/>
      <c r="NHN3" s="10"/>
      <c r="NHO3" s="10"/>
      <c r="NHP3" s="10"/>
      <c r="NHQ3" s="10"/>
      <c r="NHR3" s="10"/>
      <c r="NHS3" s="10"/>
      <c r="NHT3" s="10"/>
      <c r="NHU3" s="10"/>
      <c r="NHV3" s="10"/>
      <c r="NHW3" s="10"/>
      <c r="NHX3" s="10"/>
      <c r="NHY3" s="10"/>
      <c r="NHZ3" s="10"/>
      <c r="NIA3" s="10"/>
      <c r="NIB3" s="10"/>
      <c r="NIC3" s="10"/>
      <c r="NID3" s="10"/>
      <c r="NIE3" s="10"/>
      <c r="NIF3" s="10"/>
      <c r="NIG3" s="10"/>
      <c r="NIH3" s="10"/>
      <c r="NII3" s="10"/>
      <c r="NIJ3" s="10"/>
      <c r="NIK3" s="10"/>
      <c r="NIL3" s="10"/>
      <c r="NIM3" s="10"/>
      <c r="NIN3" s="10"/>
      <c r="NIO3" s="10"/>
      <c r="NIP3" s="10"/>
      <c r="NIQ3" s="10"/>
      <c r="NIR3" s="10"/>
      <c r="NIS3" s="10"/>
      <c r="NIT3" s="10"/>
      <c r="NIU3" s="10"/>
      <c r="NIV3" s="10"/>
      <c r="NIW3" s="10"/>
      <c r="NIX3" s="10"/>
      <c r="NIY3" s="10"/>
      <c r="NIZ3" s="10"/>
      <c r="NJA3" s="10"/>
      <c r="NJB3" s="10"/>
      <c r="NJC3" s="10"/>
      <c r="NJD3" s="10"/>
      <c r="NJE3" s="10"/>
      <c r="NJF3" s="10"/>
      <c r="NJG3" s="10"/>
      <c r="NJH3" s="10"/>
      <c r="NJI3" s="10"/>
      <c r="NJJ3" s="10"/>
      <c r="NJK3" s="10"/>
      <c r="NJL3" s="10"/>
      <c r="NJM3" s="10"/>
      <c r="NJN3" s="10"/>
      <c r="NJO3" s="10"/>
      <c r="NJP3" s="10"/>
      <c r="NJQ3" s="10"/>
      <c r="NJR3" s="10"/>
      <c r="NJS3" s="10"/>
      <c r="NJT3" s="10"/>
      <c r="NJU3" s="10"/>
      <c r="NJV3" s="10"/>
      <c r="NJW3" s="10"/>
      <c r="NJX3" s="10"/>
      <c r="NJY3" s="10"/>
      <c r="NJZ3" s="10"/>
      <c r="NKA3" s="10"/>
      <c r="NKB3" s="10"/>
      <c r="NKC3" s="10"/>
      <c r="NKD3" s="10"/>
      <c r="NKE3" s="10"/>
      <c r="NKF3" s="10"/>
      <c r="NKG3" s="10"/>
      <c r="NKH3" s="10"/>
      <c r="NKI3" s="10"/>
      <c r="NKJ3" s="10"/>
      <c r="NKK3" s="10"/>
      <c r="NKL3" s="10"/>
      <c r="NKM3" s="10"/>
      <c r="NKN3" s="10"/>
      <c r="NKO3" s="10"/>
      <c r="NKP3" s="10"/>
      <c r="NKQ3" s="10"/>
      <c r="NKR3" s="10"/>
      <c r="NKS3" s="10"/>
      <c r="NKT3" s="10"/>
      <c r="NKU3" s="10"/>
      <c r="NKV3" s="10"/>
      <c r="NKW3" s="10"/>
      <c r="NKX3" s="10"/>
      <c r="NKY3" s="10"/>
      <c r="NKZ3" s="10"/>
      <c r="NLA3" s="10"/>
      <c r="NLB3" s="10"/>
      <c r="NLC3" s="10"/>
      <c r="NLD3" s="10"/>
      <c r="NLE3" s="10"/>
      <c r="NLF3" s="10"/>
      <c r="NLG3" s="10"/>
      <c r="NLH3" s="10"/>
      <c r="NLI3" s="10"/>
      <c r="NLJ3" s="10"/>
      <c r="NLK3" s="10"/>
      <c r="NLL3" s="10"/>
      <c r="NLM3" s="10"/>
      <c r="NLN3" s="10"/>
      <c r="NLO3" s="10"/>
      <c r="NLP3" s="10"/>
      <c r="NLQ3" s="10"/>
      <c r="NLR3" s="10"/>
      <c r="NLS3" s="10"/>
      <c r="NLT3" s="10"/>
      <c r="NLU3" s="10"/>
      <c r="NLV3" s="10"/>
      <c r="NLW3" s="10"/>
      <c r="NLX3" s="10"/>
      <c r="NLY3" s="10"/>
      <c r="NLZ3" s="10"/>
      <c r="NMA3" s="10"/>
      <c r="NMB3" s="10"/>
      <c r="NMC3" s="10"/>
      <c r="NMD3" s="10"/>
      <c r="NME3" s="10"/>
      <c r="NMF3" s="10"/>
      <c r="NMG3" s="10"/>
      <c r="NMH3" s="10"/>
      <c r="NMI3" s="10"/>
      <c r="NMJ3" s="10"/>
      <c r="NMK3" s="10"/>
      <c r="NML3" s="10"/>
      <c r="NMM3" s="10"/>
      <c r="NMN3" s="10"/>
      <c r="NMO3" s="10"/>
      <c r="NMP3" s="10"/>
      <c r="NMQ3" s="10"/>
      <c r="NMR3" s="10"/>
      <c r="NMS3" s="10"/>
      <c r="NMT3" s="10"/>
      <c r="NMU3" s="10"/>
      <c r="NMV3" s="10"/>
      <c r="NMW3" s="10"/>
      <c r="NMX3" s="10"/>
      <c r="NMY3" s="10"/>
      <c r="NMZ3" s="10"/>
      <c r="NNA3" s="10"/>
      <c r="NNB3" s="10"/>
      <c r="NNC3" s="10"/>
      <c r="NND3" s="10"/>
      <c r="NNE3" s="10"/>
      <c r="NNF3" s="10"/>
      <c r="NNG3" s="10"/>
      <c r="NNH3" s="10"/>
      <c r="NNI3" s="10"/>
      <c r="NNJ3" s="10"/>
      <c r="NNK3" s="10"/>
      <c r="NNL3" s="10"/>
      <c r="NNM3" s="10"/>
      <c r="NNN3" s="10"/>
      <c r="NNO3" s="10"/>
      <c r="NNP3" s="10"/>
      <c r="NNQ3" s="10"/>
      <c r="NNR3" s="10"/>
      <c r="NNS3" s="10"/>
      <c r="NNT3" s="10"/>
      <c r="NNU3" s="10"/>
      <c r="NNV3" s="10"/>
      <c r="NNW3" s="10"/>
      <c r="NNX3" s="10"/>
      <c r="NNY3" s="10"/>
      <c r="NNZ3" s="10"/>
      <c r="NOA3" s="10"/>
      <c r="NOB3" s="10"/>
      <c r="NOC3" s="10"/>
      <c r="NOD3" s="10"/>
      <c r="NOE3" s="10"/>
      <c r="NOF3" s="10"/>
      <c r="NOG3" s="10"/>
      <c r="NOH3" s="10"/>
      <c r="NOI3" s="10"/>
      <c r="NOJ3" s="10"/>
      <c r="NOK3" s="10"/>
      <c r="NOL3" s="10"/>
      <c r="NOM3" s="10"/>
      <c r="NON3" s="10"/>
      <c r="NOO3" s="10"/>
      <c r="NOP3" s="10"/>
      <c r="NOQ3" s="10"/>
      <c r="NOR3" s="10"/>
      <c r="NOS3" s="10"/>
      <c r="NOT3" s="10"/>
      <c r="NOU3" s="10"/>
      <c r="NOV3" s="10"/>
      <c r="NOW3" s="10"/>
      <c r="NOX3" s="10"/>
      <c r="NOY3" s="10"/>
      <c r="NOZ3" s="10"/>
      <c r="NPA3" s="10"/>
      <c r="NPB3" s="10"/>
      <c r="NPC3" s="10"/>
      <c r="NPD3" s="10"/>
      <c r="NPE3" s="10"/>
      <c r="NPF3" s="10"/>
      <c r="NPG3" s="10"/>
      <c r="NPH3" s="10"/>
      <c r="NPI3" s="10"/>
      <c r="NPJ3" s="10"/>
      <c r="NPK3" s="10"/>
      <c r="NPL3" s="10"/>
      <c r="NPM3" s="10"/>
      <c r="NPN3" s="10"/>
      <c r="NPO3" s="10"/>
      <c r="NPP3" s="10"/>
      <c r="NPQ3" s="10"/>
      <c r="NPR3" s="10"/>
      <c r="NPS3" s="10"/>
      <c r="NPT3" s="10"/>
      <c r="NPU3" s="10"/>
      <c r="NPV3" s="10"/>
      <c r="NPW3" s="10"/>
      <c r="NPX3" s="10"/>
      <c r="NPY3" s="10"/>
      <c r="NPZ3" s="10"/>
      <c r="NQA3" s="10"/>
      <c r="NQB3" s="10"/>
      <c r="NQC3" s="10"/>
      <c r="NQD3" s="10"/>
      <c r="NQE3" s="10"/>
      <c r="NQF3" s="10"/>
      <c r="NQG3" s="10"/>
      <c r="NQH3" s="10"/>
      <c r="NQI3" s="10"/>
      <c r="NQJ3" s="10"/>
      <c r="NQK3" s="10"/>
      <c r="NQL3" s="10"/>
      <c r="NQM3" s="10"/>
      <c r="NQN3" s="10"/>
      <c r="NQO3" s="10"/>
      <c r="NQP3" s="10"/>
      <c r="NQQ3" s="10"/>
      <c r="NQR3" s="10"/>
      <c r="NQS3" s="10"/>
      <c r="NQT3" s="10"/>
      <c r="NQU3" s="10"/>
      <c r="NQV3" s="10"/>
      <c r="NQW3" s="10"/>
      <c r="NQX3" s="10"/>
      <c r="NQY3" s="10"/>
      <c r="NQZ3" s="10"/>
      <c r="NRA3" s="10"/>
      <c r="NRB3" s="10"/>
      <c r="NRC3" s="10"/>
      <c r="NRD3" s="10"/>
      <c r="NRE3" s="10"/>
      <c r="NRF3" s="10"/>
      <c r="NRG3" s="10"/>
      <c r="NRH3" s="10"/>
      <c r="NRI3" s="10"/>
      <c r="NRJ3" s="10"/>
      <c r="NRK3" s="10"/>
      <c r="NRL3" s="10"/>
      <c r="NRM3" s="10"/>
      <c r="NRN3" s="10"/>
      <c r="NRO3" s="10"/>
      <c r="NRP3" s="10"/>
      <c r="NRQ3" s="10"/>
      <c r="NRR3" s="10"/>
      <c r="NRS3" s="10"/>
      <c r="NRT3" s="10"/>
      <c r="NRU3" s="10"/>
      <c r="NRV3" s="10"/>
      <c r="NRW3" s="10"/>
      <c r="NRX3" s="10"/>
      <c r="NRY3" s="10"/>
      <c r="NRZ3" s="10"/>
      <c r="NSA3" s="10"/>
      <c r="NSB3" s="10"/>
      <c r="NSC3" s="10"/>
      <c r="NSD3" s="10"/>
      <c r="NSE3" s="10"/>
      <c r="NSF3" s="10"/>
      <c r="NSG3" s="10"/>
      <c r="NSH3" s="10"/>
      <c r="NSI3" s="10"/>
      <c r="NSJ3" s="10"/>
      <c r="NSK3" s="10"/>
      <c r="NSL3" s="10"/>
      <c r="NSM3" s="10"/>
      <c r="NSN3" s="10"/>
      <c r="NSO3" s="10"/>
      <c r="NSP3" s="10"/>
      <c r="NSQ3" s="10"/>
      <c r="NSR3" s="10"/>
      <c r="NSS3" s="10"/>
      <c r="NST3" s="10"/>
      <c r="NSU3" s="10"/>
      <c r="NSV3" s="10"/>
      <c r="NSW3" s="10"/>
      <c r="NSX3" s="10"/>
      <c r="NSY3" s="10"/>
      <c r="NSZ3" s="10"/>
      <c r="NTA3" s="10"/>
      <c r="NTB3" s="10"/>
      <c r="NTC3" s="10"/>
      <c r="NTD3" s="10"/>
      <c r="NTE3" s="10"/>
      <c r="NTF3" s="10"/>
      <c r="NTG3" s="10"/>
      <c r="NTH3" s="10"/>
      <c r="NTI3" s="10"/>
      <c r="NTJ3" s="10"/>
      <c r="NTK3" s="10"/>
      <c r="NTL3" s="10"/>
      <c r="NTM3" s="10"/>
      <c r="NTN3" s="10"/>
      <c r="NTO3" s="10"/>
      <c r="NTP3" s="10"/>
      <c r="NTQ3" s="10"/>
      <c r="NTR3" s="10"/>
      <c r="NTS3" s="10"/>
      <c r="NTT3" s="10"/>
      <c r="NTU3" s="10"/>
      <c r="NTV3" s="10"/>
      <c r="NTW3" s="10"/>
      <c r="NTX3" s="10"/>
      <c r="NTY3" s="10"/>
      <c r="NTZ3" s="10"/>
      <c r="NUA3" s="10"/>
      <c r="NUB3" s="10"/>
      <c r="NUC3" s="10"/>
      <c r="NUD3" s="10"/>
      <c r="NUE3" s="10"/>
      <c r="NUF3" s="10"/>
      <c r="NUG3" s="10"/>
      <c r="NUH3" s="10"/>
      <c r="NUI3" s="10"/>
      <c r="NUJ3" s="10"/>
      <c r="NUK3" s="10"/>
      <c r="NUL3" s="10"/>
      <c r="NUM3" s="10"/>
      <c r="NUN3" s="10"/>
      <c r="NUO3" s="10"/>
      <c r="NUP3" s="10"/>
      <c r="NUQ3" s="10"/>
      <c r="NUR3" s="10"/>
      <c r="NUS3" s="10"/>
      <c r="NUT3" s="10"/>
      <c r="NUU3" s="10"/>
      <c r="NUV3" s="10"/>
      <c r="NUW3" s="10"/>
      <c r="NUX3" s="10"/>
      <c r="NUY3" s="10"/>
      <c r="NUZ3" s="10"/>
      <c r="NVA3" s="10"/>
      <c r="NVB3" s="10"/>
      <c r="NVC3" s="10"/>
      <c r="NVD3" s="10"/>
      <c r="NVE3" s="10"/>
      <c r="NVF3" s="10"/>
      <c r="NVG3" s="10"/>
      <c r="NVH3" s="10"/>
      <c r="NVI3" s="10"/>
      <c r="NVJ3" s="10"/>
      <c r="NVK3" s="10"/>
      <c r="NVL3" s="10"/>
      <c r="NVM3" s="10"/>
      <c r="NVN3" s="10"/>
      <c r="NVO3" s="10"/>
      <c r="NVP3" s="10"/>
      <c r="NVQ3" s="10"/>
      <c r="NVR3" s="10"/>
      <c r="NVS3" s="10"/>
      <c r="NVT3" s="10"/>
      <c r="NVU3" s="10"/>
      <c r="NVV3" s="10"/>
      <c r="NVW3" s="10"/>
      <c r="NVX3" s="10"/>
      <c r="NVY3" s="10"/>
      <c r="NVZ3" s="10"/>
      <c r="NWA3" s="10"/>
      <c r="NWB3" s="10"/>
      <c r="NWC3" s="10"/>
      <c r="NWD3" s="10"/>
      <c r="NWE3" s="10"/>
      <c r="NWF3" s="10"/>
      <c r="NWG3" s="10"/>
      <c r="NWH3" s="10"/>
      <c r="NWI3" s="10"/>
      <c r="NWJ3" s="10"/>
      <c r="NWK3" s="10"/>
      <c r="NWL3" s="10"/>
      <c r="NWM3" s="10"/>
      <c r="NWN3" s="10"/>
      <c r="NWO3" s="10"/>
      <c r="NWP3" s="10"/>
      <c r="NWQ3" s="10"/>
      <c r="NWR3" s="10"/>
      <c r="NWS3" s="10"/>
      <c r="NWT3" s="10"/>
      <c r="NWU3" s="10"/>
      <c r="NWV3" s="10"/>
      <c r="NWW3" s="10"/>
      <c r="NWX3" s="10"/>
      <c r="NWY3" s="10"/>
      <c r="NWZ3" s="10"/>
      <c r="NXA3" s="10"/>
      <c r="NXB3" s="10"/>
      <c r="NXC3" s="10"/>
      <c r="NXD3" s="10"/>
      <c r="NXE3" s="10"/>
      <c r="NXF3" s="10"/>
      <c r="NXG3" s="10"/>
      <c r="NXH3" s="10"/>
      <c r="NXI3" s="10"/>
      <c r="NXJ3" s="10"/>
      <c r="NXK3" s="10"/>
      <c r="NXL3" s="10"/>
      <c r="NXM3" s="10"/>
      <c r="NXN3" s="10"/>
      <c r="NXO3" s="10"/>
      <c r="NXP3" s="10"/>
      <c r="NXQ3" s="10"/>
      <c r="NXR3" s="10"/>
      <c r="NXS3" s="10"/>
      <c r="NXT3" s="10"/>
      <c r="NXU3" s="10"/>
      <c r="NXV3" s="10"/>
      <c r="NXW3" s="10"/>
      <c r="NXX3" s="10"/>
      <c r="NXY3" s="10"/>
      <c r="NXZ3" s="10"/>
      <c r="NYA3" s="10"/>
      <c r="NYB3" s="10"/>
      <c r="NYC3" s="10"/>
      <c r="NYD3" s="10"/>
      <c r="NYE3" s="10"/>
      <c r="NYF3" s="10"/>
      <c r="NYG3" s="10"/>
      <c r="NYH3" s="10"/>
      <c r="NYI3" s="10"/>
      <c r="NYJ3" s="10"/>
      <c r="NYK3" s="10"/>
      <c r="NYL3" s="10"/>
      <c r="NYM3" s="10"/>
      <c r="NYN3" s="10"/>
      <c r="NYO3" s="10"/>
      <c r="NYP3" s="10"/>
      <c r="NYQ3" s="10"/>
      <c r="NYR3" s="10"/>
      <c r="NYS3" s="10"/>
      <c r="NYT3" s="10"/>
      <c r="NYU3" s="10"/>
      <c r="NYV3" s="10"/>
      <c r="NYW3" s="10"/>
      <c r="NYX3" s="10"/>
      <c r="NYY3" s="10"/>
      <c r="NYZ3" s="10"/>
      <c r="NZA3" s="10"/>
      <c r="NZB3" s="10"/>
      <c r="NZC3" s="10"/>
      <c r="NZD3" s="10"/>
      <c r="NZE3" s="10"/>
      <c r="NZF3" s="10"/>
      <c r="NZG3" s="10"/>
      <c r="NZH3" s="10"/>
      <c r="NZI3" s="10"/>
      <c r="NZJ3" s="10"/>
      <c r="NZK3" s="10"/>
      <c r="NZL3" s="10"/>
      <c r="NZM3" s="10"/>
      <c r="NZN3" s="10"/>
      <c r="NZO3" s="10"/>
      <c r="NZP3" s="10"/>
      <c r="NZQ3" s="10"/>
      <c r="NZR3" s="10"/>
      <c r="NZS3" s="10"/>
      <c r="NZT3" s="10"/>
      <c r="NZU3" s="10"/>
      <c r="NZV3" s="10"/>
      <c r="NZW3" s="10"/>
      <c r="NZX3" s="10"/>
      <c r="NZY3" s="10"/>
      <c r="NZZ3" s="10"/>
      <c r="OAA3" s="10"/>
      <c r="OAB3" s="10"/>
      <c r="OAC3" s="10"/>
      <c r="OAD3" s="10"/>
      <c r="OAE3" s="10"/>
      <c r="OAF3" s="10"/>
      <c r="OAG3" s="10"/>
      <c r="OAH3" s="10"/>
      <c r="OAI3" s="10"/>
      <c r="OAJ3" s="10"/>
      <c r="OAK3" s="10"/>
      <c r="OAL3" s="10"/>
      <c r="OAM3" s="10"/>
      <c r="OAN3" s="10"/>
      <c r="OAO3" s="10"/>
      <c r="OAP3" s="10"/>
      <c r="OAQ3" s="10"/>
      <c r="OAR3" s="10"/>
      <c r="OAS3" s="10"/>
      <c r="OAT3" s="10"/>
      <c r="OAU3" s="10"/>
      <c r="OAV3" s="10"/>
      <c r="OAW3" s="10"/>
      <c r="OAX3" s="10"/>
      <c r="OAY3" s="10"/>
      <c r="OAZ3" s="10"/>
      <c r="OBA3" s="10"/>
      <c r="OBB3" s="10"/>
      <c r="OBC3" s="10"/>
      <c r="OBD3" s="10"/>
      <c r="OBE3" s="10"/>
      <c r="OBF3" s="10"/>
      <c r="OBG3" s="10"/>
      <c r="OBH3" s="10"/>
      <c r="OBI3" s="10"/>
      <c r="OBJ3" s="10"/>
      <c r="OBK3" s="10"/>
      <c r="OBL3" s="10"/>
      <c r="OBM3" s="10"/>
      <c r="OBN3" s="10"/>
      <c r="OBO3" s="10"/>
      <c r="OBP3" s="10"/>
      <c r="OBQ3" s="10"/>
      <c r="OBR3" s="10"/>
      <c r="OBS3" s="10"/>
      <c r="OBT3" s="10"/>
      <c r="OBU3" s="10"/>
      <c r="OBV3" s="10"/>
      <c r="OBW3" s="10"/>
      <c r="OBX3" s="10"/>
      <c r="OBY3" s="10"/>
      <c r="OBZ3" s="10"/>
      <c r="OCA3" s="10"/>
      <c r="OCB3" s="10"/>
      <c r="OCC3" s="10"/>
      <c r="OCD3" s="10"/>
      <c r="OCE3" s="10"/>
      <c r="OCF3" s="10"/>
      <c r="OCG3" s="10"/>
      <c r="OCH3" s="10"/>
      <c r="OCI3" s="10"/>
      <c r="OCJ3" s="10"/>
      <c r="OCK3" s="10"/>
      <c r="OCL3" s="10"/>
      <c r="OCM3" s="10"/>
      <c r="OCN3" s="10"/>
      <c r="OCO3" s="10"/>
      <c r="OCP3" s="10"/>
      <c r="OCQ3" s="10"/>
      <c r="OCR3" s="10"/>
      <c r="OCS3" s="10"/>
      <c r="OCT3" s="10"/>
      <c r="OCU3" s="10"/>
      <c r="OCV3" s="10"/>
      <c r="OCW3" s="10"/>
      <c r="OCX3" s="10"/>
      <c r="OCY3" s="10"/>
      <c r="OCZ3" s="10"/>
      <c r="ODA3" s="10"/>
      <c r="ODB3" s="10"/>
      <c r="ODC3" s="10"/>
      <c r="ODD3" s="10"/>
      <c r="ODE3" s="10"/>
      <c r="ODF3" s="10"/>
      <c r="ODG3" s="10"/>
      <c r="ODH3" s="10"/>
      <c r="ODI3" s="10"/>
      <c r="ODJ3" s="10"/>
      <c r="ODK3" s="10"/>
      <c r="ODL3" s="10"/>
      <c r="ODM3" s="10"/>
      <c r="ODN3" s="10"/>
      <c r="ODO3" s="10"/>
      <c r="ODP3" s="10"/>
      <c r="ODQ3" s="10"/>
      <c r="ODR3" s="10"/>
      <c r="ODS3" s="10"/>
      <c r="ODT3" s="10"/>
      <c r="ODU3" s="10"/>
      <c r="ODV3" s="10"/>
      <c r="ODW3" s="10"/>
      <c r="ODX3" s="10"/>
      <c r="ODY3" s="10"/>
      <c r="ODZ3" s="10"/>
      <c r="OEA3" s="10"/>
      <c r="OEB3" s="10"/>
      <c r="OEC3" s="10"/>
      <c r="OED3" s="10"/>
      <c r="OEE3" s="10"/>
      <c r="OEF3" s="10"/>
      <c r="OEG3" s="10"/>
      <c r="OEH3" s="10"/>
      <c r="OEI3" s="10"/>
      <c r="OEJ3" s="10"/>
      <c r="OEK3" s="10"/>
      <c r="OEL3" s="10"/>
      <c r="OEM3" s="10"/>
      <c r="OEN3" s="10"/>
      <c r="OEO3" s="10"/>
      <c r="OEP3" s="10"/>
      <c r="OEQ3" s="10"/>
      <c r="OER3" s="10"/>
      <c r="OES3" s="10"/>
      <c r="OET3" s="10"/>
      <c r="OEU3" s="10"/>
      <c r="OEV3" s="10"/>
      <c r="OEW3" s="10"/>
      <c r="OEX3" s="10"/>
      <c r="OEY3" s="10"/>
      <c r="OEZ3" s="10"/>
      <c r="OFA3" s="10"/>
      <c r="OFB3" s="10"/>
      <c r="OFC3" s="10"/>
      <c r="OFD3" s="10"/>
      <c r="OFE3" s="10"/>
      <c r="OFF3" s="10"/>
      <c r="OFG3" s="10"/>
      <c r="OFH3" s="10"/>
      <c r="OFI3" s="10"/>
      <c r="OFJ3" s="10"/>
      <c r="OFK3" s="10"/>
      <c r="OFL3" s="10"/>
      <c r="OFM3" s="10"/>
      <c r="OFN3" s="10"/>
      <c r="OFO3" s="10"/>
      <c r="OFP3" s="10"/>
      <c r="OFQ3" s="10"/>
      <c r="OFR3" s="10"/>
      <c r="OFS3" s="10"/>
      <c r="OFT3" s="10"/>
      <c r="OFU3" s="10"/>
      <c r="OFV3" s="10"/>
      <c r="OFW3" s="10"/>
      <c r="OFX3" s="10"/>
      <c r="OFY3" s="10"/>
      <c r="OFZ3" s="10"/>
      <c r="OGA3" s="10"/>
      <c r="OGB3" s="10"/>
      <c r="OGC3" s="10"/>
      <c r="OGD3" s="10"/>
      <c r="OGE3" s="10"/>
      <c r="OGF3" s="10"/>
      <c r="OGG3" s="10"/>
      <c r="OGH3" s="10"/>
      <c r="OGI3" s="10"/>
      <c r="OGJ3" s="10"/>
      <c r="OGK3" s="10"/>
      <c r="OGL3" s="10"/>
      <c r="OGM3" s="10"/>
      <c r="OGN3" s="10"/>
      <c r="OGO3" s="10"/>
      <c r="OGP3" s="10"/>
      <c r="OGQ3" s="10"/>
      <c r="OGR3" s="10"/>
      <c r="OGS3" s="10"/>
      <c r="OGT3" s="10"/>
      <c r="OGU3" s="10"/>
      <c r="OGV3" s="10"/>
      <c r="OGW3" s="10"/>
      <c r="OGX3" s="10"/>
      <c r="OGY3" s="10"/>
      <c r="OGZ3" s="10"/>
      <c r="OHA3" s="10"/>
      <c r="OHB3" s="10"/>
      <c r="OHC3" s="10"/>
      <c r="OHD3" s="10"/>
      <c r="OHE3" s="10"/>
      <c r="OHF3" s="10"/>
      <c r="OHG3" s="10"/>
      <c r="OHH3" s="10"/>
      <c r="OHI3" s="10"/>
      <c r="OHJ3" s="10"/>
      <c r="OHK3" s="10"/>
      <c r="OHL3" s="10"/>
      <c r="OHM3" s="10"/>
      <c r="OHN3" s="10"/>
      <c r="OHO3" s="10"/>
      <c r="OHP3" s="10"/>
      <c r="OHQ3" s="10"/>
      <c r="OHR3" s="10"/>
      <c r="OHS3" s="10"/>
      <c r="OHT3" s="10"/>
      <c r="OHU3" s="10"/>
      <c r="OHV3" s="10"/>
      <c r="OHW3" s="10"/>
      <c r="OHX3" s="10"/>
      <c r="OHY3" s="10"/>
      <c r="OHZ3" s="10"/>
      <c r="OIA3" s="10"/>
      <c r="OIB3" s="10"/>
      <c r="OIC3" s="10"/>
      <c r="OID3" s="10"/>
      <c r="OIE3" s="10"/>
      <c r="OIF3" s="10"/>
      <c r="OIG3" s="10"/>
      <c r="OIH3" s="10"/>
      <c r="OII3" s="10"/>
      <c r="OIJ3" s="10"/>
      <c r="OIK3" s="10"/>
      <c r="OIL3" s="10"/>
      <c r="OIM3" s="10"/>
      <c r="OIN3" s="10"/>
      <c r="OIO3" s="10"/>
      <c r="OIP3" s="10"/>
      <c r="OIQ3" s="10"/>
      <c r="OIR3" s="10"/>
      <c r="OIS3" s="10"/>
      <c r="OIT3" s="10"/>
      <c r="OIU3" s="10"/>
      <c r="OIV3" s="10"/>
      <c r="OIW3" s="10"/>
      <c r="OIX3" s="10"/>
      <c r="OIY3" s="10"/>
      <c r="OIZ3" s="10"/>
      <c r="OJA3" s="10"/>
      <c r="OJB3" s="10"/>
      <c r="OJC3" s="10"/>
      <c r="OJD3" s="10"/>
      <c r="OJE3" s="10"/>
      <c r="OJF3" s="10"/>
      <c r="OJG3" s="10"/>
      <c r="OJH3" s="10"/>
      <c r="OJI3" s="10"/>
      <c r="OJJ3" s="10"/>
      <c r="OJK3" s="10"/>
      <c r="OJL3" s="10"/>
      <c r="OJM3" s="10"/>
      <c r="OJN3" s="10"/>
      <c r="OJO3" s="10"/>
      <c r="OJP3" s="10"/>
      <c r="OJQ3" s="10"/>
      <c r="OJR3" s="10"/>
      <c r="OJS3" s="10"/>
      <c r="OJT3" s="10"/>
      <c r="OJU3" s="10"/>
      <c r="OJV3" s="10"/>
      <c r="OJW3" s="10"/>
      <c r="OJX3" s="10"/>
      <c r="OJY3" s="10"/>
      <c r="OJZ3" s="10"/>
      <c r="OKA3" s="10"/>
      <c r="OKB3" s="10"/>
      <c r="OKC3" s="10"/>
      <c r="OKD3" s="10"/>
      <c r="OKE3" s="10"/>
      <c r="OKF3" s="10"/>
      <c r="OKG3" s="10"/>
      <c r="OKH3" s="10"/>
      <c r="OKI3" s="10"/>
      <c r="OKJ3" s="10"/>
      <c r="OKK3" s="10"/>
      <c r="OKL3" s="10"/>
      <c r="OKM3" s="10"/>
      <c r="OKN3" s="10"/>
      <c r="OKO3" s="10"/>
      <c r="OKP3" s="10"/>
      <c r="OKQ3" s="10"/>
      <c r="OKR3" s="10"/>
      <c r="OKS3" s="10"/>
      <c r="OKT3" s="10"/>
      <c r="OKU3" s="10"/>
      <c r="OKV3" s="10"/>
      <c r="OKW3" s="10"/>
      <c r="OKX3" s="10"/>
      <c r="OKY3" s="10"/>
      <c r="OKZ3" s="10"/>
      <c r="OLA3" s="10"/>
      <c r="OLB3" s="10"/>
      <c r="OLC3" s="10"/>
      <c r="OLD3" s="10"/>
      <c r="OLE3" s="10"/>
      <c r="OLF3" s="10"/>
      <c r="OLG3" s="10"/>
      <c r="OLH3" s="10"/>
      <c r="OLI3" s="10"/>
      <c r="OLJ3" s="10"/>
      <c r="OLK3" s="10"/>
      <c r="OLL3" s="10"/>
      <c r="OLM3" s="10"/>
      <c r="OLN3" s="10"/>
      <c r="OLO3" s="10"/>
      <c r="OLP3" s="10"/>
      <c r="OLQ3" s="10"/>
      <c r="OLR3" s="10"/>
      <c r="OLS3" s="10"/>
      <c r="OLT3" s="10"/>
      <c r="OLU3" s="10"/>
      <c r="OLV3" s="10"/>
      <c r="OLW3" s="10"/>
      <c r="OLX3" s="10"/>
      <c r="OLY3" s="10"/>
      <c r="OLZ3" s="10"/>
      <c r="OMA3" s="10"/>
      <c r="OMB3" s="10"/>
      <c r="OMC3" s="10"/>
      <c r="OMD3" s="10"/>
      <c r="OME3" s="10"/>
      <c r="OMF3" s="10"/>
      <c r="OMG3" s="10"/>
      <c r="OMH3" s="10"/>
      <c r="OMI3" s="10"/>
      <c r="OMJ3" s="10"/>
      <c r="OMK3" s="10"/>
      <c r="OML3" s="10"/>
      <c r="OMM3" s="10"/>
      <c r="OMN3" s="10"/>
      <c r="OMO3" s="10"/>
      <c r="OMP3" s="10"/>
      <c r="OMQ3" s="10"/>
      <c r="OMR3" s="10"/>
      <c r="OMS3" s="10"/>
      <c r="OMT3" s="10"/>
      <c r="OMU3" s="10"/>
      <c r="OMV3" s="10"/>
      <c r="OMW3" s="10"/>
      <c r="OMX3" s="10"/>
      <c r="OMY3" s="10"/>
      <c r="OMZ3" s="10"/>
      <c r="ONA3" s="10"/>
      <c r="ONB3" s="10"/>
      <c r="ONC3" s="10"/>
      <c r="OND3" s="10"/>
      <c r="ONE3" s="10"/>
      <c r="ONF3" s="10"/>
      <c r="ONG3" s="10"/>
      <c r="ONH3" s="10"/>
      <c r="ONI3" s="10"/>
      <c r="ONJ3" s="10"/>
      <c r="ONK3" s="10"/>
      <c r="ONL3" s="10"/>
      <c r="ONM3" s="10"/>
      <c r="ONN3" s="10"/>
      <c r="ONO3" s="10"/>
      <c r="ONP3" s="10"/>
      <c r="ONQ3" s="10"/>
      <c r="ONR3" s="10"/>
      <c r="ONS3" s="10"/>
      <c r="ONT3" s="10"/>
      <c r="ONU3" s="10"/>
      <c r="ONV3" s="10"/>
      <c r="ONW3" s="10"/>
      <c r="ONX3" s="10"/>
      <c r="ONY3" s="10"/>
      <c r="ONZ3" s="10"/>
      <c r="OOA3" s="10"/>
      <c r="OOB3" s="10"/>
      <c r="OOC3" s="10"/>
      <c r="OOD3" s="10"/>
      <c r="OOE3" s="10"/>
      <c r="OOF3" s="10"/>
      <c r="OOG3" s="10"/>
      <c r="OOH3" s="10"/>
      <c r="OOI3" s="10"/>
      <c r="OOJ3" s="10"/>
      <c r="OOK3" s="10"/>
      <c r="OOL3" s="10"/>
      <c r="OOM3" s="10"/>
      <c r="OON3" s="10"/>
      <c r="OOO3" s="10"/>
      <c r="OOP3" s="10"/>
      <c r="OOQ3" s="10"/>
      <c r="OOR3" s="10"/>
      <c r="OOS3" s="10"/>
      <c r="OOT3" s="10"/>
      <c r="OOU3" s="10"/>
      <c r="OOV3" s="10"/>
      <c r="OOW3" s="10"/>
      <c r="OOX3" s="10"/>
      <c r="OOY3" s="10"/>
      <c r="OOZ3" s="10"/>
      <c r="OPA3" s="10"/>
      <c r="OPB3" s="10"/>
      <c r="OPC3" s="10"/>
      <c r="OPD3" s="10"/>
      <c r="OPE3" s="10"/>
      <c r="OPF3" s="10"/>
      <c r="OPG3" s="10"/>
      <c r="OPH3" s="10"/>
      <c r="OPI3" s="10"/>
      <c r="OPJ3" s="10"/>
      <c r="OPK3" s="10"/>
      <c r="OPL3" s="10"/>
      <c r="OPM3" s="10"/>
      <c r="OPN3" s="10"/>
      <c r="OPO3" s="10"/>
      <c r="OPP3" s="10"/>
      <c r="OPQ3" s="10"/>
      <c r="OPR3" s="10"/>
      <c r="OPS3" s="10"/>
      <c r="OPT3" s="10"/>
      <c r="OPU3" s="10"/>
      <c r="OPV3" s="10"/>
      <c r="OPW3" s="10"/>
      <c r="OPX3" s="10"/>
      <c r="OPY3" s="10"/>
      <c r="OPZ3" s="10"/>
      <c r="OQA3" s="10"/>
      <c r="OQB3" s="10"/>
      <c r="OQC3" s="10"/>
      <c r="OQD3" s="10"/>
      <c r="OQE3" s="10"/>
      <c r="OQF3" s="10"/>
      <c r="OQG3" s="10"/>
      <c r="OQH3" s="10"/>
      <c r="OQI3" s="10"/>
      <c r="OQJ3" s="10"/>
      <c r="OQK3" s="10"/>
      <c r="OQL3" s="10"/>
      <c r="OQM3" s="10"/>
      <c r="OQN3" s="10"/>
      <c r="OQO3" s="10"/>
      <c r="OQP3" s="10"/>
      <c r="OQQ3" s="10"/>
      <c r="OQR3" s="10"/>
      <c r="OQS3" s="10"/>
      <c r="OQT3" s="10"/>
      <c r="OQU3" s="10"/>
      <c r="OQV3" s="10"/>
      <c r="OQW3" s="10"/>
      <c r="OQX3" s="10"/>
      <c r="OQY3" s="10"/>
      <c r="OQZ3" s="10"/>
      <c r="ORA3" s="10"/>
      <c r="ORB3" s="10"/>
      <c r="ORC3" s="10"/>
      <c r="ORD3" s="10"/>
      <c r="ORE3" s="10"/>
      <c r="ORF3" s="10"/>
      <c r="ORG3" s="10"/>
      <c r="ORH3" s="10"/>
      <c r="ORI3" s="10"/>
      <c r="ORJ3" s="10"/>
      <c r="ORK3" s="10"/>
      <c r="ORL3" s="10"/>
      <c r="ORM3" s="10"/>
      <c r="ORN3" s="10"/>
      <c r="ORO3" s="10"/>
      <c r="ORP3" s="10"/>
      <c r="ORQ3" s="10"/>
      <c r="ORR3" s="10"/>
      <c r="ORS3" s="10"/>
      <c r="ORT3" s="10"/>
      <c r="ORU3" s="10"/>
      <c r="ORV3" s="10"/>
      <c r="ORW3" s="10"/>
      <c r="ORX3" s="10"/>
      <c r="ORY3" s="10"/>
      <c r="ORZ3" s="10"/>
      <c r="OSA3" s="10"/>
      <c r="OSB3" s="10"/>
      <c r="OSC3" s="10"/>
      <c r="OSD3" s="10"/>
      <c r="OSE3" s="10"/>
      <c r="OSF3" s="10"/>
      <c r="OSG3" s="10"/>
      <c r="OSH3" s="10"/>
      <c r="OSI3" s="10"/>
      <c r="OSJ3" s="10"/>
      <c r="OSK3" s="10"/>
      <c r="OSL3" s="10"/>
      <c r="OSM3" s="10"/>
      <c r="OSN3" s="10"/>
      <c r="OSO3" s="10"/>
      <c r="OSP3" s="10"/>
      <c r="OSQ3" s="10"/>
      <c r="OSR3" s="10"/>
      <c r="OSS3" s="10"/>
      <c r="OST3" s="10"/>
      <c r="OSU3" s="10"/>
      <c r="OSV3" s="10"/>
      <c r="OSW3" s="10"/>
      <c r="OSX3" s="10"/>
      <c r="OSY3" s="10"/>
      <c r="OSZ3" s="10"/>
      <c r="OTA3" s="10"/>
      <c r="OTB3" s="10"/>
      <c r="OTC3" s="10"/>
      <c r="OTD3" s="10"/>
      <c r="OTE3" s="10"/>
      <c r="OTF3" s="10"/>
      <c r="OTG3" s="10"/>
      <c r="OTH3" s="10"/>
      <c r="OTI3" s="10"/>
      <c r="OTJ3" s="10"/>
      <c r="OTK3" s="10"/>
      <c r="OTL3" s="10"/>
      <c r="OTM3" s="10"/>
      <c r="OTN3" s="10"/>
      <c r="OTO3" s="10"/>
      <c r="OTP3" s="10"/>
      <c r="OTQ3" s="10"/>
      <c r="OTR3" s="10"/>
      <c r="OTS3" s="10"/>
      <c r="OTT3" s="10"/>
      <c r="OTU3" s="10"/>
      <c r="OTV3" s="10"/>
      <c r="OTW3" s="10"/>
      <c r="OTX3" s="10"/>
      <c r="OTY3" s="10"/>
      <c r="OTZ3" s="10"/>
      <c r="OUA3" s="10"/>
      <c r="OUB3" s="10"/>
      <c r="OUC3" s="10"/>
      <c r="OUD3" s="10"/>
      <c r="OUE3" s="10"/>
      <c r="OUF3" s="10"/>
      <c r="OUG3" s="10"/>
      <c r="OUH3" s="10"/>
      <c r="OUI3" s="10"/>
      <c r="OUJ3" s="10"/>
      <c r="OUK3" s="10"/>
      <c r="OUL3" s="10"/>
      <c r="OUM3" s="10"/>
      <c r="OUN3" s="10"/>
      <c r="OUO3" s="10"/>
      <c r="OUP3" s="10"/>
      <c r="OUQ3" s="10"/>
      <c r="OUR3" s="10"/>
      <c r="OUS3" s="10"/>
      <c r="OUT3" s="10"/>
      <c r="OUU3" s="10"/>
      <c r="OUV3" s="10"/>
      <c r="OUW3" s="10"/>
      <c r="OUX3" s="10"/>
      <c r="OUY3" s="10"/>
      <c r="OUZ3" s="10"/>
      <c r="OVA3" s="10"/>
      <c r="OVB3" s="10"/>
      <c r="OVC3" s="10"/>
      <c r="OVD3" s="10"/>
      <c r="OVE3" s="10"/>
      <c r="OVF3" s="10"/>
      <c r="OVG3" s="10"/>
      <c r="OVH3" s="10"/>
      <c r="OVI3" s="10"/>
      <c r="OVJ3" s="10"/>
      <c r="OVK3" s="10"/>
      <c r="OVL3" s="10"/>
      <c r="OVM3" s="10"/>
      <c r="OVN3" s="10"/>
      <c r="OVO3" s="10"/>
      <c r="OVP3" s="10"/>
      <c r="OVQ3" s="10"/>
      <c r="OVR3" s="10"/>
      <c r="OVS3" s="10"/>
      <c r="OVT3" s="10"/>
      <c r="OVU3" s="10"/>
      <c r="OVV3" s="10"/>
      <c r="OVW3" s="10"/>
      <c r="OVX3" s="10"/>
      <c r="OVY3" s="10"/>
      <c r="OVZ3" s="10"/>
      <c r="OWA3" s="10"/>
      <c r="OWB3" s="10"/>
      <c r="OWC3" s="10"/>
      <c r="OWD3" s="10"/>
      <c r="OWE3" s="10"/>
      <c r="OWF3" s="10"/>
      <c r="OWG3" s="10"/>
      <c r="OWH3" s="10"/>
      <c r="OWI3" s="10"/>
      <c r="OWJ3" s="10"/>
      <c r="OWK3" s="10"/>
      <c r="OWL3" s="10"/>
      <c r="OWM3" s="10"/>
      <c r="OWN3" s="10"/>
      <c r="OWO3" s="10"/>
      <c r="OWP3" s="10"/>
      <c r="OWQ3" s="10"/>
      <c r="OWR3" s="10"/>
      <c r="OWS3" s="10"/>
      <c r="OWT3" s="10"/>
      <c r="OWU3" s="10"/>
      <c r="OWV3" s="10"/>
      <c r="OWW3" s="10"/>
      <c r="OWX3" s="10"/>
      <c r="OWY3" s="10"/>
      <c r="OWZ3" s="10"/>
      <c r="OXA3" s="10"/>
      <c r="OXB3" s="10"/>
      <c r="OXC3" s="10"/>
      <c r="OXD3" s="10"/>
      <c r="OXE3" s="10"/>
      <c r="OXF3" s="10"/>
      <c r="OXG3" s="10"/>
      <c r="OXH3" s="10"/>
      <c r="OXI3" s="10"/>
      <c r="OXJ3" s="10"/>
      <c r="OXK3" s="10"/>
      <c r="OXL3" s="10"/>
      <c r="OXM3" s="10"/>
      <c r="OXN3" s="10"/>
      <c r="OXO3" s="10"/>
      <c r="OXP3" s="10"/>
      <c r="OXQ3" s="10"/>
      <c r="OXR3" s="10"/>
      <c r="OXS3" s="10"/>
      <c r="OXT3" s="10"/>
      <c r="OXU3" s="10"/>
      <c r="OXV3" s="10"/>
      <c r="OXW3" s="10"/>
      <c r="OXX3" s="10"/>
      <c r="OXY3" s="10"/>
      <c r="OXZ3" s="10"/>
      <c r="OYA3" s="10"/>
      <c r="OYB3" s="10"/>
      <c r="OYC3" s="10"/>
      <c r="OYD3" s="10"/>
      <c r="OYE3" s="10"/>
      <c r="OYF3" s="10"/>
      <c r="OYG3" s="10"/>
      <c r="OYH3" s="10"/>
      <c r="OYI3" s="10"/>
      <c r="OYJ3" s="10"/>
      <c r="OYK3" s="10"/>
      <c r="OYL3" s="10"/>
      <c r="OYM3" s="10"/>
      <c r="OYN3" s="10"/>
      <c r="OYO3" s="10"/>
      <c r="OYP3" s="10"/>
      <c r="OYQ3" s="10"/>
      <c r="OYR3" s="10"/>
      <c r="OYS3" s="10"/>
      <c r="OYT3" s="10"/>
      <c r="OYU3" s="10"/>
      <c r="OYV3" s="10"/>
      <c r="OYW3" s="10"/>
      <c r="OYX3" s="10"/>
      <c r="OYY3" s="10"/>
      <c r="OYZ3" s="10"/>
      <c r="OZA3" s="10"/>
      <c r="OZB3" s="10"/>
      <c r="OZC3" s="10"/>
      <c r="OZD3" s="10"/>
      <c r="OZE3" s="10"/>
      <c r="OZF3" s="10"/>
      <c r="OZG3" s="10"/>
      <c r="OZH3" s="10"/>
      <c r="OZI3" s="10"/>
      <c r="OZJ3" s="10"/>
      <c r="OZK3" s="10"/>
      <c r="OZL3" s="10"/>
      <c r="OZM3" s="10"/>
      <c r="OZN3" s="10"/>
      <c r="OZO3" s="10"/>
      <c r="OZP3" s="10"/>
      <c r="OZQ3" s="10"/>
      <c r="OZR3" s="10"/>
      <c r="OZS3" s="10"/>
      <c r="OZT3" s="10"/>
      <c r="OZU3" s="10"/>
      <c r="OZV3" s="10"/>
      <c r="OZW3" s="10"/>
      <c r="OZX3" s="10"/>
      <c r="OZY3" s="10"/>
      <c r="OZZ3" s="10"/>
      <c r="PAA3" s="10"/>
      <c r="PAB3" s="10"/>
      <c r="PAC3" s="10"/>
      <c r="PAD3" s="10"/>
      <c r="PAE3" s="10"/>
      <c r="PAF3" s="10"/>
      <c r="PAG3" s="10"/>
      <c r="PAH3" s="10"/>
      <c r="PAI3" s="10"/>
      <c r="PAJ3" s="10"/>
      <c r="PAK3" s="10"/>
      <c r="PAL3" s="10"/>
      <c r="PAM3" s="10"/>
      <c r="PAN3" s="10"/>
      <c r="PAO3" s="10"/>
      <c r="PAP3" s="10"/>
      <c r="PAQ3" s="10"/>
      <c r="PAR3" s="10"/>
      <c r="PAS3" s="10"/>
      <c r="PAT3" s="10"/>
      <c r="PAU3" s="10"/>
      <c r="PAV3" s="10"/>
      <c r="PAW3" s="10"/>
      <c r="PAX3" s="10"/>
      <c r="PAY3" s="10"/>
      <c r="PAZ3" s="10"/>
      <c r="PBA3" s="10"/>
      <c r="PBB3" s="10"/>
      <c r="PBC3" s="10"/>
      <c r="PBD3" s="10"/>
      <c r="PBE3" s="10"/>
      <c r="PBF3" s="10"/>
      <c r="PBG3" s="10"/>
      <c r="PBH3" s="10"/>
      <c r="PBI3" s="10"/>
      <c r="PBJ3" s="10"/>
      <c r="PBK3" s="10"/>
      <c r="PBL3" s="10"/>
      <c r="PBM3" s="10"/>
      <c r="PBN3" s="10"/>
      <c r="PBO3" s="10"/>
      <c r="PBP3" s="10"/>
      <c r="PBQ3" s="10"/>
      <c r="PBR3" s="10"/>
      <c r="PBS3" s="10"/>
      <c r="PBT3" s="10"/>
      <c r="PBU3" s="10"/>
      <c r="PBV3" s="10"/>
      <c r="PBW3" s="10"/>
      <c r="PBX3" s="10"/>
      <c r="PBY3" s="10"/>
      <c r="PBZ3" s="10"/>
      <c r="PCA3" s="10"/>
      <c r="PCB3" s="10"/>
      <c r="PCC3" s="10"/>
      <c r="PCD3" s="10"/>
      <c r="PCE3" s="10"/>
      <c r="PCF3" s="10"/>
      <c r="PCG3" s="10"/>
      <c r="PCH3" s="10"/>
      <c r="PCI3" s="10"/>
      <c r="PCJ3" s="10"/>
      <c r="PCK3" s="10"/>
      <c r="PCL3" s="10"/>
      <c r="PCM3" s="10"/>
      <c r="PCN3" s="10"/>
      <c r="PCO3" s="10"/>
      <c r="PCP3" s="10"/>
      <c r="PCQ3" s="10"/>
      <c r="PCR3" s="10"/>
      <c r="PCS3" s="10"/>
      <c r="PCT3" s="10"/>
      <c r="PCU3" s="10"/>
      <c r="PCV3" s="10"/>
      <c r="PCW3" s="10"/>
      <c r="PCX3" s="10"/>
      <c r="PCY3" s="10"/>
      <c r="PCZ3" s="10"/>
      <c r="PDA3" s="10"/>
      <c r="PDB3" s="10"/>
      <c r="PDC3" s="10"/>
      <c r="PDD3" s="10"/>
      <c r="PDE3" s="10"/>
      <c r="PDF3" s="10"/>
      <c r="PDG3" s="10"/>
      <c r="PDH3" s="10"/>
      <c r="PDI3" s="10"/>
      <c r="PDJ3" s="10"/>
      <c r="PDK3" s="10"/>
      <c r="PDL3" s="10"/>
      <c r="PDM3" s="10"/>
      <c r="PDN3" s="10"/>
      <c r="PDO3" s="10"/>
      <c r="PDP3" s="10"/>
      <c r="PDQ3" s="10"/>
      <c r="PDR3" s="10"/>
      <c r="PDS3" s="10"/>
      <c r="PDT3" s="10"/>
      <c r="PDU3" s="10"/>
      <c r="PDV3" s="10"/>
      <c r="PDW3" s="10"/>
      <c r="PDX3" s="10"/>
      <c r="PDY3" s="10"/>
      <c r="PDZ3" s="10"/>
      <c r="PEA3" s="10"/>
      <c r="PEB3" s="10"/>
      <c r="PEC3" s="10"/>
      <c r="PED3" s="10"/>
      <c r="PEE3" s="10"/>
      <c r="PEF3" s="10"/>
      <c r="PEG3" s="10"/>
      <c r="PEH3" s="10"/>
      <c r="PEI3" s="10"/>
      <c r="PEJ3" s="10"/>
      <c r="PEK3" s="10"/>
      <c r="PEL3" s="10"/>
      <c r="PEM3" s="10"/>
      <c r="PEN3" s="10"/>
      <c r="PEO3" s="10"/>
      <c r="PEP3" s="10"/>
      <c r="PEQ3" s="10"/>
      <c r="PER3" s="10"/>
      <c r="PES3" s="10"/>
      <c r="PET3" s="10"/>
      <c r="PEU3" s="10"/>
      <c r="PEV3" s="10"/>
      <c r="PEW3" s="10"/>
      <c r="PEX3" s="10"/>
      <c r="PEY3" s="10"/>
      <c r="PEZ3" s="10"/>
      <c r="PFA3" s="10"/>
      <c r="PFB3" s="10"/>
      <c r="PFC3" s="10"/>
      <c r="PFD3" s="10"/>
      <c r="PFE3" s="10"/>
      <c r="PFF3" s="10"/>
      <c r="PFG3" s="10"/>
      <c r="PFH3" s="10"/>
      <c r="PFI3" s="10"/>
      <c r="PFJ3" s="10"/>
      <c r="PFK3" s="10"/>
      <c r="PFL3" s="10"/>
      <c r="PFM3" s="10"/>
      <c r="PFN3" s="10"/>
      <c r="PFO3" s="10"/>
      <c r="PFP3" s="10"/>
      <c r="PFQ3" s="10"/>
      <c r="PFR3" s="10"/>
      <c r="PFS3" s="10"/>
      <c r="PFT3" s="10"/>
      <c r="PFU3" s="10"/>
      <c r="PFV3" s="10"/>
      <c r="PFW3" s="10"/>
      <c r="PFX3" s="10"/>
      <c r="PFY3" s="10"/>
      <c r="PFZ3" s="10"/>
      <c r="PGA3" s="10"/>
      <c r="PGB3" s="10"/>
      <c r="PGC3" s="10"/>
      <c r="PGD3" s="10"/>
      <c r="PGE3" s="10"/>
      <c r="PGF3" s="10"/>
      <c r="PGG3" s="10"/>
      <c r="PGH3" s="10"/>
      <c r="PGI3" s="10"/>
      <c r="PGJ3" s="10"/>
      <c r="PGK3" s="10"/>
      <c r="PGL3" s="10"/>
      <c r="PGM3" s="10"/>
      <c r="PGN3" s="10"/>
      <c r="PGO3" s="10"/>
      <c r="PGP3" s="10"/>
      <c r="PGQ3" s="10"/>
      <c r="PGR3" s="10"/>
      <c r="PGS3" s="10"/>
      <c r="PGT3" s="10"/>
      <c r="PGU3" s="10"/>
      <c r="PGV3" s="10"/>
      <c r="PGW3" s="10"/>
      <c r="PGX3" s="10"/>
      <c r="PGY3" s="10"/>
      <c r="PGZ3" s="10"/>
      <c r="PHA3" s="10"/>
      <c r="PHB3" s="10"/>
      <c r="PHC3" s="10"/>
      <c r="PHD3" s="10"/>
      <c r="PHE3" s="10"/>
      <c r="PHF3" s="10"/>
      <c r="PHG3" s="10"/>
      <c r="PHH3" s="10"/>
      <c r="PHI3" s="10"/>
      <c r="PHJ3" s="10"/>
      <c r="PHK3" s="10"/>
      <c r="PHL3" s="10"/>
      <c r="PHM3" s="10"/>
      <c r="PHN3" s="10"/>
      <c r="PHO3" s="10"/>
      <c r="PHP3" s="10"/>
      <c r="PHQ3" s="10"/>
      <c r="PHR3" s="10"/>
      <c r="PHS3" s="10"/>
      <c r="PHT3" s="10"/>
      <c r="PHU3" s="10"/>
      <c r="PHV3" s="10"/>
      <c r="PHW3" s="10"/>
      <c r="PHX3" s="10"/>
      <c r="PHY3" s="10"/>
      <c r="PHZ3" s="10"/>
      <c r="PIA3" s="10"/>
      <c r="PIB3" s="10"/>
      <c r="PIC3" s="10"/>
      <c r="PID3" s="10"/>
      <c r="PIE3" s="10"/>
      <c r="PIF3" s="10"/>
      <c r="PIG3" s="10"/>
      <c r="PIH3" s="10"/>
      <c r="PII3" s="10"/>
      <c r="PIJ3" s="10"/>
      <c r="PIK3" s="10"/>
      <c r="PIL3" s="10"/>
      <c r="PIM3" s="10"/>
      <c r="PIN3" s="10"/>
      <c r="PIO3" s="10"/>
      <c r="PIP3" s="10"/>
      <c r="PIQ3" s="10"/>
      <c r="PIR3" s="10"/>
      <c r="PIS3" s="10"/>
      <c r="PIT3" s="10"/>
      <c r="PIU3" s="10"/>
      <c r="PIV3" s="10"/>
      <c r="PIW3" s="10"/>
      <c r="PIX3" s="10"/>
      <c r="PIY3" s="10"/>
      <c r="PIZ3" s="10"/>
      <c r="PJA3" s="10"/>
      <c r="PJB3" s="10"/>
      <c r="PJC3" s="10"/>
      <c r="PJD3" s="10"/>
      <c r="PJE3" s="10"/>
      <c r="PJF3" s="10"/>
      <c r="PJG3" s="10"/>
      <c r="PJH3" s="10"/>
      <c r="PJI3" s="10"/>
      <c r="PJJ3" s="10"/>
      <c r="PJK3" s="10"/>
      <c r="PJL3" s="10"/>
      <c r="PJM3" s="10"/>
      <c r="PJN3" s="10"/>
      <c r="PJO3" s="10"/>
      <c r="PJP3" s="10"/>
      <c r="PJQ3" s="10"/>
      <c r="PJR3" s="10"/>
      <c r="PJS3" s="10"/>
      <c r="PJT3" s="10"/>
      <c r="PJU3" s="10"/>
      <c r="PJV3" s="10"/>
      <c r="PJW3" s="10"/>
      <c r="PJX3" s="10"/>
      <c r="PJY3" s="10"/>
      <c r="PJZ3" s="10"/>
      <c r="PKA3" s="10"/>
      <c r="PKB3" s="10"/>
      <c r="PKC3" s="10"/>
      <c r="PKD3" s="10"/>
      <c r="PKE3" s="10"/>
      <c r="PKF3" s="10"/>
      <c r="PKG3" s="10"/>
      <c r="PKH3" s="10"/>
      <c r="PKI3" s="10"/>
      <c r="PKJ3" s="10"/>
      <c r="PKK3" s="10"/>
      <c r="PKL3" s="10"/>
      <c r="PKM3" s="10"/>
      <c r="PKN3" s="10"/>
      <c r="PKO3" s="10"/>
      <c r="PKP3" s="10"/>
      <c r="PKQ3" s="10"/>
      <c r="PKR3" s="10"/>
      <c r="PKS3" s="10"/>
      <c r="PKT3" s="10"/>
      <c r="PKU3" s="10"/>
      <c r="PKV3" s="10"/>
      <c r="PKW3" s="10"/>
      <c r="PKX3" s="10"/>
      <c r="PKY3" s="10"/>
      <c r="PKZ3" s="10"/>
      <c r="PLA3" s="10"/>
      <c r="PLB3" s="10"/>
      <c r="PLC3" s="10"/>
      <c r="PLD3" s="10"/>
      <c r="PLE3" s="10"/>
      <c r="PLF3" s="10"/>
      <c r="PLG3" s="10"/>
      <c r="PLH3" s="10"/>
      <c r="PLI3" s="10"/>
      <c r="PLJ3" s="10"/>
      <c r="PLK3" s="10"/>
      <c r="PLL3" s="10"/>
      <c r="PLM3" s="10"/>
      <c r="PLN3" s="10"/>
      <c r="PLO3" s="10"/>
      <c r="PLP3" s="10"/>
      <c r="PLQ3" s="10"/>
      <c r="PLR3" s="10"/>
      <c r="PLS3" s="10"/>
      <c r="PLT3" s="10"/>
      <c r="PLU3" s="10"/>
      <c r="PLV3" s="10"/>
      <c r="PLW3" s="10"/>
      <c r="PLX3" s="10"/>
      <c r="PLY3" s="10"/>
      <c r="PLZ3" s="10"/>
      <c r="PMA3" s="10"/>
      <c r="PMB3" s="10"/>
      <c r="PMC3" s="10"/>
      <c r="PMD3" s="10"/>
      <c r="PME3" s="10"/>
      <c r="PMF3" s="10"/>
      <c r="PMG3" s="10"/>
      <c r="PMH3" s="10"/>
      <c r="PMI3" s="10"/>
      <c r="PMJ3" s="10"/>
      <c r="PMK3" s="10"/>
      <c r="PML3" s="10"/>
      <c r="PMM3" s="10"/>
      <c r="PMN3" s="10"/>
      <c r="PMO3" s="10"/>
      <c r="PMP3" s="10"/>
      <c r="PMQ3" s="10"/>
      <c r="PMR3" s="10"/>
      <c r="PMS3" s="10"/>
      <c r="PMT3" s="10"/>
      <c r="PMU3" s="10"/>
      <c r="PMV3" s="10"/>
      <c r="PMW3" s="10"/>
      <c r="PMX3" s="10"/>
      <c r="PMY3" s="10"/>
      <c r="PMZ3" s="10"/>
      <c r="PNA3" s="10"/>
      <c r="PNB3" s="10"/>
      <c r="PNC3" s="10"/>
      <c r="PND3" s="10"/>
      <c r="PNE3" s="10"/>
      <c r="PNF3" s="10"/>
      <c r="PNG3" s="10"/>
      <c r="PNH3" s="10"/>
      <c r="PNI3" s="10"/>
      <c r="PNJ3" s="10"/>
      <c r="PNK3" s="10"/>
      <c r="PNL3" s="10"/>
      <c r="PNM3" s="10"/>
      <c r="PNN3" s="10"/>
      <c r="PNO3" s="10"/>
      <c r="PNP3" s="10"/>
      <c r="PNQ3" s="10"/>
      <c r="PNR3" s="10"/>
      <c r="PNS3" s="10"/>
      <c r="PNT3" s="10"/>
      <c r="PNU3" s="10"/>
      <c r="PNV3" s="10"/>
      <c r="PNW3" s="10"/>
      <c r="PNX3" s="10"/>
      <c r="PNY3" s="10"/>
      <c r="PNZ3" s="10"/>
      <c r="POA3" s="10"/>
      <c r="POB3" s="10"/>
      <c r="POC3" s="10"/>
      <c r="POD3" s="10"/>
      <c r="POE3" s="10"/>
      <c r="POF3" s="10"/>
      <c r="POG3" s="10"/>
      <c r="POH3" s="10"/>
      <c r="POI3" s="10"/>
      <c r="POJ3" s="10"/>
      <c r="POK3" s="10"/>
      <c r="POL3" s="10"/>
      <c r="POM3" s="10"/>
      <c r="PON3" s="10"/>
      <c r="POO3" s="10"/>
      <c r="POP3" s="10"/>
      <c r="POQ3" s="10"/>
      <c r="POR3" s="10"/>
      <c r="POS3" s="10"/>
      <c r="POT3" s="10"/>
      <c r="POU3" s="10"/>
      <c r="POV3" s="10"/>
      <c r="POW3" s="10"/>
      <c r="POX3" s="10"/>
      <c r="POY3" s="10"/>
      <c r="POZ3" s="10"/>
      <c r="PPA3" s="10"/>
      <c r="PPB3" s="10"/>
      <c r="PPC3" s="10"/>
      <c r="PPD3" s="10"/>
      <c r="PPE3" s="10"/>
      <c r="PPF3" s="10"/>
      <c r="PPG3" s="10"/>
      <c r="PPH3" s="10"/>
      <c r="PPI3" s="10"/>
      <c r="PPJ3" s="10"/>
      <c r="PPK3" s="10"/>
      <c r="PPL3" s="10"/>
      <c r="PPM3" s="10"/>
      <c r="PPN3" s="10"/>
      <c r="PPO3" s="10"/>
      <c r="PPP3" s="10"/>
      <c r="PPQ3" s="10"/>
      <c r="PPR3" s="10"/>
      <c r="PPS3" s="10"/>
      <c r="PPT3" s="10"/>
      <c r="PPU3" s="10"/>
      <c r="PPV3" s="10"/>
      <c r="PPW3" s="10"/>
      <c r="PPX3" s="10"/>
      <c r="PPY3" s="10"/>
      <c r="PPZ3" s="10"/>
      <c r="PQA3" s="10"/>
      <c r="PQB3" s="10"/>
      <c r="PQC3" s="10"/>
      <c r="PQD3" s="10"/>
      <c r="PQE3" s="10"/>
      <c r="PQF3" s="10"/>
      <c r="PQG3" s="10"/>
      <c r="PQH3" s="10"/>
      <c r="PQI3" s="10"/>
      <c r="PQJ3" s="10"/>
      <c r="PQK3" s="10"/>
      <c r="PQL3" s="10"/>
      <c r="PQM3" s="10"/>
      <c r="PQN3" s="10"/>
      <c r="PQO3" s="10"/>
      <c r="PQP3" s="10"/>
      <c r="PQQ3" s="10"/>
      <c r="PQR3" s="10"/>
      <c r="PQS3" s="10"/>
      <c r="PQT3" s="10"/>
      <c r="PQU3" s="10"/>
      <c r="PQV3" s="10"/>
      <c r="PQW3" s="10"/>
      <c r="PQX3" s="10"/>
      <c r="PQY3" s="10"/>
      <c r="PQZ3" s="10"/>
      <c r="PRA3" s="10"/>
      <c r="PRB3" s="10"/>
      <c r="PRC3" s="10"/>
      <c r="PRD3" s="10"/>
      <c r="PRE3" s="10"/>
      <c r="PRF3" s="10"/>
      <c r="PRG3" s="10"/>
      <c r="PRH3" s="10"/>
      <c r="PRI3" s="10"/>
      <c r="PRJ3" s="10"/>
      <c r="PRK3" s="10"/>
      <c r="PRL3" s="10"/>
      <c r="PRM3" s="10"/>
      <c r="PRN3" s="10"/>
      <c r="PRO3" s="10"/>
      <c r="PRP3" s="10"/>
      <c r="PRQ3" s="10"/>
      <c r="PRR3" s="10"/>
      <c r="PRS3" s="10"/>
      <c r="PRT3" s="10"/>
      <c r="PRU3" s="10"/>
      <c r="PRV3" s="10"/>
      <c r="PRW3" s="10"/>
      <c r="PRX3" s="10"/>
      <c r="PRY3" s="10"/>
      <c r="PRZ3" s="10"/>
      <c r="PSA3" s="10"/>
      <c r="PSB3" s="10"/>
      <c r="PSC3" s="10"/>
      <c r="PSD3" s="10"/>
      <c r="PSE3" s="10"/>
      <c r="PSF3" s="10"/>
      <c r="PSG3" s="10"/>
      <c r="PSH3" s="10"/>
      <c r="PSI3" s="10"/>
      <c r="PSJ3" s="10"/>
      <c r="PSK3" s="10"/>
      <c r="PSL3" s="10"/>
      <c r="PSM3" s="10"/>
      <c r="PSN3" s="10"/>
      <c r="PSO3" s="10"/>
      <c r="PSP3" s="10"/>
      <c r="PSQ3" s="10"/>
      <c r="PSR3" s="10"/>
      <c r="PSS3" s="10"/>
      <c r="PST3" s="10"/>
      <c r="PSU3" s="10"/>
      <c r="PSV3" s="10"/>
      <c r="PSW3" s="10"/>
      <c r="PSX3" s="10"/>
      <c r="PSY3" s="10"/>
      <c r="PSZ3" s="10"/>
      <c r="PTA3" s="10"/>
      <c r="PTB3" s="10"/>
      <c r="PTC3" s="10"/>
      <c r="PTD3" s="10"/>
      <c r="PTE3" s="10"/>
      <c r="PTF3" s="10"/>
      <c r="PTG3" s="10"/>
      <c r="PTH3" s="10"/>
      <c r="PTI3" s="10"/>
      <c r="PTJ3" s="10"/>
      <c r="PTK3" s="10"/>
      <c r="PTL3" s="10"/>
      <c r="PTM3" s="10"/>
      <c r="PTN3" s="10"/>
      <c r="PTO3" s="10"/>
      <c r="PTP3" s="10"/>
      <c r="PTQ3" s="10"/>
      <c r="PTR3" s="10"/>
      <c r="PTS3" s="10"/>
      <c r="PTT3" s="10"/>
      <c r="PTU3" s="10"/>
      <c r="PTV3" s="10"/>
      <c r="PTW3" s="10"/>
      <c r="PTX3" s="10"/>
      <c r="PTY3" s="10"/>
      <c r="PTZ3" s="10"/>
      <c r="PUA3" s="10"/>
      <c r="PUB3" s="10"/>
      <c r="PUC3" s="10"/>
      <c r="PUD3" s="10"/>
      <c r="PUE3" s="10"/>
      <c r="PUF3" s="10"/>
      <c r="PUG3" s="10"/>
      <c r="PUH3" s="10"/>
      <c r="PUI3" s="10"/>
      <c r="PUJ3" s="10"/>
      <c r="PUK3" s="10"/>
      <c r="PUL3" s="10"/>
      <c r="PUM3" s="10"/>
      <c r="PUN3" s="10"/>
      <c r="PUO3" s="10"/>
      <c r="PUP3" s="10"/>
      <c r="PUQ3" s="10"/>
      <c r="PUR3" s="10"/>
      <c r="PUS3" s="10"/>
      <c r="PUT3" s="10"/>
      <c r="PUU3" s="10"/>
      <c r="PUV3" s="10"/>
      <c r="PUW3" s="10"/>
      <c r="PUX3" s="10"/>
      <c r="PUY3" s="10"/>
      <c r="PUZ3" s="10"/>
      <c r="PVA3" s="10"/>
      <c r="PVB3" s="10"/>
      <c r="PVC3" s="10"/>
      <c r="PVD3" s="10"/>
      <c r="PVE3" s="10"/>
      <c r="PVF3" s="10"/>
      <c r="PVG3" s="10"/>
      <c r="PVH3" s="10"/>
      <c r="PVI3" s="10"/>
      <c r="PVJ3" s="10"/>
      <c r="PVK3" s="10"/>
      <c r="PVL3" s="10"/>
      <c r="PVM3" s="10"/>
      <c r="PVN3" s="10"/>
      <c r="PVO3" s="10"/>
      <c r="PVP3" s="10"/>
      <c r="PVQ3" s="10"/>
      <c r="PVR3" s="10"/>
      <c r="PVS3" s="10"/>
      <c r="PVT3" s="10"/>
      <c r="PVU3" s="10"/>
      <c r="PVV3" s="10"/>
      <c r="PVW3" s="10"/>
      <c r="PVX3" s="10"/>
      <c r="PVY3" s="10"/>
      <c r="PVZ3" s="10"/>
      <c r="PWA3" s="10"/>
      <c r="PWB3" s="10"/>
      <c r="PWC3" s="10"/>
      <c r="PWD3" s="10"/>
      <c r="PWE3" s="10"/>
      <c r="PWF3" s="10"/>
      <c r="PWG3" s="10"/>
      <c r="PWH3" s="10"/>
      <c r="PWI3" s="10"/>
      <c r="PWJ3" s="10"/>
      <c r="PWK3" s="10"/>
      <c r="PWL3" s="10"/>
      <c r="PWM3" s="10"/>
      <c r="PWN3" s="10"/>
      <c r="PWO3" s="10"/>
      <c r="PWP3" s="10"/>
      <c r="PWQ3" s="10"/>
      <c r="PWR3" s="10"/>
      <c r="PWS3" s="10"/>
      <c r="PWT3" s="10"/>
      <c r="PWU3" s="10"/>
      <c r="PWV3" s="10"/>
      <c r="PWW3" s="10"/>
      <c r="PWX3" s="10"/>
      <c r="PWY3" s="10"/>
      <c r="PWZ3" s="10"/>
      <c r="PXA3" s="10"/>
      <c r="PXB3" s="10"/>
      <c r="PXC3" s="10"/>
      <c r="PXD3" s="10"/>
      <c r="PXE3" s="10"/>
      <c r="PXF3" s="10"/>
      <c r="PXG3" s="10"/>
      <c r="PXH3" s="10"/>
      <c r="PXI3" s="10"/>
      <c r="PXJ3" s="10"/>
      <c r="PXK3" s="10"/>
      <c r="PXL3" s="10"/>
      <c r="PXM3" s="10"/>
      <c r="PXN3" s="10"/>
      <c r="PXO3" s="10"/>
      <c r="PXP3" s="10"/>
      <c r="PXQ3" s="10"/>
      <c r="PXR3" s="10"/>
      <c r="PXS3" s="10"/>
      <c r="PXT3" s="10"/>
      <c r="PXU3" s="10"/>
      <c r="PXV3" s="10"/>
      <c r="PXW3" s="10"/>
      <c r="PXX3" s="10"/>
      <c r="PXY3" s="10"/>
      <c r="PXZ3" s="10"/>
      <c r="PYA3" s="10"/>
      <c r="PYB3" s="10"/>
      <c r="PYC3" s="10"/>
      <c r="PYD3" s="10"/>
      <c r="PYE3" s="10"/>
      <c r="PYF3" s="10"/>
      <c r="PYG3" s="10"/>
      <c r="PYH3" s="10"/>
      <c r="PYI3" s="10"/>
      <c r="PYJ3" s="10"/>
      <c r="PYK3" s="10"/>
      <c r="PYL3" s="10"/>
      <c r="PYM3" s="10"/>
      <c r="PYN3" s="10"/>
      <c r="PYO3" s="10"/>
      <c r="PYP3" s="10"/>
      <c r="PYQ3" s="10"/>
      <c r="PYR3" s="10"/>
      <c r="PYS3" s="10"/>
      <c r="PYT3" s="10"/>
      <c r="PYU3" s="10"/>
      <c r="PYV3" s="10"/>
      <c r="PYW3" s="10"/>
      <c r="PYX3" s="10"/>
      <c r="PYY3" s="10"/>
      <c r="PYZ3" s="10"/>
      <c r="PZA3" s="10"/>
      <c r="PZB3" s="10"/>
      <c r="PZC3" s="10"/>
      <c r="PZD3" s="10"/>
      <c r="PZE3" s="10"/>
      <c r="PZF3" s="10"/>
      <c r="PZG3" s="10"/>
      <c r="PZH3" s="10"/>
      <c r="PZI3" s="10"/>
      <c r="PZJ3" s="10"/>
      <c r="PZK3" s="10"/>
      <c r="PZL3" s="10"/>
      <c r="PZM3" s="10"/>
      <c r="PZN3" s="10"/>
      <c r="PZO3" s="10"/>
      <c r="PZP3" s="10"/>
      <c r="PZQ3" s="10"/>
      <c r="PZR3" s="10"/>
      <c r="PZS3" s="10"/>
      <c r="PZT3" s="10"/>
      <c r="PZU3" s="10"/>
      <c r="PZV3" s="10"/>
      <c r="PZW3" s="10"/>
      <c r="PZX3" s="10"/>
      <c r="PZY3" s="10"/>
      <c r="PZZ3" s="10"/>
      <c r="QAA3" s="10"/>
      <c r="QAB3" s="10"/>
      <c r="QAC3" s="10"/>
      <c r="QAD3" s="10"/>
      <c r="QAE3" s="10"/>
      <c r="QAF3" s="10"/>
      <c r="QAG3" s="10"/>
      <c r="QAH3" s="10"/>
      <c r="QAI3" s="10"/>
      <c r="QAJ3" s="10"/>
      <c r="QAK3" s="10"/>
      <c r="QAL3" s="10"/>
      <c r="QAM3" s="10"/>
      <c r="QAN3" s="10"/>
      <c r="QAO3" s="10"/>
      <c r="QAP3" s="10"/>
      <c r="QAQ3" s="10"/>
      <c r="QAR3" s="10"/>
      <c r="QAS3" s="10"/>
      <c r="QAT3" s="10"/>
      <c r="QAU3" s="10"/>
      <c r="QAV3" s="10"/>
      <c r="QAW3" s="10"/>
      <c r="QAX3" s="10"/>
      <c r="QAY3" s="10"/>
      <c r="QAZ3" s="10"/>
      <c r="QBA3" s="10"/>
      <c r="QBB3" s="10"/>
      <c r="QBC3" s="10"/>
      <c r="QBD3" s="10"/>
      <c r="QBE3" s="10"/>
      <c r="QBF3" s="10"/>
      <c r="QBG3" s="10"/>
      <c r="QBH3" s="10"/>
      <c r="QBI3" s="10"/>
      <c r="QBJ3" s="10"/>
      <c r="QBK3" s="10"/>
      <c r="QBL3" s="10"/>
      <c r="QBM3" s="10"/>
      <c r="QBN3" s="10"/>
      <c r="QBO3" s="10"/>
      <c r="QBP3" s="10"/>
      <c r="QBQ3" s="10"/>
      <c r="QBR3" s="10"/>
      <c r="QBS3" s="10"/>
      <c r="QBT3" s="10"/>
      <c r="QBU3" s="10"/>
      <c r="QBV3" s="10"/>
      <c r="QBW3" s="10"/>
      <c r="QBX3" s="10"/>
      <c r="QBY3" s="10"/>
      <c r="QBZ3" s="10"/>
      <c r="QCA3" s="10"/>
      <c r="QCB3" s="10"/>
      <c r="QCC3" s="10"/>
      <c r="QCD3" s="10"/>
      <c r="QCE3" s="10"/>
      <c r="QCF3" s="10"/>
      <c r="QCG3" s="10"/>
      <c r="QCH3" s="10"/>
      <c r="QCI3" s="10"/>
      <c r="QCJ3" s="10"/>
      <c r="QCK3" s="10"/>
      <c r="QCL3" s="10"/>
      <c r="QCM3" s="10"/>
      <c r="QCN3" s="10"/>
      <c r="QCO3" s="10"/>
      <c r="QCP3" s="10"/>
      <c r="QCQ3" s="10"/>
      <c r="QCR3" s="10"/>
      <c r="QCS3" s="10"/>
      <c r="QCT3" s="10"/>
      <c r="QCU3" s="10"/>
      <c r="QCV3" s="10"/>
      <c r="QCW3" s="10"/>
      <c r="QCX3" s="10"/>
      <c r="QCY3" s="10"/>
      <c r="QCZ3" s="10"/>
      <c r="QDA3" s="10"/>
      <c r="QDB3" s="10"/>
      <c r="QDC3" s="10"/>
      <c r="QDD3" s="10"/>
      <c r="QDE3" s="10"/>
      <c r="QDF3" s="10"/>
      <c r="QDG3" s="10"/>
      <c r="QDH3" s="10"/>
      <c r="QDI3" s="10"/>
      <c r="QDJ3" s="10"/>
      <c r="QDK3" s="10"/>
      <c r="QDL3" s="10"/>
      <c r="QDM3" s="10"/>
      <c r="QDN3" s="10"/>
      <c r="QDO3" s="10"/>
      <c r="QDP3" s="10"/>
      <c r="QDQ3" s="10"/>
      <c r="QDR3" s="10"/>
      <c r="QDS3" s="10"/>
      <c r="QDT3" s="10"/>
      <c r="QDU3" s="10"/>
      <c r="QDV3" s="10"/>
      <c r="QDW3" s="10"/>
      <c r="QDX3" s="10"/>
      <c r="QDY3" s="10"/>
      <c r="QDZ3" s="10"/>
      <c r="QEA3" s="10"/>
      <c r="QEB3" s="10"/>
      <c r="QEC3" s="10"/>
      <c r="QED3" s="10"/>
      <c r="QEE3" s="10"/>
      <c r="QEF3" s="10"/>
      <c r="QEG3" s="10"/>
      <c r="QEH3" s="10"/>
      <c r="QEI3" s="10"/>
      <c r="QEJ3" s="10"/>
      <c r="QEK3" s="10"/>
      <c r="QEL3" s="10"/>
      <c r="QEM3" s="10"/>
      <c r="QEN3" s="10"/>
      <c r="QEO3" s="10"/>
      <c r="QEP3" s="10"/>
      <c r="QEQ3" s="10"/>
      <c r="QER3" s="10"/>
      <c r="QES3" s="10"/>
      <c r="QET3" s="10"/>
      <c r="QEU3" s="10"/>
      <c r="QEV3" s="10"/>
      <c r="QEW3" s="10"/>
      <c r="QEX3" s="10"/>
      <c r="QEY3" s="10"/>
      <c r="QEZ3" s="10"/>
      <c r="QFA3" s="10"/>
      <c r="QFB3" s="10"/>
      <c r="QFC3" s="10"/>
      <c r="QFD3" s="10"/>
      <c r="QFE3" s="10"/>
      <c r="QFF3" s="10"/>
      <c r="QFG3" s="10"/>
      <c r="QFH3" s="10"/>
      <c r="QFI3" s="10"/>
      <c r="QFJ3" s="10"/>
      <c r="QFK3" s="10"/>
      <c r="QFL3" s="10"/>
      <c r="QFM3" s="10"/>
      <c r="QFN3" s="10"/>
      <c r="QFO3" s="10"/>
      <c r="QFP3" s="10"/>
      <c r="QFQ3" s="10"/>
      <c r="QFR3" s="10"/>
      <c r="QFS3" s="10"/>
      <c r="QFT3" s="10"/>
      <c r="QFU3" s="10"/>
      <c r="QFV3" s="10"/>
      <c r="QFW3" s="10"/>
      <c r="QFX3" s="10"/>
      <c r="QFY3" s="10"/>
      <c r="QFZ3" s="10"/>
      <c r="QGA3" s="10"/>
      <c r="QGB3" s="10"/>
      <c r="QGC3" s="10"/>
      <c r="QGD3" s="10"/>
      <c r="QGE3" s="10"/>
      <c r="QGF3" s="10"/>
      <c r="QGG3" s="10"/>
      <c r="QGH3" s="10"/>
      <c r="QGI3" s="10"/>
      <c r="QGJ3" s="10"/>
      <c r="QGK3" s="10"/>
      <c r="QGL3" s="10"/>
      <c r="QGM3" s="10"/>
      <c r="QGN3" s="10"/>
      <c r="QGO3" s="10"/>
      <c r="QGP3" s="10"/>
      <c r="QGQ3" s="10"/>
      <c r="QGR3" s="10"/>
      <c r="QGS3" s="10"/>
      <c r="QGT3" s="10"/>
      <c r="QGU3" s="10"/>
      <c r="QGV3" s="10"/>
      <c r="QGW3" s="10"/>
      <c r="QGX3" s="10"/>
      <c r="QGY3" s="10"/>
      <c r="QGZ3" s="10"/>
      <c r="QHA3" s="10"/>
      <c r="QHB3" s="10"/>
      <c r="QHC3" s="10"/>
      <c r="QHD3" s="10"/>
      <c r="QHE3" s="10"/>
      <c r="QHF3" s="10"/>
      <c r="QHG3" s="10"/>
      <c r="QHH3" s="10"/>
      <c r="QHI3" s="10"/>
      <c r="QHJ3" s="10"/>
      <c r="QHK3" s="10"/>
      <c r="QHL3" s="10"/>
      <c r="QHM3" s="10"/>
      <c r="QHN3" s="10"/>
      <c r="QHO3" s="10"/>
      <c r="QHP3" s="10"/>
      <c r="QHQ3" s="10"/>
      <c r="QHR3" s="10"/>
      <c r="QHS3" s="10"/>
      <c r="QHT3" s="10"/>
      <c r="QHU3" s="10"/>
      <c r="QHV3" s="10"/>
      <c r="QHW3" s="10"/>
      <c r="QHX3" s="10"/>
      <c r="QHY3" s="10"/>
      <c r="QHZ3" s="10"/>
      <c r="QIA3" s="10"/>
      <c r="QIB3" s="10"/>
      <c r="QIC3" s="10"/>
      <c r="QID3" s="10"/>
      <c r="QIE3" s="10"/>
      <c r="QIF3" s="10"/>
      <c r="QIG3" s="10"/>
      <c r="QIH3" s="10"/>
      <c r="QII3" s="10"/>
      <c r="QIJ3" s="10"/>
      <c r="QIK3" s="10"/>
      <c r="QIL3" s="10"/>
      <c r="QIM3" s="10"/>
      <c r="QIN3" s="10"/>
      <c r="QIO3" s="10"/>
      <c r="QIP3" s="10"/>
      <c r="QIQ3" s="10"/>
      <c r="QIR3" s="10"/>
      <c r="QIS3" s="10"/>
      <c r="QIT3" s="10"/>
      <c r="QIU3" s="10"/>
      <c r="QIV3" s="10"/>
      <c r="QIW3" s="10"/>
      <c r="QIX3" s="10"/>
      <c r="QIY3" s="10"/>
      <c r="QIZ3" s="10"/>
      <c r="QJA3" s="10"/>
      <c r="QJB3" s="10"/>
      <c r="QJC3" s="10"/>
      <c r="QJD3" s="10"/>
      <c r="QJE3" s="10"/>
      <c r="QJF3" s="10"/>
      <c r="QJG3" s="10"/>
      <c r="QJH3" s="10"/>
      <c r="QJI3" s="10"/>
      <c r="QJJ3" s="10"/>
      <c r="QJK3" s="10"/>
      <c r="QJL3" s="10"/>
      <c r="QJM3" s="10"/>
      <c r="QJN3" s="10"/>
      <c r="QJO3" s="10"/>
      <c r="QJP3" s="10"/>
      <c r="QJQ3" s="10"/>
      <c r="QJR3" s="10"/>
      <c r="QJS3" s="10"/>
      <c r="QJT3" s="10"/>
      <c r="QJU3" s="10"/>
      <c r="QJV3" s="10"/>
      <c r="QJW3" s="10"/>
      <c r="QJX3" s="10"/>
      <c r="QJY3" s="10"/>
      <c r="QJZ3" s="10"/>
      <c r="QKA3" s="10"/>
      <c r="QKB3" s="10"/>
      <c r="QKC3" s="10"/>
      <c r="QKD3" s="10"/>
      <c r="QKE3" s="10"/>
      <c r="QKF3" s="10"/>
      <c r="QKG3" s="10"/>
      <c r="QKH3" s="10"/>
      <c r="QKI3" s="10"/>
      <c r="QKJ3" s="10"/>
      <c r="QKK3" s="10"/>
      <c r="QKL3" s="10"/>
      <c r="QKM3" s="10"/>
      <c r="QKN3" s="10"/>
      <c r="QKO3" s="10"/>
      <c r="QKP3" s="10"/>
      <c r="QKQ3" s="10"/>
      <c r="QKR3" s="10"/>
      <c r="QKS3" s="10"/>
      <c r="QKT3" s="10"/>
      <c r="QKU3" s="10"/>
      <c r="QKV3" s="10"/>
      <c r="QKW3" s="10"/>
      <c r="QKX3" s="10"/>
      <c r="QKY3" s="10"/>
      <c r="QKZ3" s="10"/>
      <c r="QLA3" s="10"/>
      <c r="QLB3" s="10"/>
      <c r="QLC3" s="10"/>
      <c r="QLD3" s="10"/>
      <c r="QLE3" s="10"/>
      <c r="QLF3" s="10"/>
      <c r="QLG3" s="10"/>
      <c r="QLH3" s="10"/>
      <c r="QLI3" s="10"/>
      <c r="QLJ3" s="10"/>
      <c r="QLK3" s="10"/>
      <c r="QLL3" s="10"/>
      <c r="QLM3" s="10"/>
      <c r="QLN3" s="10"/>
      <c r="QLO3" s="10"/>
      <c r="QLP3" s="10"/>
      <c r="QLQ3" s="10"/>
      <c r="QLR3" s="10"/>
      <c r="QLS3" s="10"/>
      <c r="QLT3" s="10"/>
      <c r="QLU3" s="10"/>
      <c r="QLV3" s="10"/>
      <c r="QLW3" s="10"/>
      <c r="QLX3" s="10"/>
      <c r="QLY3" s="10"/>
      <c r="QLZ3" s="10"/>
      <c r="QMA3" s="10"/>
      <c r="QMB3" s="10"/>
      <c r="QMC3" s="10"/>
      <c r="QMD3" s="10"/>
      <c r="QME3" s="10"/>
      <c r="QMF3" s="10"/>
      <c r="QMG3" s="10"/>
      <c r="QMH3" s="10"/>
      <c r="QMI3" s="10"/>
      <c r="QMJ3" s="10"/>
      <c r="QMK3" s="10"/>
      <c r="QML3" s="10"/>
      <c r="QMM3" s="10"/>
      <c r="QMN3" s="10"/>
      <c r="QMO3" s="10"/>
      <c r="QMP3" s="10"/>
      <c r="QMQ3" s="10"/>
      <c r="QMR3" s="10"/>
      <c r="QMS3" s="10"/>
      <c r="QMT3" s="10"/>
      <c r="QMU3" s="10"/>
      <c r="QMV3" s="10"/>
      <c r="QMW3" s="10"/>
      <c r="QMX3" s="10"/>
      <c r="QMY3" s="10"/>
      <c r="QMZ3" s="10"/>
      <c r="QNA3" s="10"/>
      <c r="QNB3" s="10"/>
      <c r="QNC3" s="10"/>
      <c r="QND3" s="10"/>
      <c r="QNE3" s="10"/>
      <c r="QNF3" s="10"/>
      <c r="QNG3" s="10"/>
      <c r="QNH3" s="10"/>
      <c r="QNI3" s="10"/>
      <c r="QNJ3" s="10"/>
      <c r="QNK3" s="10"/>
      <c r="QNL3" s="10"/>
      <c r="QNM3" s="10"/>
      <c r="QNN3" s="10"/>
      <c r="QNO3" s="10"/>
      <c r="QNP3" s="10"/>
      <c r="QNQ3" s="10"/>
      <c r="QNR3" s="10"/>
      <c r="QNS3" s="10"/>
      <c r="QNT3" s="10"/>
      <c r="QNU3" s="10"/>
      <c r="QNV3" s="10"/>
      <c r="QNW3" s="10"/>
      <c r="QNX3" s="10"/>
      <c r="QNY3" s="10"/>
      <c r="QNZ3" s="10"/>
      <c r="QOA3" s="10"/>
      <c r="QOB3" s="10"/>
      <c r="QOC3" s="10"/>
      <c r="QOD3" s="10"/>
      <c r="QOE3" s="10"/>
      <c r="QOF3" s="10"/>
      <c r="QOG3" s="10"/>
      <c r="QOH3" s="10"/>
      <c r="QOI3" s="10"/>
      <c r="QOJ3" s="10"/>
      <c r="QOK3" s="10"/>
      <c r="QOL3" s="10"/>
      <c r="QOM3" s="10"/>
      <c r="QON3" s="10"/>
      <c r="QOO3" s="10"/>
      <c r="QOP3" s="10"/>
      <c r="QOQ3" s="10"/>
      <c r="QOR3" s="10"/>
      <c r="QOS3" s="10"/>
      <c r="QOT3" s="10"/>
      <c r="QOU3" s="10"/>
      <c r="QOV3" s="10"/>
      <c r="QOW3" s="10"/>
      <c r="QOX3" s="10"/>
      <c r="QOY3" s="10"/>
      <c r="QOZ3" s="10"/>
      <c r="QPA3" s="10"/>
      <c r="QPB3" s="10"/>
      <c r="QPC3" s="10"/>
      <c r="QPD3" s="10"/>
      <c r="QPE3" s="10"/>
      <c r="QPF3" s="10"/>
      <c r="QPG3" s="10"/>
      <c r="QPH3" s="10"/>
      <c r="QPI3" s="10"/>
      <c r="QPJ3" s="10"/>
      <c r="QPK3" s="10"/>
      <c r="QPL3" s="10"/>
      <c r="QPM3" s="10"/>
      <c r="QPN3" s="10"/>
      <c r="QPO3" s="10"/>
      <c r="QPP3" s="10"/>
      <c r="QPQ3" s="10"/>
      <c r="QPR3" s="10"/>
      <c r="QPS3" s="10"/>
      <c r="QPT3" s="10"/>
      <c r="QPU3" s="10"/>
      <c r="QPV3" s="10"/>
      <c r="QPW3" s="10"/>
      <c r="QPX3" s="10"/>
      <c r="QPY3" s="10"/>
      <c r="QPZ3" s="10"/>
      <c r="QQA3" s="10"/>
      <c r="QQB3" s="10"/>
      <c r="QQC3" s="10"/>
      <c r="QQD3" s="10"/>
      <c r="QQE3" s="10"/>
      <c r="QQF3" s="10"/>
      <c r="QQG3" s="10"/>
      <c r="QQH3" s="10"/>
      <c r="QQI3" s="10"/>
      <c r="QQJ3" s="10"/>
      <c r="QQK3" s="10"/>
      <c r="QQL3" s="10"/>
      <c r="QQM3" s="10"/>
      <c r="QQN3" s="10"/>
      <c r="QQO3" s="10"/>
      <c r="QQP3" s="10"/>
      <c r="QQQ3" s="10"/>
      <c r="QQR3" s="10"/>
      <c r="QQS3" s="10"/>
      <c r="QQT3" s="10"/>
      <c r="QQU3" s="10"/>
      <c r="QQV3" s="10"/>
      <c r="QQW3" s="10"/>
      <c r="QQX3" s="10"/>
      <c r="QQY3" s="10"/>
      <c r="QQZ3" s="10"/>
      <c r="QRA3" s="10"/>
      <c r="QRB3" s="10"/>
      <c r="QRC3" s="10"/>
      <c r="QRD3" s="10"/>
      <c r="QRE3" s="10"/>
      <c r="QRF3" s="10"/>
      <c r="QRG3" s="10"/>
      <c r="QRH3" s="10"/>
      <c r="QRI3" s="10"/>
      <c r="QRJ3" s="10"/>
      <c r="QRK3" s="10"/>
      <c r="QRL3" s="10"/>
      <c r="QRM3" s="10"/>
      <c r="QRN3" s="10"/>
      <c r="QRO3" s="10"/>
      <c r="QRP3" s="10"/>
      <c r="QRQ3" s="10"/>
      <c r="QRR3" s="10"/>
      <c r="QRS3" s="10"/>
      <c r="QRT3" s="10"/>
      <c r="QRU3" s="10"/>
      <c r="QRV3" s="10"/>
      <c r="QRW3" s="10"/>
      <c r="QRX3" s="10"/>
      <c r="QRY3" s="10"/>
      <c r="QRZ3" s="10"/>
      <c r="QSA3" s="10"/>
      <c r="QSB3" s="10"/>
      <c r="QSC3" s="10"/>
      <c r="QSD3" s="10"/>
      <c r="QSE3" s="10"/>
      <c r="QSF3" s="10"/>
      <c r="QSG3" s="10"/>
      <c r="QSH3" s="10"/>
      <c r="QSI3" s="10"/>
      <c r="QSJ3" s="10"/>
      <c r="QSK3" s="10"/>
      <c r="QSL3" s="10"/>
      <c r="QSM3" s="10"/>
      <c r="QSN3" s="10"/>
      <c r="QSO3" s="10"/>
      <c r="QSP3" s="10"/>
      <c r="QSQ3" s="10"/>
      <c r="QSR3" s="10"/>
      <c r="QSS3" s="10"/>
      <c r="QST3" s="10"/>
      <c r="QSU3" s="10"/>
      <c r="QSV3" s="10"/>
      <c r="QSW3" s="10"/>
      <c r="QSX3" s="10"/>
      <c r="QSY3" s="10"/>
      <c r="QSZ3" s="10"/>
      <c r="QTA3" s="10"/>
      <c r="QTB3" s="10"/>
      <c r="QTC3" s="10"/>
      <c r="QTD3" s="10"/>
      <c r="QTE3" s="10"/>
      <c r="QTF3" s="10"/>
      <c r="QTG3" s="10"/>
      <c r="QTH3" s="10"/>
      <c r="QTI3" s="10"/>
      <c r="QTJ3" s="10"/>
      <c r="QTK3" s="10"/>
      <c r="QTL3" s="10"/>
      <c r="QTM3" s="10"/>
      <c r="QTN3" s="10"/>
      <c r="QTO3" s="10"/>
      <c r="QTP3" s="10"/>
      <c r="QTQ3" s="10"/>
      <c r="QTR3" s="10"/>
      <c r="QTS3" s="10"/>
      <c r="QTT3" s="10"/>
      <c r="QTU3" s="10"/>
      <c r="QTV3" s="10"/>
      <c r="QTW3" s="10"/>
      <c r="QTX3" s="10"/>
      <c r="QTY3" s="10"/>
      <c r="QTZ3" s="10"/>
      <c r="QUA3" s="10"/>
      <c r="QUB3" s="10"/>
      <c r="QUC3" s="10"/>
      <c r="QUD3" s="10"/>
      <c r="QUE3" s="10"/>
      <c r="QUF3" s="10"/>
      <c r="QUG3" s="10"/>
      <c r="QUH3" s="10"/>
      <c r="QUI3" s="10"/>
      <c r="QUJ3" s="10"/>
      <c r="QUK3" s="10"/>
      <c r="QUL3" s="10"/>
      <c r="QUM3" s="10"/>
      <c r="QUN3" s="10"/>
      <c r="QUO3" s="10"/>
      <c r="QUP3" s="10"/>
      <c r="QUQ3" s="10"/>
      <c r="QUR3" s="10"/>
      <c r="QUS3" s="10"/>
      <c r="QUT3" s="10"/>
      <c r="QUU3" s="10"/>
      <c r="QUV3" s="10"/>
      <c r="QUW3" s="10"/>
      <c r="QUX3" s="10"/>
      <c r="QUY3" s="10"/>
      <c r="QUZ3" s="10"/>
      <c r="QVA3" s="10"/>
      <c r="QVB3" s="10"/>
      <c r="QVC3" s="10"/>
      <c r="QVD3" s="10"/>
      <c r="QVE3" s="10"/>
      <c r="QVF3" s="10"/>
      <c r="QVG3" s="10"/>
      <c r="QVH3" s="10"/>
      <c r="QVI3" s="10"/>
      <c r="QVJ3" s="10"/>
      <c r="QVK3" s="10"/>
      <c r="QVL3" s="10"/>
      <c r="QVM3" s="10"/>
      <c r="QVN3" s="10"/>
      <c r="QVO3" s="10"/>
      <c r="QVP3" s="10"/>
      <c r="QVQ3" s="10"/>
      <c r="QVR3" s="10"/>
      <c r="QVS3" s="10"/>
      <c r="QVT3" s="10"/>
      <c r="QVU3" s="10"/>
      <c r="QVV3" s="10"/>
      <c r="QVW3" s="10"/>
      <c r="QVX3" s="10"/>
      <c r="QVY3" s="10"/>
      <c r="QVZ3" s="10"/>
      <c r="QWA3" s="10"/>
      <c r="QWB3" s="10"/>
      <c r="QWC3" s="10"/>
      <c r="QWD3" s="10"/>
      <c r="QWE3" s="10"/>
      <c r="QWF3" s="10"/>
      <c r="QWG3" s="10"/>
      <c r="QWH3" s="10"/>
      <c r="QWI3" s="10"/>
      <c r="QWJ3" s="10"/>
      <c r="QWK3" s="10"/>
      <c r="QWL3" s="10"/>
      <c r="QWM3" s="10"/>
      <c r="QWN3" s="10"/>
      <c r="QWO3" s="10"/>
      <c r="QWP3" s="10"/>
      <c r="QWQ3" s="10"/>
      <c r="QWR3" s="10"/>
      <c r="QWS3" s="10"/>
      <c r="QWT3" s="10"/>
      <c r="QWU3" s="10"/>
      <c r="QWV3" s="10"/>
      <c r="QWW3" s="10"/>
      <c r="QWX3" s="10"/>
      <c r="QWY3" s="10"/>
      <c r="QWZ3" s="10"/>
      <c r="QXA3" s="10"/>
      <c r="QXB3" s="10"/>
      <c r="QXC3" s="10"/>
      <c r="QXD3" s="10"/>
      <c r="QXE3" s="10"/>
      <c r="QXF3" s="10"/>
      <c r="QXG3" s="10"/>
      <c r="QXH3" s="10"/>
      <c r="QXI3" s="10"/>
      <c r="QXJ3" s="10"/>
      <c r="QXK3" s="10"/>
      <c r="QXL3" s="10"/>
      <c r="QXM3" s="10"/>
      <c r="QXN3" s="10"/>
      <c r="QXO3" s="10"/>
      <c r="QXP3" s="10"/>
      <c r="QXQ3" s="10"/>
      <c r="QXR3" s="10"/>
      <c r="QXS3" s="10"/>
      <c r="QXT3" s="10"/>
      <c r="QXU3" s="10"/>
      <c r="QXV3" s="10"/>
      <c r="QXW3" s="10"/>
      <c r="QXX3" s="10"/>
      <c r="QXY3" s="10"/>
      <c r="QXZ3" s="10"/>
      <c r="QYA3" s="10"/>
      <c r="QYB3" s="10"/>
      <c r="QYC3" s="10"/>
      <c r="QYD3" s="10"/>
      <c r="QYE3" s="10"/>
      <c r="QYF3" s="10"/>
      <c r="QYG3" s="10"/>
      <c r="QYH3" s="10"/>
      <c r="QYI3" s="10"/>
      <c r="QYJ3" s="10"/>
      <c r="QYK3" s="10"/>
      <c r="QYL3" s="10"/>
      <c r="QYM3" s="10"/>
      <c r="QYN3" s="10"/>
      <c r="QYO3" s="10"/>
      <c r="QYP3" s="10"/>
      <c r="QYQ3" s="10"/>
      <c r="QYR3" s="10"/>
      <c r="QYS3" s="10"/>
      <c r="QYT3" s="10"/>
      <c r="QYU3" s="10"/>
      <c r="QYV3" s="10"/>
      <c r="QYW3" s="10"/>
      <c r="QYX3" s="10"/>
      <c r="QYY3" s="10"/>
      <c r="QYZ3" s="10"/>
      <c r="QZA3" s="10"/>
      <c r="QZB3" s="10"/>
      <c r="QZC3" s="10"/>
      <c r="QZD3" s="10"/>
      <c r="QZE3" s="10"/>
      <c r="QZF3" s="10"/>
      <c r="QZG3" s="10"/>
      <c r="QZH3" s="10"/>
      <c r="QZI3" s="10"/>
      <c r="QZJ3" s="10"/>
      <c r="QZK3" s="10"/>
      <c r="QZL3" s="10"/>
      <c r="QZM3" s="10"/>
      <c r="QZN3" s="10"/>
      <c r="QZO3" s="10"/>
      <c r="QZP3" s="10"/>
      <c r="QZQ3" s="10"/>
      <c r="QZR3" s="10"/>
      <c r="QZS3" s="10"/>
      <c r="QZT3" s="10"/>
      <c r="QZU3" s="10"/>
      <c r="QZV3" s="10"/>
      <c r="QZW3" s="10"/>
      <c r="QZX3" s="10"/>
      <c r="QZY3" s="10"/>
      <c r="QZZ3" s="10"/>
      <c r="RAA3" s="10"/>
      <c r="RAB3" s="10"/>
      <c r="RAC3" s="10"/>
      <c r="RAD3" s="10"/>
      <c r="RAE3" s="10"/>
      <c r="RAF3" s="10"/>
      <c r="RAG3" s="10"/>
      <c r="RAH3" s="10"/>
      <c r="RAI3" s="10"/>
      <c r="RAJ3" s="10"/>
      <c r="RAK3" s="10"/>
      <c r="RAL3" s="10"/>
      <c r="RAM3" s="10"/>
      <c r="RAN3" s="10"/>
      <c r="RAO3" s="10"/>
      <c r="RAP3" s="10"/>
      <c r="RAQ3" s="10"/>
      <c r="RAR3" s="10"/>
      <c r="RAS3" s="10"/>
      <c r="RAT3" s="10"/>
      <c r="RAU3" s="10"/>
      <c r="RAV3" s="10"/>
      <c r="RAW3" s="10"/>
      <c r="RAX3" s="10"/>
      <c r="RAY3" s="10"/>
      <c r="RAZ3" s="10"/>
      <c r="RBA3" s="10"/>
      <c r="RBB3" s="10"/>
      <c r="RBC3" s="10"/>
      <c r="RBD3" s="10"/>
      <c r="RBE3" s="10"/>
      <c r="RBF3" s="10"/>
      <c r="RBG3" s="10"/>
      <c r="RBH3" s="10"/>
      <c r="RBI3" s="10"/>
      <c r="RBJ3" s="10"/>
      <c r="RBK3" s="10"/>
      <c r="RBL3" s="10"/>
      <c r="RBM3" s="10"/>
      <c r="RBN3" s="10"/>
      <c r="RBO3" s="10"/>
      <c r="RBP3" s="10"/>
      <c r="RBQ3" s="10"/>
      <c r="RBR3" s="10"/>
      <c r="RBS3" s="10"/>
      <c r="RBT3" s="10"/>
      <c r="RBU3" s="10"/>
      <c r="RBV3" s="10"/>
      <c r="RBW3" s="10"/>
      <c r="RBX3" s="10"/>
      <c r="RBY3" s="10"/>
      <c r="RBZ3" s="10"/>
      <c r="RCA3" s="10"/>
      <c r="RCB3" s="10"/>
      <c r="RCC3" s="10"/>
      <c r="RCD3" s="10"/>
      <c r="RCE3" s="10"/>
      <c r="RCF3" s="10"/>
      <c r="RCG3" s="10"/>
      <c r="RCH3" s="10"/>
      <c r="RCI3" s="10"/>
      <c r="RCJ3" s="10"/>
      <c r="RCK3" s="10"/>
      <c r="RCL3" s="10"/>
      <c r="RCM3" s="10"/>
      <c r="RCN3" s="10"/>
      <c r="RCO3" s="10"/>
      <c r="RCP3" s="10"/>
      <c r="RCQ3" s="10"/>
      <c r="RCR3" s="10"/>
      <c r="RCS3" s="10"/>
      <c r="RCT3" s="10"/>
      <c r="RCU3" s="10"/>
      <c r="RCV3" s="10"/>
      <c r="RCW3" s="10"/>
      <c r="RCX3" s="10"/>
      <c r="RCY3" s="10"/>
      <c r="RCZ3" s="10"/>
      <c r="RDA3" s="10"/>
      <c r="RDB3" s="10"/>
      <c r="RDC3" s="10"/>
      <c r="RDD3" s="10"/>
      <c r="RDE3" s="10"/>
      <c r="RDF3" s="10"/>
      <c r="RDG3" s="10"/>
      <c r="RDH3" s="10"/>
      <c r="RDI3" s="10"/>
      <c r="RDJ3" s="10"/>
      <c r="RDK3" s="10"/>
      <c r="RDL3" s="10"/>
      <c r="RDM3" s="10"/>
      <c r="RDN3" s="10"/>
      <c r="RDO3" s="10"/>
      <c r="RDP3" s="10"/>
      <c r="RDQ3" s="10"/>
      <c r="RDR3" s="10"/>
      <c r="RDS3" s="10"/>
      <c r="RDT3" s="10"/>
      <c r="RDU3" s="10"/>
      <c r="RDV3" s="10"/>
      <c r="RDW3" s="10"/>
      <c r="RDX3" s="10"/>
      <c r="RDY3" s="10"/>
      <c r="RDZ3" s="10"/>
      <c r="REA3" s="10"/>
      <c r="REB3" s="10"/>
      <c r="REC3" s="10"/>
      <c r="RED3" s="10"/>
      <c r="REE3" s="10"/>
      <c r="REF3" s="10"/>
      <c r="REG3" s="10"/>
      <c r="REH3" s="10"/>
      <c r="REI3" s="10"/>
      <c r="REJ3" s="10"/>
      <c r="REK3" s="10"/>
      <c r="REL3" s="10"/>
      <c r="REM3" s="10"/>
      <c r="REN3" s="10"/>
      <c r="REO3" s="10"/>
      <c r="REP3" s="10"/>
      <c r="REQ3" s="10"/>
      <c r="RER3" s="10"/>
      <c r="RES3" s="10"/>
      <c r="RET3" s="10"/>
      <c r="REU3" s="10"/>
      <c r="REV3" s="10"/>
      <c r="REW3" s="10"/>
      <c r="REX3" s="10"/>
      <c r="REY3" s="10"/>
      <c r="REZ3" s="10"/>
      <c r="RFA3" s="10"/>
      <c r="RFB3" s="10"/>
      <c r="RFC3" s="10"/>
      <c r="RFD3" s="10"/>
      <c r="RFE3" s="10"/>
      <c r="RFF3" s="10"/>
      <c r="RFG3" s="10"/>
      <c r="RFH3" s="10"/>
      <c r="RFI3" s="10"/>
      <c r="RFJ3" s="10"/>
      <c r="RFK3" s="10"/>
      <c r="RFL3" s="10"/>
      <c r="RFM3" s="10"/>
      <c r="RFN3" s="10"/>
      <c r="RFO3" s="10"/>
      <c r="RFP3" s="10"/>
      <c r="RFQ3" s="10"/>
      <c r="RFR3" s="10"/>
      <c r="RFS3" s="10"/>
      <c r="RFT3" s="10"/>
      <c r="RFU3" s="10"/>
      <c r="RFV3" s="10"/>
      <c r="RFW3" s="10"/>
      <c r="RFX3" s="10"/>
      <c r="RFY3" s="10"/>
      <c r="RFZ3" s="10"/>
      <c r="RGA3" s="10"/>
      <c r="RGB3" s="10"/>
      <c r="RGC3" s="10"/>
      <c r="RGD3" s="10"/>
      <c r="RGE3" s="10"/>
      <c r="RGF3" s="10"/>
      <c r="RGG3" s="10"/>
      <c r="RGH3" s="10"/>
      <c r="RGI3" s="10"/>
      <c r="RGJ3" s="10"/>
      <c r="RGK3" s="10"/>
      <c r="RGL3" s="10"/>
      <c r="RGM3" s="10"/>
      <c r="RGN3" s="10"/>
      <c r="RGO3" s="10"/>
      <c r="RGP3" s="10"/>
      <c r="RGQ3" s="10"/>
      <c r="RGR3" s="10"/>
      <c r="RGS3" s="10"/>
      <c r="RGT3" s="10"/>
      <c r="RGU3" s="10"/>
      <c r="RGV3" s="10"/>
      <c r="RGW3" s="10"/>
      <c r="RGX3" s="10"/>
      <c r="RGY3" s="10"/>
      <c r="RGZ3" s="10"/>
      <c r="RHA3" s="10"/>
      <c r="RHB3" s="10"/>
      <c r="RHC3" s="10"/>
      <c r="RHD3" s="10"/>
      <c r="RHE3" s="10"/>
      <c r="RHF3" s="10"/>
      <c r="RHG3" s="10"/>
      <c r="RHH3" s="10"/>
      <c r="RHI3" s="10"/>
      <c r="RHJ3" s="10"/>
      <c r="RHK3" s="10"/>
      <c r="RHL3" s="10"/>
      <c r="RHM3" s="10"/>
      <c r="RHN3" s="10"/>
      <c r="RHO3" s="10"/>
      <c r="RHP3" s="10"/>
      <c r="RHQ3" s="10"/>
      <c r="RHR3" s="10"/>
      <c r="RHS3" s="10"/>
      <c r="RHT3" s="10"/>
      <c r="RHU3" s="10"/>
      <c r="RHV3" s="10"/>
      <c r="RHW3" s="10"/>
      <c r="RHX3" s="10"/>
      <c r="RHY3" s="10"/>
      <c r="RHZ3" s="10"/>
      <c r="RIA3" s="10"/>
      <c r="RIB3" s="10"/>
      <c r="RIC3" s="10"/>
      <c r="RID3" s="10"/>
      <c r="RIE3" s="10"/>
      <c r="RIF3" s="10"/>
      <c r="RIG3" s="10"/>
      <c r="RIH3" s="10"/>
      <c r="RII3" s="10"/>
      <c r="RIJ3" s="10"/>
      <c r="RIK3" s="10"/>
      <c r="RIL3" s="10"/>
      <c r="RIM3" s="10"/>
      <c r="RIN3" s="10"/>
      <c r="RIO3" s="10"/>
      <c r="RIP3" s="10"/>
      <c r="RIQ3" s="10"/>
      <c r="RIR3" s="10"/>
      <c r="RIS3" s="10"/>
      <c r="RIT3" s="10"/>
      <c r="RIU3" s="10"/>
      <c r="RIV3" s="10"/>
      <c r="RIW3" s="10"/>
      <c r="RIX3" s="10"/>
      <c r="RIY3" s="10"/>
      <c r="RIZ3" s="10"/>
      <c r="RJA3" s="10"/>
      <c r="RJB3" s="10"/>
      <c r="RJC3" s="10"/>
      <c r="RJD3" s="10"/>
      <c r="RJE3" s="10"/>
      <c r="RJF3" s="10"/>
      <c r="RJG3" s="10"/>
      <c r="RJH3" s="10"/>
      <c r="RJI3" s="10"/>
      <c r="RJJ3" s="10"/>
      <c r="RJK3" s="10"/>
      <c r="RJL3" s="10"/>
      <c r="RJM3" s="10"/>
      <c r="RJN3" s="10"/>
      <c r="RJO3" s="10"/>
      <c r="RJP3" s="10"/>
      <c r="RJQ3" s="10"/>
      <c r="RJR3" s="10"/>
      <c r="RJS3" s="10"/>
      <c r="RJT3" s="10"/>
      <c r="RJU3" s="10"/>
      <c r="RJV3" s="10"/>
      <c r="RJW3" s="10"/>
      <c r="RJX3" s="10"/>
      <c r="RJY3" s="10"/>
      <c r="RJZ3" s="10"/>
      <c r="RKA3" s="10"/>
      <c r="RKB3" s="10"/>
      <c r="RKC3" s="10"/>
      <c r="RKD3" s="10"/>
      <c r="RKE3" s="10"/>
      <c r="RKF3" s="10"/>
      <c r="RKG3" s="10"/>
      <c r="RKH3" s="10"/>
      <c r="RKI3" s="10"/>
      <c r="RKJ3" s="10"/>
      <c r="RKK3" s="10"/>
      <c r="RKL3" s="10"/>
      <c r="RKM3" s="10"/>
      <c r="RKN3" s="10"/>
      <c r="RKO3" s="10"/>
      <c r="RKP3" s="10"/>
      <c r="RKQ3" s="10"/>
      <c r="RKR3" s="10"/>
      <c r="RKS3" s="10"/>
      <c r="RKT3" s="10"/>
      <c r="RKU3" s="10"/>
      <c r="RKV3" s="10"/>
      <c r="RKW3" s="10"/>
      <c r="RKX3" s="10"/>
      <c r="RKY3" s="10"/>
      <c r="RKZ3" s="10"/>
      <c r="RLA3" s="10"/>
      <c r="RLB3" s="10"/>
      <c r="RLC3" s="10"/>
      <c r="RLD3" s="10"/>
      <c r="RLE3" s="10"/>
      <c r="RLF3" s="10"/>
      <c r="RLG3" s="10"/>
      <c r="RLH3" s="10"/>
      <c r="RLI3" s="10"/>
      <c r="RLJ3" s="10"/>
      <c r="RLK3" s="10"/>
      <c r="RLL3" s="10"/>
      <c r="RLM3" s="10"/>
      <c r="RLN3" s="10"/>
      <c r="RLO3" s="10"/>
      <c r="RLP3" s="10"/>
      <c r="RLQ3" s="10"/>
      <c r="RLR3" s="10"/>
      <c r="RLS3" s="10"/>
      <c r="RLT3" s="10"/>
      <c r="RLU3" s="10"/>
      <c r="RLV3" s="10"/>
      <c r="RLW3" s="10"/>
      <c r="RLX3" s="10"/>
      <c r="RLY3" s="10"/>
      <c r="RLZ3" s="10"/>
      <c r="RMA3" s="10"/>
      <c r="RMB3" s="10"/>
      <c r="RMC3" s="10"/>
      <c r="RMD3" s="10"/>
      <c r="RME3" s="10"/>
      <c r="RMF3" s="10"/>
      <c r="RMG3" s="10"/>
      <c r="RMH3" s="10"/>
      <c r="RMI3" s="10"/>
      <c r="RMJ3" s="10"/>
      <c r="RMK3" s="10"/>
      <c r="RML3" s="10"/>
      <c r="RMM3" s="10"/>
      <c r="RMN3" s="10"/>
      <c r="RMO3" s="10"/>
      <c r="RMP3" s="10"/>
      <c r="RMQ3" s="10"/>
      <c r="RMR3" s="10"/>
      <c r="RMS3" s="10"/>
      <c r="RMT3" s="10"/>
      <c r="RMU3" s="10"/>
      <c r="RMV3" s="10"/>
      <c r="RMW3" s="10"/>
      <c r="RMX3" s="10"/>
      <c r="RMY3" s="10"/>
      <c r="RMZ3" s="10"/>
      <c r="RNA3" s="10"/>
      <c r="RNB3" s="10"/>
      <c r="RNC3" s="10"/>
      <c r="RND3" s="10"/>
      <c r="RNE3" s="10"/>
      <c r="RNF3" s="10"/>
      <c r="RNG3" s="10"/>
      <c r="RNH3" s="10"/>
      <c r="RNI3" s="10"/>
      <c r="RNJ3" s="10"/>
      <c r="RNK3" s="10"/>
      <c r="RNL3" s="10"/>
      <c r="RNM3" s="10"/>
      <c r="RNN3" s="10"/>
      <c r="RNO3" s="10"/>
      <c r="RNP3" s="10"/>
      <c r="RNQ3" s="10"/>
      <c r="RNR3" s="10"/>
      <c r="RNS3" s="10"/>
      <c r="RNT3" s="10"/>
      <c r="RNU3" s="10"/>
      <c r="RNV3" s="10"/>
      <c r="RNW3" s="10"/>
      <c r="RNX3" s="10"/>
      <c r="RNY3" s="10"/>
      <c r="RNZ3" s="10"/>
      <c r="ROA3" s="10"/>
      <c r="ROB3" s="10"/>
      <c r="ROC3" s="10"/>
      <c r="ROD3" s="10"/>
      <c r="ROE3" s="10"/>
      <c r="ROF3" s="10"/>
      <c r="ROG3" s="10"/>
      <c r="ROH3" s="10"/>
      <c r="ROI3" s="10"/>
      <c r="ROJ3" s="10"/>
      <c r="ROK3" s="10"/>
      <c r="ROL3" s="10"/>
      <c r="ROM3" s="10"/>
      <c r="RON3" s="10"/>
      <c r="ROO3" s="10"/>
      <c r="ROP3" s="10"/>
      <c r="ROQ3" s="10"/>
      <c r="ROR3" s="10"/>
      <c r="ROS3" s="10"/>
      <c r="ROT3" s="10"/>
      <c r="ROU3" s="10"/>
      <c r="ROV3" s="10"/>
      <c r="ROW3" s="10"/>
      <c r="ROX3" s="10"/>
      <c r="ROY3" s="10"/>
      <c r="ROZ3" s="10"/>
      <c r="RPA3" s="10"/>
      <c r="RPB3" s="10"/>
      <c r="RPC3" s="10"/>
      <c r="RPD3" s="10"/>
      <c r="RPE3" s="10"/>
      <c r="RPF3" s="10"/>
      <c r="RPG3" s="10"/>
      <c r="RPH3" s="10"/>
      <c r="RPI3" s="10"/>
      <c r="RPJ3" s="10"/>
      <c r="RPK3" s="10"/>
      <c r="RPL3" s="10"/>
      <c r="RPM3" s="10"/>
      <c r="RPN3" s="10"/>
      <c r="RPO3" s="10"/>
      <c r="RPP3" s="10"/>
      <c r="RPQ3" s="10"/>
      <c r="RPR3" s="10"/>
      <c r="RPS3" s="10"/>
      <c r="RPT3" s="10"/>
      <c r="RPU3" s="10"/>
      <c r="RPV3" s="10"/>
      <c r="RPW3" s="10"/>
      <c r="RPX3" s="10"/>
      <c r="RPY3" s="10"/>
      <c r="RPZ3" s="10"/>
      <c r="RQA3" s="10"/>
      <c r="RQB3" s="10"/>
      <c r="RQC3" s="10"/>
      <c r="RQD3" s="10"/>
      <c r="RQE3" s="10"/>
      <c r="RQF3" s="10"/>
      <c r="RQG3" s="10"/>
      <c r="RQH3" s="10"/>
      <c r="RQI3" s="10"/>
      <c r="RQJ3" s="10"/>
      <c r="RQK3" s="10"/>
      <c r="RQL3" s="10"/>
      <c r="RQM3" s="10"/>
      <c r="RQN3" s="10"/>
      <c r="RQO3" s="10"/>
      <c r="RQP3" s="10"/>
      <c r="RQQ3" s="10"/>
      <c r="RQR3" s="10"/>
      <c r="RQS3" s="10"/>
      <c r="RQT3" s="10"/>
      <c r="RQU3" s="10"/>
      <c r="RQV3" s="10"/>
      <c r="RQW3" s="10"/>
      <c r="RQX3" s="10"/>
      <c r="RQY3" s="10"/>
      <c r="RQZ3" s="10"/>
      <c r="RRA3" s="10"/>
      <c r="RRB3" s="10"/>
      <c r="RRC3" s="10"/>
      <c r="RRD3" s="10"/>
      <c r="RRE3" s="10"/>
      <c r="RRF3" s="10"/>
      <c r="RRG3" s="10"/>
      <c r="RRH3" s="10"/>
      <c r="RRI3" s="10"/>
      <c r="RRJ3" s="10"/>
      <c r="RRK3" s="10"/>
      <c r="RRL3" s="10"/>
      <c r="RRM3" s="10"/>
      <c r="RRN3" s="10"/>
      <c r="RRO3" s="10"/>
      <c r="RRP3" s="10"/>
      <c r="RRQ3" s="10"/>
      <c r="RRR3" s="10"/>
      <c r="RRS3" s="10"/>
      <c r="RRT3" s="10"/>
      <c r="RRU3" s="10"/>
      <c r="RRV3" s="10"/>
      <c r="RRW3" s="10"/>
      <c r="RRX3" s="10"/>
      <c r="RRY3" s="10"/>
      <c r="RRZ3" s="10"/>
      <c r="RSA3" s="10"/>
      <c r="RSB3" s="10"/>
      <c r="RSC3" s="10"/>
      <c r="RSD3" s="10"/>
      <c r="RSE3" s="10"/>
      <c r="RSF3" s="10"/>
      <c r="RSG3" s="10"/>
      <c r="RSH3" s="10"/>
      <c r="RSI3" s="10"/>
      <c r="RSJ3" s="10"/>
      <c r="RSK3" s="10"/>
      <c r="RSL3" s="10"/>
      <c r="RSM3" s="10"/>
      <c r="RSN3" s="10"/>
      <c r="RSO3" s="10"/>
      <c r="RSP3" s="10"/>
      <c r="RSQ3" s="10"/>
      <c r="RSR3" s="10"/>
      <c r="RSS3" s="10"/>
      <c r="RST3" s="10"/>
      <c r="RSU3" s="10"/>
      <c r="RSV3" s="10"/>
      <c r="RSW3" s="10"/>
      <c r="RSX3" s="10"/>
      <c r="RSY3" s="10"/>
      <c r="RSZ3" s="10"/>
      <c r="RTA3" s="10"/>
      <c r="RTB3" s="10"/>
      <c r="RTC3" s="10"/>
      <c r="RTD3" s="10"/>
      <c r="RTE3" s="10"/>
      <c r="RTF3" s="10"/>
      <c r="RTG3" s="10"/>
      <c r="RTH3" s="10"/>
      <c r="RTI3" s="10"/>
      <c r="RTJ3" s="10"/>
      <c r="RTK3" s="10"/>
      <c r="RTL3" s="10"/>
      <c r="RTM3" s="10"/>
      <c r="RTN3" s="10"/>
      <c r="RTO3" s="10"/>
      <c r="RTP3" s="10"/>
      <c r="RTQ3" s="10"/>
      <c r="RTR3" s="10"/>
      <c r="RTS3" s="10"/>
      <c r="RTT3" s="10"/>
      <c r="RTU3" s="10"/>
      <c r="RTV3" s="10"/>
      <c r="RTW3" s="10"/>
      <c r="RTX3" s="10"/>
      <c r="RTY3" s="10"/>
      <c r="RTZ3" s="10"/>
      <c r="RUA3" s="10"/>
      <c r="RUB3" s="10"/>
      <c r="RUC3" s="10"/>
      <c r="RUD3" s="10"/>
      <c r="RUE3" s="10"/>
      <c r="RUF3" s="10"/>
      <c r="RUG3" s="10"/>
      <c r="RUH3" s="10"/>
      <c r="RUI3" s="10"/>
      <c r="RUJ3" s="10"/>
      <c r="RUK3" s="10"/>
      <c r="RUL3" s="10"/>
      <c r="RUM3" s="10"/>
      <c r="RUN3" s="10"/>
      <c r="RUO3" s="10"/>
      <c r="RUP3" s="10"/>
      <c r="RUQ3" s="10"/>
      <c r="RUR3" s="10"/>
      <c r="RUS3" s="10"/>
      <c r="RUT3" s="10"/>
      <c r="RUU3" s="10"/>
      <c r="RUV3" s="10"/>
      <c r="RUW3" s="10"/>
      <c r="RUX3" s="10"/>
      <c r="RUY3" s="10"/>
      <c r="RUZ3" s="10"/>
      <c r="RVA3" s="10"/>
      <c r="RVB3" s="10"/>
      <c r="RVC3" s="10"/>
      <c r="RVD3" s="10"/>
      <c r="RVE3" s="10"/>
      <c r="RVF3" s="10"/>
      <c r="RVG3" s="10"/>
      <c r="RVH3" s="10"/>
      <c r="RVI3" s="10"/>
      <c r="RVJ3" s="10"/>
      <c r="RVK3" s="10"/>
      <c r="RVL3" s="10"/>
      <c r="RVM3" s="10"/>
      <c r="RVN3" s="10"/>
      <c r="RVO3" s="10"/>
      <c r="RVP3" s="10"/>
      <c r="RVQ3" s="10"/>
      <c r="RVR3" s="10"/>
      <c r="RVS3" s="10"/>
      <c r="RVT3" s="10"/>
      <c r="RVU3" s="10"/>
      <c r="RVV3" s="10"/>
      <c r="RVW3" s="10"/>
      <c r="RVX3" s="10"/>
      <c r="RVY3" s="10"/>
      <c r="RVZ3" s="10"/>
      <c r="RWA3" s="10"/>
      <c r="RWB3" s="10"/>
      <c r="RWC3" s="10"/>
      <c r="RWD3" s="10"/>
      <c r="RWE3" s="10"/>
      <c r="RWF3" s="10"/>
      <c r="RWG3" s="10"/>
      <c r="RWH3" s="10"/>
      <c r="RWI3" s="10"/>
      <c r="RWJ3" s="10"/>
      <c r="RWK3" s="10"/>
      <c r="RWL3" s="10"/>
      <c r="RWM3" s="10"/>
      <c r="RWN3" s="10"/>
      <c r="RWO3" s="10"/>
      <c r="RWP3" s="10"/>
      <c r="RWQ3" s="10"/>
      <c r="RWR3" s="10"/>
      <c r="RWS3" s="10"/>
      <c r="RWT3" s="10"/>
      <c r="RWU3" s="10"/>
      <c r="RWV3" s="10"/>
      <c r="RWW3" s="10"/>
      <c r="RWX3" s="10"/>
      <c r="RWY3" s="10"/>
      <c r="RWZ3" s="10"/>
      <c r="RXA3" s="10"/>
      <c r="RXB3" s="10"/>
      <c r="RXC3" s="10"/>
      <c r="RXD3" s="10"/>
      <c r="RXE3" s="10"/>
      <c r="RXF3" s="10"/>
      <c r="RXG3" s="10"/>
      <c r="RXH3" s="10"/>
      <c r="RXI3" s="10"/>
      <c r="RXJ3" s="10"/>
      <c r="RXK3" s="10"/>
      <c r="RXL3" s="10"/>
      <c r="RXM3" s="10"/>
      <c r="RXN3" s="10"/>
      <c r="RXO3" s="10"/>
      <c r="RXP3" s="10"/>
      <c r="RXQ3" s="10"/>
      <c r="RXR3" s="10"/>
      <c r="RXS3" s="10"/>
      <c r="RXT3" s="10"/>
      <c r="RXU3" s="10"/>
      <c r="RXV3" s="10"/>
      <c r="RXW3" s="10"/>
      <c r="RXX3" s="10"/>
      <c r="RXY3" s="10"/>
      <c r="RXZ3" s="10"/>
      <c r="RYA3" s="10"/>
      <c r="RYB3" s="10"/>
      <c r="RYC3" s="10"/>
      <c r="RYD3" s="10"/>
      <c r="RYE3" s="10"/>
      <c r="RYF3" s="10"/>
      <c r="RYG3" s="10"/>
      <c r="RYH3" s="10"/>
      <c r="RYI3" s="10"/>
      <c r="RYJ3" s="10"/>
      <c r="RYK3" s="10"/>
      <c r="RYL3" s="10"/>
      <c r="RYM3" s="10"/>
      <c r="RYN3" s="10"/>
      <c r="RYO3" s="10"/>
      <c r="RYP3" s="10"/>
      <c r="RYQ3" s="10"/>
      <c r="RYR3" s="10"/>
      <c r="RYS3" s="10"/>
      <c r="RYT3" s="10"/>
      <c r="RYU3" s="10"/>
      <c r="RYV3" s="10"/>
      <c r="RYW3" s="10"/>
      <c r="RYX3" s="10"/>
      <c r="RYY3" s="10"/>
      <c r="RYZ3" s="10"/>
      <c r="RZA3" s="10"/>
      <c r="RZB3" s="10"/>
      <c r="RZC3" s="10"/>
      <c r="RZD3" s="10"/>
      <c r="RZE3" s="10"/>
      <c r="RZF3" s="10"/>
      <c r="RZG3" s="10"/>
      <c r="RZH3" s="10"/>
      <c r="RZI3" s="10"/>
      <c r="RZJ3" s="10"/>
      <c r="RZK3" s="10"/>
      <c r="RZL3" s="10"/>
      <c r="RZM3" s="10"/>
      <c r="RZN3" s="10"/>
      <c r="RZO3" s="10"/>
      <c r="RZP3" s="10"/>
      <c r="RZQ3" s="10"/>
      <c r="RZR3" s="10"/>
      <c r="RZS3" s="10"/>
      <c r="RZT3" s="10"/>
      <c r="RZU3" s="10"/>
      <c r="RZV3" s="10"/>
      <c r="RZW3" s="10"/>
      <c r="RZX3" s="10"/>
      <c r="RZY3" s="10"/>
      <c r="RZZ3" s="10"/>
      <c r="SAA3" s="10"/>
      <c r="SAB3" s="10"/>
      <c r="SAC3" s="10"/>
      <c r="SAD3" s="10"/>
      <c r="SAE3" s="10"/>
      <c r="SAF3" s="10"/>
      <c r="SAG3" s="10"/>
      <c r="SAH3" s="10"/>
      <c r="SAI3" s="10"/>
      <c r="SAJ3" s="10"/>
      <c r="SAK3" s="10"/>
      <c r="SAL3" s="10"/>
      <c r="SAM3" s="10"/>
      <c r="SAN3" s="10"/>
      <c r="SAO3" s="10"/>
      <c r="SAP3" s="10"/>
      <c r="SAQ3" s="10"/>
      <c r="SAR3" s="10"/>
      <c r="SAS3" s="10"/>
      <c r="SAT3" s="10"/>
      <c r="SAU3" s="10"/>
      <c r="SAV3" s="10"/>
      <c r="SAW3" s="10"/>
      <c r="SAX3" s="10"/>
      <c r="SAY3" s="10"/>
      <c r="SAZ3" s="10"/>
      <c r="SBA3" s="10"/>
      <c r="SBB3" s="10"/>
      <c r="SBC3" s="10"/>
      <c r="SBD3" s="10"/>
      <c r="SBE3" s="10"/>
      <c r="SBF3" s="10"/>
      <c r="SBG3" s="10"/>
      <c r="SBH3" s="10"/>
      <c r="SBI3" s="10"/>
      <c r="SBJ3" s="10"/>
      <c r="SBK3" s="10"/>
      <c r="SBL3" s="10"/>
      <c r="SBM3" s="10"/>
      <c r="SBN3" s="10"/>
      <c r="SBO3" s="10"/>
      <c r="SBP3" s="10"/>
      <c r="SBQ3" s="10"/>
      <c r="SBR3" s="10"/>
      <c r="SBS3" s="10"/>
      <c r="SBT3" s="10"/>
      <c r="SBU3" s="10"/>
      <c r="SBV3" s="10"/>
      <c r="SBW3" s="10"/>
      <c r="SBX3" s="10"/>
      <c r="SBY3" s="10"/>
      <c r="SBZ3" s="10"/>
      <c r="SCA3" s="10"/>
      <c r="SCB3" s="10"/>
      <c r="SCC3" s="10"/>
      <c r="SCD3" s="10"/>
      <c r="SCE3" s="10"/>
      <c r="SCF3" s="10"/>
      <c r="SCG3" s="10"/>
      <c r="SCH3" s="10"/>
      <c r="SCI3" s="10"/>
      <c r="SCJ3" s="10"/>
      <c r="SCK3" s="10"/>
      <c r="SCL3" s="10"/>
      <c r="SCM3" s="10"/>
      <c r="SCN3" s="10"/>
      <c r="SCO3" s="10"/>
      <c r="SCP3" s="10"/>
      <c r="SCQ3" s="10"/>
      <c r="SCR3" s="10"/>
      <c r="SCS3" s="10"/>
      <c r="SCT3" s="10"/>
      <c r="SCU3" s="10"/>
      <c r="SCV3" s="10"/>
      <c r="SCW3" s="10"/>
      <c r="SCX3" s="10"/>
      <c r="SCY3" s="10"/>
      <c r="SCZ3" s="10"/>
      <c r="SDA3" s="10"/>
      <c r="SDB3" s="10"/>
      <c r="SDC3" s="10"/>
      <c r="SDD3" s="10"/>
      <c r="SDE3" s="10"/>
      <c r="SDF3" s="10"/>
      <c r="SDG3" s="10"/>
      <c r="SDH3" s="10"/>
      <c r="SDI3" s="10"/>
      <c r="SDJ3" s="10"/>
      <c r="SDK3" s="10"/>
      <c r="SDL3" s="10"/>
      <c r="SDM3" s="10"/>
      <c r="SDN3" s="10"/>
      <c r="SDO3" s="10"/>
      <c r="SDP3" s="10"/>
      <c r="SDQ3" s="10"/>
      <c r="SDR3" s="10"/>
      <c r="SDS3" s="10"/>
      <c r="SDT3" s="10"/>
      <c r="SDU3" s="10"/>
      <c r="SDV3" s="10"/>
      <c r="SDW3" s="10"/>
      <c r="SDX3" s="10"/>
      <c r="SDY3" s="10"/>
      <c r="SDZ3" s="10"/>
      <c r="SEA3" s="10"/>
      <c r="SEB3" s="10"/>
      <c r="SEC3" s="10"/>
      <c r="SED3" s="10"/>
      <c r="SEE3" s="10"/>
      <c r="SEF3" s="10"/>
      <c r="SEG3" s="10"/>
      <c r="SEH3" s="10"/>
      <c r="SEI3" s="10"/>
      <c r="SEJ3" s="10"/>
      <c r="SEK3" s="10"/>
      <c r="SEL3" s="10"/>
      <c r="SEM3" s="10"/>
      <c r="SEN3" s="10"/>
      <c r="SEO3" s="10"/>
      <c r="SEP3" s="10"/>
      <c r="SEQ3" s="10"/>
      <c r="SER3" s="10"/>
      <c r="SES3" s="10"/>
      <c r="SET3" s="10"/>
      <c r="SEU3" s="10"/>
      <c r="SEV3" s="10"/>
      <c r="SEW3" s="10"/>
      <c r="SEX3" s="10"/>
      <c r="SEY3" s="10"/>
      <c r="SEZ3" s="10"/>
      <c r="SFA3" s="10"/>
      <c r="SFB3" s="10"/>
      <c r="SFC3" s="10"/>
      <c r="SFD3" s="10"/>
      <c r="SFE3" s="10"/>
      <c r="SFF3" s="10"/>
      <c r="SFG3" s="10"/>
      <c r="SFH3" s="10"/>
      <c r="SFI3" s="10"/>
      <c r="SFJ3" s="10"/>
      <c r="SFK3" s="10"/>
      <c r="SFL3" s="10"/>
      <c r="SFM3" s="10"/>
      <c r="SFN3" s="10"/>
      <c r="SFO3" s="10"/>
      <c r="SFP3" s="10"/>
      <c r="SFQ3" s="10"/>
      <c r="SFR3" s="10"/>
      <c r="SFS3" s="10"/>
      <c r="SFT3" s="10"/>
      <c r="SFU3" s="10"/>
      <c r="SFV3" s="10"/>
      <c r="SFW3" s="10"/>
      <c r="SFX3" s="10"/>
      <c r="SFY3" s="10"/>
      <c r="SFZ3" s="10"/>
      <c r="SGA3" s="10"/>
      <c r="SGB3" s="10"/>
      <c r="SGC3" s="10"/>
      <c r="SGD3" s="10"/>
      <c r="SGE3" s="10"/>
      <c r="SGF3" s="10"/>
      <c r="SGG3" s="10"/>
      <c r="SGH3" s="10"/>
      <c r="SGI3" s="10"/>
      <c r="SGJ3" s="10"/>
      <c r="SGK3" s="10"/>
      <c r="SGL3" s="10"/>
      <c r="SGM3" s="10"/>
      <c r="SGN3" s="10"/>
      <c r="SGO3" s="10"/>
      <c r="SGP3" s="10"/>
      <c r="SGQ3" s="10"/>
      <c r="SGR3" s="10"/>
      <c r="SGS3" s="10"/>
      <c r="SGT3" s="10"/>
      <c r="SGU3" s="10"/>
      <c r="SGV3" s="10"/>
      <c r="SGW3" s="10"/>
      <c r="SGX3" s="10"/>
      <c r="SGY3" s="10"/>
      <c r="SGZ3" s="10"/>
      <c r="SHA3" s="10"/>
      <c r="SHB3" s="10"/>
      <c r="SHC3" s="10"/>
      <c r="SHD3" s="10"/>
      <c r="SHE3" s="10"/>
      <c r="SHF3" s="10"/>
      <c r="SHG3" s="10"/>
      <c r="SHH3" s="10"/>
      <c r="SHI3" s="10"/>
      <c r="SHJ3" s="10"/>
      <c r="SHK3" s="10"/>
      <c r="SHL3" s="10"/>
      <c r="SHM3" s="10"/>
      <c r="SHN3" s="10"/>
      <c r="SHO3" s="10"/>
      <c r="SHP3" s="10"/>
      <c r="SHQ3" s="10"/>
      <c r="SHR3" s="10"/>
      <c r="SHS3" s="10"/>
      <c r="SHT3" s="10"/>
      <c r="SHU3" s="10"/>
      <c r="SHV3" s="10"/>
      <c r="SHW3" s="10"/>
      <c r="SHX3" s="10"/>
      <c r="SHY3" s="10"/>
      <c r="SHZ3" s="10"/>
      <c r="SIA3" s="10"/>
      <c r="SIB3" s="10"/>
      <c r="SIC3" s="10"/>
      <c r="SID3" s="10"/>
      <c r="SIE3" s="10"/>
      <c r="SIF3" s="10"/>
      <c r="SIG3" s="10"/>
      <c r="SIH3" s="10"/>
      <c r="SII3" s="10"/>
      <c r="SIJ3" s="10"/>
      <c r="SIK3" s="10"/>
      <c r="SIL3" s="10"/>
      <c r="SIM3" s="10"/>
      <c r="SIN3" s="10"/>
      <c r="SIO3" s="10"/>
      <c r="SIP3" s="10"/>
      <c r="SIQ3" s="10"/>
      <c r="SIR3" s="10"/>
      <c r="SIS3" s="10"/>
      <c r="SIT3" s="10"/>
      <c r="SIU3" s="10"/>
      <c r="SIV3" s="10"/>
      <c r="SIW3" s="10"/>
      <c r="SIX3" s="10"/>
      <c r="SIY3" s="10"/>
      <c r="SIZ3" s="10"/>
      <c r="SJA3" s="10"/>
      <c r="SJB3" s="10"/>
      <c r="SJC3" s="10"/>
      <c r="SJD3" s="10"/>
      <c r="SJE3" s="10"/>
      <c r="SJF3" s="10"/>
      <c r="SJG3" s="10"/>
      <c r="SJH3" s="10"/>
      <c r="SJI3" s="10"/>
      <c r="SJJ3" s="10"/>
      <c r="SJK3" s="10"/>
      <c r="SJL3" s="10"/>
      <c r="SJM3" s="10"/>
      <c r="SJN3" s="10"/>
      <c r="SJO3" s="10"/>
      <c r="SJP3" s="10"/>
      <c r="SJQ3" s="10"/>
      <c r="SJR3" s="10"/>
      <c r="SJS3" s="10"/>
      <c r="SJT3" s="10"/>
      <c r="SJU3" s="10"/>
      <c r="SJV3" s="10"/>
      <c r="SJW3" s="10"/>
      <c r="SJX3" s="10"/>
      <c r="SJY3" s="10"/>
      <c r="SJZ3" s="10"/>
      <c r="SKA3" s="10"/>
      <c r="SKB3" s="10"/>
      <c r="SKC3" s="10"/>
      <c r="SKD3" s="10"/>
      <c r="SKE3" s="10"/>
      <c r="SKF3" s="10"/>
      <c r="SKG3" s="10"/>
      <c r="SKH3" s="10"/>
      <c r="SKI3" s="10"/>
      <c r="SKJ3" s="10"/>
      <c r="SKK3" s="10"/>
      <c r="SKL3" s="10"/>
      <c r="SKM3" s="10"/>
      <c r="SKN3" s="10"/>
      <c r="SKO3" s="10"/>
      <c r="SKP3" s="10"/>
      <c r="SKQ3" s="10"/>
      <c r="SKR3" s="10"/>
      <c r="SKS3" s="10"/>
      <c r="SKT3" s="10"/>
      <c r="SKU3" s="10"/>
      <c r="SKV3" s="10"/>
      <c r="SKW3" s="10"/>
      <c r="SKX3" s="10"/>
      <c r="SKY3" s="10"/>
      <c r="SKZ3" s="10"/>
      <c r="SLA3" s="10"/>
      <c r="SLB3" s="10"/>
      <c r="SLC3" s="10"/>
      <c r="SLD3" s="10"/>
      <c r="SLE3" s="10"/>
      <c r="SLF3" s="10"/>
      <c r="SLG3" s="10"/>
      <c r="SLH3" s="10"/>
      <c r="SLI3" s="10"/>
      <c r="SLJ3" s="10"/>
      <c r="SLK3" s="10"/>
      <c r="SLL3" s="10"/>
      <c r="SLM3" s="10"/>
      <c r="SLN3" s="10"/>
      <c r="SLO3" s="10"/>
      <c r="SLP3" s="10"/>
      <c r="SLQ3" s="10"/>
      <c r="SLR3" s="10"/>
      <c r="SLS3" s="10"/>
      <c r="SLT3" s="10"/>
      <c r="SLU3" s="10"/>
      <c r="SLV3" s="10"/>
      <c r="SLW3" s="10"/>
      <c r="SLX3" s="10"/>
      <c r="SLY3" s="10"/>
      <c r="SLZ3" s="10"/>
      <c r="SMA3" s="10"/>
      <c r="SMB3" s="10"/>
      <c r="SMC3" s="10"/>
      <c r="SMD3" s="10"/>
      <c r="SME3" s="10"/>
      <c r="SMF3" s="10"/>
      <c r="SMG3" s="10"/>
      <c r="SMH3" s="10"/>
      <c r="SMI3" s="10"/>
      <c r="SMJ3" s="10"/>
      <c r="SMK3" s="10"/>
      <c r="SML3" s="10"/>
      <c r="SMM3" s="10"/>
      <c r="SMN3" s="10"/>
      <c r="SMO3" s="10"/>
      <c r="SMP3" s="10"/>
      <c r="SMQ3" s="10"/>
      <c r="SMR3" s="10"/>
      <c r="SMS3" s="10"/>
      <c r="SMT3" s="10"/>
      <c r="SMU3" s="10"/>
      <c r="SMV3" s="10"/>
      <c r="SMW3" s="10"/>
      <c r="SMX3" s="10"/>
      <c r="SMY3" s="10"/>
      <c r="SMZ3" s="10"/>
      <c r="SNA3" s="10"/>
      <c r="SNB3" s="10"/>
      <c r="SNC3" s="10"/>
      <c r="SND3" s="10"/>
      <c r="SNE3" s="10"/>
      <c r="SNF3" s="10"/>
      <c r="SNG3" s="10"/>
      <c r="SNH3" s="10"/>
      <c r="SNI3" s="10"/>
      <c r="SNJ3" s="10"/>
      <c r="SNK3" s="10"/>
      <c r="SNL3" s="10"/>
      <c r="SNM3" s="10"/>
      <c r="SNN3" s="10"/>
      <c r="SNO3" s="10"/>
      <c r="SNP3" s="10"/>
      <c r="SNQ3" s="10"/>
      <c r="SNR3" s="10"/>
      <c r="SNS3" s="10"/>
      <c r="SNT3" s="10"/>
      <c r="SNU3" s="10"/>
      <c r="SNV3" s="10"/>
      <c r="SNW3" s="10"/>
      <c r="SNX3" s="10"/>
      <c r="SNY3" s="10"/>
      <c r="SNZ3" s="10"/>
      <c r="SOA3" s="10"/>
      <c r="SOB3" s="10"/>
      <c r="SOC3" s="10"/>
      <c r="SOD3" s="10"/>
      <c r="SOE3" s="10"/>
      <c r="SOF3" s="10"/>
      <c r="SOG3" s="10"/>
      <c r="SOH3" s="10"/>
      <c r="SOI3" s="10"/>
      <c r="SOJ3" s="10"/>
      <c r="SOK3" s="10"/>
      <c r="SOL3" s="10"/>
      <c r="SOM3" s="10"/>
      <c r="SON3" s="10"/>
      <c r="SOO3" s="10"/>
      <c r="SOP3" s="10"/>
      <c r="SOQ3" s="10"/>
      <c r="SOR3" s="10"/>
      <c r="SOS3" s="10"/>
      <c r="SOT3" s="10"/>
      <c r="SOU3" s="10"/>
      <c r="SOV3" s="10"/>
      <c r="SOW3" s="10"/>
      <c r="SOX3" s="10"/>
      <c r="SOY3" s="10"/>
      <c r="SOZ3" s="10"/>
      <c r="SPA3" s="10"/>
      <c r="SPB3" s="10"/>
      <c r="SPC3" s="10"/>
      <c r="SPD3" s="10"/>
      <c r="SPE3" s="10"/>
      <c r="SPF3" s="10"/>
      <c r="SPG3" s="10"/>
      <c r="SPH3" s="10"/>
      <c r="SPI3" s="10"/>
      <c r="SPJ3" s="10"/>
      <c r="SPK3" s="10"/>
      <c r="SPL3" s="10"/>
      <c r="SPM3" s="10"/>
      <c r="SPN3" s="10"/>
      <c r="SPO3" s="10"/>
      <c r="SPP3" s="10"/>
      <c r="SPQ3" s="10"/>
      <c r="SPR3" s="10"/>
      <c r="SPS3" s="10"/>
      <c r="SPT3" s="10"/>
      <c r="SPU3" s="10"/>
      <c r="SPV3" s="10"/>
      <c r="SPW3" s="10"/>
      <c r="SPX3" s="10"/>
      <c r="SPY3" s="10"/>
      <c r="SPZ3" s="10"/>
      <c r="SQA3" s="10"/>
      <c r="SQB3" s="10"/>
      <c r="SQC3" s="10"/>
      <c r="SQD3" s="10"/>
      <c r="SQE3" s="10"/>
      <c r="SQF3" s="10"/>
      <c r="SQG3" s="10"/>
      <c r="SQH3" s="10"/>
      <c r="SQI3" s="10"/>
      <c r="SQJ3" s="10"/>
      <c r="SQK3" s="10"/>
      <c r="SQL3" s="10"/>
      <c r="SQM3" s="10"/>
      <c r="SQN3" s="10"/>
      <c r="SQO3" s="10"/>
      <c r="SQP3" s="10"/>
      <c r="SQQ3" s="10"/>
      <c r="SQR3" s="10"/>
      <c r="SQS3" s="10"/>
      <c r="SQT3" s="10"/>
      <c r="SQU3" s="10"/>
      <c r="SQV3" s="10"/>
      <c r="SQW3" s="10"/>
      <c r="SQX3" s="10"/>
      <c r="SQY3" s="10"/>
      <c r="SQZ3" s="10"/>
      <c r="SRA3" s="10"/>
      <c r="SRB3" s="10"/>
      <c r="SRC3" s="10"/>
      <c r="SRD3" s="10"/>
      <c r="SRE3" s="10"/>
      <c r="SRF3" s="10"/>
      <c r="SRG3" s="10"/>
      <c r="SRH3" s="10"/>
      <c r="SRI3" s="10"/>
      <c r="SRJ3" s="10"/>
      <c r="SRK3" s="10"/>
      <c r="SRL3" s="10"/>
      <c r="SRM3" s="10"/>
      <c r="SRN3" s="10"/>
      <c r="SRO3" s="10"/>
      <c r="SRP3" s="10"/>
      <c r="SRQ3" s="10"/>
      <c r="SRR3" s="10"/>
      <c r="SRS3" s="10"/>
      <c r="SRT3" s="10"/>
      <c r="SRU3" s="10"/>
      <c r="SRV3" s="10"/>
      <c r="SRW3" s="10"/>
      <c r="SRX3" s="10"/>
      <c r="SRY3" s="10"/>
      <c r="SRZ3" s="10"/>
      <c r="SSA3" s="10"/>
      <c r="SSB3" s="10"/>
      <c r="SSC3" s="10"/>
      <c r="SSD3" s="10"/>
      <c r="SSE3" s="10"/>
      <c r="SSF3" s="10"/>
      <c r="SSG3" s="10"/>
      <c r="SSH3" s="10"/>
      <c r="SSI3" s="10"/>
      <c r="SSJ3" s="10"/>
      <c r="SSK3" s="10"/>
      <c r="SSL3" s="10"/>
      <c r="SSM3" s="10"/>
      <c r="SSN3" s="10"/>
      <c r="SSO3" s="10"/>
      <c r="SSP3" s="10"/>
      <c r="SSQ3" s="10"/>
      <c r="SSR3" s="10"/>
      <c r="SSS3" s="10"/>
      <c r="SST3" s="10"/>
      <c r="SSU3" s="10"/>
      <c r="SSV3" s="10"/>
      <c r="SSW3" s="10"/>
      <c r="SSX3" s="10"/>
      <c r="SSY3" s="10"/>
      <c r="SSZ3" s="10"/>
      <c r="STA3" s="10"/>
      <c r="STB3" s="10"/>
      <c r="STC3" s="10"/>
      <c r="STD3" s="10"/>
      <c r="STE3" s="10"/>
      <c r="STF3" s="10"/>
      <c r="STG3" s="10"/>
      <c r="STH3" s="10"/>
      <c r="STI3" s="10"/>
      <c r="STJ3" s="10"/>
      <c r="STK3" s="10"/>
      <c r="STL3" s="10"/>
      <c r="STM3" s="10"/>
      <c r="STN3" s="10"/>
      <c r="STO3" s="10"/>
      <c r="STP3" s="10"/>
      <c r="STQ3" s="10"/>
      <c r="STR3" s="10"/>
      <c r="STS3" s="10"/>
      <c r="STT3" s="10"/>
      <c r="STU3" s="10"/>
      <c r="STV3" s="10"/>
      <c r="STW3" s="10"/>
      <c r="STX3" s="10"/>
      <c r="STY3" s="10"/>
      <c r="STZ3" s="10"/>
      <c r="SUA3" s="10"/>
      <c r="SUB3" s="10"/>
      <c r="SUC3" s="10"/>
      <c r="SUD3" s="10"/>
      <c r="SUE3" s="10"/>
      <c r="SUF3" s="10"/>
      <c r="SUG3" s="10"/>
      <c r="SUH3" s="10"/>
      <c r="SUI3" s="10"/>
      <c r="SUJ3" s="10"/>
      <c r="SUK3" s="10"/>
      <c r="SUL3" s="10"/>
      <c r="SUM3" s="10"/>
      <c r="SUN3" s="10"/>
      <c r="SUO3" s="10"/>
      <c r="SUP3" s="10"/>
      <c r="SUQ3" s="10"/>
      <c r="SUR3" s="10"/>
      <c r="SUS3" s="10"/>
      <c r="SUT3" s="10"/>
      <c r="SUU3" s="10"/>
      <c r="SUV3" s="10"/>
      <c r="SUW3" s="10"/>
      <c r="SUX3" s="10"/>
      <c r="SUY3" s="10"/>
      <c r="SUZ3" s="10"/>
      <c r="SVA3" s="10"/>
      <c r="SVB3" s="10"/>
      <c r="SVC3" s="10"/>
      <c r="SVD3" s="10"/>
      <c r="SVE3" s="10"/>
      <c r="SVF3" s="10"/>
      <c r="SVG3" s="10"/>
      <c r="SVH3" s="10"/>
      <c r="SVI3" s="10"/>
      <c r="SVJ3" s="10"/>
      <c r="SVK3" s="10"/>
      <c r="SVL3" s="10"/>
      <c r="SVM3" s="10"/>
      <c r="SVN3" s="10"/>
      <c r="SVO3" s="10"/>
      <c r="SVP3" s="10"/>
      <c r="SVQ3" s="10"/>
      <c r="SVR3" s="10"/>
      <c r="SVS3" s="10"/>
      <c r="SVT3" s="10"/>
      <c r="SVU3" s="10"/>
      <c r="SVV3" s="10"/>
      <c r="SVW3" s="10"/>
      <c r="SVX3" s="10"/>
      <c r="SVY3" s="10"/>
      <c r="SVZ3" s="10"/>
      <c r="SWA3" s="10"/>
      <c r="SWB3" s="10"/>
      <c r="SWC3" s="10"/>
      <c r="SWD3" s="10"/>
      <c r="SWE3" s="10"/>
      <c r="SWF3" s="10"/>
      <c r="SWG3" s="10"/>
      <c r="SWH3" s="10"/>
      <c r="SWI3" s="10"/>
      <c r="SWJ3" s="10"/>
      <c r="SWK3" s="10"/>
      <c r="SWL3" s="10"/>
      <c r="SWM3" s="10"/>
      <c r="SWN3" s="10"/>
      <c r="SWO3" s="10"/>
      <c r="SWP3" s="10"/>
      <c r="SWQ3" s="10"/>
      <c r="SWR3" s="10"/>
      <c r="SWS3" s="10"/>
      <c r="SWT3" s="10"/>
      <c r="SWU3" s="10"/>
      <c r="SWV3" s="10"/>
      <c r="SWW3" s="10"/>
      <c r="SWX3" s="10"/>
      <c r="SWY3" s="10"/>
      <c r="SWZ3" s="10"/>
      <c r="SXA3" s="10"/>
      <c r="SXB3" s="10"/>
      <c r="SXC3" s="10"/>
      <c r="SXD3" s="10"/>
      <c r="SXE3" s="10"/>
      <c r="SXF3" s="10"/>
      <c r="SXG3" s="10"/>
      <c r="SXH3" s="10"/>
      <c r="SXI3" s="10"/>
      <c r="SXJ3" s="10"/>
      <c r="SXK3" s="10"/>
      <c r="SXL3" s="10"/>
      <c r="SXM3" s="10"/>
      <c r="SXN3" s="10"/>
      <c r="SXO3" s="10"/>
      <c r="SXP3" s="10"/>
      <c r="SXQ3" s="10"/>
      <c r="SXR3" s="10"/>
      <c r="SXS3" s="10"/>
      <c r="SXT3" s="10"/>
      <c r="SXU3" s="10"/>
      <c r="SXV3" s="10"/>
      <c r="SXW3" s="10"/>
      <c r="SXX3" s="10"/>
      <c r="SXY3" s="10"/>
      <c r="SXZ3" s="10"/>
      <c r="SYA3" s="10"/>
      <c r="SYB3" s="10"/>
      <c r="SYC3" s="10"/>
      <c r="SYD3" s="10"/>
      <c r="SYE3" s="10"/>
      <c r="SYF3" s="10"/>
      <c r="SYG3" s="10"/>
      <c r="SYH3" s="10"/>
      <c r="SYI3" s="10"/>
      <c r="SYJ3" s="10"/>
      <c r="SYK3" s="10"/>
      <c r="SYL3" s="10"/>
      <c r="SYM3" s="10"/>
      <c r="SYN3" s="10"/>
      <c r="SYO3" s="10"/>
      <c r="SYP3" s="10"/>
      <c r="SYQ3" s="10"/>
      <c r="SYR3" s="10"/>
      <c r="SYS3" s="10"/>
      <c r="SYT3" s="10"/>
      <c r="SYU3" s="10"/>
      <c r="SYV3" s="10"/>
      <c r="SYW3" s="10"/>
      <c r="SYX3" s="10"/>
      <c r="SYY3" s="10"/>
      <c r="SYZ3" s="10"/>
      <c r="SZA3" s="10"/>
      <c r="SZB3" s="10"/>
      <c r="SZC3" s="10"/>
      <c r="SZD3" s="10"/>
      <c r="SZE3" s="10"/>
      <c r="SZF3" s="10"/>
      <c r="SZG3" s="10"/>
      <c r="SZH3" s="10"/>
      <c r="SZI3" s="10"/>
      <c r="SZJ3" s="10"/>
      <c r="SZK3" s="10"/>
      <c r="SZL3" s="10"/>
      <c r="SZM3" s="10"/>
      <c r="SZN3" s="10"/>
      <c r="SZO3" s="10"/>
      <c r="SZP3" s="10"/>
      <c r="SZQ3" s="10"/>
      <c r="SZR3" s="10"/>
      <c r="SZS3" s="10"/>
      <c r="SZT3" s="10"/>
      <c r="SZU3" s="10"/>
      <c r="SZV3" s="10"/>
      <c r="SZW3" s="10"/>
      <c r="SZX3" s="10"/>
      <c r="SZY3" s="10"/>
      <c r="SZZ3" s="10"/>
      <c r="TAA3" s="10"/>
      <c r="TAB3" s="10"/>
      <c r="TAC3" s="10"/>
      <c r="TAD3" s="10"/>
      <c r="TAE3" s="10"/>
      <c r="TAF3" s="10"/>
      <c r="TAG3" s="10"/>
      <c r="TAH3" s="10"/>
      <c r="TAI3" s="10"/>
      <c r="TAJ3" s="10"/>
      <c r="TAK3" s="10"/>
      <c r="TAL3" s="10"/>
      <c r="TAM3" s="10"/>
      <c r="TAN3" s="10"/>
      <c r="TAO3" s="10"/>
      <c r="TAP3" s="10"/>
      <c r="TAQ3" s="10"/>
      <c r="TAR3" s="10"/>
      <c r="TAS3" s="10"/>
      <c r="TAT3" s="10"/>
      <c r="TAU3" s="10"/>
      <c r="TAV3" s="10"/>
      <c r="TAW3" s="10"/>
      <c r="TAX3" s="10"/>
      <c r="TAY3" s="10"/>
      <c r="TAZ3" s="10"/>
      <c r="TBA3" s="10"/>
      <c r="TBB3" s="10"/>
      <c r="TBC3" s="10"/>
      <c r="TBD3" s="10"/>
      <c r="TBE3" s="10"/>
      <c r="TBF3" s="10"/>
      <c r="TBG3" s="10"/>
      <c r="TBH3" s="10"/>
      <c r="TBI3" s="10"/>
      <c r="TBJ3" s="10"/>
      <c r="TBK3" s="10"/>
      <c r="TBL3" s="10"/>
      <c r="TBM3" s="10"/>
      <c r="TBN3" s="10"/>
      <c r="TBO3" s="10"/>
      <c r="TBP3" s="10"/>
      <c r="TBQ3" s="10"/>
      <c r="TBR3" s="10"/>
      <c r="TBS3" s="10"/>
      <c r="TBT3" s="10"/>
      <c r="TBU3" s="10"/>
      <c r="TBV3" s="10"/>
      <c r="TBW3" s="10"/>
      <c r="TBX3" s="10"/>
      <c r="TBY3" s="10"/>
      <c r="TBZ3" s="10"/>
      <c r="TCA3" s="10"/>
      <c r="TCB3" s="10"/>
      <c r="TCC3" s="10"/>
      <c r="TCD3" s="10"/>
      <c r="TCE3" s="10"/>
      <c r="TCF3" s="10"/>
      <c r="TCG3" s="10"/>
      <c r="TCH3" s="10"/>
      <c r="TCI3" s="10"/>
      <c r="TCJ3" s="10"/>
      <c r="TCK3" s="10"/>
      <c r="TCL3" s="10"/>
      <c r="TCM3" s="10"/>
      <c r="TCN3" s="10"/>
      <c r="TCO3" s="10"/>
      <c r="TCP3" s="10"/>
      <c r="TCQ3" s="10"/>
      <c r="TCR3" s="10"/>
      <c r="TCS3" s="10"/>
      <c r="TCT3" s="10"/>
      <c r="TCU3" s="10"/>
      <c r="TCV3" s="10"/>
      <c r="TCW3" s="10"/>
      <c r="TCX3" s="10"/>
      <c r="TCY3" s="10"/>
      <c r="TCZ3" s="10"/>
      <c r="TDA3" s="10"/>
      <c r="TDB3" s="10"/>
      <c r="TDC3" s="10"/>
      <c r="TDD3" s="10"/>
      <c r="TDE3" s="10"/>
      <c r="TDF3" s="10"/>
      <c r="TDG3" s="10"/>
      <c r="TDH3" s="10"/>
      <c r="TDI3" s="10"/>
      <c r="TDJ3" s="10"/>
      <c r="TDK3" s="10"/>
      <c r="TDL3" s="10"/>
      <c r="TDM3" s="10"/>
      <c r="TDN3" s="10"/>
      <c r="TDO3" s="10"/>
      <c r="TDP3" s="10"/>
      <c r="TDQ3" s="10"/>
      <c r="TDR3" s="10"/>
      <c r="TDS3" s="10"/>
      <c r="TDT3" s="10"/>
      <c r="TDU3" s="10"/>
      <c r="TDV3" s="10"/>
      <c r="TDW3" s="10"/>
      <c r="TDX3" s="10"/>
      <c r="TDY3" s="10"/>
      <c r="TDZ3" s="10"/>
      <c r="TEA3" s="10"/>
      <c r="TEB3" s="10"/>
      <c r="TEC3" s="10"/>
      <c r="TED3" s="10"/>
      <c r="TEE3" s="10"/>
      <c r="TEF3" s="10"/>
      <c r="TEG3" s="10"/>
      <c r="TEH3" s="10"/>
      <c r="TEI3" s="10"/>
      <c r="TEJ3" s="10"/>
      <c r="TEK3" s="10"/>
      <c r="TEL3" s="10"/>
      <c r="TEM3" s="10"/>
      <c r="TEN3" s="10"/>
      <c r="TEO3" s="10"/>
      <c r="TEP3" s="10"/>
      <c r="TEQ3" s="10"/>
      <c r="TER3" s="10"/>
      <c r="TES3" s="10"/>
      <c r="TET3" s="10"/>
      <c r="TEU3" s="10"/>
      <c r="TEV3" s="10"/>
      <c r="TEW3" s="10"/>
      <c r="TEX3" s="10"/>
      <c r="TEY3" s="10"/>
      <c r="TEZ3" s="10"/>
      <c r="TFA3" s="10"/>
      <c r="TFB3" s="10"/>
      <c r="TFC3" s="10"/>
      <c r="TFD3" s="10"/>
      <c r="TFE3" s="10"/>
      <c r="TFF3" s="10"/>
      <c r="TFG3" s="10"/>
      <c r="TFH3" s="10"/>
      <c r="TFI3" s="10"/>
      <c r="TFJ3" s="10"/>
      <c r="TFK3" s="10"/>
      <c r="TFL3" s="10"/>
      <c r="TFM3" s="10"/>
      <c r="TFN3" s="10"/>
      <c r="TFO3" s="10"/>
      <c r="TFP3" s="10"/>
      <c r="TFQ3" s="10"/>
      <c r="TFR3" s="10"/>
      <c r="TFS3" s="10"/>
      <c r="TFT3" s="10"/>
      <c r="TFU3" s="10"/>
      <c r="TFV3" s="10"/>
      <c r="TFW3" s="10"/>
      <c r="TFX3" s="10"/>
      <c r="TFY3" s="10"/>
      <c r="TFZ3" s="10"/>
      <c r="TGA3" s="10"/>
      <c r="TGB3" s="10"/>
      <c r="TGC3" s="10"/>
      <c r="TGD3" s="10"/>
      <c r="TGE3" s="10"/>
      <c r="TGF3" s="10"/>
      <c r="TGG3" s="10"/>
      <c r="TGH3" s="10"/>
      <c r="TGI3" s="10"/>
      <c r="TGJ3" s="10"/>
      <c r="TGK3" s="10"/>
      <c r="TGL3" s="10"/>
      <c r="TGM3" s="10"/>
      <c r="TGN3" s="10"/>
      <c r="TGO3" s="10"/>
      <c r="TGP3" s="10"/>
      <c r="TGQ3" s="10"/>
      <c r="TGR3" s="10"/>
      <c r="TGS3" s="10"/>
      <c r="TGT3" s="10"/>
      <c r="TGU3" s="10"/>
      <c r="TGV3" s="10"/>
      <c r="TGW3" s="10"/>
      <c r="TGX3" s="10"/>
      <c r="TGY3" s="10"/>
      <c r="TGZ3" s="10"/>
      <c r="THA3" s="10"/>
      <c r="THB3" s="10"/>
      <c r="THC3" s="10"/>
      <c r="THD3" s="10"/>
      <c r="THE3" s="10"/>
      <c r="THF3" s="10"/>
      <c r="THG3" s="10"/>
      <c r="THH3" s="10"/>
      <c r="THI3" s="10"/>
      <c r="THJ3" s="10"/>
      <c r="THK3" s="10"/>
      <c r="THL3" s="10"/>
      <c r="THM3" s="10"/>
      <c r="THN3" s="10"/>
      <c r="THO3" s="10"/>
      <c r="THP3" s="10"/>
      <c r="THQ3" s="10"/>
      <c r="THR3" s="10"/>
      <c r="THS3" s="10"/>
      <c r="THT3" s="10"/>
      <c r="THU3" s="10"/>
      <c r="THV3" s="10"/>
      <c r="THW3" s="10"/>
      <c r="THX3" s="10"/>
      <c r="THY3" s="10"/>
      <c r="THZ3" s="10"/>
      <c r="TIA3" s="10"/>
      <c r="TIB3" s="10"/>
      <c r="TIC3" s="10"/>
      <c r="TID3" s="10"/>
      <c r="TIE3" s="10"/>
      <c r="TIF3" s="10"/>
      <c r="TIG3" s="10"/>
      <c r="TIH3" s="10"/>
      <c r="TII3" s="10"/>
      <c r="TIJ3" s="10"/>
      <c r="TIK3" s="10"/>
      <c r="TIL3" s="10"/>
      <c r="TIM3" s="10"/>
      <c r="TIN3" s="10"/>
      <c r="TIO3" s="10"/>
      <c r="TIP3" s="10"/>
      <c r="TIQ3" s="10"/>
      <c r="TIR3" s="10"/>
      <c r="TIS3" s="10"/>
      <c r="TIT3" s="10"/>
      <c r="TIU3" s="10"/>
      <c r="TIV3" s="10"/>
      <c r="TIW3" s="10"/>
      <c r="TIX3" s="10"/>
      <c r="TIY3" s="10"/>
      <c r="TIZ3" s="10"/>
      <c r="TJA3" s="10"/>
      <c r="TJB3" s="10"/>
      <c r="TJC3" s="10"/>
      <c r="TJD3" s="10"/>
      <c r="TJE3" s="10"/>
      <c r="TJF3" s="10"/>
      <c r="TJG3" s="10"/>
      <c r="TJH3" s="10"/>
      <c r="TJI3" s="10"/>
      <c r="TJJ3" s="10"/>
      <c r="TJK3" s="10"/>
      <c r="TJL3" s="10"/>
      <c r="TJM3" s="10"/>
      <c r="TJN3" s="10"/>
      <c r="TJO3" s="10"/>
      <c r="TJP3" s="10"/>
      <c r="TJQ3" s="10"/>
      <c r="TJR3" s="10"/>
      <c r="TJS3" s="10"/>
      <c r="TJT3" s="10"/>
      <c r="TJU3" s="10"/>
      <c r="TJV3" s="10"/>
      <c r="TJW3" s="10"/>
      <c r="TJX3" s="10"/>
      <c r="TJY3" s="10"/>
      <c r="TJZ3" s="10"/>
      <c r="TKA3" s="10"/>
      <c r="TKB3" s="10"/>
      <c r="TKC3" s="10"/>
      <c r="TKD3" s="10"/>
      <c r="TKE3" s="10"/>
      <c r="TKF3" s="10"/>
      <c r="TKG3" s="10"/>
      <c r="TKH3" s="10"/>
      <c r="TKI3" s="10"/>
      <c r="TKJ3" s="10"/>
      <c r="TKK3" s="10"/>
      <c r="TKL3" s="10"/>
      <c r="TKM3" s="10"/>
      <c r="TKN3" s="10"/>
      <c r="TKO3" s="10"/>
      <c r="TKP3" s="10"/>
      <c r="TKQ3" s="10"/>
      <c r="TKR3" s="10"/>
      <c r="TKS3" s="10"/>
      <c r="TKT3" s="10"/>
      <c r="TKU3" s="10"/>
      <c r="TKV3" s="10"/>
      <c r="TKW3" s="10"/>
      <c r="TKX3" s="10"/>
      <c r="TKY3" s="10"/>
      <c r="TKZ3" s="10"/>
      <c r="TLA3" s="10"/>
      <c r="TLB3" s="10"/>
      <c r="TLC3" s="10"/>
      <c r="TLD3" s="10"/>
      <c r="TLE3" s="10"/>
      <c r="TLF3" s="10"/>
      <c r="TLG3" s="10"/>
      <c r="TLH3" s="10"/>
      <c r="TLI3" s="10"/>
      <c r="TLJ3" s="10"/>
      <c r="TLK3" s="10"/>
      <c r="TLL3" s="10"/>
      <c r="TLM3" s="10"/>
      <c r="TLN3" s="10"/>
      <c r="TLO3" s="10"/>
      <c r="TLP3" s="10"/>
      <c r="TLQ3" s="10"/>
      <c r="TLR3" s="10"/>
      <c r="TLS3" s="10"/>
      <c r="TLT3" s="10"/>
      <c r="TLU3" s="10"/>
      <c r="TLV3" s="10"/>
      <c r="TLW3" s="10"/>
      <c r="TLX3" s="10"/>
      <c r="TLY3" s="10"/>
      <c r="TLZ3" s="10"/>
      <c r="TMA3" s="10"/>
      <c r="TMB3" s="10"/>
      <c r="TMC3" s="10"/>
      <c r="TMD3" s="10"/>
      <c r="TME3" s="10"/>
      <c r="TMF3" s="10"/>
      <c r="TMG3" s="10"/>
      <c r="TMH3" s="10"/>
      <c r="TMI3" s="10"/>
      <c r="TMJ3" s="10"/>
      <c r="TMK3" s="10"/>
      <c r="TML3" s="10"/>
      <c r="TMM3" s="10"/>
      <c r="TMN3" s="10"/>
      <c r="TMO3" s="10"/>
      <c r="TMP3" s="10"/>
      <c r="TMQ3" s="10"/>
      <c r="TMR3" s="10"/>
      <c r="TMS3" s="10"/>
      <c r="TMT3" s="10"/>
      <c r="TMU3" s="10"/>
      <c r="TMV3" s="10"/>
      <c r="TMW3" s="10"/>
      <c r="TMX3" s="10"/>
      <c r="TMY3" s="10"/>
      <c r="TMZ3" s="10"/>
      <c r="TNA3" s="10"/>
      <c r="TNB3" s="10"/>
      <c r="TNC3" s="10"/>
      <c r="TND3" s="10"/>
      <c r="TNE3" s="10"/>
      <c r="TNF3" s="10"/>
      <c r="TNG3" s="10"/>
      <c r="TNH3" s="10"/>
      <c r="TNI3" s="10"/>
      <c r="TNJ3" s="10"/>
      <c r="TNK3" s="10"/>
      <c r="TNL3" s="10"/>
      <c r="TNM3" s="10"/>
      <c r="TNN3" s="10"/>
      <c r="TNO3" s="10"/>
      <c r="TNP3" s="10"/>
      <c r="TNQ3" s="10"/>
      <c r="TNR3" s="10"/>
      <c r="TNS3" s="10"/>
      <c r="TNT3" s="10"/>
      <c r="TNU3" s="10"/>
      <c r="TNV3" s="10"/>
      <c r="TNW3" s="10"/>
      <c r="TNX3" s="10"/>
      <c r="TNY3" s="10"/>
      <c r="TNZ3" s="10"/>
      <c r="TOA3" s="10"/>
      <c r="TOB3" s="10"/>
      <c r="TOC3" s="10"/>
      <c r="TOD3" s="10"/>
      <c r="TOE3" s="10"/>
      <c r="TOF3" s="10"/>
      <c r="TOG3" s="10"/>
      <c r="TOH3" s="10"/>
      <c r="TOI3" s="10"/>
      <c r="TOJ3" s="10"/>
      <c r="TOK3" s="10"/>
      <c r="TOL3" s="10"/>
      <c r="TOM3" s="10"/>
      <c r="TON3" s="10"/>
      <c r="TOO3" s="10"/>
      <c r="TOP3" s="10"/>
      <c r="TOQ3" s="10"/>
      <c r="TOR3" s="10"/>
      <c r="TOS3" s="10"/>
      <c r="TOT3" s="10"/>
      <c r="TOU3" s="10"/>
      <c r="TOV3" s="10"/>
      <c r="TOW3" s="10"/>
      <c r="TOX3" s="10"/>
      <c r="TOY3" s="10"/>
      <c r="TOZ3" s="10"/>
      <c r="TPA3" s="10"/>
      <c r="TPB3" s="10"/>
      <c r="TPC3" s="10"/>
      <c r="TPD3" s="10"/>
      <c r="TPE3" s="10"/>
      <c r="TPF3" s="10"/>
      <c r="TPG3" s="10"/>
      <c r="TPH3" s="10"/>
      <c r="TPI3" s="10"/>
      <c r="TPJ3" s="10"/>
      <c r="TPK3" s="10"/>
      <c r="TPL3" s="10"/>
      <c r="TPM3" s="10"/>
      <c r="TPN3" s="10"/>
      <c r="TPO3" s="10"/>
      <c r="TPP3" s="10"/>
      <c r="TPQ3" s="10"/>
      <c r="TPR3" s="10"/>
      <c r="TPS3" s="10"/>
      <c r="TPT3" s="10"/>
      <c r="TPU3" s="10"/>
      <c r="TPV3" s="10"/>
      <c r="TPW3" s="10"/>
      <c r="TPX3" s="10"/>
      <c r="TPY3" s="10"/>
      <c r="TPZ3" s="10"/>
      <c r="TQA3" s="10"/>
      <c r="TQB3" s="10"/>
      <c r="TQC3" s="10"/>
      <c r="TQD3" s="10"/>
      <c r="TQE3" s="10"/>
      <c r="TQF3" s="10"/>
      <c r="TQG3" s="10"/>
      <c r="TQH3" s="10"/>
      <c r="TQI3" s="10"/>
      <c r="TQJ3" s="10"/>
      <c r="TQK3" s="10"/>
      <c r="TQL3" s="10"/>
      <c r="TQM3" s="10"/>
      <c r="TQN3" s="10"/>
      <c r="TQO3" s="10"/>
      <c r="TQP3" s="10"/>
      <c r="TQQ3" s="10"/>
      <c r="TQR3" s="10"/>
      <c r="TQS3" s="10"/>
      <c r="TQT3" s="10"/>
      <c r="TQU3" s="10"/>
      <c r="TQV3" s="10"/>
      <c r="TQW3" s="10"/>
      <c r="TQX3" s="10"/>
      <c r="TQY3" s="10"/>
      <c r="TQZ3" s="10"/>
      <c r="TRA3" s="10"/>
      <c r="TRB3" s="10"/>
      <c r="TRC3" s="10"/>
      <c r="TRD3" s="10"/>
      <c r="TRE3" s="10"/>
      <c r="TRF3" s="10"/>
      <c r="TRG3" s="10"/>
      <c r="TRH3" s="10"/>
      <c r="TRI3" s="10"/>
      <c r="TRJ3" s="10"/>
      <c r="TRK3" s="10"/>
      <c r="TRL3" s="10"/>
      <c r="TRM3" s="10"/>
      <c r="TRN3" s="10"/>
      <c r="TRO3" s="10"/>
      <c r="TRP3" s="10"/>
      <c r="TRQ3" s="10"/>
      <c r="TRR3" s="10"/>
      <c r="TRS3" s="10"/>
      <c r="TRT3" s="10"/>
      <c r="TRU3" s="10"/>
      <c r="TRV3" s="10"/>
      <c r="TRW3" s="10"/>
      <c r="TRX3" s="10"/>
      <c r="TRY3" s="10"/>
      <c r="TRZ3" s="10"/>
      <c r="TSA3" s="10"/>
      <c r="TSB3" s="10"/>
      <c r="TSC3" s="10"/>
      <c r="TSD3" s="10"/>
      <c r="TSE3" s="10"/>
      <c r="TSF3" s="10"/>
      <c r="TSG3" s="10"/>
      <c r="TSH3" s="10"/>
      <c r="TSI3" s="10"/>
      <c r="TSJ3" s="10"/>
      <c r="TSK3" s="10"/>
      <c r="TSL3" s="10"/>
      <c r="TSM3" s="10"/>
      <c r="TSN3" s="10"/>
      <c r="TSO3" s="10"/>
      <c r="TSP3" s="10"/>
      <c r="TSQ3" s="10"/>
      <c r="TSR3" s="10"/>
      <c r="TSS3" s="10"/>
      <c r="TST3" s="10"/>
      <c r="TSU3" s="10"/>
      <c r="TSV3" s="10"/>
      <c r="TSW3" s="10"/>
      <c r="TSX3" s="10"/>
      <c r="TSY3" s="10"/>
      <c r="TSZ3" s="10"/>
      <c r="TTA3" s="10"/>
      <c r="TTB3" s="10"/>
      <c r="TTC3" s="10"/>
      <c r="TTD3" s="10"/>
      <c r="TTE3" s="10"/>
      <c r="TTF3" s="10"/>
      <c r="TTG3" s="10"/>
      <c r="TTH3" s="10"/>
      <c r="TTI3" s="10"/>
      <c r="TTJ3" s="10"/>
      <c r="TTK3" s="10"/>
      <c r="TTL3" s="10"/>
      <c r="TTM3" s="10"/>
      <c r="TTN3" s="10"/>
      <c r="TTO3" s="10"/>
      <c r="TTP3" s="10"/>
      <c r="TTQ3" s="10"/>
      <c r="TTR3" s="10"/>
      <c r="TTS3" s="10"/>
      <c r="TTT3" s="10"/>
      <c r="TTU3" s="10"/>
      <c r="TTV3" s="10"/>
      <c r="TTW3" s="10"/>
      <c r="TTX3" s="10"/>
      <c r="TTY3" s="10"/>
      <c r="TTZ3" s="10"/>
      <c r="TUA3" s="10"/>
      <c r="TUB3" s="10"/>
      <c r="TUC3" s="10"/>
      <c r="TUD3" s="10"/>
      <c r="TUE3" s="10"/>
      <c r="TUF3" s="10"/>
      <c r="TUG3" s="10"/>
      <c r="TUH3" s="10"/>
      <c r="TUI3" s="10"/>
      <c r="TUJ3" s="10"/>
      <c r="TUK3" s="10"/>
      <c r="TUL3" s="10"/>
      <c r="TUM3" s="10"/>
      <c r="TUN3" s="10"/>
      <c r="TUO3" s="10"/>
      <c r="TUP3" s="10"/>
      <c r="TUQ3" s="10"/>
      <c r="TUR3" s="10"/>
      <c r="TUS3" s="10"/>
      <c r="TUT3" s="10"/>
      <c r="TUU3" s="10"/>
      <c r="TUV3" s="10"/>
      <c r="TUW3" s="10"/>
      <c r="TUX3" s="10"/>
      <c r="TUY3" s="10"/>
      <c r="TUZ3" s="10"/>
      <c r="TVA3" s="10"/>
      <c r="TVB3" s="10"/>
      <c r="TVC3" s="10"/>
      <c r="TVD3" s="10"/>
      <c r="TVE3" s="10"/>
      <c r="TVF3" s="10"/>
      <c r="TVG3" s="10"/>
      <c r="TVH3" s="10"/>
      <c r="TVI3" s="10"/>
      <c r="TVJ3" s="10"/>
      <c r="TVK3" s="10"/>
      <c r="TVL3" s="10"/>
      <c r="TVM3" s="10"/>
      <c r="TVN3" s="10"/>
      <c r="TVO3" s="10"/>
      <c r="TVP3" s="10"/>
      <c r="TVQ3" s="10"/>
      <c r="TVR3" s="10"/>
      <c r="TVS3" s="10"/>
      <c r="TVT3" s="10"/>
      <c r="TVU3" s="10"/>
      <c r="TVV3" s="10"/>
      <c r="TVW3" s="10"/>
      <c r="TVX3" s="10"/>
      <c r="TVY3" s="10"/>
      <c r="TVZ3" s="10"/>
      <c r="TWA3" s="10"/>
      <c r="TWB3" s="10"/>
      <c r="TWC3" s="10"/>
      <c r="TWD3" s="10"/>
      <c r="TWE3" s="10"/>
      <c r="TWF3" s="10"/>
      <c r="TWG3" s="10"/>
      <c r="TWH3" s="10"/>
      <c r="TWI3" s="10"/>
      <c r="TWJ3" s="10"/>
      <c r="TWK3" s="10"/>
      <c r="TWL3" s="10"/>
      <c r="TWM3" s="10"/>
      <c r="TWN3" s="10"/>
      <c r="TWO3" s="10"/>
      <c r="TWP3" s="10"/>
      <c r="TWQ3" s="10"/>
      <c r="TWR3" s="10"/>
      <c r="TWS3" s="10"/>
      <c r="TWT3" s="10"/>
      <c r="TWU3" s="10"/>
      <c r="TWV3" s="10"/>
      <c r="TWW3" s="10"/>
      <c r="TWX3" s="10"/>
      <c r="TWY3" s="10"/>
      <c r="TWZ3" s="10"/>
      <c r="TXA3" s="10"/>
      <c r="TXB3" s="10"/>
      <c r="TXC3" s="10"/>
      <c r="TXD3" s="10"/>
      <c r="TXE3" s="10"/>
      <c r="TXF3" s="10"/>
      <c r="TXG3" s="10"/>
      <c r="TXH3" s="10"/>
      <c r="TXI3" s="10"/>
      <c r="TXJ3" s="10"/>
      <c r="TXK3" s="10"/>
      <c r="TXL3" s="10"/>
      <c r="TXM3" s="10"/>
      <c r="TXN3" s="10"/>
      <c r="TXO3" s="10"/>
      <c r="TXP3" s="10"/>
      <c r="TXQ3" s="10"/>
      <c r="TXR3" s="10"/>
      <c r="TXS3" s="10"/>
      <c r="TXT3" s="10"/>
      <c r="TXU3" s="10"/>
      <c r="TXV3" s="10"/>
      <c r="TXW3" s="10"/>
      <c r="TXX3" s="10"/>
      <c r="TXY3" s="10"/>
      <c r="TXZ3" s="10"/>
      <c r="TYA3" s="10"/>
      <c r="TYB3" s="10"/>
      <c r="TYC3" s="10"/>
      <c r="TYD3" s="10"/>
      <c r="TYE3" s="10"/>
      <c r="TYF3" s="10"/>
      <c r="TYG3" s="10"/>
      <c r="TYH3" s="10"/>
      <c r="TYI3" s="10"/>
      <c r="TYJ3" s="10"/>
      <c r="TYK3" s="10"/>
      <c r="TYL3" s="10"/>
      <c r="TYM3" s="10"/>
      <c r="TYN3" s="10"/>
      <c r="TYO3" s="10"/>
      <c r="TYP3" s="10"/>
      <c r="TYQ3" s="10"/>
      <c r="TYR3" s="10"/>
      <c r="TYS3" s="10"/>
      <c r="TYT3" s="10"/>
      <c r="TYU3" s="10"/>
      <c r="TYV3" s="10"/>
      <c r="TYW3" s="10"/>
      <c r="TYX3" s="10"/>
      <c r="TYY3" s="10"/>
      <c r="TYZ3" s="10"/>
      <c r="TZA3" s="10"/>
      <c r="TZB3" s="10"/>
      <c r="TZC3" s="10"/>
      <c r="TZD3" s="10"/>
      <c r="TZE3" s="10"/>
      <c r="TZF3" s="10"/>
      <c r="TZG3" s="10"/>
      <c r="TZH3" s="10"/>
      <c r="TZI3" s="10"/>
      <c r="TZJ3" s="10"/>
      <c r="TZK3" s="10"/>
      <c r="TZL3" s="10"/>
      <c r="TZM3" s="10"/>
      <c r="TZN3" s="10"/>
      <c r="TZO3" s="10"/>
      <c r="TZP3" s="10"/>
      <c r="TZQ3" s="10"/>
      <c r="TZR3" s="10"/>
      <c r="TZS3" s="10"/>
      <c r="TZT3" s="10"/>
      <c r="TZU3" s="10"/>
      <c r="TZV3" s="10"/>
      <c r="TZW3" s="10"/>
      <c r="TZX3" s="10"/>
      <c r="TZY3" s="10"/>
      <c r="TZZ3" s="10"/>
      <c r="UAA3" s="10"/>
      <c r="UAB3" s="10"/>
      <c r="UAC3" s="10"/>
      <c r="UAD3" s="10"/>
      <c r="UAE3" s="10"/>
      <c r="UAF3" s="10"/>
      <c r="UAG3" s="10"/>
      <c r="UAH3" s="10"/>
      <c r="UAI3" s="10"/>
      <c r="UAJ3" s="10"/>
      <c r="UAK3" s="10"/>
      <c r="UAL3" s="10"/>
      <c r="UAM3" s="10"/>
      <c r="UAN3" s="10"/>
      <c r="UAO3" s="10"/>
      <c r="UAP3" s="10"/>
      <c r="UAQ3" s="10"/>
      <c r="UAR3" s="10"/>
      <c r="UAS3" s="10"/>
      <c r="UAT3" s="10"/>
      <c r="UAU3" s="10"/>
      <c r="UAV3" s="10"/>
      <c r="UAW3" s="10"/>
      <c r="UAX3" s="10"/>
      <c r="UAY3" s="10"/>
      <c r="UAZ3" s="10"/>
      <c r="UBA3" s="10"/>
      <c r="UBB3" s="10"/>
      <c r="UBC3" s="10"/>
      <c r="UBD3" s="10"/>
      <c r="UBE3" s="10"/>
      <c r="UBF3" s="10"/>
      <c r="UBG3" s="10"/>
      <c r="UBH3" s="10"/>
      <c r="UBI3" s="10"/>
      <c r="UBJ3" s="10"/>
      <c r="UBK3" s="10"/>
      <c r="UBL3" s="10"/>
      <c r="UBM3" s="10"/>
      <c r="UBN3" s="10"/>
      <c r="UBO3" s="10"/>
      <c r="UBP3" s="10"/>
      <c r="UBQ3" s="10"/>
      <c r="UBR3" s="10"/>
      <c r="UBS3" s="10"/>
      <c r="UBT3" s="10"/>
      <c r="UBU3" s="10"/>
      <c r="UBV3" s="10"/>
      <c r="UBW3" s="10"/>
      <c r="UBX3" s="10"/>
      <c r="UBY3" s="10"/>
      <c r="UBZ3" s="10"/>
      <c r="UCA3" s="10"/>
      <c r="UCB3" s="10"/>
      <c r="UCC3" s="10"/>
      <c r="UCD3" s="10"/>
      <c r="UCE3" s="10"/>
      <c r="UCF3" s="10"/>
      <c r="UCG3" s="10"/>
      <c r="UCH3" s="10"/>
      <c r="UCI3" s="10"/>
      <c r="UCJ3" s="10"/>
      <c r="UCK3" s="10"/>
      <c r="UCL3" s="10"/>
      <c r="UCM3" s="10"/>
      <c r="UCN3" s="10"/>
      <c r="UCO3" s="10"/>
      <c r="UCP3" s="10"/>
      <c r="UCQ3" s="10"/>
      <c r="UCR3" s="10"/>
      <c r="UCS3" s="10"/>
      <c r="UCT3" s="10"/>
      <c r="UCU3" s="10"/>
      <c r="UCV3" s="10"/>
      <c r="UCW3" s="10"/>
      <c r="UCX3" s="10"/>
      <c r="UCY3" s="10"/>
      <c r="UCZ3" s="10"/>
      <c r="UDA3" s="10"/>
      <c r="UDB3" s="10"/>
      <c r="UDC3" s="10"/>
      <c r="UDD3" s="10"/>
      <c r="UDE3" s="10"/>
      <c r="UDF3" s="10"/>
      <c r="UDG3" s="10"/>
      <c r="UDH3" s="10"/>
      <c r="UDI3" s="10"/>
      <c r="UDJ3" s="10"/>
      <c r="UDK3" s="10"/>
      <c r="UDL3" s="10"/>
      <c r="UDM3" s="10"/>
      <c r="UDN3" s="10"/>
      <c r="UDO3" s="10"/>
      <c r="UDP3" s="10"/>
      <c r="UDQ3" s="10"/>
      <c r="UDR3" s="10"/>
      <c r="UDS3" s="10"/>
      <c r="UDT3" s="10"/>
      <c r="UDU3" s="10"/>
      <c r="UDV3" s="10"/>
      <c r="UDW3" s="10"/>
      <c r="UDX3" s="10"/>
      <c r="UDY3" s="10"/>
      <c r="UDZ3" s="10"/>
      <c r="UEA3" s="10"/>
      <c r="UEB3" s="10"/>
      <c r="UEC3" s="10"/>
      <c r="UED3" s="10"/>
      <c r="UEE3" s="10"/>
      <c r="UEF3" s="10"/>
      <c r="UEG3" s="10"/>
      <c r="UEH3" s="10"/>
      <c r="UEI3" s="10"/>
      <c r="UEJ3" s="10"/>
      <c r="UEK3" s="10"/>
      <c r="UEL3" s="10"/>
      <c r="UEM3" s="10"/>
      <c r="UEN3" s="10"/>
      <c r="UEO3" s="10"/>
      <c r="UEP3" s="10"/>
      <c r="UEQ3" s="10"/>
      <c r="UER3" s="10"/>
      <c r="UES3" s="10"/>
      <c r="UET3" s="10"/>
      <c r="UEU3" s="10"/>
      <c r="UEV3" s="10"/>
      <c r="UEW3" s="10"/>
      <c r="UEX3" s="10"/>
      <c r="UEY3" s="10"/>
      <c r="UEZ3" s="10"/>
      <c r="UFA3" s="10"/>
      <c r="UFB3" s="10"/>
      <c r="UFC3" s="10"/>
      <c r="UFD3" s="10"/>
      <c r="UFE3" s="10"/>
      <c r="UFF3" s="10"/>
      <c r="UFG3" s="10"/>
      <c r="UFH3" s="10"/>
      <c r="UFI3" s="10"/>
      <c r="UFJ3" s="10"/>
      <c r="UFK3" s="10"/>
      <c r="UFL3" s="10"/>
      <c r="UFM3" s="10"/>
      <c r="UFN3" s="10"/>
      <c r="UFO3" s="10"/>
      <c r="UFP3" s="10"/>
      <c r="UFQ3" s="10"/>
      <c r="UFR3" s="10"/>
      <c r="UFS3" s="10"/>
      <c r="UFT3" s="10"/>
      <c r="UFU3" s="10"/>
      <c r="UFV3" s="10"/>
      <c r="UFW3" s="10"/>
      <c r="UFX3" s="10"/>
      <c r="UFY3" s="10"/>
      <c r="UFZ3" s="10"/>
      <c r="UGA3" s="10"/>
      <c r="UGB3" s="10"/>
      <c r="UGC3" s="10"/>
      <c r="UGD3" s="10"/>
      <c r="UGE3" s="10"/>
      <c r="UGF3" s="10"/>
      <c r="UGG3" s="10"/>
      <c r="UGH3" s="10"/>
      <c r="UGI3" s="10"/>
      <c r="UGJ3" s="10"/>
      <c r="UGK3" s="10"/>
      <c r="UGL3" s="10"/>
      <c r="UGM3" s="10"/>
      <c r="UGN3" s="10"/>
      <c r="UGO3" s="10"/>
      <c r="UGP3" s="10"/>
      <c r="UGQ3" s="10"/>
      <c r="UGR3" s="10"/>
      <c r="UGS3" s="10"/>
      <c r="UGT3" s="10"/>
      <c r="UGU3" s="10"/>
      <c r="UGV3" s="10"/>
      <c r="UGW3" s="10"/>
      <c r="UGX3" s="10"/>
      <c r="UGY3" s="10"/>
      <c r="UGZ3" s="10"/>
      <c r="UHA3" s="10"/>
      <c r="UHB3" s="10"/>
      <c r="UHC3" s="10"/>
      <c r="UHD3" s="10"/>
      <c r="UHE3" s="10"/>
      <c r="UHF3" s="10"/>
      <c r="UHG3" s="10"/>
      <c r="UHH3" s="10"/>
      <c r="UHI3" s="10"/>
      <c r="UHJ3" s="10"/>
      <c r="UHK3" s="10"/>
      <c r="UHL3" s="10"/>
      <c r="UHM3" s="10"/>
      <c r="UHN3" s="10"/>
      <c r="UHO3" s="10"/>
      <c r="UHP3" s="10"/>
      <c r="UHQ3" s="10"/>
      <c r="UHR3" s="10"/>
      <c r="UHS3" s="10"/>
      <c r="UHT3" s="10"/>
      <c r="UHU3" s="10"/>
      <c r="UHV3" s="10"/>
      <c r="UHW3" s="10"/>
      <c r="UHX3" s="10"/>
      <c r="UHY3" s="10"/>
      <c r="UHZ3" s="10"/>
      <c r="UIA3" s="10"/>
      <c r="UIB3" s="10"/>
      <c r="UIC3" s="10"/>
      <c r="UID3" s="10"/>
      <c r="UIE3" s="10"/>
      <c r="UIF3" s="10"/>
      <c r="UIG3" s="10"/>
      <c r="UIH3" s="10"/>
      <c r="UII3" s="10"/>
      <c r="UIJ3" s="10"/>
      <c r="UIK3" s="10"/>
      <c r="UIL3" s="10"/>
      <c r="UIM3" s="10"/>
      <c r="UIN3" s="10"/>
      <c r="UIO3" s="10"/>
      <c r="UIP3" s="10"/>
      <c r="UIQ3" s="10"/>
      <c r="UIR3" s="10"/>
      <c r="UIS3" s="10"/>
      <c r="UIT3" s="10"/>
      <c r="UIU3" s="10"/>
      <c r="UIV3" s="10"/>
      <c r="UIW3" s="10"/>
      <c r="UIX3" s="10"/>
      <c r="UIY3" s="10"/>
      <c r="UIZ3" s="10"/>
      <c r="UJA3" s="10"/>
      <c r="UJB3" s="10"/>
      <c r="UJC3" s="10"/>
      <c r="UJD3" s="10"/>
      <c r="UJE3" s="10"/>
      <c r="UJF3" s="10"/>
      <c r="UJG3" s="10"/>
      <c r="UJH3" s="10"/>
      <c r="UJI3" s="10"/>
      <c r="UJJ3" s="10"/>
      <c r="UJK3" s="10"/>
      <c r="UJL3" s="10"/>
      <c r="UJM3" s="10"/>
      <c r="UJN3" s="10"/>
      <c r="UJO3" s="10"/>
      <c r="UJP3" s="10"/>
      <c r="UJQ3" s="10"/>
      <c r="UJR3" s="10"/>
      <c r="UJS3" s="10"/>
      <c r="UJT3" s="10"/>
      <c r="UJU3" s="10"/>
      <c r="UJV3" s="10"/>
      <c r="UJW3" s="10"/>
      <c r="UJX3" s="10"/>
      <c r="UJY3" s="10"/>
      <c r="UJZ3" s="10"/>
      <c r="UKA3" s="10"/>
      <c r="UKB3" s="10"/>
      <c r="UKC3" s="10"/>
      <c r="UKD3" s="10"/>
      <c r="UKE3" s="10"/>
      <c r="UKF3" s="10"/>
      <c r="UKG3" s="10"/>
      <c r="UKH3" s="10"/>
      <c r="UKI3" s="10"/>
      <c r="UKJ3" s="10"/>
      <c r="UKK3" s="10"/>
      <c r="UKL3" s="10"/>
      <c r="UKM3" s="10"/>
      <c r="UKN3" s="10"/>
      <c r="UKO3" s="10"/>
      <c r="UKP3" s="10"/>
      <c r="UKQ3" s="10"/>
      <c r="UKR3" s="10"/>
      <c r="UKS3" s="10"/>
      <c r="UKT3" s="10"/>
      <c r="UKU3" s="10"/>
      <c r="UKV3" s="10"/>
      <c r="UKW3" s="10"/>
      <c r="UKX3" s="10"/>
      <c r="UKY3" s="10"/>
      <c r="UKZ3" s="10"/>
      <c r="ULA3" s="10"/>
      <c r="ULB3" s="10"/>
      <c r="ULC3" s="10"/>
      <c r="ULD3" s="10"/>
      <c r="ULE3" s="10"/>
      <c r="ULF3" s="10"/>
      <c r="ULG3" s="10"/>
      <c r="ULH3" s="10"/>
      <c r="ULI3" s="10"/>
      <c r="ULJ3" s="10"/>
      <c r="ULK3" s="10"/>
      <c r="ULL3" s="10"/>
      <c r="ULM3" s="10"/>
      <c r="ULN3" s="10"/>
      <c r="ULO3" s="10"/>
      <c r="ULP3" s="10"/>
      <c r="ULQ3" s="10"/>
      <c r="ULR3" s="10"/>
      <c r="ULS3" s="10"/>
      <c r="ULT3" s="10"/>
      <c r="ULU3" s="10"/>
      <c r="ULV3" s="10"/>
      <c r="ULW3" s="10"/>
      <c r="ULX3" s="10"/>
      <c r="ULY3" s="10"/>
      <c r="ULZ3" s="10"/>
      <c r="UMA3" s="10"/>
      <c r="UMB3" s="10"/>
      <c r="UMC3" s="10"/>
      <c r="UMD3" s="10"/>
      <c r="UME3" s="10"/>
      <c r="UMF3" s="10"/>
      <c r="UMG3" s="10"/>
      <c r="UMH3" s="10"/>
      <c r="UMI3" s="10"/>
      <c r="UMJ3" s="10"/>
      <c r="UMK3" s="10"/>
      <c r="UML3" s="10"/>
      <c r="UMM3" s="10"/>
      <c r="UMN3" s="10"/>
      <c r="UMO3" s="10"/>
      <c r="UMP3" s="10"/>
      <c r="UMQ3" s="10"/>
      <c r="UMR3" s="10"/>
      <c r="UMS3" s="10"/>
      <c r="UMT3" s="10"/>
      <c r="UMU3" s="10"/>
      <c r="UMV3" s="10"/>
      <c r="UMW3" s="10"/>
      <c r="UMX3" s="10"/>
      <c r="UMY3" s="10"/>
      <c r="UMZ3" s="10"/>
      <c r="UNA3" s="10"/>
      <c r="UNB3" s="10"/>
      <c r="UNC3" s="10"/>
      <c r="UND3" s="10"/>
      <c r="UNE3" s="10"/>
      <c r="UNF3" s="10"/>
      <c r="UNG3" s="10"/>
      <c r="UNH3" s="10"/>
      <c r="UNI3" s="10"/>
      <c r="UNJ3" s="10"/>
      <c r="UNK3" s="10"/>
      <c r="UNL3" s="10"/>
      <c r="UNM3" s="10"/>
      <c r="UNN3" s="10"/>
      <c r="UNO3" s="10"/>
      <c r="UNP3" s="10"/>
      <c r="UNQ3" s="10"/>
      <c r="UNR3" s="10"/>
      <c r="UNS3" s="10"/>
      <c r="UNT3" s="10"/>
      <c r="UNU3" s="10"/>
      <c r="UNV3" s="10"/>
      <c r="UNW3" s="10"/>
      <c r="UNX3" s="10"/>
      <c r="UNY3" s="10"/>
      <c r="UNZ3" s="10"/>
      <c r="UOA3" s="10"/>
      <c r="UOB3" s="10"/>
      <c r="UOC3" s="10"/>
      <c r="UOD3" s="10"/>
      <c r="UOE3" s="10"/>
      <c r="UOF3" s="10"/>
      <c r="UOG3" s="10"/>
      <c r="UOH3" s="10"/>
      <c r="UOI3" s="10"/>
      <c r="UOJ3" s="10"/>
      <c r="UOK3" s="10"/>
      <c r="UOL3" s="10"/>
      <c r="UOM3" s="10"/>
      <c r="UON3" s="10"/>
      <c r="UOO3" s="10"/>
      <c r="UOP3" s="10"/>
      <c r="UOQ3" s="10"/>
      <c r="UOR3" s="10"/>
      <c r="UOS3" s="10"/>
      <c r="UOT3" s="10"/>
      <c r="UOU3" s="10"/>
      <c r="UOV3" s="10"/>
      <c r="UOW3" s="10"/>
      <c r="UOX3" s="10"/>
      <c r="UOY3" s="10"/>
      <c r="UOZ3" s="10"/>
      <c r="UPA3" s="10"/>
      <c r="UPB3" s="10"/>
      <c r="UPC3" s="10"/>
      <c r="UPD3" s="10"/>
      <c r="UPE3" s="10"/>
      <c r="UPF3" s="10"/>
      <c r="UPG3" s="10"/>
      <c r="UPH3" s="10"/>
      <c r="UPI3" s="10"/>
      <c r="UPJ3" s="10"/>
      <c r="UPK3" s="10"/>
      <c r="UPL3" s="10"/>
      <c r="UPM3" s="10"/>
      <c r="UPN3" s="10"/>
      <c r="UPO3" s="10"/>
      <c r="UPP3" s="10"/>
      <c r="UPQ3" s="10"/>
      <c r="UPR3" s="10"/>
      <c r="UPS3" s="10"/>
      <c r="UPT3" s="10"/>
      <c r="UPU3" s="10"/>
      <c r="UPV3" s="10"/>
      <c r="UPW3" s="10"/>
      <c r="UPX3" s="10"/>
      <c r="UPY3" s="10"/>
      <c r="UPZ3" s="10"/>
      <c r="UQA3" s="10"/>
      <c r="UQB3" s="10"/>
      <c r="UQC3" s="10"/>
      <c r="UQD3" s="10"/>
      <c r="UQE3" s="10"/>
      <c r="UQF3" s="10"/>
      <c r="UQG3" s="10"/>
      <c r="UQH3" s="10"/>
      <c r="UQI3" s="10"/>
      <c r="UQJ3" s="10"/>
      <c r="UQK3" s="10"/>
      <c r="UQL3" s="10"/>
      <c r="UQM3" s="10"/>
      <c r="UQN3" s="10"/>
      <c r="UQO3" s="10"/>
      <c r="UQP3" s="10"/>
      <c r="UQQ3" s="10"/>
      <c r="UQR3" s="10"/>
      <c r="UQS3" s="10"/>
      <c r="UQT3" s="10"/>
      <c r="UQU3" s="10"/>
      <c r="UQV3" s="10"/>
      <c r="UQW3" s="10"/>
      <c r="UQX3" s="10"/>
      <c r="UQY3" s="10"/>
      <c r="UQZ3" s="10"/>
      <c r="URA3" s="10"/>
      <c r="URB3" s="10"/>
      <c r="URC3" s="10"/>
      <c r="URD3" s="10"/>
      <c r="URE3" s="10"/>
      <c r="URF3" s="10"/>
      <c r="URG3" s="10"/>
      <c r="URH3" s="10"/>
      <c r="URI3" s="10"/>
      <c r="URJ3" s="10"/>
      <c r="URK3" s="10"/>
      <c r="URL3" s="10"/>
      <c r="URM3" s="10"/>
      <c r="URN3" s="10"/>
      <c r="URO3" s="10"/>
      <c r="URP3" s="10"/>
      <c r="URQ3" s="10"/>
      <c r="URR3" s="10"/>
      <c r="URS3" s="10"/>
      <c r="URT3" s="10"/>
      <c r="URU3" s="10"/>
      <c r="URV3" s="10"/>
      <c r="URW3" s="10"/>
      <c r="URX3" s="10"/>
      <c r="URY3" s="10"/>
      <c r="URZ3" s="10"/>
      <c r="USA3" s="10"/>
      <c r="USB3" s="10"/>
      <c r="USC3" s="10"/>
      <c r="USD3" s="10"/>
      <c r="USE3" s="10"/>
      <c r="USF3" s="10"/>
      <c r="USG3" s="10"/>
      <c r="USH3" s="10"/>
      <c r="USI3" s="10"/>
      <c r="USJ3" s="10"/>
      <c r="USK3" s="10"/>
      <c r="USL3" s="10"/>
      <c r="USM3" s="10"/>
      <c r="USN3" s="10"/>
      <c r="USO3" s="10"/>
      <c r="USP3" s="10"/>
      <c r="USQ3" s="10"/>
      <c r="USR3" s="10"/>
      <c r="USS3" s="10"/>
      <c r="UST3" s="10"/>
      <c r="USU3" s="10"/>
      <c r="USV3" s="10"/>
      <c r="USW3" s="10"/>
      <c r="USX3" s="10"/>
      <c r="USY3" s="10"/>
      <c r="USZ3" s="10"/>
      <c r="UTA3" s="10"/>
      <c r="UTB3" s="10"/>
      <c r="UTC3" s="10"/>
      <c r="UTD3" s="10"/>
      <c r="UTE3" s="10"/>
      <c r="UTF3" s="10"/>
      <c r="UTG3" s="10"/>
      <c r="UTH3" s="10"/>
      <c r="UTI3" s="10"/>
      <c r="UTJ3" s="10"/>
      <c r="UTK3" s="10"/>
      <c r="UTL3" s="10"/>
      <c r="UTM3" s="10"/>
      <c r="UTN3" s="10"/>
      <c r="UTO3" s="10"/>
      <c r="UTP3" s="10"/>
      <c r="UTQ3" s="10"/>
      <c r="UTR3" s="10"/>
      <c r="UTS3" s="10"/>
      <c r="UTT3" s="10"/>
      <c r="UTU3" s="10"/>
      <c r="UTV3" s="10"/>
      <c r="UTW3" s="10"/>
      <c r="UTX3" s="10"/>
      <c r="UTY3" s="10"/>
      <c r="UTZ3" s="10"/>
      <c r="UUA3" s="10"/>
      <c r="UUB3" s="10"/>
      <c r="UUC3" s="10"/>
      <c r="UUD3" s="10"/>
      <c r="UUE3" s="10"/>
      <c r="UUF3" s="10"/>
      <c r="UUG3" s="10"/>
      <c r="UUH3" s="10"/>
      <c r="UUI3" s="10"/>
      <c r="UUJ3" s="10"/>
      <c r="UUK3" s="10"/>
      <c r="UUL3" s="10"/>
      <c r="UUM3" s="10"/>
      <c r="UUN3" s="10"/>
      <c r="UUO3" s="10"/>
      <c r="UUP3" s="10"/>
      <c r="UUQ3" s="10"/>
      <c r="UUR3" s="10"/>
      <c r="UUS3" s="10"/>
      <c r="UUT3" s="10"/>
      <c r="UUU3" s="10"/>
      <c r="UUV3" s="10"/>
      <c r="UUW3" s="10"/>
      <c r="UUX3" s="10"/>
      <c r="UUY3" s="10"/>
      <c r="UUZ3" s="10"/>
      <c r="UVA3" s="10"/>
      <c r="UVB3" s="10"/>
      <c r="UVC3" s="10"/>
      <c r="UVD3" s="10"/>
      <c r="UVE3" s="10"/>
      <c r="UVF3" s="10"/>
      <c r="UVG3" s="10"/>
      <c r="UVH3" s="10"/>
      <c r="UVI3" s="10"/>
      <c r="UVJ3" s="10"/>
      <c r="UVK3" s="10"/>
      <c r="UVL3" s="10"/>
      <c r="UVM3" s="10"/>
      <c r="UVN3" s="10"/>
      <c r="UVO3" s="10"/>
      <c r="UVP3" s="10"/>
      <c r="UVQ3" s="10"/>
      <c r="UVR3" s="10"/>
      <c r="UVS3" s="10"/>
      <c r="UVT3" s="10"/>
      <c r="UVU3" s="10"/>
      <c r="UVV3" s="10"/>
      <c r="UVW3" s="10"/>
      <c r="UVX3" s="10"/>
      <c r="UVY3" s="10"/>
      <c r="UVZ3" s="10"/>
      <c r="UWA3" s="10"/>
      <c r="UWB3" s="10"/>
      <c r="UWC3" s="10"/>
      <c r="UWD3" s="10"/>
      <c r="UWE3" s="10"/>
      <c r="UWF3" s="10"/>
      <c r="UWG3" s="10"/>
      <c r="UWH3" s="10"/>
      <c r="UWI3" s="10"/>
      <c r="UWJ3" s="10"/>
      <c r="UWK3" s="10"/>
      <c r="UWL3" s="10"/>
      <c r="UWM3" s="10"/>
      <c r="UWN3" s="10"/>
      <c r="UWO3" s="10"/>
      <c r="UWP3" s="10"/>
      <c r="UWQ3" s="10"/>
      <c r="UWR3" s="10"/>
      <c r="UWS3" s="10"/>
      <c r="UWT3" s="10"/>
      <c r="UWU3" s="10"/>
      <c r="UWV3" s="10"/>
      <c r="UWW3" s="10"/>
      <c r="UWX3" s="10"/>
      <c r="UWY3" s="10"/>
      <c r="UWZ3" s="10"/>
      <c r="UXA3" s="10"/>
      <c r="UXB3" s="10"/>
      <c r="UXC3" s="10"/>
      <c r="UXD3" s="10"/>
      <c r="UXE3" s="10"/>
      <c r="UXF3" s="10"/>
      <c r="UXG3" s="10"/>
      <c r="UXH3" s="10"/>
      <c r="UXI3" s="10"/>
      <c r="UXJ3" s="10"/>
      <c r="UXK3" s="10"/>
      <c r="UXL3" s="10"/>
      <c r="UXM3" s="10"/>
      <c r="UXN3" s="10"/>
      <c r="UXO3" s="10"/>
      <c r="UXP3" s="10"/>
      <c r="UXQ3" s="10"/>
      <c r="UXR3" s="10"/>
      <c r="UXS3" s="10"/>
      <c r="UXT3" s="10"/>
      <c r="UXU3" s="10"/>
      <c r="UXV3" s="10"/>
      <c r="UXW3" s="10"/>
      <c r="UXX3" s="10"/>
      <c r="UXY3" s="10"/>
      <c r="UXZ3" s="10"/>
      <c r="UYA3" s="10"/>
      <c r="UYB3" s="10"/>
      <c r="UYC3" s="10"/>
      <c r="UYD3" s="10"/>
      <c r="UYE3" s="10"/>
      <c r="UYF3" s="10"/>
      <c r="UYG3" s="10"/>
      <c r="UYH3" s="10"/>
      <c r="UYI3" s="10"/>
      <c r="UYJ3" s="10"/>
      <c r="UYK3" s="10"/>
      <c r="UYL3" s="10"/>
      <c r="UYM3" s="10"/>
      <c r="UYN3" s="10"/>
      <c r="UYO3" s="10"/>
      <c r="UYP3" s="10"/>
      <c r="UYQ3" s="10"/>
      <c r="UYR3" s="10"/>
      <c r="UYS3" s="10"/>
      <c r="UYT3" s="10"/>
      <c r="UYU3" s="10"/>
      <c r="UYV3" s="10"/>
      <c r="UYW3" s="10"/>
      <c r="UYX3" s="10"/>
      <c r="UYY3" s="10"/>
      <c r="UYZ3" s="10"/>
      <c r="UZA3" s="10"/>
      <c r="UZB3" s="10"/>
      <c r="UZC3" s="10"/>
      <c r="UZD3" s="10"/>
      <c r="UZE3" s="10"/>
      <c r="UZF3" s="10"/>
      <c r="UZG3" s="10"/>
      <c r="UZH3" s="10"/>
      <c r="UZI3" s="10"/>
      <c r="UZJ3" s="10"/>
      <c r="UZK3" s="10"/>
      <c r="UZL3" s="10"/>
      <c r="UZM3" s="10"/>
      <c r="UZN3" s="10"/>
      <c r="UZO3" s="10"/>
      <c r="UZP3" s="10"/>
      <c r="UZQ3" s="10"/>
      <c r="UZR3" s="10"/>
      <c r="UZS3" s="10"/>
      <c r="UZT3" s="10"/>
      <c r="UZU3" s="10"/>
      <c r="UZV3" s="10"/>
      <c r="UZW3" s="10"/>
      <c r="UZX3" s="10"/>
      <c r="UZY3" s="10"/>
      <c r="UZZ3" s="10"/>
      <c r="VAA3" s="10"/>
      <c r="VAB3" s="10"/>
      <c r="VAC3" s="10"/>
      <c r="VAD3" s="10"/>
      <c r="VAE3" s="10"/>
      <c r="VAF3" s="10"/>
      <c r="VAG3" s="10"/>
      <c r="VAH3" s="10"/>
      <c r="VAI3" s="10"/>
      <c r="VAJ3" s="10"/>
      <c r="VAK3" s="10"/>
      <c r="VAL3" s="10"/>
      <c r="VAM3" s="10"/>
      <c r="VAN3" s="10"/>
      <c r="VAO3" s="10"/>
      <c r="VAP3" s="10"/>
      <c r="VAQ3" s="10"/>
      <c r="VAR3" s="10"/>
      <c r="VAS3" s="10"/>
      <c r="VAT3" s="10"/>
      <c r="VAU3" s="10"/>
      <c r="VAV3" s="10"/>
      <c r="VAW3" s="10"/>
      <c r="VAX3" s="10"/>
      <c r="VAY3" s="10"/>
      <c r="VAZ3" s="10"/>
      <c r="VBA3" s="10"/>
      <c r="VBB3" s="10"/>
      <c r="VBC3" s="10"/>
      <c r="VBD3" s="10"/>
      <c r="VBE3" s="10"/>
      <c r="VBF3" s="10"/>
      <c r="VBG3" s="10"/>
      <c r="VBH3" s="10"/>
      <c r="VBI3" s="10"/>
      <c r="VBJ3" s="10"/>
      <c r="VBK3" s="10"/>
      <c r="VBL3" s="10"/>
      <c r="VBM3" s="10"/>
      <c r="VBN3" s="10"/>
      <c r="VBO3" s="10"/>
      <c r="VBP3" s="10"/>
      <c r="VBQ3" s="10"/>
      <c r="VBR3" s="10"/>
      <c r="VBS3" s="10"/>
      <c r="VBT3" s="10"/>
      <c r="VBU3" s="10"/>
      <c r="VBV3" s="10"/>
      <c r="VBW3" s="10"/>
      <c r="VBX3" s="10"/>
      <c r="VBY3" s="10"/>
      <c r="VBZ3" s="10"/>
      <c r="VCA3" s="10"/>
      <c r="VCB3" s="10"/>
      <c r="VCC3" s="10"/>
      <c r="VCD3" s="10"/>
      <c r="VCE3" s="10"/>
      <c r="VCF3" s="10"/>
      <c r="VCG3" s="10"/>
      <c r="VCH3" s="10"/>
      <c r="VCI3" s="10"/>
      <c r="VCJ3" s="10"/>
      <c r="VCK3" s="10"/>
      <c r="VCL3" s="10"/>
      <c r="VCM3" s="10"/>
      <c r="VCN3" s="10"/>
      <c r="VCO3" s="10"/>
      <c r="VCP3" s="10"/>
      <c r="VCQ3" s="10"/>
      <c r="VCR3" s="10"/>
      <c r="VCS3" s="10"/>
      <c r="VCT3" s="10"/>
      <c r="VCU3" s="10"/>
      <c r="VCV3" s="10"/>
      <c r="VCW3" s="10"/>
      <c r="VCX3" s="10"/>
      <c r="VCY3" s="10"/>
      <c r="VCZ3" s="10"/>
      <c r="VDA3" s="10"/>
      <c r="VDB3" s="10"/>
      <c r="VDC3" s="10"/>
      <c r="VDD3" s="10"/>
      <c r="VDE3" s="10"/>
      <c r="VDF3" s="10"/>
      <c r="VDG3" s="10"/>
      <c r="VDH3" s="10"/>
      <c r="VDI3" s="10"/>
      <c r="VDJ3" s="10"/>
      <c r="VDK3" s="10"/>
      <c r="VDL3" s="10"/>
      <c r="VDM3" s="10"/>
      <c r="VDN3" s="10"/>
      <c r="VDO3" s="10"/>
      <c r="VDP3" s="10"/>
      <c r="VDQ3" s="10"/>
      <c r="VDR3" s="10"/>
      <c r="VDS3" s="10"/>
      <c r="VDT3" s="10"/>
      <c r="VDU3" s="10"/>
      <c r="VDV3" s="10"/>
      <c r="VDW3" s="10"/>
      <c r="VDX3" s="10"/>
      <c r="VDY3" s="10"/>
      <c r="VDZ3" s="10"/>
      <c r="VEA3" s="10"/>
      <c r="VEB3" s="10"/>
      <c r="VEC3" s="10"/>
      <c r="VED3" s="10"/>
      <c r="VEE3" s="10"/>
      <c r="VEF3" s="10"/>
      <c r="VEG3" s="10"/>
      <c r="VEH3" s="10"/>
      <c r="VEI3" s="10"/>
      <c r="VEJ3" s="10"/>
      <c r="VEK3" s="10"/>
      <c r="VEL3" s="10"/>
      <c r="VEM3" s="10"/>
      <c r="VEN3" s="10"/>
      <c r="VEO3" s="10"/>
      <c r="VEP3" s="10"/>
      <c r="VEQ3" s="10"/>
      <c r="VER3" s="10"/>
      <c r="VES3" s="10"/>
      <c r="VET3" s="10"/>
      <c r="VEU3" s="10"/>
      <c r="VEV3" s="10"/>
      <c r="VEW3" s="10"/>
      <c r="VEX3" s="10"/>
      <c r="VEY3" s="10"/>
      <c r="VEZ3" s="10"/>
      <c r="VFA3" s="10"/>
      <c r="VFB3" s="10"/>
      <c r="VFC3" s="10"/>
      <c r="VFD3" s="10"/>
      <c r="VFE3" s="10"/>
      <c r="VFF3" s="10"/>
      <c r="VFG3" s="10"/>
      <c r="VFH3" s="10"/>
      <c r="VFI3" s="10"/>
      <c r="VFJ3" s="10"/>
      <c r="VFK3" s="10"/>
      <c r="VFL3" s="10"/>
      <c r="VFM3" s="10"/>
      <c r="VFN3" s="10"/>
      <c r="VFO3" s="10"/>
      <c r="VFP3" s="10"/>
      <c r="VFQ3" s="10"/>
      <c r="VFR3" s="10"/>
      <c r="VFS3" s="10"/>
      <c r="VFT3" s="10"/>
      <c r="VFU3" s="10"/>
      <c r="VFV3" s="10"/>
      <c r="VFW3" s="10"/>
      <c r="VFX3" s="10"/>
      <c r="VFY3" s="10"/>
      <c r="VFZ3" s="10"/>
      <c r="VGA3" s="10"/>
      <c r="VGB3" s="10"/>
      <c r="VGC3" s="10"/>
      <c r="VGD3" s="10"/>
      <c r="VGE3" s="10"/>
      <c r="VGF3" s="10"/>
      <c r="VGG3" s="10"/>
      <c r="VGH3" s="10"/>
      <c r="VGI3" s="10"/>
      <c r="VGJ3" s="10"/>
      <c r="VGK3" s="10"/>
      <c r="VGL3" s="10"/>
      <c r="VGM3" s="10"/>
      <c r="VGN3" s="10"/>
      <c r="VGO3" s="10"/>
      <c r="VGP3" s="10"/>
      <c r="VGQ3" s="10"/>
      <c r="VGR3" s="10"/>
      <c r="VGS3" s="10"/>
      <c r="VGT3" s="10"/>
      <c r="VGU3" s="10"/>
      <c r="VGV3" s="10"/>
      <c r="VGW3" s="10"/>
      <c r="VGX3" s="10"/>
      <c r="VGY3" s="10"/>
      <c r="VGZ3" s="10"/>
      <c r="VHA3" s="10"/>
      <c r="VHB3" s="10"/>
      <c r="VHC3" s="10"/>
      <c r="VHD3" s="10"/>
      <c r="VHE3" s="10"/>
      <c r="VHF3" s="10"/>
      <c r="VHG3" s="10"/>
      <c r="VHH3" s="10"/>
      <c r="VHI3" s="10"/>
      <c r="VHJ3" s="10"/>
      <c r="VHK3" s="10"/>
      <c r="VHL3" s="10"/>
      <c r="VHM3" s="10"/>
      <c r="VHN3" s="10"/>
      <c r="VHO3" s="10"/>
      <c r="VHP3" s="10"/>
      <c r="VHQ3" s="10"/>
      <c r="VHR3" s="10"/>
      <c r="VHS3" s="10"/>
      <c r="VHT3" s="10"/>
      <c r="VHU3" s="10"/>
      <c r="VHV3" s="10"/>
      <c r="VHW3" s="10"/>
      <c r="VHX3" s="10"/>
      <c r="VHY3" s="10"/>
      <c r="VHZ3" s="10"/>
      <c r="VIA3" s="10"/>
      <c r="VIB3" s="10"/>
      <c r="VIC3" s="10"/>
      <c r="VID3" s="10"/>
      <c r="VIE3" s="10"/>
      <c r="VIF3" s="10"/>
      <c r="VIG3" s="10"/>
      <c r="VIH3" s="10"/>
      <c r="VII3" s="10"/>
      <c r="VIJ3" s="10"/>
      <c r="VIK3" s="10"/>
      <c r="VIL3" s="10"/>
      <c r="VIM3" s="10"/>
      <c r="VIN3" s="10"/>
      <c r="VIO3" s="10"/>
      <c r="VIP3" s="10"/>
      <c r="VIQ3" s="10"/>
      <c r="VIR3" s="10"/>
      <c r="VIS3" s="10"/>
      <c r="VIT3" s="10"/>
      <c r="VIU3" s="10"/>
      <c r="VIV3" s="10"/>
      <c r="VIW3" s="10"/>
      <c r="VIX3" s="10"/>
      <c r="VIY3" s="10"/>
      <c r="VIZ3" s="10"/>
      <c r="VJA3" s="10"/>
      <c r="VJB3" s="10"/>
      <c r="VJC3" s="10"/>
      <c r="VJD3" s="10"/>
      <c r="VJE3" s="10"/>
      <c r="VJF3" s="10"/>
      <c r="VJG3" s="10"/>
      <c r="VJH3" s="10"/>
      <c r="VJI3" s="10"/>
      <c r="VJJ3" s="10"/>
      <c r="VJK3" s="10"/>
      <c r="VJL3" s="10"/>
      <c r="VJM3" s="10"/>
      <c r="VJN3" s="10"/>
      <c r="VJO3" s="10"/>
      <c r="VJP3" s="10"/>
      <c r="VJQ3" s="10"/>
      <c r="VJR3" s="10"/>
      <c r="VJS3" s="10"/>
      <c r="VJT3" s="10"/>
      <c r="VJU3" s="10"/>
      <c r="VJV3" s="10"/>
      <c r="VJW3" s="10"/>
      <c r="VJX3" s="10"/>
      <c r="VJY3" s="10"/>
      <c r="VJZ3" s="10"/>
      <c r="VKA3" s="10"/>
      <c r="VKB3" s="10"/>
      <c r="VKC3" s="10"/>
      <c r="VKD3" s="10"/>
      <c r="VKE3" s="10"/>
      <c r="VKF3" s="10"/>
      <c r="VKG3" s="10"/>
      <c r="VKH3" s="10"/>
      <c r="VKI3" s="10"/>
      <c r="VKJ3" s="10"/>
      <c r="VKK3" s="10"/>
      <c r="VKL3" s="10"/>
      <c r="VKM3" s="10"/>
      <c r="VKN3" s="10"/>
      <c r="VKO3" s="10"/>
      <c r="VKP3" s="10"/>
      <c r="VKQ3" s="10"/>
      <c r="VKR3" s="10"/>
      <c r="VKS3" s="10"/>
      <c r="VKT3" s="10"/>
      <c r="VKU3" s="10"/>
      <c r="VKV3" s="10"/>
      <c r="VKW3" s="10"/>
      <c r="VKX3" s="10"/>
      <c r="VKY3" s="10"/>
      <c r="VKZ3" s="10"/>
      <c r="VLA3" s="10"/>
      <c r="VLB3" s="10"/>
      <c r="VLC3" s="10"/>
      <c r="VLD3" s="10"/>
      <c r="VLE3" s="10"/>
      <c r="VLF3" s="10"/>
      <c r="VLG3" s="10"/>
      <c r="VLH3" s="10"/>
      <c r="VLI3" s="10"/>
      <c r="VLJ3" s="10"/>
      <c r="VLK3" s="10"/>
      <c r="VLL3" s="10"/>
      <c r="VLM3" s="10"/>
      <c r="VLN3" s="10"/>
      <c r="VLO3" s="10"/>
      <c r="VLP3" s="10"/>
      <c r="VLQ3" s="10"/>
      <c r="VLR3" s="10"/>
      <c r="VLS3" s="10"/>
      <c r="VLT3" s="10"/>
      <c r="VLU3" s="10"/>
      <c r="VLV3" s="10"/>
      <c r="VLW3" s="10"/>
      <c r="VLX3" s="10"/>
      <c r="VLY3" s="10"/>
      <c r="VLZ3" s="10"/>
      <c r="VMA3" s="10"/>
      <c r="VMB3" s="10"/>
      <c r="VMC3" s="10"/>
      <c r="VMD3" s="10"/>
      <c r="VME3" s="10"/>
      <c r="VMF3" s="10"/>
      <c r="VMG3" s="10"/>
      <c r="VMH3" s="10"/>
      <c r="VMI3" s="10"/>
      <c r="VMJ3" s="10"/>
      <c r="VMK3" s="10"/>
      <c r="VML3" s="10"/>
      <c r="VMM3" s="10"/>
      <c r="VMN3" s="10"/>
      <c r="VMO3" s="10"/>
      <c r="VMP3" s="10"/>
      <c r="VMQ3" s="10"/>
      <c r="VMR3" s="10"/>
      <c r="VMS3" s="10"/>
      <c r="VMT3" s="10"/>
      <c r="VMU3" s="10"/>
      <c r="VMV3" s="10"/>
      <c r="VMW3" s="10"/>
      <c r="VMX3" s="10"/>
      <c r="VMY3" s="10"/>
      <c r="VMZ3" s="10"/>
      <c r="VNA3" s="10"/>
      <c r="VNB3" s="10"/>
      <c r="VNC3" s="10"/>
      <c r="VND3" s="10"/>
      <c r="VNE3" s="10"/>
      <c r="VNF3" s="10"/>
      <c r="VNG3" s="10"/>
      <c r="VNH3" s="10"/>
      <c r="VNI3" s="10"/>
      <c r="VNJ3" s="10"/>
      <c r="VNK3" s="10"/>
      <c r="VNL3" s="10"/>
      <c r="VNM3" s="10"/>
      <c r="VNN3" s="10"/>
      <c r="VNO3" s="10"/>
      <c r="VNP3" s="10"/>
      <c r="VNQ3" s="10"/>
      <c r="VNR3" s="10"/>
      <c r="VNS3" s="10"/>
      <c r="VNT3" s="10"/>
      <c r="VNU3" s="10"/>
      <c r="VNV3" s="10"/>
      <c r="VNW3" s="10"/>
      <c r="VNX3" s="10"/>
      <c r="VNY3" s="10"/>
      <c r="VNZ3" s="10"/>
      <c r="VOA3" s="10"/>
      <c r="VOB3" s="10"/>
      <c r="VOC3" s="10"/>
      <c r="VOD3" s="10"/>
      <c r="VOE3" s="10"/>
      <c r="VOF3" s="10"/>
      <c r="VOG3" s="10"/>
      <c r="VOH3" s="10"/>
      <c r="VOI3" s="10"/>
      <c r="VOJ3" s="10"/>
      <c r="VOK3" s="10"/>
      <c r="VOL3" s="10"/>
      <c r="VOM3" s="10"/>
      <c r="VON3" s="10"/>
      <c r="VOO3" s="10"/>
      <c r="VOP3" s="10"/>
      <c r="VOQ3" s="10"/>
      <c r="VOR3" s="10"/>
      <c r="VOS3" s="10"/>
      <c r="VOT3" s="10"/>
      <c r="VOU3" s="10"/>
      <c r="VOV3" s="10"/>
      <c r="VOW3" s="10"/>
      <c r="VOX3" s="10"/>
      <c r="VOY3" s="10"/>
      <c r="VOZ3" s="10"/>
      <c r="VPA3" s="10"/>
      <c r="VPB3" s="10"/>
      <c r="VPC3" s="10"/>
      <c r="VPD3" s="10"/>
      <c r="VPE3" s="10"/>
      <c r="VPF3" s="10"/>
      <c r="VPG3" s="10"/>
      <c r="VPH3" s="10"/>
      <c r="VPI3" s="10"/>
      <c r="VPJ3" s="10"/>
      <c r="VPK3" s="10"/>
      <c r="VPL3" s="10"/>
      <c r="VPM3" s="10"/>
      <c r="VPN3" s="10"/>
      <c r="VPO3" s="10"/>
      <c r="VPP3" s="10"/>
      <c r="VPQ3" s="10"/>
      <c r="VPR3" s="10"/>
      <c r="VPS3" s="10"/>
      <c r="VPT3" s="10"/>
      <c r="VPU3" s="10"/>
      <c r="VPV3" s="10"/>
      <c r="VPW3" s="10"/>
      <c r="VPX3" s="10"/>
      <c r="VPY3" s="10"/>
      <c r="VPZ3" s="10"/>
      <c r="VQA3" s="10"/>
      <c r="VQB3" s="10"/>
      <c r="VQC3" s="10"/>
      <c r="VQD3" s="10"/>
      <c r="VQE3" s="10"/>
      <c r="VQF3" s="10"/>
      <c r="VQG3" s="10"/>
      <c r="VQH3" s="10"/>
      <c r="VQI3" s="10"/>
      <c r="VQJ3" s="10"/>
      <c r="VQK3" s="10"/>
      <c r="VQL3" s="10"/>
      <c r="VQM3" s="10"/>
      <c r="VQN3" s="10"/>
      <c r="VQO3" s="10"/>
      <c r="VQP3" s="10"/>
      <c r="VQQ3" s="10"/>
      <c r="VQR3" s="10"/>
      <c r="VQS3" s="10"/>
      <c r="VQT3" s="10"/>
      <c r="VQU3" s="10"/>
      <c r="VQV3" s="10"/>
      <c r="VQW3" s="10"/>
      <c r="VQX3" s="10"/>
      <c r="VQY3" s="10"/>
      <c r="VQZ3" s="10"/>
      <c r="VRA3" s="10"/>
      <c r="VRB3" s="10"/>
      <c r="VRC3" s="10"/>
      <c r="VRD3" s="10"/>
      <c r="VRE3" s="10"/>
      <c r="VRF3" s="10"/>
      <c r="VRG3" s="10"/>
      <c r="VRH3" s="10"/>
      <c r="VRI3" s="10"/>
      <c r="VRJ3" s="10"/>
      <c r="VRK3" s="10"/>
      <c r="VRL3" s="10"/>
      <c r="VRM3" s="10"/>
      <c r="VRN3" s="10"/>
      <c r="VRO3" s="10"/>
      <c r="VRP3" s="10"/>
      <c r="VRQ3" s="10"/>
      <c r="VRR3" s="10"/>
      <c r="VRS3" s="10"/>
      <c r="VRT3" s="10"/>
      <c r="VRU3" s="10"/>
      <c r="VRV3" s="10"/>
      <c r="VRW3" s="10"/>
      <c r="VRX3" s="10"/>
      <c r="VRY3" s="10"/>
      <c r="VRZ3" s="10"/>
      <c r="VSA3" s="10"/>
      <c r="VSB3" s="10"/>
      <c r="VSC3" s="10"/>
      <c r="VSD3" s="10"/>
      <c r="VSE3" s="10"/>
      <c r="VSF3" s="10"/>
      <c r="VSG3" s="10"/>
      <c r="VSH3" s="10"/>
      <c r="VSI3" s="10"/>
      <c r="VSJ3" s="10"/>
      <c r="VSK3" s="10"/>
      <c r="VSL3" s="10"/>
      <c r="VSM3" s="10"/>
      <c r="VSN3" s="10"/>
      <c r="VSO3" s="10"/>
      <c r="VSP3" s="10"/>
      <c r="VSQ3" s="10"/>
      <c r="VSR3" s="10"/>
      <c r="VSS3" s="10"/>
      <c r="VST3" s="10"/>
      <c r="VSU3" s="10"/>
      <c r="VSV3" s="10"/>
      <c r="VSW3" s="10"/>
      <c r="VSX3" s="10"/>
      <c r="VSY3" s="10"/>
      <c r="VSZ3" s="10"/>
      <c r="VTA3" s="10"/>
      <c r="VTB3" s="10"/>
      <c r="VTC3" s="10"/>
      <c r="VTD3" s="10"/>
      <c r="VTE3" s="10"/>
      <c r="VTF3" s="10"/>
      <c r="VTG3" s="10"/>
      <c r="VTH3" s="10"/>
      <c r="VTI3" s="10"/>
      <c r="VTJ3" s="10"/>
      <c r="VTK3" s="10"/>
      <c r="VTL3" s="10"/>
      <c r="VTM3" s="10"/>
      <c r="VTN3" s="10"/>
      <c r="VTO3" s="10"/>
      <c r="VTP3" s="10"/>
      <c r="VTQ3" s="10"/>
      <c r="VTR3" s="10"/>
      <c r="VTS3" s="10"/>
      <c r="VTT3" s="10"/>
      <c r="VTU3" s="10"/>
      <c r="VTV3" s="10"/>
      <c r="VTW3" s="10"/>
      <c r="VTX3" s="10"/>
      <c r="VTY3" s="10"/>
      <c r="VTZ3" s="10"/>
      <c r="VUA3" s="10"/>
      <c r="VUB3" s="10"/>
      <c r="VUC3" s="10"/>
      <c r="VUD3" s="10"/>
      <c r="VUE3" s="10"/>
      <c r="VUF3" s="10"/>
      <c r="VUG3" s="10"/>
      <c r="VUH3" s="10"/>
      <c r="VUI3" s="10"/>
      <c r="VUJ3" s="10"/>
      <c r="VUK3" s="10"/>
      <c r="VUL3" s="10"/>
      <c r="VUM3" s="10"/>
      <c r="VUN3" s="10"/>
      <c r="VUO3" s="10"/>
      <c r="VUP3" s="10"/>
      <c r="VUQ3" s="10"/>
      <c r="VUR3" s="10"/>
      <c r="VUS3" s="10"/>
      <c r="VUT3" s="10"/>
      <c r="VUU3" s="10"/>
      <c r="VUV3" s="10"/>
      <c r="VUW3" s="10"/>
      <c r="VUX3" s="10"/>
      <c r="VUY3" s="10"/>
      <c r="VUZ3" s="10"/>
      <c r="VVA3" s="10"/>
      <c r="VVB3" s="10"/>
      <c r="VVC3" s="10"/>
      <c r="VVD3" s="10"/>
      <c r="VVE3" s="10"/>
      <c r="VVF3" s="10"/>
      <c r="VVG3" s="10"/>
      <c r="VVH3" s="10"/>
      <c r="VVI3" s="10"/>
      <c r="VVJ3" s="10"/>
      <c r="VVK3" s="10"/>
      <c r="VVL3" s="10"/>
      <c r="VVM3" s="10"/>
      <c r="VVN3" s="10"/>
      <c r="VVO3" s="10"/>
      <c r="VVP3" s="10"/>
      <c r="VVQ3" s="10"/>
      <c r="VVR3" s="10"/>
      <c r="VVS3" s="10"/>
      <c r="VVT3" s="10"/>
      <c r="VVU3" s="10"/>
      <c r="VVV3" s="10"/>
      <c r="VVW3" s="10"/>
      <c r="VVX3" s="10"/>
      <c r="VVY3" s="10"/>
      <c r="VVZ3" s="10"/>
      <c r="VWA3" s="10"/>
      <c r="VWB3" s="10"/>
      <c r="VWC3" s="10"/>
      <c r="VWD3" s="10"/>
      <c r="VWE3" s="10"/>
      <c r="VWF3" s="10"/>
      <c r="VWG3" s="10"/>
      <c r="VWH3" s="10"/>
      <c r="VWI3" s="10"/>
      <c r="VWJ3" s="10"/>
      <c r="VWK3" s="10"/>
      <c r="VWL3" s="10"/>
      <c r="VWM3" s="10"/>
      <c r="VWN3" s="10"/>
      <c r="VWO3" s="10"/>
      <c r="VWP3" s="10"/>
      <c r="VWQ3" s="10"/>
      <c r="VWR3" s="10"/>
      <c r="VWS3" s="10"/>
      <c r="VWT3" s="10"/>
      <c r="VWU3" s="10"/>
      <c r="VWV3" s="10"/>
      <c r="VWW3" s="10"/>
      <c r="VWX3" s="10"/>
      <c r="VWY3" s="10"/>
      <c r="VWZ3" s="10"/>
      <c r="VXA3" s="10"/>
      <c r="VXB3" s="10"/>
      <c r="VXC3" s="10"/>
      <c r="VXD3" s="10"/>
      <c r="VXE3" s="10"/>
      <c r="VXF3" s="10"/>
      <c r="VXG3" s="10"/>
      <c r="VXH3" s="10"/>
      <c r="VXI3" s="10"/>
      <c r="VXJ3" s="10"/>
      <c r="VXK3" s="10"/>
      <c r="VXL3" s="10"/>
      <c r="VXM3" s="10"/>
      <c r="VXN3" s="10"/>
      <c r="VXO3" s="10"/>
      <c r="VXP3" s="10"/>
      <c r="VXQ3" s="10"/>
      <c r="VXR3" s="10"/>
      <c r="VXS3" s="10"/>
      <c r="VXT3" s="10"/>
      <c r="VXU3" s="10"/>
      <c r="VXV3" s="10"/>
      <c r="VXW3" s="10"/>
      <c r="VXX3" s="10"/>
      <c r="VXY3" s="10"/>
      <c r="VXZ3" s="10"/>
      <c r="VYA3" s="10"/>
      <c r="VYB3" s="10"/>
      <c r="VYC3" s="10"/>
      <c r="VYD3" s="10"/>
      <c r="VYE3" s="10"/>
      <c r="VYF3" s="10"/>
      <c r="VYG3" s="10"/>
      <c r="VYH3" s="10"/>
      <c r="VYI3" s="10"/>
      <c r="VYJ3" s="10"/>
      <c r="VYK3" s="10"/>
      <c r="VYL3" s="10"/>
      <c r="VYM3" s="10"/>
      <c r="VYN3" s="10"/>
      <c r="VYO3" s="10"/>
      <c r="VYP3" s="10"/>
      <c r="VYQ3" s="10"/>
      <c r="VYR3" s="10"/>
      <c r="VYS3" s="10"/>
      <c r="VYT3" s="10"/>
      <c r="VYU3" s="10"/>
      <c r="VYV3" s="10"/>
      <c r="VYW3" s="10"/>
      <c r="VYX3" s="10"/>
      <c r="VYY3" s="10"/>
      <c r="VYZ3" s="10"/>
      <c r="VZA3" s="10"/>
      <c r="VZB3" s="10"/>
      <c r="VZC3" s="10"/>
      <c r="VZD3" s="10"/>
      <c r="VZE3" s="10"/>
      <c r="VZF3" s="10"/>
      <c r="VZG3" s="10"/>
      <c r="VZH3" s="10"/>
      <c r="VZI3" s="10"/>
      <c r="VZJ3" s="10"/>
      <c r="VZK3" s="10"/>
      <c r="VZL3" s="10"/>
      <c r="VZM3" s="10"/>
      <c r="VZN3" s="10"/>
      <c r="VZO3" s="10"/>
      <c r="VZP3" s="10"/>
      <c r="VZQ3" s="10"/>
      <c r="VZR3" s="10"/>
      <c r="VZS3" s="10"/>
      <c r="VZT3" s="10"/>
      <c r="VZU3" s="10"/>
      <c r="VZV3" s="10"/>
      <c r="VZW3" s="10"/>
      <c r="VZX3" s="10"/>
      <c r="VZY3" s="10"/>
      <c r="VZZ3" s="10"/>
      <c r="WAA3" s="10"/>
      <c r="WAB3" s="10"/>
      <c r="WAC3" s="10"/>
      <c r="WAD3" s="10"/>
      <c r="WAE3" s="10"/>
      <c r="WAF3" s="10"/>
      <c r="WAG3" s="10"/>
      <c r="WAH3" s="10"/>
      <c r="WAI3" s="10"/>
      <c r="WAJ3" s="10"/>
      <c r="WAK3" s="10"/>
      <c r="WAL3" s="10"/>
      <c r="WAM3" s="10"/>
      <c r="WAN3" s="10"/>
      <c r="WAO3" s="10"/>
      <c r="WAP3" s="10"/>
      <c r="WAQ3" s="10"/>
      <c r="WAR3" s="10"/>
      <c r="WAS3" s="10"/>
      <c r="WAT3" s="10"/>
      <c r="WAU3" s="10"/>
      <c r="WAV3" s="10"/>
      <c r="WAW3" s="10"/>
      <c r="WAX3" s="10"/>
      <c r="WAY3" s="10"/>
      <c r="WAZ3" s="10"/>
      <c r="WBA3" s="10"/>
      <c r="WBB3" s="10"/>
      <c r="WBC3" s="10"/>
      <c r="WBD3" s="10"/>
      <c r="WBE3" s="10"/>
      <c r="WBF3" s="10"/>
      <c r="WBG3" s="10"/>
      <c r="WBH3" s="10"/>
      <c r="WBI3" s="10"/>
      <c r="WBJ3" s="10"/>
      <c r="WBK3" s="10"/>
      <c r="WBL3" s="10"/>
      <c r="WBM3" s="10"/>
      <c r="WBN3" s="10"/>
      <c r="WBO3" s="10"/>
      <c r="WBP3" s="10"/>
      <c r="WBQ3" s="10"/>
      <c r="WBR3" s="10"/>
      <c r="WBS3" s="10"/>
      <c r="WBT3" s="10"/>
      <c r="WBU3" s="10"/>
      <c r="WBV3" s="10"/>
      <c r="WBW3" s="10"/>
      <c r="WBX3" s="10"/>
      <c r="WBY3" s="10"/>
      <c r="WBZ3" s="10"/>
      <c r="WCA3" s="10"/>
      <c r="WCB3" s="10"/>
      <c r="WCC3" s="10"/>
      <c r="WCD3" s="10"/>
      <c r="WCE3" s="10"/>
      <c r="WCF3" s="10"/>
      <c r="WCG3" s="10"/>
      <c r="WCH3" s="10"/>
      <c r="WCI3" s="10"/>
      <c r="WCJ3" s="10"/>
      <c r="WCK3" s="10"/>
      <c r="WCL3" s="10"/>
      <c r="WCM3" s="10"/>
      <c r="WCN3" s="10"/>
      <c r="WCO3" s="10"/>
      <c r="WCP3" s="10"/>
      <c r="WCQ3" s="10"/>
      <c r="WCR3" s="10"/>
      <c r="WCS3" s="10"/>
      <c r="WCT3" s="10"/>
      <c r="WCU3" s="10"/>
      <c r="WCV3" s="10"/>
      <c r="WCW3" s="10"/>
      <c r="WCX3" s="10"/>
      <c r="WCY3" s="10"/>
      <c r="WCZ3" s="10"/>
      <c r="WDA3" s="10"/>
      <c r="WDB3" s="10"/>
      <c r="WDC3" s="10"/>
      <c r="WDD3" s="10"/>
      <c r="WDE3" s="10"/>
      <c r="WDF3" s="10"/>
      <c r="WDG3" s="10"/>
      <c r="WDH3" s="10"/>
      <c r="WDI3" s="10"/>
      <c r="WDJ3" s="10"/>
      <c r="WDK3" s="10"/>
      <c r="WDL3" s="10"/>
      <c r="WDM3" s="10"/>
      <c r="WDN3" s="10"/>
      <c r="WDO3" s="10"/>
      <c r="WDP3" s="10"/>
      <c r="WDQ3" s="10"/>
      <c r="WDR3" s="10"/>
      <c r="WDS3" s="10"/>
      <c r="WDT3" s="10"/>
      <c r="WDU3" s="10"/>
      <c r="WDV3" s="10"/>
      <c r="WDW3" s="10"/>
      <c r="WDX3" s="10"/>
      <c r="WDY3" s="10"/>
      <c r="WDZ3" s="10"/>
      <c r="WEA3" s="10"/>
      <c r="WEB3" s="10"/>
      <c r="WEC3" s="10"/>
      <c r="WED3" s="10"/>
      <c r="WEE3" s="10"/>
      <c r="WEF3" s="10"/>
      <c r="WEG3" s="10"/>
      <c r="WEH3" s="10"/>
      <c r="WEI3" s="10"/>
      <c r="WEJ3" s="10"/>
      <c r="WEK3" s="10"/>
      <c r="WEL3" s="10"/>
      <c r="WEM3" s="10"/>
      <c r="WEN3" s="10"/>
      <c r="WEO3" s="10"/>
      <c r="WEP3" s="10"/>
      <c r="WEQ3" s="10"/>
      <c r="WER3" s="10"/>
      <c r="WES3" s="10"/>
      <c r="WET3" s="10"/>
      <c r="WEU3" s="10"/>
      <c r="WEV3" s="10"/>
      <c r="WEW3" s="10"/>
      <c r="WEX3" s="10"/>
      <c r="WEY3" s="10"/>
      <c r="WEZ3" s="10"/>
      <c r="WFA3" s="10"/>
      <c r="WFB3" s="10"/>
      <c r="WFC3" s="10"/>
      <c r="WFD3" s="10"/>
      <c r="WFE3" s="10"/>
      <c r="WFF3" s="10"/>
      <c r="WFG3" s="10"/>
      <c r="WFH3" s="10"/>
      <c r="WFI3" s="10"/>
      <c r="WFJ3" s="10"/>
      <c r="WFK3" s="10"/>
      <c r="WFL3" s="10"/>
      <c r="WFM3" s="10"/>
      <c r="WFN3" s="10"/>
      <c r="WFO3" s="10"/>
      <c r="WFP3" s="10"/>
      <c r="WFQ3" s="10"/>
      <c r="WFR3" s="10"/>
      <c r="WFS3" s="10"/>
      <c r="WFT3" s="10"/>
      <c r="WFU3" s="10"/>
      <c r="WFV3" s="10"/>
      <c r="WFW3" s="10"/>
      <c r="WFX3" s="10"/>
      <c r="WFY3" s="10"/>
      <c r="WFZ3" s="10"/>
      <c r="WGA3" s="10"/>
      <c r="WGB3" s="10"/>
      <c r="WGC3" s="10"/>
      <c r="WGD3" s="10"/>
      <c r="WGE3" s="10"/>
      <c r="WGF3" s="10"/>
      <c r="WGG3" s="10"/>
      <c r="WGH3" s="10"/>
      <c r="WGI3" s="10"/>
      <c r="WGJ3" s="10"/>
      <c r="WGK3" s="10"/>
      <c r="WGL3" s="10"/>
      <c r="WGM3" s="10"/>
      <c r="WGN3" s="10"/>
      <c r="WGO3" s="10"/>
      <c r="WGP3" s="10"/>
      <c r="WGQ3" s="10"/>
      <c r="WGR3" s="10"/>
      <c r="WGS3" s="10"/>
      <c r="WGT3" s="10"/>
      <c r="WGU3" s="10"/>
      <c r="WGV3" s="10"/>
      <c r="WGW3" s="10"/>
      <c r="WGX3" s="10"/>
      <c r="WGY3" s="10"/>
      <c r="WGZ3" s="10"/>
      <c r="WHA3" s="10"/>
      <c r="WHB3" s="10"/>
      <c r="WHC3" s="10"/>
      <c r="WHD3" s="10"/>
      <c r="WHE3" s="10"/>
      <c r="WHF3" s="10"/>
      <c r="WHG3" s="10"/>
      <c r="WHH3" s="10"/>
      <c r="WHI3" s="10"/>
      <c r="WHJ3" s="10"/>
      <c r="WHK3" s="10"/>
      <c r="WHL3" s="10"/>
      <c r="WHM3" s="10"/>
      <c r="WHN3" s="10"/>
      <c r="WHO3" s="10"/>
      <c r="WHP3" s="10"/>
      <c r="WHQ3" s="10"/>
      <c r="WHR3" s="10"/>
      <c r="WHS3" s="10"/>
      <c r="WHT3" s="10"/>
      <c r="WHU3" s="10"/>
      <c r="WHV3" s="10"/>
      <c r="WHW3" s="10"/>
      <c r="WHX3" s="10"/>
      <c r="WHY3" s="10"/>
      <c r="WHZ3" s="10"/>
      <c r="WIA3" s="10"/>
      <c r="WIB3" s="10"/>
      <c r="WIC3" s="10"/>
      <c r="WID3" s="10"/>
      <c r="WIE3" s="10"/>
      <c r="WIF3" s="10"/>
      <c r="WIG3" s="10"/>
      <c r="WIH3" s="10"/>
      <c r="WII3" s="10"/>
      <c r="WIJ3" s="10"/>
      <c r="WIK3" s="10"/>
      <c r="WIL3" s="10"/>
      <c r="WIM3" s="10"/>
      <c r="WIN3" s="10"/>
      <c r="WIO3" s="10"/>
      <c r="WIP3" s="10"/>
      <c r="WIQ3" s="10"/>
      <c r="WIR3" s="10"/>
      <c r="WIS3" s="10"/>
      <c r="WIT3" s="10"/>
      <c r="WIU3" s="10"/>
      <c r="WIV3" s="10"/>
      <c r="WIW3" s="10"/>
      <c r="WIX3" s="10"/>
      <c r="WIY3" s="10"/>
      <c r="WIZ3" s="10"/>
      <c r="WJA3" s="10"/>
      <c r="WJB3" s="10"/>
      <c r="WJC3" s="10"/>
      <c r="WJD3" s="10"/>
      <c r="WJE3" s="10"/>
      <c r="WJF3" s="10"/>
      <c r="WJG3" s="10"/>
      <c r="WJH3" s="10"/>
      <c r="WJI3" s="10"/>
      <c r="WJJ3" s="10"/>
      <c r="WJK3" s="10"/>
      <c r="WJL3" s="10"/>
      <c r="WJM3" s="10"/>
      <c r="WJN3" s="10"/>
      <c r="WJO3" s="10"/>
      <c r="WJP3" s="10"/>
      <c r="WJQ3" s="10"/>
      <c r="WJR3" s="10"/>
      <c r="WJS3" s="10"/>
      <c r="WJT3" s="10"/>
      <c r="WJU3" s="10"/>
      <c r="WJV3" s="10"/>
      <c r="WJW3" s="10"/>
      <c r="WJX3" s="10"/>
      <c r="WJY3" s="10"/>
      <c r="WJZ3" s="10"/>
      <c r="WKA3" s="10"/>
      <c r="WKB3" s="10"/>
      <c r="WKC3" s="10"/>
      <c r="WKD3" s="10"/>
      <c r="WKE3" s="10"/>
      <c r="WKF3" s="10"/>
      <c r="WKG3" s="10"/>
      <c r="WKH3" s="10"/>
      <c r="WKI3" s="10"/>
      <c r="WKJ3" s="10"/>
      <c r="WKK3" s="10"/>
      <c r="WKL3" s="10"/>
      <c r="WKM3" s="10"/>
      <c r="WKN3" s="10"/>
      <c r="WKO3" s="10"/>
      <c r="WKP3" s="10"/>
      <c r="WKQ3" s="10"/>
      <c r="WKR3" s="10"/>
      <c r="WKS3" s="10"/>
      <c r="WKT3" s="10"/>
      <c r="WKU3" s="10"/>
      <c r="WKV3" s="10"/>
      <c r="WKW3" s="10"/>
      <c r="WKX3" s="10"/>
      <c r="WKY3" s="10"/>
      <c r="WKZ3" s="10"/>
      <c r="WLA3" s="10"/>
      <c r="WLB3" s="10"/>
      <c r="WLC3" s="10"/>
      <c r="WLD3" s="10"/>
      <c r="WLE3" s="10"/>
      <c r="WLF3" s="10"/>
      <c r="WLG3" s="10"/>
      <c r="WLH3" s="10"/>
      <c r="WLI3" s="10"/>
      <c r="WLJ3" s="10"/>
      <c r="WLK3" s="10"/>
      <c r="WLL3" s="10"/>
      <c r="WLM3" s="10"/>
      <c r="WLN3" s="10"/>
      <c r="WLO3" s="10"/>
      <c r="WLP3" s="10"/>
      <c r="WLQ3" s="10"/>
      <c r="WLR3" s="10"/>
      <c r="WLS3" s="10"/>
      <c r="WLT3" s="10"/>
      <c r="WLU3" s="10"/>
      <c r="WLV3" s="10"/>
      <c r="WLW3" s="10"/>
      <c r="WLX3" s="10"/>
      <c r="WLY3" s="10"/>
      <c r="WLZ3" s="10"/>
      <c r="WMA3" s="10"/>
      <c r="WMB3" s="10"/>
      <c r="WMC3" s="10"/>
      <c r="WMD3" s="10"/>
      <c r="WME3" s="10"/>
      <c r="WMF3" s="10"/>
      <c r="WMG3" s="10"/>
      <c r="WMH3" s="10"/>
      <c r="WMI3" s="10"/>
      <c r="WMJ3" s="10"/>
      <c r="WMK3" s="10"/>
      <c r="WML3" s="10"/>
      <c r="WMM3" s="10"/>
      <c r="WMN3" s="10"/>
      <c r="WMO3" s="10"/>
      <c r="WMP3" s="10"/>
      <c r="WMQ3" s="10"/>
      <c r="WMR3" s="10"/>
      <c r="WMS3" s="10"/>
      <c r="WMT3" s="10"/>
      <c r="WMU3" s="10"/>
      <c r="WMV3" s="10"/>
      <c r="WMW3" s="10"/>
      <c r="WMX3" s="10"/>
      <c r="WMY3" s="10"/>
      <c r="WMZ3" s="10"/>
      <c r="WNA3" s="10"/>
      <c r="WNB3" s="10"/>
      <c r="WNC3" s="10"/>
      <c r="WND3" s="10"/>
      <c r="WNE3" s="10"/>
      <c r="WNF3" s="10"/>
      <c r="WNG3" s="10"/>
      <c r="WNH3" s="10"/>
      <c r="WNI3" s="10"/>
      <c r="WNJ3" s="10"/>
      <c r="WNK3" s="10"/>
      <c r="WNL3" s="10"/>
      <c r="WNM3" s="10"/>
      <c r="WNN3" s="10"/>
      <c r="WNO3" s="10"/>
      <c r="WNP3" s="10"/>
      <c r="WNQ3" s="10"/>
      <c r="WNR3" s="10"/>
      <c r="WNS3" s="10"/>
      <c r="WNT3" s="10"/>
      <c r="WNU3" s="10"/>
      <c r="WNV3" s="10"/>
      <c r="WNW3" s="10"/>
      <c r="WNX3" s="10"/>
      <c r="WNY3" s="10"/>
      <c r="WNZ3" s="10"/>
      <c r="WOA3" s="10"/>
      <c r="WOB3" s="10"/>
      <c r="WOC3" s="10"/>
      <c r="WOD3" s="10"/>
      <c r="WOE3" s="10"/>
      <c r="WOF3" s="10"/>
      <c r="WOG3" s="10"/>
      <c r="WOH3" s="10"/>
      <c r="WOI3" s="10"/>
      <c r="WOJ3" s="10"/>
      <c r="WOK3" s="10"/>
      <c r="WOL3" s="10"/>
      <c r="WOM3" s="10"/>
      <c r="WON3" s="10"/>
      <c r="WOO3" s="10"/>
      <c r="WOP3" s="10"/>
      <c r="WOQ3" s="10"/>
      <c r="WOR3" s="10"/>
      <c r="WOS3" s="10"/>
      <c r="WOT3" s="10"/>
      <c r="WOU3" s="10"/>
      <c r="WOV3" s="10"/>
      <c r="WOW3" s="10"/>
      <c r="WOX3" s="10"/>
      <c r="WOY3" s="10"/>
      <c r="WOZ3" s="10"/>
      <c r="WPA3" s="10"/>
      <c r="WPB3" s="10"/>
      <c r="WPC3" s="10"/>
      <c r="WPD3" s="10"/>
      <c r="WPE3" s="10"/>
      <c r="WPF3" s="10"/>
      <c r="WPG3" s="10"/>
      <c r="WPH3" s="10"/>
      <c r="WPI3" s="10"/>
      <c r="WPJ3" s="10"/>
      <c r="WPK3" s="10"/>
      <c r="WPL3" s="10"/>
      <c r="WPM3" s="10"/>
      <c r="WPN3" s="10"/>
      <c r="WPO3" s="10"/>
      <c r="WPP3" s="10"/>
      <c r="WPQ3" s="10"/>
      <c r="WPR3" s="10"/>
      <c r="WPS3" s="10"/>
      <c r="WPT3" s="10"/>
      <c r="WPU3" s="10"/>
      <c r="WPV3" s="10"/>
      <c r="WPW3" s="10"/>
      <c r="WPX3" s="10"/>
      <c r="WPY3" s="10"/>
      <c r="WPZ3" s="10"/>
      <c r="WQA3" s="10"/>
      <c r="WQB3" s="10"/>
      <c r="WQC3" s="10"/>
      <c r="WQD3" s="10"/>
      <c r="WQE3" s="10"/>
      <c r="WQF3" s="10"/>
      <c r="WQG3" s="10"/>
      <c r="WQH3" s="10"/>
      <c r="WQI3" s="10"/>
      <c r="WQJ3" s="10"/>
      <c r="WQK3" s="10"/>
      <c r="WQL3" s="10"/>
      <c r="WQM3" s="10"/>
      <c r="WQN3" s="10"/>
      <c r="WQO3" s="10"/>
      <c r="WQP3" s="10"/>
      <c r="WQQ3" s="10"/>
      <c r="WQR3" s="10"/>
      <c r="WQS3" s="10"/>
      <c r="WQT3" s="10"/>
      <c r="WQU3" s="10"/>
      <c r="WQV3" s="10"/>
      <c r="WQW3" s="10"/>
      <c r="WQX3" s="10"/>
      <c r="WQY3" s="10"/>
      <c r="WQZ3" s="10"/>
      <c r="WRA3" s="10"/>
      <c r="WRB3" s="10"/>
      <c r="WRC3" s="10"/>
      <c r="WRD3" s="10"/>
      <c r="WRE3" s="10"/>
      <c r="WRF3" s="10"/>
      <c r="WRG3" s="10"/>
      <c r="WRH3" s="10"/>
      <c r="WRI3" s="10"/>
      <c r="WRJ3" s="10"/>
      <c r="WRK3" s="10"/>
      <c r="WRL3" s="10"/>
      <c r="WRM3" s="10"/>
      <c r="WRN3" s="10"/>
      <c r="WRO3" s="10"/>
      <c r="WRP3" s="10"/>
      <c r="WRQ3" s="10"/>
      <c r="WRR3" s="10"/>
      <c r="WRS3" s="10"/>
      <c r="WRT3" s="10"/>
      <c r="WRU3" s="10"/>
      <c r="WRV3" s="10"/>
      <c r="WRW3" s="10"/>
      <c r="WRX3" s="10"/>
      <c r="WRY3" s="10"/>
      <c r="WRZ3" s="10"/>
      <c r="WSA3" s="10"/>
      <c r="WSB3" s="10"/>
      <c r="WSC3" s="10"/>
      <c r="WSD3" s="10"/>
      <c r="WSE3" s="10"/>
      <c r="WSF3" s="10"/>
      <c r="WSG3" s="10"/>
      <c r="WSH3" s="10"/>
      <c r="WSI3" s="10"/>
      <c r="WSJ3" s="10"/>
      <c r="WSK3" s="10"/>
      <c r="WSL3" s="10"/>
      <c r="WSM3" s="10"/>
      <c r="WSN3" s="10"/>
      <c r="WSO3" s="10"/>
      <c r="WSP3" s="10"/>
      <c r="WSQ3" s="10"/>
      <c r="WSR3" s="10"/>
      <c r="WSS3" s="10"/>
      <c r="WST3" s="10"/>
      <c r="WSU3" s="10"/>
      <c r="WSV3" s="10"/>
      <c r="WSW3" s="10"/>
      <c r="WSX3" s="10"/>
      <c r="WSY3" s="10"/>
      <c r="WSZ3" s="10"/>
      <c r="WTA3" s="10"/>
      <c r="WTB3" s="10"/>
      <c r="WTC3" s="10"/>
      <c r="WTD3" s="10"/>
      <c r="WTE3" s="10"/>
      <c r="WTF3" s="10"/>
      <c r="WTG3" s="10"/>
      <c r="WTH3" s="10"/>
      <c r="WTI3" s="10"/>
      <c r="WTJ3" s="10"/>
      <c r="WTK3" s="10"/>
      <c r="WTL3" s="10"/>
      <c r="WTM3" s="10"/>
      <c r="WTN3" s="10"/>
      <c r="WTO3" s="10"/>
      <c r="WTP3" s="10"/>
      <c r="WTQ3" s="10"/>
      <c r="WTR3" s="10"/>
      <c r="WTS3" s="10"/>
      <c r="WTT3" s="10"/>
      <c r="WTU3" s="10"/>
      <c r="WTV3" s="10"/>
      <c r="WTW3" s="10"/>
      <c r="WTX3" s="10"/>
      <c r="WTY3" s="10"/>
      <c r="WTZ3" s="10"/>
      <c r="WUA3" s="10"/>
      <c r="WUB3" s="10"/>
      <c r="WUC3" s="10"/>
      <c r="WUD3" s="10"/>
      <c r="WUE3" s="10"/>
      <c r="WUF3" s="10"/>
      <c r="WUG3" s="10"/>
      <c r="WUH3" s="10"/>
      <c r="WUI3" s="10"/>
      <c r="WUJ3" s="10"/>
      <c r="WUK3" s="10"/>
      <c r="WUL3" s="10"/>
      <c r="WUM3" s="10"/>
      <c r="WUN3" s="10"/>
      <c r="WUO3" s="10"/>
      <c r="WUP3" s="10"/>
      <c r="WUQ3" s="10"/>
      <c r="WUR3" s="10"/>
      <c r="WUS3" s="10"/>
      <c r="WUT3" s="10"/>
      <c r="WUU3" s="10"/>
      <c r="WUV3" s="10"/>
      <c r="WUW3" s="10"/>
      <c r="WUX3" s="10"/>
      <c r="WUY3" s="10"/>
      <c r="WUZ3" s="10"/>
      <c r="WVA3" s="10"/>
      <c r="WVB3" s="10"/>
      <c r="WVC3" s="10"/>
      <c r="WVD3" s="10"/>
      <c r="WVE3" s="10"/>
      <c r="WVF3" s="10"/>
      <c r="WVG3" s="10"/>
      <c r="WVH3" s="10"/>
      <c r="WVI3" s="10"/>
      <c r="WVJ3" s="10"/>
      <c r="WVK3" s="10"/>
      <c r="WVL3" s="10"/>
      <c r="WVM3" s="10"/>
      <c r="WVN3" s="10"/>
      <c r="WVO3" s="10"/>
      <c r="WVP3" s="10"/>
      <c r="WVQ3" s="10"/>
      <c r="WVR3" s="10"/>
      <c r="WVS3" s="10"/>
      <c r="WVT3" s="10"/>
      <c r="WVU3" s="10"/>
      <c r="WVV3" s="10"/>
      <c r="WVW3" s="10"/>
      <c r="WVX3" s="10"/>
      <c r="WVY3" s="10"/>
      <c r="WVZ3" s="10"/>
      <c r="WWA3" s="10"/>
      <c r="WWB3" s="10"/>
      <c r="WWC3" s="10"/>
      <c r="WWD3" s="10"/>
      <c r="WWE3" s="10"/>
      <c r="WWF3" s="10"/>
      <c r="WWG3" s="10"/>
      <c r="WWH3" s="10"/>
      <c r="WWI3" s="10"/>
      <c r="WWJ3" s="10"/>
      <c r="WWK3" s="10"/>
      <c r="WWL3" s="10"/>
      <c r="WWM3" s="10"/>
      <c r="WWN3" s="10"/>
      <c r="WWO3" s="10"/>
      <c r="WWP3" s="10"/>
      <c r="WWQ3" s="10"/>
      <c r="WWR3" s="10"/>
      <c r="WWS3" s="10"/>
      <c r="WWT3" s="10"/>
      <c r="WWU3" s="10"/>
      <c r="WWV3" s="10"/>
      <c r="WWW3" s="10"/>
      <c r="WWX3" s="10"/>
      <c r="WWY3" s="10"/>
      <c r="WWZ3" s="10"/>
      <c r="WXA3" s="10"/>
      <c r="WXB3" s="10"/>
      <c r="WXC3" s="10"/>
      <c r="WXD3" s="10"/>
      <c r="WXE3" s="10"/>
      <c r="WXF3" s="10"/>
      <c r="WXG3" s="10"/>
      <c r="WXH3" s="10"/>
      <c r="WXI3" s="10"/>
      <c r="WXJ3" s="10"/>
      <c r="WXK3" s="10"/>
      <c r="WXL3" s="10"/>
      <c r="WXM3" s="10"/>
      <c r="WXN3" s="10"/>
      <c r="WXO3" s="10"/>
      <c r="WXP3" s="10"/>
      <c r="WXQ3" s="10"/>
      <c r="WXR3" s="10"/>
      <c r="WXS3" s="10"/>
      <c r="WXT3" s="10"/>
      <c r="WXU3" s="10"/>
      <c r="WXV3" s="10"/>
      <c r="WXW3" s="10"/>
      <c r="WXX3" s="10"/>
      <c r="WXY3" s="10"/>
      <c r="WXZ3" s="10"/>
      <c r="WYA3" s="10"/>
      <c r="WYB3" s="10"/>
      <c r="WYC3" s="10"/>
      <c r="WYD3" s="10"/>
      <c r="WYE3" s="10"/>
      <c r="WYF3" s="10"/>
      <c r="WYG3" s="10"/>
      <c r="WYH3" s="10"/>
      <c r="WYI3" s="10"/>
      <c r="WYJ3" s="10"/>
      <c r="WYK3" s="10"/>
      <c r="WYL3" s="10"/>
      <c r="WYM3" s="10"/>
      <c r="WYN3" s="10"/>
      <c r="WYO3" s="10"/>
      <c r="WYP3" s="10"/>
      <c r="WYQ3" s="10"/>
      <c r="WYR3" s="10"/>
      <c r="WYS3" s="10"/>
      <c r="WYT3" s="10"/>
      <c r="WYU3" s="10"/>
      <c r="WYV3" s="10"/>
      <c r="WYW3" s="10"/>
      <c r="WYX3" s="10"/>
      <c r="WYY3" s="10"/>
      <c r="WYZ3" s="10"/>
      <c r="WZA3" s="10"/>
      <c r="WZB3" s="10"/>
      <c r="WZC3" s="10"/>
      <c r="WZD3" s="10"/>
      <c r="WZE3" s="10"/>
      <c r="WZF3" s="10"/>
      <c r="WZG3" s="10"/>
      <c r="WZH3" s="10"/>
      <c r="WZI3" s="10"/>
      <c r="WZJ3" s="10"/>
      <c r="WZK3" s="10"/>
      <c r="WZL3" s="10"/>
      <c r="WZM3" s="10"/>
      <c r="WZN3" s="10"/>
      <c r="WZO3" s="10"/>
      <c r="WZP3" s="10"/>
      <c r="WZQ3" s="10"/>
      <c r="WZR3" s="10"/>
      <c r="WZS3" s="10"/>
      <c r="WZT3" s="10"/>
      <c r="WZU3" s="10"/>
      <c r="WZV3" s="10"/>
      <c r="WZW3" s="10"/>
      <c r="WZX3" s="10"/>
      <c r="WZY3" s="10"/>
      <c r="WZZ3" s="10"/>
      <c r="XAA3" s="10"/>
      <c r="XAB3" s="10"/>
      <c r="XAC3" s="10"/>
      <c r="XAD3" s="10"/>
      <c r="XAE3" s="10"/>
      <c r="XAF3" s="10"/>
      <c r="XAG3" s="10"/>
      <c r="XAH3" s="10"/>
      <c r="XAI3" s="10"/>
      <c r="XAJ3" s="10"/>
      <c r="XAK3" s="10"/>
      <c r="XAL3" s="10"/>
      <c r="XAM3" s="10"/>
      <c r="XAN3" s="10"/>
      <c r="XAO3" s="10"/>
      <c r="XAP3" s="10"/>
      <c r="XAQ3" s="10"/>
      <c r="XAR3" s="10"/>
      <c r="XAS3" s="10"/>
      <c r="XAT3" s="10"/>
      <c r="XAU3" s="10"/>
      <c r="XAV3" s="10"/>
      <c r="XAW3" s="10"/>
      <c r="XAX3" s="10"/>
      <c r="XAY3" s="10"/>
      <c r="XAZ3" s="10"/>
      <c r="XBA3" s="10"/>
      <c r="XBB3" s="10"/>
      <c r="XBC3" s="10"/>
      <c r="XBD3" s="10"/>
      <c r="XBE3" s="10"/>
      <c r="XBF3" s="10"/>
      <c r="XBG3" s="10"/>
      <c r="XBH3" s="10"/>
      <c r="XBI3" s="10"/>
      <c r="XBJ3" s="10"/>
      <c r="XBK3" s="10"/>
      <c r="XBL3" s="10"/>
      <c r="XBM3" s="10"/>
      <c r="XBN3" s="10"/>
      <c r="XBO3" s="10"/>
      <c r="XBP3" s="10"/>
      <c r="XBQ3" s="10"/>
      <c r="XBR3" s="10"/>
      <c r="XBS3" s="10"/>
      <c r="XBT3" s="10"/>
      <c r="XBU3" s="10"/>
      <c r="XBV3" s="10"/>
      <c r="XBW3" s="10"/>
      <c r="XBX3" s="10"/>
      <c r="XBY3" s="10"/>
      <c r="XBZ3" s="10"/>
      <c r="XCA3" s="10"/>
      <c r="XCB3" s="10"/>
      <c r="XCC3" s="10"/>
      <c r="XCD3" s="10"/>
      <c r="XCE3" s="10"/>
      <c r="XCF3" s="10"/>
      <c r="XCG3" s="10"/>
      <c r="XCH3" s="10"/>
      <c r="XCI3" s="10"/>
      <c r="XCJ3" s="10"/>
      <c r="XCK3" s="10"/>
      <c r="XCL3" s="10"/>
      <c r="XCM3" s="10"/>
      <c r="XCN3" s="10"/>
      <c r="XCO3" s="10"/>
      <c r="XCP3" s="10"/>
      <c r="XCQ3" s="10"/>
      <c r="XCR3" s="10"/>
      <c r="XCS3" s="10"/>
      <c r="XCT3" s="10"/>
      <c r="XCU3" s="10"/>
      <c r="XCV3" s="10"/>
      <c r="XCW3" s="10"/>
      <c r="XCX3" s="10"/>
      <c r="XCY3" s="10"/>
      <c r="XCZ3" s="10"/>
      <c r="XDA3" s="10"/>
      <c r="XDB3" s="10"/>
      <c r="XDC3" s="10"/>
      <c r="XDD3" s="10"/>
      <c r="XDE3" s="10"/>
      <c r="XDF3" s="10"/>
      <c r="XDG3" s="10"/>
      <c r="XDH3" s="10"/>
      <c r="XDI3" s="10"/>
      <c r="XDJ3" s="10"/>
      <c r="XDK3" s="10"/>
      <c r="XDL3" s="10"/>
      <c r="XDM3" s="10"/>
      <c r="XDN3" s="10"/>
      <c r="XDO3" s="10"/>
      <c r="XDP3" s="10"/>
      <c r="XDQ3" s="10"/>
      <c r="XDR3" s="10"/>
      <c r="XDS3" s="10"/>
      <c r="XDT3" s="10"/>
      <c r="XDU3" s="10"/>
      <c r="XDV3" s="10"/>
      <c r="XDW3" s="10"/>
      <c r="XDX3" s="10"/>
      <c r="XDY3" s="10"/>
      <c r="XDZ3" s="10"/>
      <c r="XEA3" s="10"/>
      <c r="XEB3" s="10"/>
      <c r="XEC3" s="10"/>
      <c r="XED3" s="10"/>
      <c r="XEE3" s="10"/>
      <c r="XEF3" s="10"/>
      <c r="XEG3" s="10"/>
      <c r="XEH3" s="10"/>
      <c r="XEI3" s="10"/>
      <c r="XEJ3" s="10"/>
      <c r="XEK3" s="10"/>
      <c r="XEL3" s="10"/>
      <c r="XEM3" s="10"/>
      <c r="XEN3" s="10"/>
      <c r="XEO3" s="10"/>
      <c r="XEP3" s="10"/>
      <c r="XEQ3" s="10"/>
      <c r="XER3" s="10"/>
      <c r="XES3" s="10"/>
      <c r="XET3" s="10"/>
      <c r="XEU3" s="10"/>
      <c r="XEV3" s="10"/>
      <c r="XEW3" s="10"/>
      <c r="XEX3" s="10"/>
      <c r="XEY3" s="10"/>
      <c r="XEZ3" s="10"/>
      <c r="XFA3" s="10"/>
      <c r="XFB3" s="10"/>
      <c r="XFC3" s="10"/>
    </row>
    <row r="4" ht="28.2" spans="1:16383">
      <c r="A4" s="10"/>
      <c r="B4" s="11" t="s">
        <v>536</v>
      </c>
      <c r="C4" s="12">
        <v>1.458</v>
      </c>
      <c r="D4" s="8">
        <f t="shared" si="0"/>
        <v>1.57464</v>
      </c>
      <c r="E4" s="9">
        <v>0.065</v>
      </c>
      <c r="F4" s="9">
        <v>0.05</v>
      </c>
      <c r="G4" s="9">
        <f t="shared" si="1"/>
        <v>1.68964</v>
      </c>
      <c r="H4" s="9">
        <v>13.18</v>
      </c>
      <c r="I4" s="9">
        <v>9.944</v>
      </c>
      <c r="J4" s="9">
        <f>'B41V RS EBOM'!CJ31</f>
        <v>6.11</v>
      </c>
      <c r="K4" s="9">
        <f>G4*H4+J4</f>
        <v>28.3794552</v>
      </c>
      <c r="L4" s="9">
        <v>6.01851851851852</v>
      </c>
      <c r="M4" s="9">
        <v>0.01</v>
      </c>
      <c r="N4" s="9">
        <v>51.85</v>
      </c>
      <c r="O4" s="9">
        <f t="shared" si="2"/>
        <v>23.4705448</v>
      </c>
      <c r="P4" s="29">
        <f t="shared" si="3"/>
        <v>0.452662387656702</v>
      </c>
      <c r="Q4" s="10">
        <v>51.85</v>
      </c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10"/>
      <c r="KS4" s="10"/>
      <c r="KT4" s="10"/>
      <c r="KU4" s="10"/>
      <c r="KV4" s="10"/>
      <c r="KW4" s="10"/>
      <c r="KX4" s="10"/>
      <c r="KY4" s="10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  <c r="ND4" s="10"/>
      <c r="NE4" s="10"/>
      <c r="NF4" s="10"/>
      <c r="NG4" s="10"/>
      <c r="NH4" s="10"/>
      <c r="NI4" s="10"/>
      <c r="NJ4" s="10"/>
      <c r="NK4" s="10"/>
      <c r="NL4" s="10"/>
      <c r="NM4" s="10"/>
      <c r="NN4" s="10"/>
      <c r="NO4" s="10"/>
      <c r="NP4" s="10"/>
      <c r="NQ4" s="10"/>
      <c r="NR4" s="10"/>
      <c r="NS4" s="10"/>
      <c r="NT4" s="10"/>
      <c r="NU4" s="10"/>
      <c r="NV4" s="10"/>
      <c r="NW4" s="10"/>
      <c r="NX4" s="10"/>
      <c r="NY4" s="10"/>
      <c r="NZ4" s="10"/>
      <c r="OA4" s="10"/>
      <c r="OB4" s="10"/>
      <c r="OC4" s="10"/>
      <c r="OD4" s="10"/>
      <c r="OE4" s="10"/>
      <c r="OF4" s="10"/>
      <c r="OG4" s="10"/>
      <c r="OH4" s="10"/>
      <c r="OI4" s="10"/>
      <c r="OJ4" s="10"/>
      <c r="OK4" s="10"/>
      <c r="OL4" s="10"/>
      <c r="OM4" s="10"/>
      <c r="ON4" s="10"/>
      <c r="OO4" s="10"/>
      <c r="OP4" s="10"/>
      <c r="OQ4" s="10"/>
      <c r="OR4" s="10"/>
      <c r="OS4" s="10"/>
      <c r="OT4" s="10"/>
      <c r="OU4" s="10"/>
      <c r="OV4" s="10"/>
      <c r="OW4" s="10"/>
      <c r="OX4" s="10"/>
      <c r="OY4" s="10"/>
      <c r="OZ4" s="10"/>
      <c r="PA4" s="10"/>
      <c r="PB4" s="10"/>
      <c r="PC4" s="10"/>
      <c r="PD4" s="10"/>
      <c r="PE4" s="10"/>
      <c r="PF4" s="10"/>
      <c r="PG4" s="10"/>
      <c r="PH4" s="10"/>
      <c r="PI4" s="10"/>
      <c r="PJ4" s="10"/>
      <c r="PK4" s="10"/>
      <c r="PL4" s="10"/>
      <c r="PM4" s="10"/>
      <c r="PN4" s="10"/>
      <c r="PO4" s="10"/>
      <c r="PP4" s="10"/>
      <c r="PQ4" s="10"/>
      <c r="PR4" s="10"/>
      <c r="PS4" s="10"/>
      <c r="PT4" s="10"/>
      <c r="PU4" s="10"/>
      <c r="PV4" s="10"/>
      <c r="PW4" s="10"/>
      <c r="PX4" s="10"/>
      <c r="PY4" s="10"/>
      <c r="PZ4" s="10"/>
      <c r="QA4" s="10"/>
      <c r="QB4" s="10"/>
      <c r="QC4" s="10"/>
      <c r="QD4" s="10"/>
      <c r="QE4" s="10"/>
      <c r="QF4" s="10"/>
      <c r="QG4" s="10"/>
      <c r="QH4" s="10"/>
      <c r="QI4" s="10"/>
      <c r="QJ4" s="10"/>
      <c r="QK4" s="10"/>
      <c r="QL4" s="10"/>
      <c r="QM4" s="10"/>
      <c r="QN4" s="10"/>
      <c r="QO4" s="10"/>
      <c r="QP4" s="10"/>
      <c r="QQ4" s="10"/>
      <c r="QR4" s="10"/>
      <c r="QS4" s="10"/>
      <c r="QT4" s="10"/>
      <c r="QU4" s="10"/>
      <c r="QV4" s="10"/>
      <c r="QW4" s="10"/>
      <c r="QX4" s="10"/>
      <c r="QY4" s="10"/>
      <c r="QZ4" s="10"/>
      <c r="RA4" s="10"/>
      <c r="RB4" s="10"/>
      <c r="RC4" s="10"/>
      <c r="RD4" s="10"/>
      <c r="RE4" s="10"/>
      <c r="RF4" s="10"/>
      <c r="RG4" s="10"/>
      <c r="RH4" s="10"/>
      <c r="RI4" s="10"/>
      <c r="RJ4" s="10"/>
      <c r="RK4" s="10"/>
      <c r="RL4" s="10"/>
      <c r="RM4" s="10"/>
      <c r="RN4" s="10"/>
      <c r="RO4" s="10"/>
      <c r="RP4" s="10"/>
      <c r="RQ4" s="10"/>
      <c r="RR4" s="10"/>
      <c r="RS4" s="10"/>
      <c r="RT4" s="10"/>
      <c r="RU4" s="10"/>
      <c r="RV4" s="10"/>
      <c r="RW4" s="10"/>
      <c r="RX4" s="10"/>
      <c r="RY4" s="10"/>
      <c r="RZ4" s="10"/>
      <c r="SA4" s="10"/>
      <c r="SB4" s="10"/>
      <c r="SC4" s="10"/>
      <c r="SD4" s="10"/>
      <c r="SE4" s="10"/>
      <c r="SF4" s="10"/>
      <c r="SG4" s="10"/>
      <c r="SH4" s="10"/>
      <c r="SI4" s="10"/>
      <c r="SJ4" s="10"/>
      <c r="SK4" s="10"/>
      <c r="SL4" s="10"/>
      <c r="SM4" s="10"/>
      <c r="SN4" s="10"/>
      <c r="SO4" s="10"/>
      <c r="SP4" s="10"/>
      <c r="SQ4" s="10"/>
      <c r="SR4" s="10"/>
      <c r="SS4" s="10"/>
      <c r="ST4" s="10"/>
      <c r="SU4" s="10"/>
      <c r="SV4" s="10"/>
      <c r="SW4" s="10"/>
      <c r="SX4" s="10"/>
      <c r="SY4" s="10"/>
      <c r="SZ4" s="10"/>
      <c r="TA4" s="10"/>
      <c r="TB4" s="10"/>
      <c r="TC4" s="10"/>
      <c r="TD4" s="10"/>
      <c r="TE4" s="10"/>
      <c r="TF4" s="10"/>
      <c r="TG4" s="10"/>
      <c r="TH4" s="10"/>
      <c r="TI4" s="10"/>
      <c r="TJ4" s="10"/>
      <c r="TK4" s="10"/>
      <c r="TL4" s="10"/>
      <c r="TM4" s="10"/>
      <c r="TN4" s="10"/>
      <c r="TO4" s="10"/>
      <c r="TP4" s="10"/>
      <c r="TQ4" s="10"/>
      <c r="TR4" s="10"/>
      <c r="TS4" s="10"/>
      <c r="TT4" s="10"/>
      <c r="TU4" s="10"/>
      <c r="TV4" s="10"/>
      <c r="TW4" s="10"/>
      <c r="TX4" s="10"/>
      <c r="TY4" s="10"/>
      <c r="TZ4" s="10"/>
      <c r="UA4" s="10"/>
      <c r="UB4" s="10"/>
      <c r="UC4" s="10"/>
      <c r="UD4" s="10"/>
      <c r="UE4" s="10"/>
      <c r="UF4" s="10"/>
      <c r="UG4" s="10"/>
      <c r="UH4" s="10"/>
      <c r="UI4" s="10"/>
      <c r="UJ4" s="10"/>
      <c r="UK4" s="10"/>
      <c r="UL4" s="10"/>
      <c r="UM4" s="10"/>
      <c r="UN4" s="10"/>
      <c r="UO4" s="10"/>
      <c r="UP4" s="10"/>
      <c r="UQ4" s="10"/>
      <c r="UR4" s="10"/>
      <c r="US4" s="10"/>
      <c r="UT4" s="10"/>
      <c r="UU4" s="10"/>
      <c r="UV4" s="10"/>
      <c r="UW4" s="10"/>
      <c r="UX4" s="10"/>
      <c r="UY4" s="10"/>
      <c r="UZ4" s="10"/>
      <c r="VA4" s="10"/>
      <c r="VB4" s="10"/>
      <c r="VC4" s="10"/>
      <c r="VD4" s="10"/>
      <c r="VE4" s="10"/>
      <c r="VF4" s="10"/>
      <c r="VG4" s="10"/>
      <c r="VH4" s="10"/>
      <c r="VI4" s="10"/>
      <c r="VJ4" s="10"/>
      <c r="VK4" s="10"/>
      <c r="VL4" s="10"/>
      <c r="VM4" s="10"/>
      <c r="VN4" s="10"/>
      <c r="VO4" s="10"/>
      <c r="VP4" s="10"/>
      <c r="VQ4" s="10"/>
      <c r="VR4" s="10"/>
      <c r="VS4" s="10"/>
      <c r="VT4" s="10"/>
      <c r="VU4" s="10"/>
      <c r="VV4" s="10"/>
      <c r="VW4" s="10"/>
      <c r="VX4" s="10"/>
      <c r="VY4" s="10"/>
      <c r="VZ4" s="10"/>
      <c r="WA4" s="10"/>
      <c r="WB4" s="10"/>
      <c r="WC4" s="10"/>
      <c r="WD4" s="10"/>
      <c r="WE4" s="10"/>
      <c r="WF4" s="10"/>
      <c r="WG4" s="10"/>
      <c r="WH4" s="10"/>
      <c r="WI4" s="10"/>
      <c r="WJ4" s="10"/>
      <c r="WK4" s="10"/>
      <c r="WL4" s="10"/>
      <c r="WM4" s="10"/>
      <c r="WN4" s="10"/>
      <c r="WO4" s="10"/>
      <c r="WP4" s="10"/>
      <c r="WQ4" s="10"/>
      <c r="WR4" s="10"/>
      <c r="WS4" s="10"/>
      <c r="WT4" s="10"/>
      <c r="WU4" s="10"/>
      <c r="WV4" s="10"/>
      <c r="WW4" s="10"/>
      <c r="WX4" s="10"/>
      <c r="WY4" s="10"/>
      <c r="WZ4" s="10"/>
      <c r="XA4" s="10"/>
      <c r="XB4" s="10"/>
      <c r="XC4" s="10"/>
      <c r="XD4" s="10"/>
      <c r="XE4" s="10"/>
      <c r="XF4" s="10"/>
      <c r="XG4" s="10"/>
      <c r="XH4" s="10"/>
      <c r="XI4" s="10"/>
      <c r="XJ4" s="10"/>
      <c r="XK4" s="10"/>
      <c r="XL4" s="10"/>
      <c r="XM4" s="10"/>
      <c r="XN4" s="10"/>
      <c r="XO4" s="10"/>
      <c r="XP4" s="10"/>
      <c r="XQ4" s="10"/>
      <c r="XR4" s="10"/>
      <c r="XS4" s="10"/>
      <c r="XT4" s="10"/>
      <c r="XU4" s="10"/>
      <c r="XV4" s="10"/>
      <c r="XW4" s="10"/>
      <c r="XX4" s="10"/>
      <c r="XY4" s="10"/>
      <c r="XZ4" s="10"/>
      <c r="YA4" s="10"/>
      <c r="YB4" s="10"/>
      <c r="YC4" s="10"/>
      <c r="YD4" s="10"/>
      <c r="YE4" s="10"/>
      <c r="YF4" s="10"/>
      <c r="YG4" s="10"/>
      <c r="YH4" s="10"/>
      <c r="YI4" s="10"/>
      <c r="YJ4" s="10"/>
      <c r="YK4" s="10"/>
      <c r="YL4" s="10"/>
      <c r="YM4" s="10"/>
      <c r="YN4" s="10"/>
      <c r="YO4" s="10"/>
      <c r="YP4" s="10"/>
      <c r="YQ4" s="10"/>
      <c r="YR4" s="10"/>
      <c r="YS4" s="10"/>
      <c r="YT4" s="10"/>
      <c r="YU4" s="10"/>
      <c r="YV4" s="10"/>
      <c r="YW4" s="10"/>
      <c r="YX4" s="10"/>
      <c r="YY4" s="10"/>
      <c r="YZ4" s="10"/>
      <c r="ZA4" s="10"/>
      <c r="ZB4" s="10"/>
      <c r="ZC4" s="10"/>
      <c r="ZD4" s="10"/>
      <c r="ZE4" s="10"/>
      <c r="ZF4" s="10"/>
      <c r="ZG4" s="10"/>
      <c r="ZH4" s="10"/>
      <c r="ZI4" s="10"/>
      <c r="ZJ4" s="10"/>
      <c r="ZK4" s="10"/>
      <c r="ZL4" s="10"/>
      <c r="ZM4" s="10"/>
      <c r="ZN4" s="10"/>
      <c r="ZO4" s="10"/>
      <c r="ZP4" s="10"/>
      <c r="ZQ4" s="10"/>
      <c r="ZR4" s="10"/>
      <c r="ZS4" s="10"/>
      <c r="ZT4" s="10"/>
      <c r="ZU4" s="10"/>
      <c r="ZV4" s="10"/>
      <c r="ZW4" s="10"/>
      <c r="ZX4" s="10"/>
      <c r="ZY4" s="10"/>
      <c r="ZZ4" s="10"/>
      <c r="AAA4" s="10"/>
      <c r="AAB4" s="10"/>
      <c r="AAC4" s="10"/>
      <c r="AAD4" s="10"/>
      <c r="AAE4" s="10"/>
      <c r="AAF4" s="10"/>
      <c r="AAG4" s="10"/>
      <c r="AAH4" s="10"/>
      <c r="AAI4" s="10"/>
      <c r="AAJ4" s="10"/>
      <c r="AAK4" s="10"/>
      <c r="AAL4" s="10"/>
      <c r="AAM4" s="10"/>
      <c r="AAN4" s="10"/>
      <c r="AAO4" s="10"/>
      <c r="AAP4" s="10"/>
      <c r="AAQ4" s="10"/>
      <c r="AAR4" s="10"/>
      <c r="AAS4" s="10"/>
      <c r="AAT4" s="10"/>
      <c r="AAU4" s="10"/>
      <c r="AAV4" s="10"/>
      <c r="AAW4" s="10"/>
      <c r="AAX4" s="10"/>
      <c r="AAY4" s="10"/>
      <c r="AAZ4" s="10"/>
      <c r="ABA4" s="10"/>
      <c r="ABB4" s="10"/>
      <c r="ABC4" s="10"/>
      <c r="ABD4" s="10"/>
      <c r="ABE4" s="10"/>
      <c r="ABF4" s="10"/>
      <c r="ABG4" s="10"/>
      <c r="ABH4" s="10"/>
      <c r="ABI4" s="10"/>
      <c r="ABJ4" s="10"/>
      <c r="ABK4" s="10"/>
      <c r="ABL4" s="10"/>
      <c r="ABM4" s="10"/>
      <c r="ABN4" s="10"/>
      <c r="ABO4" s="10"/>
      <c r="ABP4" s="10"/>
      <c r="ABQ4" s="10"/>
      <c r="ABR4" s="10"/>
      <c r="ABS4" s="10"/>
      <c r="ABT4" s="10"/>
      <c r="ABU4" s="10"/>
      <c r="ABV4" s="10"/>
      <c r="ABW4" s="10"/>
      <c r="ABX4" s="10"/>
      <c r="ABY4" s="10"/>
      <c r="ABZ4" s="10"/>
      <c r="ACA4" s="10"/>
      <c r="ACB4" s="10"/>
      <c r="ACC4" s="10"/>
      <c r="ACD4" s="10"/>
      <c r="ACE4" s="10"/>
      <c r="ACF4" s="10"/>
      <c r="ACG4" s="10"/>
      <c r="ACH4" s="10"/>
      <c r="ACI4" s="10"/>
      <c r="ACJ4" s="10"/>
      <c r="ACK4" s="10"/>
      <c r="ACL4" s="10"/>
      <c r="ACM4" s="10"/>
      <c r="ACN4" s="10"/>
      <c r="ACO4" s="10"/>
      <c r="ACP4" s="10"/>
      <c r="ACQ4" s="10"/>
      <c r="ACR4" s="10"/>
      <c r="ACS4" s="10"/>
      <c r="ACT4" s="10"/>
      <c r="ACU4" s="10"/>
      <c r="ACV4" s="10"/>
      <c r="ACW4" s="10"/>
      <c r="ACX4" s="10"/>
      <c r="ACY4" s="10"/>
      <c r="ACZ4" s="10"/>
      <c r="ADA4" s="10"/>
      <c r="ADB4" s="10"/>
      <c r="ADC4" s="10"/>
      <c r="ADD4" s="10"/>
      <c r="ADE4" s="10"/>
      <c r="ADF4" s="10"/>
      <c r="ADG4" s="10"/>
      <c r="ADH4" s="10"/>
      <c r="ADI4" s="10"/>
      <c r="ADJ4" s="10"/>
      <c r="ADK4" s="10"/>
      <c r="ADL4" s="10"/>
      <c r="ADM4" s="10"/>
      <c r="ADN4" s="10"/>
      <c r="ADO4" s="10"/>
      <c r="ADP4" s="10"/>
      <c r="ADQ4" s="10"/>
      <c r="ADR4" s="10"/>
      <c r="ADS4" s="10"/>
      <c r="ADT4" s="10"/>
      <c r="ADU4" s="10"/>
      <c r="ADV4" s="10"/>
      <c r="ADW4" s="10"/>
      <c r="ADX4" s="10"/>
      <c r="ADY4" s="10"/>
      <c r="ADZ4" s="10"/>
      <c r="AEA4" s="10"/>
      <c r="AEB4" s="10"/>
      <c r="AEC4" s="10"/>
      <c r="AED4" s="10"/>
      <c r="AEE4" s="10"/>
      <c r="AEF4" s="10"/>
      <c r="AEG4" s="10"/>
      <c r="AEH4" s="10"/>
      <c r="AEI4" s="10"/>
      <c r="AEJ4" s="10"/>
      <c r="AEK4" s="10"/>
      <c r="AEL4" s="10"/>
      <c r="AEM4" s="10"/>
      <c r="AEN4" s="10"/>
      <c r="AEO4" s="10"/>
      <c r="AEP4" s="10"/>
      <c r="AEQ4" s="10"/>
      <c r="AER4" s="10"/>
      <c r="AES4" s="10"/>
      <c r="AET4" s="10"/>
      <c r="AEU4" s="10"/>
      <c r="AEV4" s="10"/>
      <c r="AEW4" s="10"/>
      <c r="AEX4" s="10"/>
      <c r="AEY4" s="10"/>
      <c r="AEZ4" s="10"/>
      <c r="AFA4" s="10"/>
      <c r="AFB4" s="10"/>
      <c r="AFC4" s="10"/>
      <c r="AFD4" s="10"/>
      <c r="AFE4" s="10"/>
      <c r="AFF4" s="10"/>
      <c r="AFG4" s="10"/>
      <c r="AFH4" s="10"/>
      <c r="AFI4" s="10"/>
      <c r="AFJ4" s="10"/>
      <c r="AFK4" s="10"/>
      <c r="AFL4" s="10"/>
      <c r="AFM4" s="10"/>
      <c r="AFN4" s="10"/>
      <c r="AFO4" s="10"/>
      <c r="AFP4" s="10"/>
      <c r="AFQ4" s="10"/>
      <c r="AFR4" s="10"/>
      <c r="AFS4" s="10"/>
      <c r="AFT4" s="10"/>
      <c r="AFU4" s="10"/>
      <c r="AFV4" s="10"/>
      <c r="AFW4" s="10"/>
      <c r="AFX4" s="10"/>
      <c r="AFY4" s="10"/>
      <c r="AFZ4" s="10"/>
      <c r="AGA4" s="10"/>
      <c r="AGB4" s="10"/>
      <c r="AGC4" s="10"/>
      <c r="AGD4" s="10"/>
      <c r="AGE4" s="10"/>
      <c r="AGF4" s="10"/>
      <c r="AGG4" s="10"/>
      <c r="AGH4" s="10"/>
      <c r="AGI4" s="10"/>
      <c r="AGJ4" s="10"/>
      <c r="AGK4" s="10"/>
      <c r="AGL4" s="10"/>
      <c r="AGM4" s="10"/>
      <c r="AGN4" s="10"/>
      <c r="AGO4" s="10"/>
      <c r="AGP4" s="10"/>
      <c r="AGQ4" s="10"/>
      <c r="AGR4" s="10"/>
      <c r="AGS4" s="10"/>
      <c r="AGT4" s="10"/>
      <c r="AGU4" s="10"/>
      <c r="AGV4" s="10"/>
      <c r="AGW4" s="10"/>
      <c r="AGX4" s="10"/>
      <c r="AGY4" s="10"/>
      <c r="AGZ4" s="10"/>
      <c r="AHA4" s="10"/>
      <c r="AHB4" s="10"/>
      <c r="AHC4" s="10"/>
      <c r="AHD4" s="10"/>
      <c r="AHE4" s="10"/>
      <c r="AHF4" s="10"/>
      <c r="AHG4" s="10"/>
      <c r="AHH4" s="10"/>
      <c r="AHI4" s="10"/>
      <c r="AHJ4" s="10"/>
      <c r="AHK4" s="10"/>
      <c r="AHL4" s="10"/>
      <c r="AHM4" s="10"/>
      <c r="AHN4" s="10"/>
      <c r="AHO4" s="10"/>
      <c r="AHP4" s="10"/>
      <c r="AHQ4" s="10"/>
      <c r="AHR4" s="10"/>
      <c r="AHS4" s="10"/>
      <c r="AHT4" s="10"/>
      <c r="AHU4" s="10"/>
      <c r="AHV4" s="10"/>
      <c r="AHW4" s="10"/>
      <c r="AHX4" s="10"/>
      <c r="AHY4" s="10"/>
      <c r="AHZ4" s="10"/>
      <c r="AIA4" s="10"/>
      <c r="AIB4" s="10"/>
      <c r="AIC4" s="10"/>
      <c r="AID4" s="10"/>
      <c r="AIE4" s="10"/>
      <c r="AIF4" s="10"/>
      <c r="AIG4" s="10"/>
      <c r="AIH4" s="10"/>
      <c r="AII4" s="10"/>
      <c r="AIJ4" s="10"/>
      <c r="AIK4" s="10"/>
      <c r="AIL4" s="10"/>
      <c r="AIM4" s="10"/>
      <c r="AIN4" s="10"/>
      <c r="AIO4" s="10"/>
      <c r="AIP4" s="10"/>
      <c r="AIQ4" s="10"/>
      <c r="AIR4" s="10"/>
      <c r="AIS4" s="10"/>
      <c r="AIT4" s="10"/>
      <c r="AIU4" s="10"/>
      <c r="AIV4" s="10"/>
      <c r="AIW4" s="10"/>
      <c r="AIX4" s="10"/>
      <c r="AIY4" s="10"/>
      <c r="AIZ4" s="10"/>
      <c r="AJA4" s="10"/>
      <c r="AJB4" s="10"/>
      <c r="AJC4" s="10"/>
      <c r="AJD4" s="10"/>
      <c r="AJE4" s="10"/>
      <c r="AJF4" s="10"/>
      <c r="AJG4" s="10"/>
      <c r="AJH4" s="10"/>
      <c r="AJI4" s="10"/>
      <c r="AJJ4" s="10"/>
      <c r="AJK4" s="10"/>
      <c r="AJL4" s="10"/>
      <c r="AJM4" s="10"/>
      <c r="AJN4" s="10"/>
      <c r="AJO4" s="10"/>
      <c r="AJP4" s="10"/>
      <c r="AJQ4" s="10"/>
      <c r="AJR4" s="10"/>
      <c r="AJS4" s="10"/>
      <c r="AJT4" s="10"/>
      <c r="AJU4" s="10"/>
      <c r="AJV4" s="10"/>
      <c r="AJW4" s="10"/>
      <c r="AJX4" s="10"/>
      <c r="AJY4" s="10"/>
      <c r="AJZ4" s="10"/>
      <c r="AKA4" s="10"/>
      <c r="AKB4" s="10"/>
      <c r="AKC4" s="10"/>
      <c r="AKD4" s="10"/>
      <c r="AKE4" s="10"/>
      <c r="AKF4" s="10"/>
      <c r="AKG4" s="10"/>
      <c r="AKH4" s="10"/>
      <c r="AKI4" s="10"/>
      <c r="AKJ4" s="10"/>
      <c r="AKK4" s="10"/>
      <c r="AKL4" s="10"/>
      <c r="AKM4" s="10"/>
      <c r="AKN4" s="10"/>
      <c r="AKO4" s="10"/>
      <c r="AKP4" s="10"/>
      <c r="AKQ4" s="10"/>
      <c r="AKR4" s="10"/>
      <c r="AKS4" s="10"/>
      <c r="AKT4" s="10"/>
      <c r="AKU4" s="10"/>
      <c r="AKV4" s="10"/>
      <c r="AKW4" s="10"/>
      <c r="AKX4" s="10"/>
      <c r="AKY4" s="10"/>
      <c r="AKZ4" s="10"/>
      <c r="ALA4" s="10"/>
      <c r="ALB4" s="10"/>
      <c r="ALC4" s="10"/>
      <c r="ALD4" s="10"/>
      <c r="ALE4" s="10"/>
      <c r="ALF4" s="10"/>
      <c r="ALG4" s="10"/>
      <c r="ALH4" s="10"/>
      <c r="ALI4" s="10"/>
      <c r="ALJ4" s="10"/>
      <c r="ALK4" s="10"/>
      <c r="ALL4" s="10"/>
      <c r="ALM4" s="10"/>
      <c r="ALN4" s="10"/>
      <c r="ALO4" s="10"/>
      <c r="ALP4" s="10"/>
      <c r="ALQ4" s="10"/>
      <c r="ALR4" s="10"/>
      <c r="ALS4" s="10"/>
      <c r="ALT4" s="10"/>
      <c r="ALU4" s="10"/>
      <c r="ALV4" s="10"/>
      <c r="ALW4" s="10"/>
      <c r="ALX4" s="10"/>
      <c r="ALY4" s="10"/>
      <c r="ALZ4" s="10"/>
      <c r="AMA4" s="10"/>
      <c r="AMB4" s="10"/>
      <c r="AMC4" s="10"/>
      <c r="AMD4" s="10"/>
      <c r="AME4" s="10"/>
      <c r="AMF4" s="10"/>
      <c r="AMG4" s="10"/>
      <c r="AMH4" s="10"/>
      <c r="AMI4" s="10"/>
      <c r="AMJ4" s="10"/>
      <c r="AMK4" s="10"/>
      <c r="AML4" s="10"/>
      <c r="AMM4" s="10"/>
      <c r="AMN4" s="10"/>
      <c r="AMO4" s="10"/>
      <c r="AMP4" s="10"/>
      <c r="AMQ4" s="10"/>
      <c r="AMR4" s="10"/>
      <c r="AMS4" s="10"/>
      <c r="AMT4" s="10"/>
      <c r="AMU4" s="10"/>
      <c r="AMV4" s="10"/>
      <c r="AMW4" s="10"/>
      <c r="AMX4" s="10"/>
      <c r="AMY4" s="10"/>
      <c r="AMZ4" s="10"/>
      <c r="ANA4" s="10"/>
      <c r="ANB4" s="10"/>
      <c r="ANC4" s="10"/>
      <c r="AND4" s="10"/>
      <c r="ANE4" s="10"/>
      <c r="ANF4" s="10"/>
      <c r="ANG4" s="10"/>
      <c r="ANH4" s="10"/>
      <c r="ANI4" s="10"/>
      <c r="ANJ4" s="10"/>
      <c r="ANK4" s="10"/>
      <c r="ANL4" s="10"/>
      <c r="ANM4" s="10"/>
      <c r="ANN4" s="10"/>
      <c r="ANO4" s="10"/>
      <c r="ANP4" s="10"/>
      <c r="ANQ4" s="10"/>
      <c r="ANR4" s="10"/>
      <c r="ANS4" s="10"/>
      <c r="ANT4" s="10"/>
      <c r="ANU4" s="10"/>
      <c r="ANV4" s="10"/>
      <c r="ANW4" s="10"/>
      <c r="ANX4" s="10"/>
      <c r="ANY4" s="10"/>
      <c r="ANZ4" s="10"/>
      <c r="AOA4" s="10"/>
      <c r="AOB4" s="10"/>
      <c r="AOC4" s="10"/>
      <c r="AOD4" s="10"/>
      <c r="AOE4" s="10"/>
      <c r="AOF4" s="10"/>
      <c r="AOG4" s="10"/>
      <c r="AOH4" s="10"/>
      <c r="AOI4" s="10"/>
      <c r="AOJ4" s="10"/>
      <c r="AOK4" s="10"/>
      <c r="AOL4" s="10"/>
      <c r="AOM4" s="10"/>
      <c r="AON4" s="10"/>
      <c r="AOO4" s="10"/>
      <c r="AOP4" s="10"/>
      <c r="AOQ4" s="10"/>
      <c r="AOR4" s="10"/>
      <c r="AOS4" s="10"/>
      <c r="AOT4" s="10"/>
      <c r="AOU4" s="10"/>
      <c r="AOV4" s="10"/>
      <c r="AOW4" s="10"/>
      <c r="AOX4" s="10"/>
      <c r="AOY4" s="10"/>
      <c r="AOZ4" s="10"/>
      <c r="APA4" s="10"/>
      <c r="APB4" s="10"/>
      <c r="APC4" s="10"/>
      <c r="APD4" s="10"/>
      <c r="APE4" s="10"/>
      <c r="APF4" s="10"/>
      <c r="APG4" s="10"/>
      <c r="APH4" s="10"/>
      <c r="API4" s="10"/>
      <c r="APJ4" s="10"/>
      <c r="APK4" s="10"/>
      <c r="APL4" s="10"/>
      <c r="APM4" s="10"/>
      <c r="APN4" s="10"/>
      <c r="APO4" s="10"/>
      <c r="APP4" s="10"/>
      <c r="APQ4" s="10"/>
      <c r="APR4" s="10"/>
      <c r="APS4" s="10"/>
      <c r="APT4" s="10"/>
      <c r="APU4" s="10"/>
      <c r="APV4" s="10"/>
      <c r="APW4" s="10"/>
      <c r="APX4" s="10"/>
      <c r="APY4" s="10"/>
      <c r="APZ4" s="10"/>
      <c r="AQA4" s="10"/>
      <c r="AQB4" s="10"/>
      <c r="AQC4" s="10"/>
      <c r="AQD4" s="10"/>
      <c r="AQE4" s="10"/>
      <c r="AQF4" s="10"/>
      <c r="AQG4" s="10"/>
      <c r="AQH4" s="10"/>
      <c r="AQI4" s="10"/>
      <c r="AQJ4" s="10"/>
      <c r="AQK4" s="10"/>
      <c r="AQL4" s="10"/>
      <c r="AQM4" s="10"/>
      <c r="AQN4" s="10"/>
      <c r="AQO4" s="10"/>
      <c r="AQP4" s="10"/>
      <c r="AQQ4" s="10"/>
      <c r="AQR4" s="10"/>
      <c r="AQS4" s="10"/>
      <c r="AQT4" s="10"/>
      <c r="AQU4" s="10"/>
      <c r="AQV4" s="10"/>
      <c r="AQW4" s="10"/>
      <c r="AQX4" s="10"/>
      <c r="AQY4" s="10"/>
      <c r="AQZ4" s="10"/>
      <c r="ARA4" s="10"/>
      <c r="ARB4" s="10"/>
      <c r="ARC4" s="10"/>
      <c r="ARD4" s="10"/>
      <c r="ARE4" s="10"/>
      <c r="ARF4" s="10"/>
      <c r="ARG4" s="10"/>
      <c r="ARH4" s="10"/>
      <c r="ARI4" s="10"/>
      <c r="ARJ4" s="10"/>
      <c r="ARK4" s="10"/>
      <c r="ARL4" s="10"/>
      <c r="ARM4" s="10"/>
      <c r="ARN4" s="10"/>
      <c r="ARO4" s="10"/>
      <c r="ARP4" s="10"/>
      <c r="ARQ4" s="10"/>
      <c r="ARR4" s="10"/>
      <c r="ARS4" s="10"/>
      <c r="ART4" s="10"/>
      <c r="ARU4" s="10"/>
      <c r="ARV4" s="10"/>
      <c r="ARW4" s="10"/>
      <c r="ARX4" s="10"/>
      <c r="ARY4" s="10"/>
      <c r="ARZ4" s="10"/>
      <c r="ASA4" s="10"/>
      <c r="ASB4" s="10"/>
      <c r="ASC4" s="10"/>
      <c r="ASD4" s="10"/>
      <c r="ASE4" s="10"/>
      <c r="ASF4" s="10"/>
      <c r="ASG4" s="10"/>
      <c r="ASH4" s="10"/>
      <c r="ASI4" s="10"/>
      <c r="ASJ4" s="10"/>
      <c r="ASK4" s="10"/>
      <c r="ASL4" s="10"/>
      <c r="ASM4" s="10"/>
      <c r="ASN4" s="10"/>
      <c r="ASO4" s="10"/>
      <c r="ASP4" s="10"/>
      <c r="ASQ4" s="10"/>
      <c r="ASR4" s="10"/>
      <c r="ASS4" s="10"/>
      <c r="AST4" s="10"/>
      <c r="ASU4" s="10"/>
      <c r="ASV4" s="10"/>
      <c r="ASW4" s="10"/>
      <c r="ASX4" s="10"/>
      <c r="ASY4" s="10"/>
      <c r="ASZ4" s="10"/>
      <c r="ATA4" s="10"/>
      <c r="ATB4" s="10"/>
      <c r="ATC4" s="10"/>
      <c r="ATD4" s="10"/>
      <c r="ATE4" s="10"/>
      <c r="ATF4" s="10"/>
      <c r="ATG4" s="10"/>
      <c r="ATH4" s="10"/>
      <c r="ATI4" s="10"/>
      <c r="ATJ4" s="10"/>
      <c r="ATK4" s="10"/>
      <c r="ATL4" s="10"/>
      <c r="ATM4" s="10"/>
      <c r="ATN4" s="10"/>
      <c r="ATO4" s="10"/>
      <c r="ATP4" s="10"/>
      <c r="ATQ4" s="10"/>
      <c r="ATR4" s="10"/>
      <c r="ATS4" s="10"/>
      <c r="ATT4" s="10"/>
      <c r="ATU4" s="10"/>
      <c r="ATV4" s="10"/>
      <c r="ATW4" s="10"/>
      <c r="ATX4" s="10"/>
      <c r="ATY4" s="10"/>
      <c r="ATZ4" s="10"/>
      <c r="AUA4" s="10"/>
      <c r="AUB4" s="10"/>
      <c r="AUC4" s="10"/>
      <c r="AUD4" s="10"/>
      <c r="AUE4" s="10"/>
      <c r="AUF4" s="10"/>
      <c r="AUG4" s="10"/>
      <c r="AUH4" s="10"/>
      <c r="AUI4" s="10"/>
      <c r="AUJ4" s="10"/>
      <c r="AUK4" s="10"/>
      <c r="AUL4" s="10"/>
      <c r="AUM4" s="10"/>
      <c r="AUN4" s="10"/>
      <c r="AUO4" s="10"/>
      <c r="AUP4" s="10"/>
      <c r="AUQ4" s="10"/>
      <c r="AUR4" s="10"/>
      <c r="AUS4" s="10"/>
      <c r="AUT4" s="10"/>
      <c r="AUU4" s="10"/>
      <c r="AUV4" s="10"/>
      <c r="AUW4" s="10"/>
      <c r="AUX4" s="10"/>
      <c r="AUY4" s="10"/>
      <c r="AUZ4" s="10"/>
      <c r="AVA4" s="10"/>
      <c r="AVB4" s="10"/>
      <c r="AVC4" s="10"/>
      <c r="AVD4" s="10"/>
      <c r="AVE4" s="10"/>
      <c r="AVF4" s="10"/>
      <c r="AVG4" s="10"/>
      <c r="AVH4" s="10"/>
      <c r="AVI4" s="10"/>
      <c r="AVJ4" s="10"/>
      <c r="AVK4" s="10"/>
      <c r="AVL4" s="10"/>
      <c r="AVM4" s="10"/>
      <c r="AVN4" s="10"/>
      <c r="AVO4" s="10"/>
      <c r="AVP4" s="10"/>
      <c r="AVQ4" s="10"/>
      <c r="AVR4" s="10"/>
      <c r="AVS4" s="10"/>
      <c r="AVT4" s="10"/>
      <c r="AVU4" s="10"/>
      <c r="AVV4" s="10"/>
      <c r="AVW4" s="10"/>
      <c r="AVX4" s="10"/>
      <c r="AVY4" s="10"/>
      <c r="AVZ4" s="10"/>
      <c r="AWA4" s="10"/>
      <c r="AWB4" s="10"/>
      <c r="AWC4" s="10"/>
      <c r="AWD4" s="10"/>
      <c r="AWE4" s="10"/>
      <c r="AWF4" s="10"/>
      <c r="AWG4" s="10"/>
      <c r="AWH4" s="10"/>
      <c r="AWI4" s="10"/>
      <c r="AWJ4" s="10"/>
      <c r="AWK4" s="10"/>
      <c r="AWL4" s="10"/>
      <c r="AWM4" s="10"/>
      <c r="AWN4" s="10"/>
      <c r="AWO4" s="10"/>
      <c r="AWP4" s="10"/>
      <c r="AWQ4" s="10"/>
      <c r="AWR4" s="10"/>
      <c r="AWS4" s="10"/>
      <c r="AWT4" s="10"/>
      <c r="AWU4" s="10"/>
      <c r="AWV4" s="10"/>
      <c r="AWW4" s="10"/>
      <c r="AWX4" s="10"/>
      <c r="AWY4" s="10"/>
      <c r="AWZ4" s="10"/>
      <c r="AXA4" s="10"/>
      <c r="AXB4" s="10"/>
      <c r="AXC4" s="10"/>
      <c r="AXD4" s="10"/>
      <c r="AXE4" s="10"/>
      <c r="AXF4" s="10"/>
      <c r="AXG4" s="10"/>
      <c r="AXH4" s="10"/>
      <c r="AXI4" s="10"/>
      <c r="AXJ4" s="10"/>
      <c r="AXK4" s="10"/>
      <c r="AXL4" s="10"/>
      <c r="AXM4" s="10"/>
      <c r="AXN4" s="10"/>
      <c r="AXO4" s="10"/>
      <c r="AXP4" s="10"/>
      <c r="AXQ4" s="10"/>
      <c r="AXR4" s="10"/>
      <c r="AXS4" s="10"/>
      <c r="AXT4" s="10"/>
      <c r="AXU4" s="10"/>
      <c r="AXV4" s="10"/>
      <c r="AXW4" s="10"/>
      <c r="AXX4" s="10"/>
      <c r="AXY4" s="10"/>
      <c r="AXZ4" s="10"/>
      <c r="AYA4" s="10"/>
      <c r="AYB4" s="10"/>
      <c r="AYC4" s="10"/>
      <c r="AYD4" s="10"/>
      <c r="AYE4" s="10"/>
      <c r="AYF4" s="10"/>
      <c r="AYG4" s="10"/>
      <c r="AYH4" s="10"/>
      <c r="AYI4" s="10"/>
      <c r="AYJ4" s="10"/>
      <c r="AYK4" s="10"/>
      <c r="AYL4" s="10"/>
      <c r="AYM4" s="10"/>
      <c r="AYN4" s="10"/>
      <c r="AYO4" s="10"/>
      <c r="AYP4" s="10"/>
      <c r="AYQ4" s="10"/>
      <c r="AYR4" s="10"/>
      <c r="AYS4" s="10"/>
      <c r="AYT4" s="10"/>
      <c r="AYU4" s="10"/>
      <c r="AYV4" s="10"/>
      <c r="AYW4" s="10"/>
      <c r="AYX4" s="10"/>
      <c r="AYY4" s="10"/>
      <c r="AYZ4" s="10"/>
      <c r="AZA4" s="10"/>
      <c r="AZB4" s="10"/>
      <c r="AZC4" s="10"/>
      <c r="AZD4" s="10"/>
      <c r="AZE4" s="10"/>
      <c r="AZF4" s="10"/>
      <c r="AZG4" s="10"/>
      <c r="AZH4" s="10"/>
      <c r="AZI4" s="10"/>
      <c r="AZJ4" s="10"/>
      <c r="AZK4" s="10"/>
      <c r="AZL4" s="10"/>
      <c r="AZM4" s="10"/>
      <c r="AZN4" s="10"/>
      <c r="AZO4" s="10"/>
      <c r="AZP4" s="10"/>
      <c r="AZQ4" s="10"/>
      <c r="AZR4" s="10"/>
      <c r="AZS4" s="10"/>
      <c r="AZT4" s="10"/>
      <c r="AZU4" s="10"/>
      <c r="AZV4" s="10"/>
      <c r="AZW4" s="10"/>
      <c r="AZX4" s="10"/>
      <c r="AZY4" s="10"/>
      <c r="AZZ4" s="10"/>
      <c r="BAA4" s="10"/>
      <c r="BAB4" s="10"/>
      <c r="BAC4" s="10"/>
      <c r="BAD4" s="10"/>
      <c r="BAE4" s="10"/>
      <c r="BAF4" s="10"/>
      <c r="BAG4" s="10"/>
      <c r="BAH4" s="10"/>
      <c r="BAI4" s="10"/>
      <c r="BAJ4" s="10"/>
      <c r="BAK4" s="10"/>
      <c r="BAL4" s="10"/>
      <c r="BAM4" s="10"/>
      <c r="BAN4" s="10"/>
      <c r="BAO4" s="10"/>
      <c r="BAP4" s="10"/>
      <c r="BAQ4" s="10"/>
      <c r="BAR4" s="10"/>
      <c r="BAS4" s="10"/>
      <c r="BAT4" s="10"/>
      <c r="BAU4" s="10"/>
      <c r="BAV4" s="10"/>
      <c r="BAW4" s="10"/>
      <c r="BAX4" s="10"/>
      <c r="BAY4" s="10"/>
      <c r="BAZ4" s="10"/>
      <c r="BBA4" s="10"/>
      <c r="BBB4" s="10"/>
      <c r="BBC4" s="10"/>
      <c r="BBD4" s="10"/>
      <c r="BBE4" s="10"/>
      <c r="BBF4" s="10"/>
      <c r="BBG4" s="10"/>
      <c r="BBH4" s="10"/>
      <c r="BBI4" s="10"/>
      <c r="BBJ4" s="10"/>
      <c r="BBK4" s="10"/>
      <c r="BBL4" s="10"/>
      <c r="BBM4" s="10"/>
      <c r="BBN4" s="10"/>
      <c r="BBO4" s="10"/>
      <c r="BBP4" s="10"/>
      <c r="BBQ4" s="10"/>
      <c r="BBR4" s="10"/>
      <c r="BBS4" s="10"/>
      <c r="BBT4" s="10"/>
      <c r="BBU4" s="10"/>
      <c r="BBV4" s="10"/>
      <c r="BBW4" s="10"/>
      <c r="BBX4" s="10"/>
      <c r="BBY4" s="10"/>
      <c r="BBZ4" s="10"/>
      <c r="BCA4" s="10"/>
      <c r="BCB4" s="10"/>
      <c r="BCC4" s="10"/>
      <c r="BCD4" s="10"/>
      <c r="BCE4" s="10"/>
      <c r="BCF4" s="10"/>
      <c r="BCG4" s="10"/>
      <c r="BCH4" s="10"/>
      <c r="BCI4" s="10"/>
      <c r="BCJ4" s="10"/>
      <c r="BCK4" s="10"/>
      <c r="BCL4" s="10"/>
      <c r="BCM4" s="10"/>
      <c r="BCN4" s="10"/>
      <c r="BCO4" s="10"/>
      <c r="BCP4" s="10"/>
      <c r="BCQ4" s="10"/>
      <c r="BCR4" s="10"/>
      <c r="BCS4" s="10"/>
      <c r="BCT4" s="10"/>
      <c r="BCU4" s="10"/>
      <c r="BCV4" s="10"/>
      <c r="BCW4" s="10"/>
      <c r="BCX4" s="10"/>
      <c r="BCY4" s="10"/>
      <c r="BCZ4" s="10"/>
      <c r="BDA4" s="10"/>
      <c r="BDB4" s="10"/>
      <c r="BDC4" s="10"/>
      <c r="BDD4" s="10"/>
      <c r="BDE4" s="10"/>
      <c r="BDF4" s="10"/>
      <c r="BDG4" s="10"/>
      <c r="BDH4" s="10"/>
      <c r="BDI4" s="10"/>
      <c r="BDJ4" s="10"/>
      <c r="BDK4" s="10"/>
      <c r="BDL4" s="10"/>
      <c r="BDM4" s="10"/>
      <c r="BDN4" s="10"/>
      <c r="BDO4" s="10"/>
      <c r="BDP4" s="10"/>
      <c r="BDQ4" s="10"/>
      <c r="BDR4" s="10"/>
      <c r="BDS4" s="10"/>
      <c r="BDT4" s="10"/>
      <c r="BDU4" s="10"/>
      <c r="BDV4" s="10"/>
      <c r="BDW4" s="10"/>
      <c r="BDX4" s="10"/>
      <c r="BDY4" s="10"/>
      <c r="BDZ4" s="10"/>
      <c r="BEA4" s="10"/>
      <c r="BEB4" s="10"/>
      <c r="BEC4" s="10"/>
      <c r="BED4" s="10"/>
      <c r="BEE4" s="10"/>
      <c r="BEF4" s="10"/>
      <c r="BEG4" s="10"/>
      <c r="BEH4" s="10"/>
      <c r="BEI4" s="10"/>
      <c r="BEJ4" s="10"/>
      <c r="BEK4" s="10"/>
      <c r="BEL4" s="10"/>
      <c r="BEM4" s="10"/>
      <c r="BEN4" s="10"/>
      <c r="BEO4" s="10"/>
      <c r="BEP4" s="10"/>
      <c r="BEQ4" s="10"/>
      <c r="BER4" s="10"/>
      <c r="BES4" s="10"/>
      <c r="BET4" s="10"/>
      <c r="BEU4" s="10"/>
      <c r="BEV4" s="10"/>
      <c r="BEW4" s="10"/>
      <c r="BEX4" s="10"/>
      <c r="BEY4" s="10"/>
      <c r="BEZ4" s="10"/>
      <c r="BFA4" s="10"/>
      <c r="BFB4" s="10"/>
      <c r="BFC4" s="10"/>
      <c r="BFD4" s="10"/>
      <c r="BFE4" s="10"/>
      <c r="BFF4" s="10"/>
      <c r="BFG4" s="10"/>
      <c r="BFH4" s="10"/>
      <c r="BFI4" s="10"/>
      <c r="BFJ4" s="10"/>
      <c r="BFK4" s="10"/>
      <c r="BFL4" s="10"/>
      <c r="BFM4" s="10"/>
      <c r="BFN4" s="10"/>
      <c r="BFO4" s="10"/>
      <c r="BFP4" s="10"/>
      <c r="BFQ4" s="10"/>
      <c r="BFR4" s="10"/>
      <c r="BFS4" s="10"/>
      <c r="BFT4" s="10"/>
      <c r="BFU4" s="10"/>
      <c r="BFV4" s="10"/>
      <c r="BFW4" s="10"/>
      <c r="BFX4" s="10"/>
      <c r="BFY4" s="10"/>
      <c r="BFZ4" s="10"/>
      <c r="BGA4" s="10"/>
      <c r="BGB4" s="10"/>
      <c r="BGC4" s="10"/>
      <c r="BGD4" s="10"/>
      <c r="BGE4" s="10"/>
      <c r="BGF4" s="10"/>
      <c r="BGG4" s="10"/>
      <c r="BGH4" s="10"/>
      <c r="BGI4" s="10"/>
      <c r="BGJ4" s="10"/>
      <c r="BGK4" s="10"/>
      <c r="BGL4" s="10"/>
      <c r="BGM4" s="10"/>
      <c r="BGN4" s="10"/>
      <c r="BGO4" s="10"/>
      <c r="BGP4" s="10"/>
      <c r="BGQ4" s="10"/>
      <c r="BGR4" s="10"/>
      <c r="BGS4" s="10"/>
      <c r="BGT4" s="10"/>
      <c r="BGU4" s="10"/>
      <c r="BGV4" s="10"/>
      <c r="BGW4" s="10"/>
      <c r="BGX4" s="10"/>
      <c r="BGY4" s="10"/>
      <c r="BGZ4" s="10"/>
      <c r="BHA4" s="10"/>
      <c r="BHB4" s="10"/>
      <c r="BHC4" s="10"/>
      <c r="BHD4" s="10"/>
      <c r="BHE4" s="10"/>
      <c r="BHF4" s="10"/>
      <c r="BHG4" s="10"/>
      <c r="BHH4" s="10"/>
      <c r="BHI4" s="10"/>
      <c r="BHJ4" s="10"/>
      <c r="BHK4" s="10"/>
      <c r="BHL4" s="10"/>
      <c r="BHM4" s="10"/>
      <c r="BHN4" s="10"/>
      <c r="BHO4" s="10"/>
      <c r="BHP4" s="10"/>
      <c r="BHQ4" s="10"/>
      <c r="BHR4" s="10"/>
      <c r="BHS4" s="10"/>
      <c r="BHT4" s="10"/>
      <c r="BHU4" s="10"/>
      <c r="BHV4" s="10"/>
      <c r="BHW4" s="10"/>
      <c r="BHX4" s="10"/>
      <c r="BHY4" s="10"/>
      <c r="BHZ4" s="10"/>
      <c r="BIA4" s="10"/>
      <c r="BIB4" s="10"/>
      <c r="BIC4" s="10"/>
      <c r="BID4" s="10"/>
      <c r="BIE4" s="10"/>
      <c r="BIF4" s="10"/>
      <c r="BIG4" s="10"/>
      <c r="BIH4" s="10"/>
      <c r="BII4" s="10"/>
      <c r="BIJ4" s="10"/>
      <c r="BIK4" s="10"/>
      <c r="BIL4" s="10"/>
      <c r="BIM4" s="10"/>
      <c r="BIN4" s="10"/>
      <c r="BIO4" s="10"/>
      <c r="BIP4" s="10"/>
      <c r="BIQ4" s="10"/>
      <c r="BIR4" s="10"/>
      <c r="BIS4" s="10"/>
      <c r="BIT4" s="10"/>
      <c r="BIU4" s="10"/>
      <c r="BIV4" s="10"/>
      <c r="BIW4" s="10"/>
      <c r="BIX4" s="10"/>
      <c r="BIY4" s="10"/>
      <c r="BIZ4" s="10"/>
      <c r="BJA4" s="10"/>
      <c r="BJB4" s="10"/>
      <c r="BJC4" s="10"/>
      <c r="BJD4" s="10"/>
      <c r="BJE4" s="10"/>
      <c r="BJF4" s="10"/>
      <c r="BJG4" s="10"/>
      <c r="BJH4" s="10"/>
      <c r="BJI4" s="10"/>
      <c r="BJJ4" s="10"/>
      <c r="BJK4" s="10"/>
      <c r="BJL4" s="10"/>
      <c r="BJM4" s="10"/>
      <c r="BJN4" s="10"/>
      <c r="BJO4" s="10"/>
      <c r="BJP4" s="10"/>
      <c r="BJQ4" s="10"/>
      <c r="BJR4" s="10"/>
      <c r="BJS4" s="10"/>
      <c r="BJT4" s="10"/>
      <c r="BJU4" s="10"/>
      <c r="BJV4" s="10"/>
      <c r="BJW4" s="10"/>
      <c r="BJX4" s="10"/>
      <c r="BJY4" s="10"/>
      <c r="BJZ4" s="10"/>
      <c r="BKA4" s="10"/>
      <c r="BKB4" s="10"/>
      <c r="BKC4" s="10"/>
      <c r="BKD4" s="10"/>
      <c r="BKE4" s="10"/>
      <c r="BKF4" s="10"/>
      <c r="BKG4" s="10"/>
      <c r="BKH4" s="10"/>
      <c r="BKI4" s="10"/>
      <c r="BKJ4" s="10"/>
      <c r="BKK4" s="10"/>
      <c r="BKL4" s="10"/>
      <c r="BKM4" s="10"/>
      <c r="BKN4" s="10"/>
      <c r="BKO4" s="10"/>
      <c r="BKP4" s="10"/>
      <c r="BKQ4" s="10"/>
      <c r="BKR4" s="10"/>
      <c r="BKS4" s="10"/>
      <c r="BKT4" s="10"/>
      <c r="BKU4" s="10"/>
      <c r="BKV4" s="10"/>
      <c r="BKW4" s="10"/>
      <c r="BKX4" s="10"/>
      <c r="BKY4" s="10"/>
      <c r="BKZ4" s="10"/>
      <c r="BLA4" s="10"/>
      <c r="BLB4" s="10"/>
      <c r="BLC4" s="10"/>
      <c r="BLD4" s="10"/>
      <c r="BLE4" s="10"/>
      <c r="BLF4" s="10"/>
      <c r="BLG4" s="10"/>
      <c r="BLH4" s="10"/>
      <c r="BLI4" s="10"/>
      <c r="BLJ4" s="10"/>
      <c r="BLK4" s="10"/>
      <c r="BLL4" s="10"/>
      <c r="BLM4" s="10"/>
      <c r="BLN4" s="10"/>
      <c r="BLO4" s="10"/>
      <c r="BLP4" s="10"/>
      <c r="BLQ4" s="10"/>
      <c r="BLR4" s="10"/>
      <c r="BLS4" s="10"/>
      <c r="BLT4" s="10"/>
      <c r="BLU4" s="10"/>
      <c r="BLV4" s="10"/>
      <c r="BLW4" s="10"/>
      <c r="BLX4" s="10"/>
      <c r="BLY4" s="10"/>
      <c r="BLZ4" s="10"/>
      <c r="BMA4" s="10"/>
      <c r="BMB4" s="10"/>
      <c r="BMC4" s="10"/>
      <c r="BMD4" s="10"/>
      <c r="BME4" s="10"/>
      <c r="BMF4" s="10"/>
      <c r="BMG4" s="10"/>
      <c r="BMH4" s="10"/>
      <c r="BMI4" s="10"/>
      <c r="BMJ4" s="10"/>
      <c r="BMK4" s="10"/>
      <c r="BML4" s="10"/>
      <c r="BMM4" s="10"/>
      <c r="BMN4" s="10"/>
      <c r="BMO4" s="10"/>
      <c r="BMP4" s="10"/>
      <c r="BMQ4" s="10"/>
      <c r="BMR4" s="10"/>
      <c r="BMS4" s="10"/>
      <c r="BMT4" s="10"/>
      <c r="BMU4" s="10"/>
      <c r="BMV4" s="10"/>
      <c r="BMW4" s="10"/>
      <c r="BMX4" s="10"/>
      <c r="BMY4" s="10"/>
      <c r="BMZ4" s="10"/>
      <c r="BNA4" s="10"/>
      <c r="BNB4" s="10"/>
      <c r="BNC4" s="10"/>
      <c r="BND4" s="10"/>
      <c r="BNE4" s="10"/>
      <c r="BNF4" s="10"/>
      <c r="BNG4" s="10"/>
      <c r="BNH4" s="10"/>
      <c r="BNI4" s="10"/>
      <c r="BNJ4" s="10"/>
      <c r="BNK4" s="10"/>
      <c r="BNL4" s="10"/>
      <c r="BNM4" s="10"/>
      <c r="BNN4" s="10"/>
      <c r="BNO4" s="10"/>
      <c r="BNP4" s="10"/>
      <c r="BNQ4" s="10"/>
      <c r="BNR4" s="10"/>
      <c r="BNS4" s="10"/>
      <c r="BNT4" s="10"/>
      <c r="BNU4" s="10"/>
      <c r="BNV4" s="10"/>
      <c r="BNW4" s="10"/>
      <c r="BNX4" s="10"/>
      <c r="BNY4" s="10"/>
      <c r="BNZ4" s="10"/>
      <c r="BOA4" s="10"/>
      <c r="BOB4" s="10"/>
      <c r="BOC4" s="10"/>
      <c r="BOD4" s="10"/>
      <c r="BOE4" s="10"/>
      <c r="BOF4" s="10"/>
      <c r="BOG4" s="10"/>
      <c r="BOH4" s="10"/>
      <c r="BOI4" s="10"/>
      <c r="BOJ4" s="10"/>
      <c r="BOK4" s="10"/>
      <c r="BOL4" s="10"/>
      <c r="BOM4" s="10"/>
      <c r="BON4" s="10"/>
      <c r="BOO4" s="10"/>
      <c r="BOP4" s="10"/>
      <c r="BOQ4" s="10"/>
      <c r="BOR4" s="10"/>
      <c r="BOS4" s="10"/>
      <c r="BOT4" s="10"/>
      <c r="BOU4" s="10"/>
      <c r="BOV4" s="10"/>
      <c r="BOW4" s="10"/>
      <c r="BOX4" s="10"/>
      <c r="BOY4" s="10"/>
      <c r="BOZ4" s="10"/>
      <c r="BPA4" s="10"/>
      <c r="BPB4" s="10"/>
      <c r="BPC4" s="10"/>
      <c r="BPD4" s="10"/>
      <c r="BPE4" s="10"/>
      <c r="BPF4" s="10"/>
      <c r="BPG4" s="10"/>
      <c r="BPH4" s="10"/>
      <c r="BPI4" s="10"/>
      <c r="BPJ4" s="10"/>
      <c r="BPK4" s="10"/>
      <c r="BPL4" s="10"/>
      <c r="BPM4" s="10"/>
      <c r="BPN4" s="10"/>
      <c r="BPO4" s="10"/>
      <c r="BPP4" s="10"/>
      <c r="BPQ4" s="10"/>
      <c r="BPR4" s="10"/>
      <c r="BPS4" s="10"/>
      <c r="BPT4" s="10"/>
      <c r="BPU4" s="10"/>
      <c r="BPV4" s="10"/>
      <c r="BPW4" s="10"/>
      <c r="BPX4" s="10"/>
      <c r="BPY4" s="10"/>
      <c r="BPZ4" s="10"/>
      <c r="BQA4" s="10"/>
      <c r="BQB4" s="10"/>
      <c r="BQC4" s="10"/>
      <c r="BQD4" s="10"/>
      <c r="BQE4" s="10"/>
      <c r="BQF4" s="10"/>
      <c r="BQG4" s="10"/>
      <c r="BQH4" s="10"/>
      <c r="BQI4" s="10"/>
      <c r="BQJ4" s="10"/>
      <c r="BQK4" s="10"/>
      <c r="BQL4" s="10"/>
      <c r="BQM4" s="10"/>
      <c r="BQN4" s="10"/>
      <c r="BQO4" s="10"/>
      <c r="BQP4" s="10"/>
      <c r="BQQ4" s="10"/>
      <c r="BQR4" s="10"/>
      <c r="BQS4" s="10"/>
      <c r="BQT4" s="10"/>
      <c r="BQU4" s="10"/>
      <c r="BQV4" s="10"/>
      <c r="BQW4" s="10"/>
      <c r="BQX4" s="10"/>
      <c r="BQY4" s="10"/>
      <c r="BQZ4" s="10"/>
      <c r="BRA4" s="10"/>
      <c r="BRB4" s="10"/>
      <c r="BRC4" s="10"/>
      <c r="BRD4" s="10"/>
      <c r="BRE4" s="10"/>
      <c r="BRF4" s="10"/>
      <c r="BRG4" s="10"/>
      <c r="BRH4" s="10"/>
      <c r="BRI4" s="10"/>
      <c r="BRJ4" s="10"/>
      <c r="BRK4" s="10"/>
      <c r="BRL4" s="10"/>
      <c r="BRM4" s="10"/>
      <c r="BRN4" s="10"/>
      <c r="BRO4" s="10"/>
      <c r="BRP4" s="10"/>
      <c r="BRQ4" s="10"/>
      <c r="BRR4" s="10"/>
      <c r="BRS4" s="10"/>
      <c r="BRT4" s="10"/>
      <c r="BRU4" s="10"/>
      <c r="BRV4" s="10"/>
      <c r="BRW4" s="10"/>
      <c r="BRX4" s="10"/>
      <c r="BRY4" s="10"/>
      <c r="BRZ4" s="10"/>
      <c r="BSA4" s="10"/>
      <c r="BSB4" s="10"/>
      <c r="BSC4" s="10"/>
      <c r="BSD4" s="10"/>
      <c r="BSE4" s="10"/>
      <c r="BSF4" s="10"/>
      <c r="BSG4" s="10"/>
      <c r="BSH4" s="10"/>
      <c r="BSI4" s="10"/>
      <c r="BSJ4" s="10"/>
      <c r="BSK4" s="10"/>
      <c r="BSL4" s="10"/>
      <c r="BSM4" s="10"/>
      <c r="BSN4" s="10"/>
      <c r="BSO4" s="10"/>
      <c r="BSP4" s="10"/>
      <c r="BSQ4" s="10"/>
      <c r="BSR4" s="10"/>
      <c r="BSS4" s="10"/>
      <c r="BST4" s="10"/>
      <c r="BSU4" s="10"/>
      <c r="BSV4" s="10"/>
      <c r="BSW4" s="10"/>
      <c r="BSX4" s="10"/>
      <c r="BSY4" s="10"/>
      <c r="BSZ4" s="10"/>
      <c r="BTA4" s="10"/>
      <c r="BTB4" s="10"/>
      <c r="BTC4" s="10"/>
      <c r="BTD4" s="10"/>
      <c r="BTE4" s="10"/>
      <c r="BTF4" s="10"/>
      <c r="BTG4" s="10"/>
      <c r="BTH4" s="10"/>
      <c r="BTI4" s="10"/>
      <c r="BTJ4" s="10"/>
      <c r="BTK4" s="10"/>
      <c r="BTL4" s="10"/>
      <c r="BTM4" s="10"/>
      <c r="BTN4" s="10"/>
      <c r="BTO4" s="10"/>
      <c r="BTP4" s="10"/>
      <c r="BTQ4" s="10"/>
      <c r="BTR4" s="10"/>
      <c r="BTS4" s="10"/>
      <c r="BTT4" s="10"/>
      <c r="BTU4" s="10"/>
      <c r="BTV4" s="10"/>
      <c r="BTW4" s="10"/>
      <c r="BTX4" s="10"/>
      <c r="BTY4" s="10"/>
      <c r="BTZ4" s="10"/>
      <c r="BUA4" s="10"/>
      <c r="BUB4" s="10"/>
      <c r="BUC4" s="10"/>
      <c r="BUD4" s="10"/>
      <c r="BUE4" s="10"/>
      <c r="BUF4" s="10"/>
      <c r="BUG4" s="10"/>
      <c r="BUH4" s="10"/>
      <c r="BUI4" s="10"/>
      <c r="BUJ4" s="10"/>
      <c r="BUK4" s="10"/>
      <c r="BUL4" s="10"/>
      <c r="BUM4" s="10"/>
      <c r="BUN4" s="10"/>
      <c r="BUO4" s="10"/>
      <c r="BUP4" s="10"/>
      <c r="BUQ4" s="10"/>
      <c r="BUR4" s="10"/>
      <c r="BUS4" s="10"/>
      <c r="BUT4" s="10"/>
      <c r="BUU4" s="10"/>
      <c r="BUV4" s="10"/>
      <c r="BUW4" s="10"/>
      <c r="BUX4" s="10"/>
      <c r="BUY4" s="10"/>
      <c r="BUZ4" s="10"/>
      <c r="BVA4" s="10"/>
      <c r="BVB4" s="10"/>
      <c r="BVC4" s="10"/>
      <c r="BVD4" s="10"/>
      <c r="BVE4" s="10"/>
      <c r="BVF4" s="10"/>
      <c r="BVG4" s="10"/>
      <c r="BVH4" s="10"/>
      <c r="BVI4" s="10"/>
      <c r="BVJ4" s="10"/>
      <c r="BVK4" s="10"/>
      <c r="BVL4" s="10"/>
      <c r="BVM4" s="10"/>
      <c r="BVN4" s="10"/>
      <c r="BVO4" s="10"/>
      <c r="BVP4" s="10"/>
      <c r="BVQ4" s="10"/>
      <c r="BVR4" s="10"/>
      <c r="BVS4" s="10"/>
      <c r="BVT4" s="10"/>
      <c r="BVU4" s="10"/>
      <c r="BVV4" s="10"/>
      <c r="BVW4" s="10"/>
      <c r="BVX4" s="10"/>
      <c r="BVY4" s="10"/>
      <c r="BVZ4" s="10"/>
      <c r="BWA4" s="10"/>
      <c r="BWB4" s="10"/>
      <c r="BWC4" s="10"/>
      <c r="BWD4" s="10"/>
      <c r="BWE4" s="10"/>
      <c r="BWF4" s="10"/>
      <c r="BWG4" s="10"/>
      <c r="BWH4" s="10"/>
      <c r="BWI4" s="10"/>
      <c r="BWJ4" s="10"/>
      <c r="BWK4" s="10"/>
      <c r="BWL4" s="10"/>
      <c r="BWM4" s="10"/>
      <c r="BWN4" s="10"/>
      <c r="BWO4" s="10"/>
      <c r="BWP4" s="10"/>
      <c r="BWQ4" s="10"/>
      <c r="BWR4" s="10"/>
      <c r="BWS4" s="10"/>
      <c r="BWT4" s="10"/>
      <c r="BWU4" s="10"/>
      <c r="BWV4" s="10"/>
      <c r="BWW4" s="10"/>
      <c r="BWX4" s="10"/>
      <c r="BWY4" s="10"/>
      <c r="BWZ4" s="10"/>
      <c r="BXA4" s="10"/>
      <c r="BXB4" s="10"/>
      <c r="BXC4" s="10"/>
      <c r="BXD4" s="10"/>
      <c r="BXE4" s="10"/>
      <c r="BXF4" s="10"/>
      <c r="BXG4" s="10"/>
      <c r="BXH4" s="10"/>
      <c r="BXI4" s="10"/>
      <c r="BXJ4" s="10"/>
      <c r="BXK4" s="10"/>
      <c r="BXL4" s="10"/>
      <c r="BXM4" s="10"/>
      <c r="BXN4" s="10"/>
      <c r="BXO4" s="10"/>
      <c r="BXP4" s="10"/>
      <c r="BXQ4" s="10"/>
      <c r="BXR4" s="10"/>
      <c r="BXS4" s="10"/>
      <c r="BXT4" s="10"/>
      <c r="BXU4" s="10"/>
      <c r="BXV4" s="10"/>
      <c r="BXW4" s="10"/>
      <c r="BXX4" s="10"/>
      <c r="BXY4" s="10"/>
      <c r="BXZ4" s="10"/>
      <c r="BYA4" s="10"/>
      <c r="BYB4" s="10"/>
      <c r="BYC4" s="10"/>
      <c r="BYD4" s="10"/>
      <c r="BYE4" s="10"/>
      <c r="BYF4" s="10"/>
      <c r="BYG4" s="10"/>
      <c r="BYH4" s="10"/>
      <c r="BYI4" s="10"/>
      <c r="BYJ4" s="10"/>
      <c r="BYK4" s="10"/>
      <c r="BYL4" s="10"/>
      <c r="BYM4" s="10"/>
      <c r="BYN4" s="10"/>
      <c r="BYO4" s="10"/>
      <c r="BYP4" s="10"/>
      <c r="BYQ4" s="10"/>
      <c r="BYR4" s="10"/>
      <c r="BYS4" s="10"/>
      <c r="BYT4" s="10"/>
      <c r="BYU4" s="10"/>
      <c r="BYV4" s="10"/>
      <c r="BYW4" s="10"/>
      <c r="BYX4" s="10"/>
      <c r="BYY4" s="10"/>
      <c r="BYZ4" s="10"/>
      <c r="BZA4" s="10"/>
      <c r="BZB4" s="10"/>
      <c r="BZC4" s="10"/>
      <c r="BZD4" s="10"/>
      <c r="BZE4" s="10"/>
      <c r="BZF4" s="10"/>
      <c r="BZG4" s="10"/>
      <c r="BZH4" s="10"/>
      <c r="BZI4" s="10"/>
      <c r="BZJ4" s="10"/>
      <c r="BZK4" s="10"/>
      <c r="BZL4" s="10"/>
      <c r="BZM4" s="10"/>
      <c r="BZN4" s="10"/>
      <c r="BZO4" s="10"/>
      <c r="BZP4" s="10"/>
      <c r="BZQ4" s="10"/>
      <c r="BZR4" s="10"/>
      <c r="BZS4" s="10"/>
      <c r="BZT4" s="10"/>
      <c r="BZU4" s="10"/>
      <c r="BZV4" s="10"/>
      <c r="BZW4" s="10"/>
      <c r="BZX4" s="10"/>
      <c r="BZY4" s="10"/>
      <c r="BZZ4" s="10"/>
      <c r="CAA4" s="10"/>
      <c r="CAB4" s="10"/>
      <c r="CAC4" s="10"/>
      <c r="CAD4" s="10"/>
      <c r="CAE4" s="10"/>
      <c r="CAF4" s="10"/>
      <c r="CAG4" s="10"/>
      <c r="CAH4" s="10"/>
      <c r="CAI4" s="10"/>
      <c r="CAJ4" s="10"/>
      <c r="CAK4" s="10"/>
      <c r="CAL4" s="10"/>
      <c r="CAM4" s="10"/>
      <c r="CAN4" s="10"/>
      <c r="CAO4" s="10"/>
      <c r="CAP4" s="10"/>
      <c r="CAQ4" s="10"/>
      <c r="CAR4" s="10"/>
      <c r="CAS4" s="10"/>
      <c r="CAT4" s="10"/>
      <c r="CAU4" s="10"/>
      <c r="CAV4" s="10"/>
      <c r="CAW4" s="10"/>
      <c r="CAX4" s="10"/>
      <c r="CAY4" s="10"/>
      <c r="CAZ4" s="10"/>
      <c r="CBA4" s="10"/>
      <c r="CBB4" s="10"/>
      <c r="CBC4" s="10"/>
      <c r="CBD4" s="10"/>
      <c r="CBE4" s="10"/>
      <c r="CBF4" s="10"/>
      <c r="CBG4" s="10"/>
      <c r="CBH4" s="10"/>
      <c r="CBI4" s="10"/>
      <c r="CBJ4" s="10"/>
      <c r="CBK4" s="10"/>
      <c r="CBL4" s="10"/>
      <c r="CBM4" s="10"/>
      <c r="CBN4" s="10"/>
      <c r="CBO4" s="10"/>
      <c r="CBP4" s="10"/>
      <c r="CBQ4" s="10"/>
      <c r="CBR4" s="10"/>
      <c r="CBS4" s="10"/>
      <c r="CBT4" s="10"/>
      <c r="CBU4" s="10"/>
      <c r="CBV4" s="10"/>
      <c r="CBW4" s="10"/>
      <c r="CBX4" s="10"/>
      <c r="CBY4" s="10"/>
      <c r="CBZ4" s="10"/>
      <c r="CCA4" s="10"/>
      <c r="CCB4" s="10"/>
      <c r="CCC4" s="10"/>
      <c r="CCD4" s="10"/>
      <c r="CCE4" s="10"/>
      <c r="CCF4" s="10"/>
      <c r="CCG4" s="10"/>
      <c r="CCH4" s="10"/>
      <c r="CCI4" s="10"/>
      <c r="CCJ4" s="10"/>
      <c r="CCK4" s="10"/>
      <c r="CCL4" s="10"/>
      <c r="CCM4" s="10"/>
      <c r="CCN4" s="10"/>
      <c r="CCO4" s="10"/>
      <c r="CCP4" s="10"/>
      <c r="CCQ4" s="10"/>
      <c r="CCR4" s="10"/>
      <c r="CCS4" s="10"/>
      <c r="CCT4" s="10"/>
      <c r="CCU4" s="10"/>
      <c r="CCV4" s="10"/>
      <c r="CCW4" s="10"/>
      <c r="CCX4" s="10"/>
      <c r="CCY4" s="10"/>
      <c r="CCZ4" s="10"/>
      <c r="CDA4" s="10"/>
      <c r="CDB4" s="10"/>
      <c r="CDC4" s="10"/>
      <c r="CDD4" s="10"/>
      <c r="CDE4" s="10"/>
      <c r="CDF4" s="10"/>
      <c r="CDG4" s="10"/>
      <c r="CDH4" s="10"/>
      <c r="CDI4" s="10"/>
      <c r="CDJ4" s="10"/>
      <c r="CDK4" s="10"/>
      <c r="CDL4" s="10"/>
      <c r="CDM4" s="10"/>
      <c r="CDN4" s="10"/>
      <c r="CDO4" s="10"/>
      <c r="CDP4" s="10"/>
      <c r="CDQ4" s="10"/>
      <c r="CDR4" s="10"/>
      <c r="CDS4" s="10"/>
      <c r="CDT4" s="10"/>
      <c r="CDU4" s="10"/>
      <c r="CDV4" s="10"/>
      <c r="CDW4" s="10"/>
      <c r="CDX4" s="10"/>
      <c r="CDY4" s="10"/>
      <c r="CDZ4" s="10"/>
      <c r="CEA4" s="10"/>
      <c r="CEB4" s="10"/>
      <c r="CEC4" s="10"/>
      <c r="CED4" s="10"/>
      <c r="CEE4" s="10"/>
      <c r="CEF4" s="10"/>
      <c r="CEG4" s="10"/>
      <c r="CEH4" s="10"/>
      <c r="CEI4" s="10"/>
      <c r="CEJ4" s="10"/>
      <c r="CEK4" s="10"/>
      <c r="CEL4" s="10"/>
      <c r="CEM4" s="10"/>
      <c r="CEN4" s="10"/>
      <c r="CEO4" s="10"/>
      <c r="CEP4" s="10"/>
      <c r="CEQ4" s="10"/>
      <c r="CER4" s="10"/>
      <c r="CES4" s="10"/>
      <c r="CET4" s="10"/>
      <c r="CEU4" s="10"/>
      <c r="CEV4" s="10"/>
      <c r="CEW4" s="10"/>
      <c r="CEX4" s="10"/>
      <c r="CEY4" s="10"/>
      <c r="CEZ4" s="10"/>
      <c r="CFA4" s="10"/>
      <c r="CFB4" s="10"/>
      <c r="CFC4" s="10"/>
      <c r="CFD4" s="10"/>
      <c r="CFE4" s="10"/>
      <c r="CFF4" s="10"/>
      <c r="CFG4" s="10"/>
      <c r="CFH4" s="10"/>
      <c r="CFI4" s="10"/>
      <c r="CFJ4" s="10"/>
      <c r="CFK4" s="10"/>
      <c r="CFL4" s="10"/>
      <c r="CFM4" s="10"/>
      <c r="CFN4" s="10"/>
      <c r="CFO4" s="10"/>
      <c r="CFP4" s="10"/>
      <c r="CFQ4" s="10"/>
      <c r="CFR4" s="10"/>
      <c r="CFS4" s="10"/>
      <c r="CFT4" s="10"/>
      <c r="CFU4" s="10"/>
      <c r="CFV4" s="10"/>
      <c r="CFW4" s="10"/>
      <c r="CFX4" s="10"/>
      <c r="CFY4" s="10"/>
      <c r="CFZ4" s="10"/>
      <c r="CGA4" s="10"/>
      <c r="CGB4" s="10"/>
      <c r="CGC4" s="10"/>
      <c r="CGD4" s="10"/>
      <c r="CGE4" s="10"/>
      <c r="CGF4" s="10"/>
      <c r="CGG4" s="10"/>
      <c r="CGH4" s="10"/>
      <c r="CGI4" s="10"/>
      <c r="CGJ4" s="10"/>
      <c r="CGK4" s="10"/>
      <c r="CGL4" s="10"/>
      <c r="CGM4" s="10"/>
      <c r="CGN4" s="10"/>
      <c r="CGO4" s="10"/>
      <c r="CGP4" s="10"/>
      <c r="CGQ4" s="10"/>
      <c r="CGR4" s="10"/>
      <c r="CGS4" s="10"/>
      <c r="CGT4" s="10"/>
      <c r="CGU4" s="10"/>
      <c r="CGV4" s="10"/>
      <c r="CGW4" s="10"/>
      <c r="CGX4" s="10"/>
      <c r="CGY4" s="10"/>
      <c r="CGZ4" s="10"/>
      <c r="CHA4" s="10"/>
      <c r="CHB4" s="10"/>
      <c r="CHC4" s="10"/>
      <c r="CHD4" s="10"/>
      <c r="CHE4" s="10"/>
      <c r="CHF4" s="10"/>
      <c r="CHG4" s="10"/>
      <c r="CHH4" s="10"/>
      <c r="CHI4" s="10"/>
      <c r="CHJ4" s="10"/>
      <c r="CHK4" s="10"/>
      <c r="CHL4" s="10"/>
      <c r="CHM4" s="10"/>
      <c r="CHN4" s="10"/>
      <c r="CHO4" s="10"/>
      <c r="CHP4" s="10"/>
      <c r="CHQ4" s="10"/>
      <c r="CHR4" s="10"/>
      <c r="CHS4" s="10"/>
      <c r="CHT4" s="10"/>
      <c r="CHU4" s="10"/>
      <c r="CHV4" s="10"/>
      <c r="CHW4" s="10"/>
      <c r="CHX4" s="10"/>
      <c r="CHY4" s="10"/>
      <c r="CHZ4" s="10"/>
      <c r="CIA4" s="10"/>
      <c r="CIB4" s="10"/>
      <c r="CIC4" s="10"/>
      <c r="CID4" s="10"/>
      <c r="CIE4" s="10"/>
      <c r="CIF4" s="10"/>
      <c r="CIG4" s="10"/>
      <c r="CIH4" s="10"/>
      <c r="CII4" s="10"/>
      <c r="CIJ4" s="10"/>
      <c r="CIK4" s="10"/>
      <c r="CIL4" s="10"/>
      <c r="CIM4" s="10"/>
      <c r="CIN4" s="10"/>
      <c r="CIO4" s="10"/>
      <c r="CIP4" s="10"/>
      <c r="CIQ4" s="10"/>
      <c r="CIR4" s="10"/>
      <c r="CIS4" s="10"/>
      <c r="CIT4" s="10"/>
      <c r="CIU4" s="10"/>
      <c r="CIV4" s="10"/>
      <c r="CIW4" s="10"/>
      <c r="CIX4" s="10"/>
      <c r="CIY4" s="10"/>
      <c r="CIZ4" s="10"/>
      <c r="CJA4" s="10"/>
      <c r="CJB4" s="10"/>
      <c r="CJC4" s="10"/>
      <c r="CJD4" s="10"/>
      <c r="CJE4" s="10"/>
      <c r="CJF4" s="10"/>
      <c r="CJG4" s="10"/>
      <c r="CJH4" s="10"/>
      <c r="CJI4" s="10"/>
      <c r="CJJ4" s="10"/>
      <c r="CJK4" s="10"/>
      <c r="CJL4" s="10"/>
      <c r="CJM4" s="10"/>
      <c r="CJN4" s="10"/>
      <c r="CJO4" s="10"/>
      <c r="CJP4" s="10"/>
      <c r="CJQ4" s="10"/>
      <c r="CJR4" s="10"/>
      <c r="CJS4" s="10"/>
      <c r="CJT4" s="10"/>
      <c r="CJU4" s="10"/>
      <c r="CJV4" s="10"/>
      <c r="CJW4" s="10"/>
      <c r="CJX4" s="10"/>
      <c r="CJY4" s="10"/>
      <c r="CJZ4" s="10"/>
      <c r="CKA4" s="10"/>
      <c r="CKB4" s="10"/>
      <c r="CKC4" s="10"/>
      <c r="CKD4" s="10"/>
      <c r="CKE4" s="10"/>
      <c r="CKF4" s="10"/>
      <c r="CKG4" s="10"/>
      <c r="CKH4" s="10"/>
      <c r="CKI4" s="10"/>
      <c r="CKJ4" s="10"/>
      <c r="CKK4" s="10"/>
      <c r="CKL4" s="10"/>
      <c r="CKM4" s="10"/>
      <c r="CKN4" s="10"/>
      <c r="CKO4" s="10"/>
      <c r="CKP4" s="10"/>
      <c r="CKQ4" s="10"/>
      <c r="CKR4" s="10"/>
      <c r="CKS4" s="10"/>
      <c r="CKT4" s="10"/>
      <c r="CKU4" s="10"/>
      <c r="CKV4" s="10"/>
      <c r="CKW4" s="10"/>
      <c r="CKX4" s="10"/>
      <c r="CKY4" s="10"/>
      <c r="CKZ4" s="10"/>
      <c r="CLA4" s="10"/>
      <c r="CLB4" s="10"/>
      <c r="CLC4" s="10"/>
      <c r="CLD4" s="10"/>
      <c r="CLE4" s="10"/>
      <c r="CLF4" s="10"/>
      <c r="CLG4" s="10"/>
      <c r="CLH4" s="10"/>
      <c r="CLI4" s="10"/>
      <c r="CLJ4" s="10"/>
      <c r="CLK4" s="10"/>
      <c r="CLL4" s="10"/>
      <c r="CLM4" s="10"/>
      <c r="CLN4" s="10"/>
      <c r="CLO4" s="10"/>
      <c r="CLP4" s="10"/>
      <c r="CLQ4" s="10"/>
      <c r="CLR4" s="10"/>
      <c r="CLS4" s="10"/>
      <c r="CLT4" s="10"/>
      <c r="CLU4" s="10"/>
      <c r="CLV4" s="10"/>
      <c r="CLW4" s="10"/>
      <c r="CLX4" s="10"/>
      <c r="CLY4" s="10"/>
      <c r="CLZ4" s="10"/>
      <c r="CMA4" s="10"/>
      <c r="CMB4" s="10"/>
      <c r="CMC4" s="10"/>
      <c r="CMD4" s="10"/>
      <c r="CME4" s="10"/>
      <c r="CMF4" s="10"/>
      <c r="CMG4" s="10"/>
      <c r="CMH4" s="10"/>
      <c r="CMI4" s="10"/>
      <c r="CMJ4" s="10"/>
      <c r="CMK4" s="10"/>
      <c r="CML4" s="10"/>
      <c r="CMM4" s="10"/>
      <c r="CMN4" s="10"/>
      <c r="CMO4" s="10"/>
      <c r="CMP4" s="10"/>
      <c r="CMQ4" s="10"/>
      <c r="CMR4" s="10"/>
      <c r="CMS4" s="10"/>
      <c r="CMT4" s="10"/>
      <c r="CMU4" s="10"/>
      <c r="CMV4" s="10"/>
      <c r="CMW4" s="10"/>
      <c r="CMX4" s="10"/>
      <c r="CMY4" s="10"/>
      <c r="CMZ4" s="10"/>
      <c r="CNA4" s="10"/>
      <c r="CNB4" s="10"/>
      <c r="CNC4" s="10"/>
      <c r="CND4" s="10"/>
      <c r="CNE4" s="10"/>
      <c r="CNF4" s="10"/>
      <c r="CNG4" s="10"/>
      <c r="CNH4" s="10"/>
      <c r="CNI4" s="10"/>
      <c r="CNJ4" s="10"/>
      <c r="CNK4" s="10"/>
      <c r="CNL4" s="10"/>
      <c r="CNM4" s="10"/>
      <c r="CNN4" s="10"/>
      <c r="CNO4" s="10"/>
      <c r="CNP4" s="10"/>
      <c r="CNQ4" s="10"/>
      <c r="CNR4" s="10"/>
      <c r="CNS4" s="10"/>
      <c r="CNT4" s="10"/>
      <c r="CNU4" s="10"/>
      <c r="CNV4" s="10"/>
      <c r="CNW4" s="10"/>
      <c r="CNX4" s="10"/>
      <c r="CNY4" s="10"/>
      <c r="CNZ4" s="10"/>
      <c r="COA4" s="10"/>
      <c r="COB4" s="10"/>
      <c r="COC4" s="10"/>
      <c r="COD4" s="10"/>
      <c r="COE4" s="10"/>
      <c r="COF4" s="10"/>
      <c r="COG4" s="10"/>
      <c r="COH4" s="10"/>
      <c r="COI4" s="10"/>
      <c r="COJ4" s="10"/>
      <c r="COK4" s="10"/>
      <c r="COL4" s="10"/>
      <c r="COM4" s="10"/>
      <c r="CON4" s="10"/>
      <c r="COO4" s="10"/>
      <c r="COP4" s="10"/>
      <c r="COQ4" s="10"/>
      <c r="COR4" s="10"/>
      <c r="COS4" s="10"/>
      <c r="COT4" s="10"/>
      <c r="COU4" s="10"/>
      <c r="COV4" s="10"/>
      <c r="COW4" s="10"/>
      <c r="COX4" s="10"/>
      <c r="COY4" s="10"/>
      <c r="COZ4" s="10"/>
      <c r="CPA4" s="10"/>
      <c r="CPB4" s="10"/>
      <c r="CPC4" s="10"/>
      <c r="CPD4" s="10"/>
      <c r="CPE4" s="10"/>
      <c r="CPF4" s="10"/>
      <c r="CPG4" s="10"/>
      <c r="CPH4" s="10"/>
      <c r="CPI4" s="10"/>
      <c r="CPJ4" s="10"/>
      <c r="CPK4" s="10"/>
      <c r="CPL4" s="10"/>
      <c r="CPM4" s="10"/>
      <c r="CPN4" s="10"/>
      <c r="CPO4" s="10"/>
      <c r="CPP4" s="10"/>
      <c r="CPQ4" s="10"/>
      <c r="CPR4" s="10"/>
      <c r="CPS4" s="10"/>
      <c r="CPT4" s="10"/>
      <c r="CPU4" s="10"/>
      <c r="CPV4" s="10"/>
      <c r="CPW4" s="10"/>
      <c r="CPX4" s="10"/>
      <c r="CPY4" s="10"/>
      <c r="CPZ4" s="10"/>
      <c r="CQA4" s="10"/>
      <c r="CQB4" s="10"/>
      <c r="CQC4" s="10"/>
      <c r="CQD4" s="10"/>
      <c r="CQE4" s="10"/>
      <c r="CQF4" s="10"/>
      <c r="CQG4" s="10"/>
      <c r="CQH4" s="10"/>
      <c r="CQI4" s="10"/>
      <c r="CQJ4" s="10"/>
      <c r="CQK4" s="10"/>
      <c r="CQL4" s="10"/>
      <c r="CQM4" s="10"/>
      <c r="CQN4" s="10"/>
      <c r="CQO4" s="10"/>
      <c r="CQP4" s="10"/>
      <c r="CQQ4" s="10"/>
      <c r="CQR4" s="10"/>
      <c r="CQS4" s="10"/>
      <c r="CQT4" s="10"/>
      <c r="CQU4" s="10"/>
      <c r="CQV4" s="10"/>
      <c r="CQW4" s="10"/>
      <c r="CQX4" s="10"/>
      <c r="CQY4" s="10"/>
      <c r="CQZ4" s="10"/>
      <c r="CRA4" s="10"/>
      <c r="CRB4" s="10"/>
      <c r="CRC4" s="10"/>
      <c r="CRD4" s="10"/>
      <c r="CRE4" s="10"/>
      <c r="CRF4" s="10"/>
      <c r="CRG4" s="10"/>
      <c r="CRH4" s="10"/>
      <c r="CRI4" s="10"/>
      <c r="CRJ4" s="10"/>
      <c r="CRK4" s="10"/>
      <c r="CRL4" s="10"/>
      <c r="CRM4" s="10"/>
      <c r="CRN4" s="10"/>
      <c r="CRO4" s="10"/>
      <c r="CRP4" s="10"/>
      <c r="CRQ4" s="10"/>
      <c r="CRR4" s="10"/>
      <c r="CRS4" s="10"/>
      <c r="CRT4" s="10"/>
      <c r="CRU4" s="10"/>
      <c r="CRV4" s="10"/>
      <c r="CRW4" s="10"/>
      <c r="CRX4" s="10"/>
      <c r="CRY4" s="10"/>
      <c r="CRZ4" s="10"/>
      <c r="CSA4" s="10"/>
      <c r="CSB4" s="10"/>
      <c r="CSC4" s="10"/>
      <c r="CSD4" s="10"/>
      <c r="CSE4" s="10"/>
      <c r="CSF4" s="10"/>
      <c r="CSG4" s="10"/>
      <c r="CSH4" s="10"/>
      <c r="CSI4" s="10"/>
      <c r="CSJ4" s="10"/>
      <c r="CSK4" s="10"/>
      <c r="CSL4" s="10"/>
      <c r="CSM4" s="10"/>
      <c r="CSN4" s="10"/>
      <c r="CSO4" s="10"/>
      <c r="CSP4" s="10"/>
      <c r="CSQ4" s="10"/>
      <c r="CSR4" s="10"/>
      <c r="CSS4" s="10"/>
      <c r="CST4" s="10"/>
      <c r="CSU4" s="10"/>
      <c r="CSV4" s="10"/>
      <c r="CSW4" s="10"/>
      <c r="CSX4" s="10"/>
      <c r="CSY4" s="10"/>
      <c r="CSZ4" s="10"/>
      <c r="CTA4" s="10"/>
      <c r="CTB4" s="10"/>
      <c r="CTC4" s="10"/>
      <c r="CTD4" s="10"/>
      <c r="CTE4" s="10"/>
      <c r="CTF4" s="10"/>
      <c r="CTG4" s="10"/>
      <c r="CTH4" s="10"/>
      <c r="CTI4" s="10"/>
      <c r="CTJ4" s="10"/>
      <c r="CTK4" s="10"/>
      <c r="CTL4" s="10"/>
      <c r="CTM4" s="10"/>
      <c r="CTN4" s="10"/>
      <c r="CTO4" s="10"/>
      <c r="CTP4" s="10"/>
      <c r="CTQ4" s="10"/>
      <c r="CTR4" s="10"/>
      <c r="CTS4" s="10"/>
      <c r="CTT4" s="10"/>
      <c r="CTU4" s="10"/>
      <c r="CTV4" s="10"/>
      <c r="CTW4" s="10"/>
      <c r="CTX4" s="10"/>
      <c r="CTY4" s="10"/>
      <c r="CTZ4" s="10"/>
      <c r="CUA4" s="10"/>
      <c r="CUB4" s="10"/>
      <c r="CUC4" s="10"/>
      <c r="CUD4" s="10"/>
      <c r="CUE4" s="10"/>
      <c r="CUF4" s="10"/>
      <c r="CUG4" s="10"/>
      <c r="CUH4" s="10"/>
      <c r="CUI4" s="10"/>
      <c r="CUJ4" s="10"/>
      <c r="CUK4" s="10"/>
      <c r="CUL4" s="10"/>
      <c r="CUM4" s="10"/>
      <c r="CUN4" s="10"/>
      <c r="CUO4" s="10"/>
      <c r="CUP4" s="10"/>
      <c r="CUQ4" s="10"/>
      <c r="CUR4" s="10"/>
      <c r="CUS4" s="10"/>
      <c r="CUT4" s="10"/>
      <c r="CUU4" s="10"/>
      <c r="CUV4" s="10"/>
      <c r="CUW4" s="10"/>
      <c r="CUX4" s="10"/>
      <c r="CUY4" s="10"/>
      <c r="CUZ4" s="10"/>
      <c r="CVA4" s="10"/>
      <c r="CVB4" s="10"/>
      <c r="CVC4" s="10"/>
      <c r="CVD4" s="10"/>
      <c r="CVE4" s="10"/>
      <c r="CVF4" s="10"/>
      <c r="CVG4" s="10"/>
      <c r="CVH4" s="10"/>
      <c r="CVI4" s="10"/>
      <c r="CVJ4" s="10"/>
      <c r="CVK4" s="10"/>
      <c r="CVL4" s="10"/>
      <c r="CVM4" s="10"/>
      <c r="CVN4" s="10"/>
      <c r="CVO4" s="10"/>
      <c r="CVP4" s="10"/>
      <c r="CVQ4" s="10"/>
      <c r="CVR4" s="10"/>
      <c r="CVS4" s="10"/>
      <c r="CVT4" s="10"/>
      <c r="CVU4" s="10"/>
      <c r="CVV4" s="10"/>
      <c r="CVW4" s="10"/>
      <c r="CVX4" s="10"/>
      <c r="CVY4" s="10"/>
      <c r="CVZ4" s="10"/>
      <c r="CWA4" s="10"/>
      <c r="CWB4" s="10"/>
      <c r="CWC4" s="10"/>
      <c r="CWD4" s="10"/>
      <c r="CWE4" s="10"/>
      <c r="CWF4" s="10"/>
      <c r="CWG4" s="10"/>
      <c r="CWH4" s="10"/>
      <c r="CWI4" s="10"/>
      <c r="CWJ4" s="10"/>
      <c r="CWK4" s="10"/>
      <c r="CWL4" s="10"/>
      <c r="CWM4" s="10"/>
      <c r="CWN4" s="10"/>
      <c r="CWO4" s="10"/>
      <c r="CWP4" s="10"/>
      <c r="CWQ4" s="10"/>
      <c r="CWR4" s="10"/>
      <c r="CWS4" s="10"/>
      <c r="CWT4" s="10"/>
      <c r="CWU4" s="10"/>
      <c r="CWV4" s="10"/>
      <c r="CWW4" s="10"/>
      <c r="CWX4" s="10"/>
      <c r="CWY4" s="10"/>
      <c r="CWZ4" s="10"/>
      <c r="CXA4" s="10"/>
      <c r="CXB4" s="10"/>
      <c r="CXC4" s="10"/>
      <c r="CXD4" s="10"/>
      <c r="CXE4" s="10"/>
      <c r="CXF4" s="10"/>
      <c r="CXG4" s="10"/>
      <c r="CXH4" s="10"/>
      <c r="CXI4" s="10"/>
      <c r="CXJ4" s="10"/>
      <c r="CXK4" s="10"/>
      <c r="CXL4" s="10"/>
      <c r="CXM4" s="10"/>
      <c r="CXN4" s="10"/>
      <c r="CXO4" s="10"/>
      <c r="CXP4" s="10"/>
      <c r="CXQ4" s="10"/>
      <c r="CXR4" s="10"/>
      <c r="CXS4" s="10"/>
      <c r="CXT4" s="10"/>
      <c r="CXU4" s="10"/>
      <c r="CXV4" s="10"/>
      <c r="CXW4" s="10"/>
      <c r="CXX4" s="10"/>
      <c r="CXY4" s="10"/>
      <c r="CXZ4" s="10"/>
      <c r="CYA4" s="10"/>
      <c r="CYB4" s="10"/>
      <c r="CYC4" s="10"/>
      <c r="CYD4" s="10"/>
      <c r="CYE4" s="10"/>
      <c r="CYF4" s="10"/>
      <c r="CYG4" s="10"/>
      <c r="CYH4" s="10"/>
      <c r="CYI4" s="10"/>
      <c r="CYJ4" s="10"/>
      <c r="CYK4" s="10"/>
      <c r="CYL4" s="10"/>
      <c r="CYM4" s="10"/>
      <c r="CYN4" s="10"/>
      <c r="CYO4" s="10"/>
      <c r="CYP4" s="10"/>
      <c r="CYQ4" s="10"/>
      <c r="CYR4" s="10"/>
      <c r="CYS4" s="10"/>
      <c r="CYT4" s="10"/>
      <c r="CYU4" s="10"/>
      <c r="CYV4" s="10"/>
      <c r="CYW4" s="10"/>
      <c r="CYX4" s="10"/>
      <c r="CYY4" s="10"/>
      <c r="CYZ4" s="10"/>
      <c r="CZA4" s="10"/>
      <c r="CZB4" s="10"/>
      <c r="CZC4" s="10"/>
      <c r="CZD4" s="10"/>
      <c r="CZE4" s="10"/>
      <c r="CZF4" s="10"/>
      <c r="CZG4" s="10"/>
      <c r="CZH4" s="10"/>
      <c r="CZI4" s="10"/>
      <c r="CZJ4" s="10"/>
      <c r="CZK4" s="10"/>
      <c r="CZL4" s="10"/>
      <c r="CZM4" s="10"/>
      <c r="CZN4" s="10"/>
      <c r="CZO4" s="10"/>
      <c r="CZP4" s="10"/>
      <c r="CZQ4" s="10"/>
      <c r="CZR4" s="10"/>
      <c r="CZS4" s="10"/>
      <c r="CZT4" s="10"/>
      <c r="CZU4" s="10"/>
      <c r="CZV4" s="10"/>
      <c r="CZW4" s="10"/>
      <c r="CZX4" s="10"/>
      <c r="CZY4" s="10"/>
      <c r="CZZ4" s="10"/>
      <c r="DAA4" s="10"/>
      <c r="DAB4" s="10"/>
      <c r="DAC4" s="10"/>
      <c r="DAD4" s="10"/>
      <c r="DAE4" s="10"/>
      <c r="DAF4" s="10"/>
      <c r="DAG4" s="10"/>
      <c r="DAH4" s="10"/>
      <c r="DAI4" s="10"/>
      <c r="DAJ4" s="10"/>
      <c r="DAK4" s="10"/>
      <c r="DAL4" s="10"/>
      <c r="DAM4" s="10"/>
      <c r="DAN4" s="10"/>
      <c r="DAO4" s="10"/>
      <c r="DAP4" s="10"/>
      <c r="DAQ4" s="10"/>
      <c r="DAR4" s="10"/>
      <c r="DAS4" s="10"/>
      <c r="DAT4" s="10"/>
      <c r="DAU4" s="10"/>
      <c r="DAV4" s="10"/>
      <c r="DAW4" s="10"/>
      <c r="DAX4" s="10"/>
      <c r="DAY4" s="10"/>
      <c r="DAZ4" s="10"/>
      <c r="DBA4" s="10"/>
      <c r="DBB4" s="10"/>
      <c r="DBC4" s="10"/>
      <c r="DBD4" s="10"/>
      <c r="DBE4" s="10"/>
      <c r="DBF4" s="10"/>
      <c r="DBG4" s="10"/>
      <c r="DBH4" s="10"/>
      <c r="DBI4" s="10"/>
      <c r="DBJ4" s="10"/>
      <c r="DBK4" s="10"/>
      <c r="DBL4" s="10"/>
      <c r="DBM4" s="10"/>
      <c r="DBN4" s="10"/>
      <c r="DBO4" s="10"/>
      <c r="DBP4" s="10"/>
      <c r="DBQ4" s="10"/>
      <c r="DBR4" s="10"/>
      <c r="DBS4" s="10"/>
      <c r="DBT4" s="10"/>
      <c r="DBU4" s="10"/>
      <c r="DBV4" s="10"/>
      <c r="DBW4" s="10"/>
      <c r="DBX4" s="10"/>
      <c r="DBY4" s="10"/>
      <c r="DBZ4" s="10"/>
      <c r="DCA4" s="10"/>
      <c r="DCB4" s="10"/>
      <c r="DCC4" s="10"/>
      <c r="DCD4" s="10"/>
      <c r="DCE4" s="10"/>
      <c r="DCF4" s="10"/>
      <c r="DCG4" s="10"/>
      <c r="DCH4" s="10"/>
      <c r="DCI4" s="10"/>
      <c r="DCJ4" s="10"/>
      <c r="DCK4" s="10"/>
      <c r="DCL4" s="10"/>
      <c r="DCM4" s="10"/>
      <c r="DCN4" s="10"/>
      <c r="DCO4" s="10"/>
      <c r="DCP4" s="10"/>
      <c r="DCQ4" s="10"/>
      <c r="DCR4" s="10"/>
      <c r="DCS4" s="10"/>
      <c r="DCT4" s="10"/>
      <c r="DCU4" s="10"/>
      <c r="DCV4" s="10"/>
      <c r="DCW4" s="10"/>
      <c r="DCX4" s="10"/>
      <c r="DCY4" s="10"/>
      <c r="DCZ4" s="10"/>
      <c r="DDA4" s="10"/>
      <c r="DDB4" s="10"/>
      <c r="DDC4" s="10"/>
      <c r="DDD4" s="10"/>
      <c r="DDE4" s="10"/>
      <c r="DDF4" s="10"/>
      <c r="DDG4" s="10"/>
      <c r="DDH4" s="10"/>
      <c r="DDI4" s="10"/>
      <c r="DDJ4" s="10"/>
      <c r="DDK4" s="10"/>
      <c r="DDL4" s="10"/>
      <c r="DDM4" s="10"/>
      <c r="DDN4" s="10"/>
      <c r="DDO4" s="10"/>
      <c r="DDP4" s="10"/>
      <c r="DDQ4" s="10"/>
      <c r="DDR4" s="10"/>
      <c r="DDS4" s="10"/>
      <c r="DDT4" s="10"/>
      <c r="DDU4" s="10"/>
      <c r="DDV4" s="10"/>
      <c r="DDW4" s="10"/>
      <c r="DDX4" s="10"/>
      <c r="DDY4" s="10"/>
      <c r="DDZ4" s="10"/>
      <c r="DEA4" s="10"/>
      <c r="DEB4" s="10"/>
      <c r="DEC4" s="10"/>
      <c r="DED4" s="10"/>
      <c r="DEE4" s="10"/>
      <c r="DEF4" s="10"/>
      <c r="DEG4" s="10"/>
      <c r="DEH4" s="10"/>
      <c r="DEI4" s="10"/>
      <c r="DEJ4" s="10"/>
      <c r="DEK4" s="10"/>
      <c r="DEL4" s="10"/>
      <c r="DEM4" s="10"/>
      <c r="DEN4" s="10"/>
      <c r="DEO4" s="10"/>
      <c r="DEP4" s="10"/>
      <c r="DEQ4" s="10"/>
      <c r="DER4" s="10"/>
      <c r="DES4" s="10"/>
      <c r="DET4" s="10"/>
      <c r="DEU4" s="10"/>
      <c r="DEV4" s="10"/>
      <c r="DEW4" s="10"/>
      <c r="DEX4" s="10"/>
      <c r="DEY4" s="10"/>
      <c r="DEZ4" s="10"/>
      <c r="DFA4" s="10"/>
      <c r="DFB4" s="10"/>
      <c r="DFC4" s="10"/>
      <c r="DFD4" s="10"/>
      <c r="DFE4" s="10"/>
      <c r="DFF4" s="10"/>
      <c r="DFG4" s="10"/>
      <c r="DFH4" s="10"/>
      <c r="DFI4" s="10"/>
      <c r="DFJ4" s="10"/>
      <c r="DFK4" s="10"/>
      <c r="DFL4" s="10"/>
      <c r="DFM4" s="10"/>
      <c r="DFN4" s="10"/>
      <c r="DFO4" s="10"/>
      <c r="DFP4" s="10"/>
      <c r="DFQ4" s="10"/>
      <c r="DFR4" s="10"/>
      <c r="DFS4" s="10"/>
      <c r="DFT4" s="10"/>
      <c r="DFU4" s="10"/>
      <c r="DFV4" s="10"/>
      <c r="DFW4" s="10"/>
      <c r="DFX4" s="10"/>
      <c r="DFY4" s="10"/>
      <c r="DFZ4" s="10"/>
      <c r="DGA4" s="10"/>
      <c r="DGB4" s="10"/>
      <c r="DGC4" s="10"/>
      <c r="DGD4" s="10"/>
      <c r="DGE4" s="10"/>
      <c r="DGF4" s="10"/>
      <c r="DGG4" s="10"/>
      <c r="DGH4" s="10"/>
      <c r="DGI4" s="10"/>
      <c r="DGJ4" s="10"/>
      <c r="DGK4" s="10"/>
      <c r="DGL4" s="10"/>
      <c r="DGM4" s="10"/>
      <c r="DGN4" s="10"/>
      <c r="DGO4" s="10"/>
      <c r="DGP4" s="10"/>
      <c r="DGQ4" s="10"/>
      <c r="DGR4" s="10"/>
      <c r="DGS4" s="10"/>
      <c r="DGT4" s="10"/>
      <c r="DGU4" s="10"/>
      <c r="DGV4" s="10"/>
      <c r="DGW4" s="10"/>
      <c r="DGX4" s="10"/>
      <c r="DGY4" s="10"/>
      <c r="DGZ4" s="10"/>
      <c r="DHA4" s="10"/>
      <c r="DHB4" s="10"/>
      <c r="DHC4" s="10"/>
      <c r="DHD4" s="10"/>
      <c r="DHE4" s="10"/>
      <c r="DHF4" s="10"/>
      <c r="DHG4" s="10"/>
      <c r="DHH4" s="10"/>
      <c r="DHI4" s="10"/>
      <c r="DHJ4" s="10"/>
      <c r="DHK4" s="10"/>
      <c r="DHL4" s="10"/>
      <c r="DHM4" s="10"/>
      <c r="DHN4" s="10"/>
      <c r="DHO4" s="10"/>
      <c r="DHP4" s="10"/>
      <c r="DHQ4" s="10"/>
      <c r="DHR4" s="10"/>
      <c r="DHS4" s="10"/>
      <c r="DHT4" s="10"/>
      <c r="DHU4" s="10"/>
      <c r="DHV4" s="10"/>
      <c r="DHW4" s="10"/>
      <c r="DHX4" s="10"/>
      <c r="DHY4" s="10"/>
      <c r="DHZ4" s="10"/>
      <c r="DIA4" s="10"/>
      <c r="DIB4" s="10"/>
      <c r="DIC4" s="10"/>
      <c r="DID4" s="10"/>
      <c r="DIE4" s="10"/>
      <c r="DIF4" s="10"/>
      <c r="DIG4" s="10"/>
      <c r="DIH4" s="10"/>
      <c r="DII4" s="10"/>
      <c r="DIJ4" s="10"/>
      <c r="DIK4" s="10"/>
      <c r="DIL4" s="10"/>
      <c r="DIM4" s="10"/>
      <c r="DIN4" s="10"/>
      <c r="DIO4" s="10"/>
      <c r="DIP4" s="10"/>
      <c r="DIQ4" s="10"/>
      <c r="DIR4" s="10"/>
      <c r="DIS4" s="10"/>
      <c r="DIT4" s="10"/>
      <c r="DIU4" s="10"/>
      <c r="DIV4" s="10"/>
      <c r="DIW4" s="10"/>
      <c r="DIX4" s="10"/>
      <c r="DIY4" s="10"/>
      <c r="DIZ4" s="10"/>
      <c r="DJA4" s="10"/>
      <c r="DJB4" s="10"/>
      <c r="DJC4" s="10"/>
      <c r="DJD4" s="10"/>
      <c r="DJE4" s="10"/>
      <c r="DJF4" s="10"/>
      <c r="DJG4" s="10"/>
      <c r="DJH4" s="10"/>
      <c r="DJI4" s="10"/>
      <c r="DJJ4" s="10"/>
      <c r="DJK4" s="10"/>
      <c r="DJL4" s="10"/>
      <c r="DJM4" s="10"/>
      <c r="DJN4" s="10"/>
      <c r="DJO4" s="10"/>
      <c r="DJP4" s="10"/>
      <c r="DJQ4" s="10"/>
      <c r="DJR4" s="10"/>
      <c r="DJS4" s="10"/>
      <c r="DJT4" s="10"/>
      <c r="DJU4" s="10"/>
      <c r="DJV4" s="10"/>
      <c r="DJW4" s="10"/>
      <c r="DJX4" s="10"/>
      <c r="DJY4" s="10"/>
      <c r="DJZ4" s="10"/>
      <c r="DKA4" s="10"/>
      <c r="DKB4" s="10"/>
      <c r="DKC4" s="10"/>
      <c r="DKD4" s="10"/>
      <c r="DKE4" s="10"/>
      <c r="DKF4" s="10"/>
      <c r="DKG4" s="10"/>
      <c r="DKH4" s="10"/>
      <c r="DKI4" s="10"/>
      <c r="DKJ4" s="10"/>
      <c r="DKK4" s="10"/>
      <c r="DKL4" s="10"/>
      <c r="DKM4" s="10"/>
      <c r="DKN4" s="10"/>
      <c r="DKO4" s="10"/>
      <c r="DKP4" s="10"/>
      <c r="DKQ4" s="10"/>
      <c r="DKR4" s="10"/>
      <c r="DKS4" s="10"/>
      <c r="DKT4" s="10"/>
      <c r="DKU4" s="10"/>
      <c r="DKV4" s="10"/>
      <c r="DKW4" s="10"/>
      <c r="DKX4" s="10"/>
      <c r="DKY4" s="10"/>
      <c r="DKZ4" s="10"/>
      <c r="DLA4" s="10"/>
      <c r="DLB4" s="10"/>
      <c r="DLC4" s="10"/>
      <c r="DLD4" s="10"/>
      <c r="DLE4" s="10"/>
      <c r="DLF4" s="10"/>
      <c r="DLG4" s="10"/>
      <c r="DLH4" s="10"/>
      <c r="DLI4" s="10"/>
      <c r="DLJ4" s="10"/>
      <c r="DLK4" s="10"/>
      <c r="DLL4" s="10"/>
      <c r="DLM4" s="10"/>
      <c r="DLN4" s="10"/>
      <c r="DLO4" s="10"/>
      <c r="DLP4" s="10"/>
      <c r="DLQ4" s="10"/>
      <c r="DLR4" s="10"/>
      <c r="DLS4" s="10"/>
      <c r="DLT4" s="10"/>
      <c r="DLU4" s="10"/>
      <c r="DLV4" s="10"/>
      <c r="DLW4" s="10"/>
      <c r="DLX4" s="10"/>
      <c r="DLY4" s="10"/>
      <c r="DLZ4" s="10"/>
      <c r="DMA4" s="10"/>
      <c r="DMB4" s="10"/>
      <c r="DMC4" s="10"/>
      <c r="DMD4" s="10"/>
      <c r="DME4" s="10"/>
      <c r="DMF4" s="10"/>
      <c r="DMG4" s="10"/>
      <c r="DMH4" s="10"/>
      <c r="DMI4" s="10"/>
      <c r="DMJ4" s="10"/>
      <c r="DMK4" s="10"/>
      <c r="DML4" s="10"/>
      <c r="DMM4" s="10"/>
      <c r="DMN4" s="10"/>
      <c r="DMO4" s="10"/>
      <c r="DMP4" s="10"/>
      <c r="DMQ4" s="10"/>
      <c r="DMR4" s="10"/>
      <c r="DMS4" s="10"/>
      <c r="DMT4" s="10"/>
      <c r="DMU4" s="10"/>
      <c r="DMV4" s="10"/>
      <c r="DMW4" s="10"/>
      <c r="DMX4" s="10"/>
      <c r="DMY4" s="10"/>
      <c r="DMZ4" s="10"/>
      <c r="DNA4" s="10"/>
      <c r="DNB4" s="10"/>
      <c r="DNC4" s="10"/>
      <c r="DND4" s="10"/>
      <c r="DNE4" s="10"/>
      <c r="DNF4" s="10"/>
      <c r="DNG4" s="10"/>
      <c r="DNH4" s="10"/>
      <c r="DNI4" s="10"/>
      <c r="DNJ4" s="10"/>
      <c r="DNK4" s="10"/>
      <c r="DNL4" s="10"/>
      <c r="DNM4" s="10"/>
      <c r="DNN4" s="10"/>
      <c r="DNO4" s="10"/>
      <c r="DNP4" s="10"/>
      <c r="DNQ4" s="10"/>
      <c r="DNR4" s="10"/>
      <c r="DNS4" s="10"/>
      <c r="DNT4" s="10"/>
      <c r="DNU4" s="10"/>
      <c r="DNV4" s="10"/>
      <c r="DNW4" s="10"/>
      <c r="DNX4" s="10"/>
      <c r="DNY4" s="10"/>
      <c r="DNZ4" s="10"/>
      <c r="DOA4" s="10"/>
      <c r="DOB4" s="10"/>
      <c r="DOC4" s="10"/>
      <c r="DOD4" s="10"/>
      <c r="DOE4" s="10"/>
      <c r="DOF4" s="10"/>
      <c r="DOG4" s="10"/>
      <c r="DOH4" s="10"/>
      <c r="DOI4" s="10"/>
      <c r="DOJ4" s="10"/>
      <c r="DOK4" s="10"/>
      <c r="DOL4" s="10"/>
      <c r="DOM4" s="10"/>
      <c r="DON4" s="10"/>
      <c r="DOO4" s="10"/>
      <c r="DOP4" s="10"/>
      <c r="DOQ4" s="10"/>
      <c r="DOR4" s="10"/>
      <c r="DOS4" s="10"/>
      <c r="DOT4" s="10"/>
      <c r="DOU4" s="10"/>
      <c r="DOV4" s="10"/>
      <c r="DOW4" s="10"/>
      <c r="DOX4" s="10"/>
      <c r="DOY4" s="10"/>
      <c r="DOZ4" s="10"/>
      <c r="DPA4" s="10"/>
      <c r="DPB4" s="10"/>
      <c r="DPC4" s="10"/>
      <c r="DPD4" s="10"/>
      <c r="DPE4" s="10"/>
      <c r="DPF4" s="10"/>
      <c r="DPG4" s="10"/>
      <c r="DPH4" s="10"/>
      <c r="DPI4" s="10"/>
      <c r="DPJ4" s="10"/>
      <c r="DPK4" s="10"/>
      <c r="DPL4" s="10"/>
      <c r="DPM4" s="10"/>
      <c r="DPN4" s="10"/>
      <c r="DPO4" s="10"/>
      <c r="DPP4" s="10"/>
      <c r="DPQ4" s="10"/>
      <c r="DPR4" s="10"/>
      <c r="DPS4" s="10"/>
      <c r="DPT4" s="10"/>
      <c r="DPU4" s="10"/>
      <c r="DPV4" s="10"/>
      <c r="DPW4" s="10"/>
      <c r="DPX4" s="10"/>
      <c r="DPY4" s="10"/>
      <c r="DPZ4" s="10"/>
      <c r="DQA4" s="10"/>
      <c r="DQB4" s="10"/>
      <c r="DQC4" s="10"/>
      <c r="DQD4" s="10"/>
      <c r="DQE4" s="10"/>
      <c r="DQF4" s="10"/>
      <c r="DQG4" s="10"/>
      <c r="DQH4" s="10"/>
      <c r="DQI4" s="10"/>
      <c r="DQJ4" s="10"/>
      <c r="DQK4" s="10"/>
      <c r="DQL4" s="10"/>
      <c r="DQM4" s="10"/>
      <c r="DQN4" s="10"/>
      <c r="DQO4" s="10"/>
      <c r="DQP4" s="10"/>
      <c r="DQQ4" s="10"/>
      <c r="DQR4" s="10"/>
      <c r="DQS4" s="10"/>
      <c r="DQT4" s="10"/>
      <c r="DQU4" s="10"/>
      <c r="DQV4" s="10"/>
      <c r="DQW4" s="10"/>
      <c r="DQX4" s="10"/>
      <c r="DQY4" s="10"/>
      <c r="DQZ4" s="10"/>
      <c r="DRA4" s="10"/>
      <c r="DRB4" s="10"/>
      <c r="DRC4" s="10"/>
      <c r="DRD4" s="10"/>
      <c r="DRE4" s="10"/>
      <c r="DRF4" s="10"/>
      <c r="DRG4" s="10"/>
      <c r="DRH4" s="10"/>
      <c r="DRI4" s="10"/>
      <c r="DRJ4" s="10"/>
      <c r="DRK4" s="10"/>
      <c r="DRL4" s="10"/>
      <c r="DRM4" s="10"/>
      <c r="DRN4" s="10"/>
      <c r="DRO4" s="10"/>
      <c r="DRP4" s="10"/>
      <c r="DRQ4" s="10"/>
      <c r="DRR4" s="10"/>
      <c r="DRS4" s="10"/>
      <c r="DRT4" s="10"/>
      <c r="DRU4" s="10"/>
      <c r="DRV4" s="10"/>
      <c r="DRW4" s="10"/>
      <c r="DRX4" s="10"/>
      <c r="DRY4" s="10"/>
      <c r="DRZ4" s="10"/>
      <c r="DSA4" s="10"/>
      <c r="DSB4" s="10"/>
      <c r="DSC4" s="10"/>
      <c r="DSD4" s="10"/>
      <c r="DSE4" s="10"/>
      <c r="DSF4" s="10"/>
      <c r="DSG4" s="10"/>
      <c r="DSH4" s="10"/>
      <c r="DSI4" s="10"/>
      <c r="DSJ4" s="10"/>
      <c r="DSK4" s="10"/>
      <c r="DSL4" s="10"/>
      <c r="DSM4" s="10"/>
      <c r="DSN4" s="10"/>
      <c r="DSO4" s="10"/>
      <c r="DSP4" s="10"/>
      <c r="DSQ4" s="10"/>
      <c r="DSR4" s="10"/>
      <c r="DSS4" s="10"/>
      <c r="DST4" s="10"/>
      <c r="DSU4" s="10"/>
      <c r="DSV4" s="10"/>
      <c r="DSW4" s="10"/>
      <c r="DSX4" s="10"/>
      <c r="DSY4" s="10"/>
      <c r="DSZ4" s="10"/>
      <c r="DTA4" s="10"/>
      <c r="DTB4" s="10"/>
      <c r="DTC4" s="10"/>
      <c r="DTD4" s="10"/>
      <c r="DTE4" s="10"/>
      <c r="DTF4" s="10"/>
      <c r="DTG4" s="10"/>
      <c r="DTH4" s="10"/>
      <c r="DTI4" s="10"/>
      <c r="DTJ4" s="10"/>
      <c r="DTK4" s="10"/>
      <c r="DTL4" s="10"/>
      <c r="DTM4" s="10"/>
      <c r="DTN4" s="10"/>
      <c r="DTO4" s="10"/>
      <c r="DTP4" s="10"/>
      <c r="DTQ4" s="10"/>
      <c r="DTR4" s="10"/>
      <c r="DTS4" s="10"/>
      <c r="DTT4" s="10"/>
      <c r="DTU4" s="10"/>
      <c r="DTV4" s="10"/>
      <c r="DTW4" s="10"/>
      <c r="DTX4" s="10"/>
      <c r="DTY4" s="10"/>
      <c r="DTZ4" s="10"/>
      <c r="DUA4" s="10"/>
      <c r="DUB4" s="10"/>
      <c r="DUC4" s="10"/>
      <c r="DUD4" s="10"/>
      <c r="DUE4" s="10"/>
      <c r="DUF4" s="10"/>
      <c r="DUG4" s="10"/>
      <c r="DUH4" s="10"/>
      <c r="DUI4" s="10"/>
      <c r="DUJ4" s="10"/>
      <c r="DUK4" s="10"/>
      <c r="DUL4" s="10"/>
      <c r="DUM4" s="10"/>
      <c r="DUN4" s="10"/>
      <c r="DUO4" s="10"/>
      <c r="DUP4" s="10"/>
      <c r="DUQ4" s="10"/>
      <c r="DUR4" s="10"/>
      <c r="DUS4" s="10"/>
      <c r="DUT4" s="10"/>
      <c r="DUU4" s="10"/>
      <c r="DUV4" s="10"/>
      <c r="DUW4" s="10"/>
      <c r="DUX4" s="10"/>
      <c r="DUY4" s="10"/>
      <c r="DUZ4" s="10"/>
      <c r="DVA4" s="10"/>
      <c r="DVB4" s="10"/>
      <c r="DVC4" s="10"/>
      <c r="DVD4" s="10"/>
      <c r="DVE4" s="10"/>
      <c r="DVF4" s="10"/>
      <c r="DVG4" s="10"/>
      <c r="DVH4" s="10"/>
      <c r="DVI4" s="10"/>
      <c r="DVJ4" s="10"/>
      <c r="DVK4" s="10"/>
      <c r="DVL4" s="10"/>
      <c r="DVM4" s="10"/>
      <c r="DVN4" s="10"/>
      <c r="DVO4" s="10"/>
      <c r="DVP4" s="10"/>
      <c r="DVQ4" s="10"/>
      <c r="DVR4" s="10"/>
      <c r="DVS4" s="10"/>
      <c r="DVT4" s="10"/>
      <c r="DVU4" s="10"/>
      <c r="DVV4" s="10"/>
      <c r="DVW4" s="10"/>
      <c r="DVX4" s="10"/>
      <c r="DVY4" s="10"/>
      <c r="DVZ4" s="10"/>
      <c r="DWA4" s="10"/>
      <c r="DWB4" s="10"/>
      <c r="DWC4" s="10"/>
      <c r="DWD4" s="10"/>
      <c r="DWE4" s="10"/>
      <c r="DWF4" s="10"/>
      <c r="DWG4" s="10"/>
      <c r="DWH4" s="10"/>
      <c r="DWI4" s="10"/>
      <c r="DWJ4" s="10"/>
      <c r="DWK4" s="10"/>
      <c r="DWL4" s="10"/>
      <c r="DWM4" s="10"/>
      <c r="DWN4" s="10"/>
      <c r="DWO4" s="10"/>
      <c r="DWP4" s="10"/>
      <c r="DWQ4" s="10"/>
      <c r="DWR4" s="10"/>
      <c r="DWS4" s="10"/>
      <c r="DWT4" s="10"/>
      <c r="DWU4" s="10"/>
      <c r="DWV4" s="10"/>
      <c r="DWW4" s="10"/>
      <c r="DWX4" s="10"/>
      <c r="DWY4" s="10"/>
      <c r="DWZ4" s="10"/>
      <c r="DXA4" s="10"/>
      <c r="DXB4" s="10"/>
      <c r="DXC4" s="10"/>
      <c r="DXD4" s="10"/>
      <c r="DXE4" s="10"/>
      <c r="DXF4" s="10"/>
      <c r="DXG4" s="10"/>
      <c r="DXH4" s="10"/>
      <c r="DXI4" s="10"/>
      <c r="DXJ4" s="10"/>
      <c r="DXK4" s="10"/>
      <c r="DXL4" s="10"/>
      <c r="DXM4" s="10"/>
      <c r="DXN4" s="10"/>
      <c r="DXO4" s="10"/>
      <c r="DXP4" s="10"/>
      <c r="DXQ4" s="10"/>
      <c r="DXR4" s="10"/>
      <c r="DXS4" s="10"/>
      <c r="DXT4" s="10"/>
      <c r="DXU4" s="10"/>
      <c r="DXV4" s="10"/>
      <c r="DXW4" s="10"/>
      <c r="DXX4" s="10"/>
      <c r="DXY4" s="10"/>
      <c r="DXZ4" s="10"/>
      <c r="DYA4" s="10"/>
      <c r="DYB4" s="10"/>
      <c r="DYC4" s="10"/>
      <c r="DYD4" s="10"/>
      <c r="DYE4" s="10"/>
      <c r="DYF4" s="10"/>
      <c r="DYG4" s="10"/>
      <c r="DYH4" s="10"/>
      <c r="DYI4" s="10"/>
      <c r="DYJ4" s="10"/>
      <c r="DYK4" s="10"/>
      <c r="DYL4" s="10"/>
      <c r="DYM4" s="10"/>
      <c r="DYN4" s="10"/>
      <c r="DYO4" s="10"/>
      <c r="DYP4" s="10"/>
      <c r="DYQ4" s="10"/>
      <c r="DYR4" s="10"/>
      <c r="DYS4" s="10"/>
      <c r="DYT4" s="10"/>
      <c r="DYU4" s="10"/>
      <c r="DYV4" s="10"/>
      <c r="DYW4" s="10"/>
      <c r="DYX4" s="10"/>
      <c r="DYY4" s="10"/>
      <c r="DYZ4" s="10"/>
      <c r="DZA4" s="10"/>
      <c r="DZB4" s="10"/>
      <c r="DZC4" s="10"/>
      <c r="DZD4" s="10"/>
      <c r="DZE4" s="10"/>
      <c r="DZF4" s="10"/>
      <c r="DZG4" s="10"/>
      <c r="DZH4" s="10"/>
      <c r="DZI4" s="10"/>
      <c r="DZJ4" s="10"/>
      <c r="DZK4" s="10"/>
      <c r="DZL4" s="10"/>
      <c r="DZM4" s="10"/>
      <c r="DZN4" s="10"/>
      <c r="DZO4" s="10"/>
      <c r="DZP4" s="10"/>
      <c r="DZQ4" s="10"/>
      <c r="DZR4" s="10"/>
      <c r="DZS4" s="10"/>
      <c r="DZT4" s="10"/>
      <c r="DZU4" s="10"/>
      <c r="DZV4" s="10"/>
      <c r="DZW4" s="10"/>
      <c r="DZX4" s="10"/>
      <c r="DZY4" s="10"/>
      <c r="DZZ4" s="10"/>
      <c r="EAA4" s="10"/>
      <c r="EAB4" s="10"/>
      <c r="EAC4" s="10"/>
      <c r="EAD4" s="10"/>
      <c r="EAE4" s="10"/>
      <c r="EAF4" s="10"/>
      <c r="EAG4" s="10"/>
      <c r="EAH4" s="10"/>
      <c r="EAI4" s="10"/>
      <c r="EAJ4" s="10"/>
      <c r="EAK4" s="10"/>
      <c r="EAL4" s="10"/>
      <c r="EAM4" s="10"/>
      <c r="EAN4" s="10"/>
      <c r="EAO4" s="10"/>
      <c r="EAP4" s="10"/>
      <c r="EAQ4" s="10"/>
      <c r="EAR4" s="10"/>
      <c r="EAS4" s="10"/>
      <c r="EAT4" s="10"/>
      <c r="EAU4" s="10"/>
      <c r="EAV4" s="10"/>
      <c r="EAW4" s="10"/>
      <c r="EAX4" s="10"/>
      <c r="EAY4" s="10"/>
      <c r="EAZ4" s="10"/>
      <c r="EBA4" s="10"/>
      <c r="EBB4" s="10"/>
      <c r="EBC4" s="10"/>
      <c r="EBD4" s="10"/>
      <c r="EBE4" s="10"/>
      <c r="EBF4" s="10"/>
      <c r="EBG4" s="10"/>
      <c r="EBH4" s="10"/>
      <c r="EBI4" s="10"/>
      <c r="EBJ4" s="10"/>
      <c r="EBK4" s="10"/>
      <c r="EBL4" s="10"/>
      <c r="EBM4" s="10"/>
      <c r="EBN4" s="10"/>
      <c r="EBO4" s="10"/>
      <c r="EBP4" s="10"/>
      <c r="EBQ4" s="10"/>
      <c r="EBR4" s="10"/>
      <c r="EBS4" s="10"/>
      <c r="EBT4" s="10"/>
      <c r="EBU4" s="10"/>
      <c r="EBV4" s="10"/>
      <c r="EBW4" s="10"/>
      <c r="EBX4" s="10"/>
      <c r="EBY4" s="10"/>
      <c r="EBZ4" s="10"/>
      <c r="ECA4" s="10"/>
      <c r="ECB4" s="10"/>
      <c r="ECC4" s="10"/>
      <c r="ECD4" s="10"/>
      <c r="ECE4" s="10"/>
      <c r="ECF4" s="10"/>
      <c r="ECG4" s="10"/>
      <c r="ECH4" s="10"/>
      <c r="ECI4" s="10"/>
      <c r="ECJ4" s="10"/>
      <c r="ECK4" s="10"/>
      <c r="ECL4" s="10"/>
      <c r="ECM4" s="10"/>
      <c r="ECN4" s="10"/>
      <c r="ECO4" s="10"/>
      <c r="ECP4" s="10"/>
      <c r="ECQ4" s="10"/>
      <c r="ECR4" s="10"/>
      <c r="ECS4" s="10"/>
      <c r="ECT4" s="10"/>
      <c r="ECU4" s="10"/>
      <c r="ECV4" s="10"/>
      <c r="ECW4" s="10"/>
      <c r="ECX4" s="10"/>
      <c r="ECY4" s="10"/>
      <c r="ECZ4" s="10"/>
      <c r="EDA4" s="10"/>
      <c r="EDB4" s="10"/>
      <c r="EDC4" s="10"/>
      <c r="EDD4" s="10"/>
      <c r="EDE4" s="10"/>
      <c r="EDF4" s="10"/>
      <c r="EDG4" s="10"/>
      <c r="EDH4" s="10"/>
      <c r="EDI4" s="10"/>
      <c r="EDJ4" s="10"/>
      <c r="EDK4" s="10"/>
      <c r="EDL4" s="10"/>
      <c r="EDM4" s="10"/>
      <c r="EDN4" s="10"/>
      <c r="EDO4" s="10"/>
      <c r="EDP4" s="10"/>
      <c r="EDQ4" s="10"/>
      <c r="EDR4" s="10"/>
      <c r="EDS4" s="10"/>
      <c r="EDT4" s="10"/>
      <c r="EDU4" s="10"/>
      <c r="EDV4" s="10"/>
      <c r="EDW4" s="10"/>
      <c r="EDX4" s="10"/>
      <c r="EDY4" s="10"/>
      <c r="EDZ4" s="10"/>
      <c r="EEA4" s="10"/>
      <c r="EEB4" s="10"/>
      <c r="EEC4" s="10"/>
      <c r="EED4" s="10"/>
      <c r="EEE4" s="10"/>
      <c r="EEF4" s="10"/>
      <c r="EEG4" s="10"/>
      <c r="EEH4" s="10"/>
      <c r="EEI4" s="10"/>
      <c r="EEJ4" s="10"/>
      <c r="EEK4" s="10"/>
      <c r="EEL4" s="10"/>
      <c r="EEM4" s="10"/>
      <c r="EEN4" s="10"/>
      <c r="EEO4" s="10"/>
      <c r="EEP4" s="10"/>
      <c r="EEQ4" s="10"/>
      <c r="EER4" s="10"/>
      <c r="EES4" s="10"/>
      <c r="EET4" s="10"/>
      <c r="EEU4" s="10"/>
      <c r="EEV4" s="10"/>
      <c r="EEW4" s="10"/>
      <c r="EEX4" s="10"/>
      <c r="EEY4" s="10"/>
      <c r="EEZ4" s="10"/>
      <c r="EFA4" s="10"/>
      <c r="EFB4" s="10"/>
      <c r="EFC4" s="10"/>
      <c r="EFD4" s="10"/>
      <c r="EFE4" s="10"/>
      <c r="EFF4" s="10"/>
      <c r="EFG4" s="10"/>
      <c r="EFH4" s="10"/>
      <c r="EFI4" s="10"/>
      <c r="EFJ4" s="10"/>
      <c r="EFK4" s="10"/>
      <c r="EFL4" s="10"/>
      <c r="EFM4" s="10"/>
      <c r="EFN4" s="10"/>
      <c r="EFO4" s="10"/>
      <c r="EFP4" s="10"/>
      <c r="EFQ4" s="10"/>
      <c r="EFR4" s="10"/>
      <c r="EFS4" s="10"/>
      <c r="EFT4" s="10"/>
      <c r="EFU4" s="10"/>
      <c r="EFV4" s="10"/>
      <c r="EFW4" s="10"/>
      <c r="EFX4" s="10"/>
      <c r="EFY4" s="10"/>
      <c r="EFZ4" s="10"/>
      <c r="EGA4" s="10"/>
      <c r="EGB4" s="10"/>
      <c r="EGC4" s="10"/>
      <c r="EGD4" s="10"/>
      <c r="EGE4" s="10"/>
      <c r="EGF4" s="10"/>
      <c r="EGG4" s="10"/>
      <c r="EGH4" s="10"/>
      <c r="EGI4" s="10"/>
      <c r="EGJ4" s="10"/>
      <c r="EGK4" s="10"/>
      <c r="EGL4" s="10"/>
      <c r="EGM4" s="10"/>
      <c r="EGN4" s="10"/>
      <c r="EGO4" s="10"/>
      <c r="EGP4" s="10"/>
      <c r="EGQ4" s="10"/>
      <c r="EGR4" s="10"/>
      <c r="EGS4" s="10"/>
      <c r="EGT4" s="10"/>
      <c r="EGU4" s="10"/>
      <c r="EGV4" s="10"/>
      <c r="EGW4" s="10"/>
      <c r="EGX4" s="10"/>
      <c r="EGY4" s="10"/>
      <c r="EGZ4" s="10"/>
      <c r="EHA4" s="10"/>
      <c r="EHB4" s="10"/>
      <c r="EHC4" s="10"/>
      <c r="EHD4" s="10"/>
      <c r="EHE4" s="10"/>
      <c r="EHF4" s="10"/>
      <c r="EHG4" s="10"/>
      <c r="EHH4" s="10"/>
      <c r="EHI4" s="10"/>
      <c r="EHJ4" s="10"/>
      <c r="EHK4" s="10"/>
      <c r="EHL4" s="10"/>
      <c r="EHM4" s="10"/>
      <c r="EHN4" s="10"/>
      <c r="EHO4" s="10"/>
      <c r="EHP4" s="10"/>
      <c r="EHQ4" s="10"/>
      <c r="EHR4" s="10"/>
      <c r="EHS4" s="10"/>
      <c r="EHT4" s="10"/>
      <c r="EHU4" s="10"/>
      <c r="EHV4" s="10"/>
      <c r="EHW4" s="10"/>
      <c r="EHX4" s="10"/>
      <c r="EHY4" s="10"/>
      <c r="EHZ4" s="10"/>
      <c r="EIA4" s="10"/>
      <c r="EIB4" s="10"/>
      <c r="EIC4" s="10"/>
      <c r="EID4" s="10"/>
      <c r="EIE4" s="10"/>
      <c r="EIF4" s="10"/>
      <c r="EIG4" s="10"/>
      <c r="EIH4" s="10"/>
      <c r="EII4" s="10"/>
      <c r="EIJ4" s="10"/>
      <c r="EIK4" s="10"/>
      <c r="EIL4" s="10"/>
      <c r="EIM4" s="10"/>
      <c r="EIN4" s="10"/>
      <c r="EIO4" s="10"/>
      <c r="EIP4" s="10"/>
      <c r="EIQ4" s="10"/>
      <c r="EIR4" s="10"/>
      <c r="EIS4" s="10"/>
      <c r="EIT4" s="10"/>
      <c r="EIU4" s="10"/>
      <c r="EIV4" s="10"/>
      <c r="EIW4" s="10"/>
      <c r="EIX4" s="10"/>
      <c r="EIY4" s="10"/>
      <c r="EIZ4" s="10"/>
      <c r="EJA4" s="10"/>
      <c r="EJB4" s="10"/>
      <c r="EJC4" s="10"/>
      <c r="EJD4" s="10"/>
      <c r="EJE4" s="10"/>
      <c r="EJF4" s="10"/>
      <c r="EJG4" s="10"/>
      <c r="EJH4" s="10"/>
      <c r="EJI4" s="10"/>
      <c r="EJJ4" s="10"/>
      <c r="EJK4" s="10"/>
      <c r="EJL4" s="10"/>
      <c r="EJM4" s="10"/>
      <c r="EJN4" s="10"/>
      <c r="EJO4" s="10"/>
      <c r="EJP4" s="10"/>
      <c r="EJQ4" s="10"/>
      <c r="EJR4" s="10"/>
      <c r="EJS4" s="10"/>
      <c r="EJT4" s="10"/>
      <c r="EJU4" s="10"/>
      <c r="EJV4" s="10"/>
      <c r="EJW4" s="10"/>
      <c r="EJX4" s="10"/>
      <c r="EJY4" s="10"/>
      <c r="EJZ4" s="10"/>
      <c r="EKA4" s="10"/>
      <c r="EKB4" s="10"/>
      <c r="EKC4" s="10"/>
      <c r="EKD4" s="10"/>
      <c r="EKE4" s="10"/>
      <c r="EKF4" s="10"/>
      <c r="EKG4" s="10"/>
      <c r="EKH4" s="10"/>
      <c r="EKI4" s="10"/>
      <c r="EKJ4" s="10"/>
      <c r="EKK4" s="10"/>
      <c r="EKL4" s="10"/>
      <c r="EKM4" s="10"/>
      <c r="EKN4" s="10"/>
      <c r="EKO4" s="10"/>
      <c r="EKP4" s="10"/>
      <c r="EKQ4" s="10"/>
      <c r="EKR4" s="10"/>
      <c r="EKS4" s="10"/>
      <c r="EKT4" s="10"/>
      <c r="EKU4" s="10"/>
      <c r="EKV4" s="10"/>
      <c r="EKW4" s="10"/>
      <c r="EKX4" s="10"/>
      <c r="EKY4" s="10"/>
      <c r="EKZ4" s="10"/>
      <c r="ELA4" s="10"/>
      <c r="ELB4" s="10"/>
      <c r="ELC4" s="10"/>
      <c r="ELD4" s="10"/>
      <c r="ELE4" s="10"/>
      <c r="ELF4" s="10"/>
      <c r="ELG4" s="10"/>
      <c r="ELH4" s="10"/>
      <c r="ELI4" s="10"/>
      <c r="ELJ4" s="10"/>
      <c r="ELK4" s="10"/>
      <c r="ELL4" s="10"/>
      <c r="ELM4" s="10"/>
      <c r="ELN4" s="10"/>
      <c r="ELO4" s="10"/>
      <c r="ELP4" s="10"/>
      <c r="ELQ4" s="10"/>
      <c r="ELR4" s="10"/>
      <c r="ELS4" s="10"/>
      <c r="ELT4" s="10"/>
      <c r="ELU4" s="10"/>
      <c r="ELV4" s="10"/>
      <c r="ELW4" s="10"/>
      <c r="ELX4" s="10"/>
      <c r="ELY4" s="10"/>
      <c r="ELZ4" s="10"/>
      <c r="EMA4" s="10"/>
      <c r="EMB4" s="10"/>
      <c r="EMC4" s="10"/>
      <c r="EMD4" s="10"/>
      <c r="EME4" s="10"/>
      <c r="EMF4" s="10"/>
      <c r="EMG4" s="10"/>
      <c r="EMH4" s="10"/>
      <c r="EMI4" s="10"/>
      <c r="EMJ4" s="10"/>
      <c r="EMK4" s="10"/>
      <c r="EML4" s="10"/>
      <c r="EMM4" s="10"/>
      <c r="EMN4" s="10"/>
      <c r="EMO4" s="10"/>
      <c r="EMP4" s="10"/>
      <c r="EMQ4" s="10"/>
      <c r="EMR4" s="10"/>
      <c r="EMS4" s="10"/>
      <c r="EMT4" s="10"/>
      <c r="EMU4" s="10"/>
      <c r="EMV4" s="10"/>
      <c r="EMW4" s="10"/>
      <c r="EMX4" s="10"/>
      <c r="EMY4" s="10"/>
      <c r="EMZ4" s="10"/>
      <c r="ENA4" s="10"/>
      <c r="ENB4" s="10"/>
      <c r="ENC4" s="10"/>
      <c r="END4" s="10"/>
      <c r="ENE4" s="10"/>
      <c r="ENF4" s="10"/>
      <c r="ENG4" s="10"/>
      <c r="ENH4" s="10"/>
      <c r="ENI4" s="10"/>
      <c r="ENJ4" s="10"/>
      <c r="ENK4" s="10"/>
      <c r="ENL4" s="10"/>
      <c r="ENM4" s="10"/>
      <c r="ENN4" s="10"/>
      <c r="ENO4" s="10"/>
      <c r="ENP4" s="10"/>
      <c r="ENQ4" s="10"/>
      <c r="ENR4" s="10"/>
      <c r="ENS4" s="10"/>
      <c r="ENT4" s="10"/>
      <c r="ENU4" s="10"/>
      <c r="ENV4" s="10"/>
      <c r="ENW4" s="10"/>
      <c r="ENX4" s="10"/>
      <c r="ENY4" s="10"/>
      <c r="ENZ4" s="10"/>
      <c r="EOA4" s="10"/>
      <c r="EOB4" s="10"/>
      <c r="EOC4" s="10"/>
      <c r="EOD4" s="10"/>
      <c r="EOE4" s="10"/>
      <c r="EOF4" s="10"/>
      <c r="EOG4" s="10"/>
      <c r="EOH4" s="10"/>
      <c r="EOI4" s="10"/>
      <c r="EOJ4" s="10"/>
      <c r="EOK4" s="10"/>
      <c r="EOL4" s="10"/>
      <c r="EOM4" s="10"/>
      <c r="EON4" s="10"/>
      <c r="EOO4" s="10"/>
      <c r="EOP4" s="10"/>
      <c r="EOQ4" s="10"/>
      <c r="EOR4" s="10"/>
      <c r="EOS4" s="10"/>
      <c r="EOT4" s="10"/>
      <c r="EOU4" s="10"/>
      <c r="EOV4" s="10"/>
      <c r="EOW4" s="10"/>
      <c r="EOX4" s="10"/>
      <c r="EOY4" s="10"/>
      <c r="EOZ4" s="10"/>
      <c r="EPA4" s="10"/>
      <c r="EPB4" s="10"/>
      <c r="EPC4" s="10"/>
      <c r="EPD4" s="10"/>
      <c r="EPE4" s="10"/>
      <c r="EPF4" s="10"/>
      <c r="EPG4" s="10"/>
      <c r="EPH4" s="10"/>
      <c r="EPI4" s="10"/>
      <c r="EPJ4" s="10"/>
      <c r="EPK4" s="10"/>
      <c r="EPL4" s="10"/>
      <c r="EPM4" s="10"/>
      <c r="EPN4" s="10"/>
      <c r="EPO4" s="10"/>
      <c r="EPP4" s="10"/>
      <c r="EPQ4" s="10"/>
      <c r="EPR4" s="10"/>
      <c r="EPS4" s="10"/>
      <c r="EPT4" s="10"/>
      <c r="EPU4" s="10"/>
      <c r="EPV4" s="10"/>
      <c r="EPW4" s="10"/>
      <c r="EPX4" s="10"/>
      <c r="EPY4" s="10"/>
      <c r="EPZ4" s="10"/>
      <c r="EQA4" s="10"/>
      <c r="EQB4" s="10"/>
      <c r="EQC4" s="10"/>
      <c r="EQD4" s="10"/>
      <c r="EQE4" s="10"/>
      <c r="EQF4" s="10"/>
      <c r="EQG4" s="10"/>
      <c r="EQH4" s="10"/>
      <c r="EQI4" s="10"/>
      <c r="EQJ4" s="10"/>
      <c r="EQK4" s="10"/>
      <c r="EQL4" s="10"/>
      <c r="EQM4" s="10"/>
      <c r="EQN4" s="10"/>
      <c r="EQO4" s="10"/>
      <c r="EQP4" s="10"/>
      <c r="EQQ4" s="10"/>
      <c r="EQR4" s="10"/>
      <c r="EQS4" s="10"/>
      <c r="EQT4" s="10"/>
      <c r="EQU4" s="10"/>
      <c r="EQV4" s="10"/>
      <c r="EQW4" s="10"/>
      <c r="EQX4" s="10"/>
      <c r="EQY4" s="10"/>
      <c r="EQZ4" s="10"/>
      <c r="ERA4" s="10"/>
      <c r="ERB4" s="10"/>
      <c r="ERC4" s="10"/>
      <c r="ERD4" s="10"/>
      <c r="ERE4" s="10"/>
      <c r="ERF4" s="10"/>
      <c r="ERG4" s="10"/>
      <c r="ERH4" s="10"/>
      <c r="ERI4" s="10"/>
      <c r="ERJ4" s="10"/>
      <c r="ERK4" s="10"/>
      <c r="ERL4" s="10"/>
      <c r="ERM4" s="10"/>
      <c r="ERN4" s="10"/>
      <c r="ERO4" s="10"/>
      <c r="ERP4" s="10"/>
      <c r="ERQ4" s="10"/>
      <c r="ERR4" s="10"/>
      <c r="ERS4" s="10"/>
      <c r="ERT4" s="10"/>
      <c r="ERU4" s="10"/>
      <c r="ERV4" s="10"/>
      <c r="ERW4" s="10"/>
      <c r="ERX4" s="10"/>
      <c r="ERY4" s="10"/>
      <c r="ERZ4" s="10"/>
      <c r="ESA4" s="10"/>
      <c r="ESB4" s="10"/>
      <c r="ESC4" s="10"/>
      <c r="ESD4" s="10"/>
      <c r="ESE4" s="10"/>
      <c r="ESF4" s="10"/>
      <c r="ESG4" s="10"/>
      <c r="ESH4" s="10"/>
      <c r="ESI4" s="10"/>
      <c r="ESJ4" s="10"/>
      <c r="ESK4" s="10"/>
      <c r="ESL4" s="10"/>
      <c r="ESM4" s="10"/>
      <c r="ESN4" s="10"/>
      <c r="ESO4" s="10"/>
      <c r="ESP4" s="10"/>
      <c r="ESQ4" s="10"/>
      <c r="ESR4" s="10"/>
      <c r="ESS4" s="10"/>
      <c r="EST4" s="10"/>
      <c r="ESU4" s="10"/>
      <c r="ESV4" s="10"/>
      <c r="ESW4" s="10"/>
      <c r="ESX4" s="10"/>
      <c r="ESY4" s="10"/>
      <c r="ESZ4" s="10"/>
      <c r="ETA4" s="10"/>
      <c r="ETB4" s="10"/>
      <c r="ETC4" s="10"/>
      <c r="ETD4" s="10"/>
      <c r="ETE4" s="10"/>
      <c r="ETF4" s="10"/>
      <c r="ETG4" s="10"/>
      <c r="ETH4" s="10"/>
      <c r="ETI4" s="10"/>
      <c r="ETJ4" s="10"/>
      <c r="ETK4" s="10"/>
      <c r="ETL4" s="10"/>
      <c r="ETM4" s="10"/>
      <c r="ETN4" s="10"/>
      <c r="ETO4" s="10"/>
      <c r="ETP4" s="10"/>
      <c r="ETQ4" s="10"/>
      <c r="ETR4" s="10"/>
      <c r="ETS4" s="10"/>
      <c r="ETT4" s="10"/>
      <c r="ETU4" s="10"/>
      <c r="ETV4" s="10"/>
      <c r="ETW4" s="10"/>
      <c r="ETX4" s="10"/>
      <c r="ETY4" s="10"/>
      <c r="ETZ4" s="10"/>
      <c r="EUA4" s="10"/>
      <c r="EUB4" s="10"/>
      <c r="EUC4" s="10"/>
      <c r="EUD4" s="10"/>
      <c r="EUE4" s="10"/>
      <c r="EUF4" s="10"/>
      <c r="EUG4" s="10"/>
      <c r="EUH4" s="10"/>
      <c r="EUI4" s="10"/>
      <c r="EUJ4" s="10"/>
      <c r="EUK4" s="10"/>
      <c r="EUL4" s="10"/>
      <c r="EUM4" s="10"/>
      <c r="EUN4" s="10"/>
      <c r="EUO4" s="10"/>
      <c r="EUP4" s="10"/>
      <c r="EUQ4" s="10"/>
      <c r="EUR4" s="10"/>
      <c r="EUS4" s="10"/>
      <c r="EUT4" s="10"/>
      <c r="EUU4" s="10"/>
      <c r="EUV4" s="10"/>
      <c r="EUW4" s="10"/>
      <c r="EUX4" s="10"/>
      <c r="EUY4" s="10"/>
      <c r="EUZ4" s="10"/>
      <c r="EVA4" s="10"/>
      <c r="EVB4" s="10"/>
      <c r="EVC4" s="10"/>
      <c r="EVD4" s="10"/>
      <c r="EVE4" s="10"/>
      <c r="EVF4" s="10"/>
      <c r="EVG4" s="10"/>
      <c r="EVH4" s="10"/>
      <c r="EVI4" s="10"/>
      <c r="EVJ4" s="10"/>
      <c r="EVK4" s="10"/>
      <c r="EVL4" s="10"/>
      <c r="EVM4" s="10"/>
      <c r="EVN4" s="10"/>
      <c r="EVO4" s="10"/>
      <c r="EVP4" s="10"/>
      <c r="EVQ4" s="10"/>
      <c r="EVR4" s="10"/>
      <c r="EVS4" s="10"/>
      <c r="EVT4" s="10"/>
      <c r="EVU4" s="10"/>
      <c r="EVV4" s="10"/>
      <c r="EVW4" s="10"/>
      <c r="EVX4" s="10"/>
      <c r="EVY4" s="10"/>
      <c r="EVZ4" s="10"/>
      <c r="EWA4" s="10"/>
      <c r="EWB4" s="10"/>
      <c r="EWC4" s="10"/>
      <c r="EWD4" s="10"/>
      <c r="EWE4" s="10"/>
      <c r="EWF4" s="10"/>
      <c r="EWG4" s="10"/>
      <c r="EWH4" s="10"/>
      <c r="EWI4" s="10"/>
      <c r="EWJ4" s="10"/>
      <c r="EWK4" s="10"/>
      <c r="EWL4" s="10"/>
      <c r="EWM4" s="10"/>
      <c r="EWN4" s="10"/>
      <c r="EWO4" s="10"/>
      <c r="EWP4" s="10"/>
      <c r="EWQ4" s="10"/>
      <c r="EWR4" s="10"/>
      <c r="EWS4" s="10"/>
      <c r="EWT4" s="10"/>
      <c r="EWU4" s="10"/>
      <c r="EWV4" s="10"/>
      <c r="EWW4" s="10"/>
      <c r="EWX4" s="10"/>
      <c r="EWY4" s="10"/>
      <c r="EWZ4" s="10"/>
      <c r="EXA4" s="10"/>
      <c r="EXB4" s="10"/>
      <c r="EXC4" s="10"/>
      <c r="EXD4" s="10"/>
      <c r="EXE4" s="10"/>
      <c r="EXF4" s="10"/>
      <c r="EXG4" s="10"/>
      <c r="EXH4" s="10"/>
      <c r="EXI4" s="10"/>
      <c r="EXJ4" s="10"/>
      <c r="EXK4" s="10"/>
      <c r="EXL4" s="10"/>
      <c r="EXM4" s="10"/>
      <c r="EXN4" s="10"/>
      <c r="EXO4" s="10"/>
      <c r="EXP4" s="10"/>
      <c r="EXQ4" s="10"/>
      <c r="EXR4" s="10"/>
      <c r="EXS4" s="10"/>
      <c r="EXT4" s="10"/>
      <c r="EXU4" s="10"/>
      <c r="EXV4" s="10"/>
      <c r="EXW4" s="10"/>
      <c r="EXX4" s="10"/>
      <c r="EXY4" s="10"/>
      <c r="EXZ4" s="10"/>
      <c r="EYA4" s="10"/>
      <c r="EYB4" s="10"/>
      <c r="EYC4" s="10"/>
      <c r="EYD4" s="10"/>
      <c r="EYE4" s="10"/>
      <c r="EYF4" s="10"/>
      <c r="EYG4" s="10"/>
      <c r="EYH4" s="10"/>
      <c r="EYI4" s="10"/>
      <c r="EYJ4" s="10"/>
      <c r="EYK4" s="10"/>
      <c r="EYL4" s="10"/>
      <c r="EYM4" s="10"/>
      <c r="EYN4" s="10"/>
      <c r="EYO4" s="10"/>
      <c r="EYP4" s="10"/>
      <c r="EYQ4" s="10"/>
      <c r="EYR4" s="10"/>
      <c r="EYS4" s="10"/>
      <c r="EYT4" s="10"/>
      <c r="EYU4" s="10"/>
      <c r="EYV4" s="10"/>
      <c r="EYW4" s="10"/>
      <c r="EYX4" s="10"/>
      <c r="EYY4" s="10"/>
      <c r="EYZ4" s="10"/>
      <c r="EZA4" s="10"/>
      <c r="EZB4" s="10"/>
      <c r="EZC4" s="10"/>
      <c r="EZD4" s="10"/>
      <c r="EZE4" s="10"/>
      <c r="EZF4" s="10"/>
      <c r="EZG4" s="10"/>
      <c r="EZH4" s="10"/>
      <c r="EZI4" s="10"/>
      <c r="EZJ4" s="10"/>
      <c r="EZK4" s="10"/>
      <c r="EZL4" s="10"/>
      <c r="EZM4" s="10"/>
      <c r="EZN4" s="10"/>
      <c r="EZO4" s="10"/>
      <c r="EZP4" s="10"/>
      <c r="EZQ4" s="10"/>
      <c r="EZR4" s="10"/>
      <c r="EZS4" s="10"/>
      <c r="EZT4" s="10"/>
      <c r="EZU4" s="10"/>
      <c r="EZV4" s="10"/>
      <c r="EZW4" s="10"/>
      <c r="EZX4" s="10"/>
      <c r="EZY4" s="10"/>
      <c r="EZZ4" s="10"/>
      <c r="FAA4" s="10"/>
      <c r="FAB4" s="10"/>
      <c r="FAC4" s="10"/>
      <c r="FAD4" s="10"/>
      <c r="FAE4" s="10"/>
      <c r="FAF4" s="10"/>
      <c r="FAG4" s="10"/>
      <c r="FAH4" s="10"/>
      <c r="FAI4" s="10"/>
      <c r="FAJ4" s="10"/>
      <c r="FAK4" s="10"/>
      <c r="FAL4" s="10"/>
      <c r="FAM4" s="10"/>
      <c r="FAN4" s="10"/>
      <c r="FAO4" s="10"/>
      <c r="FAP4" s="10"/>
      <c r="FAQ4" s="10"/>
      <c r="FAR4" s="10"/>
      <c r="FAS4" s="10"/>
      <c r="FAT4" s="10"/>
      <c r="FAU4" s="10"/>
      <c r="FAV4" s="10"/>
      <c r="FAW4" s="10"/>
      <c r="FAX4" s="10"/>
      <c r="FAY4" s="10"/>
      <c r="FAZ4" s="10"/>
      <c r="FBA4" s="10"/>
      <c r="FBB4" s="10"/>
      <c r="FBC4" s="10"/>
      <c r="FBD4" s="10"/>
      <c r="FBE4" s="10"/>
      <c r="FBF4" s="10"/>
      <c r="FBG4" s="10"/>
      <c r="FBH4" s="10"/>
      <c r="FBI4" s="10"/>
      <c r="FBJ4" s="10"/>
      <c r="FBK4" s="10"/>
      <c r="FBL4" s="10"/>
      <c r="FBM4" s="10"/>
      <c r="FBN4" s="10"/>
      <c r="FBO4" s="10"/>
      <c r="FBP4" s="10"/>
      <c r="FBQ4" s="10"/>
      <c r="FBR4" s="10"/>
      <c r="FBS4" s="10"/>
      <c r="FBT4" s="10"/>
      <c r="FBU4" s="10"/>
      <c r="FBV4" s="10"/>
      <c r="FBW4" s="10"/>
      <c r="FBX4" s="10"/>
      <c r="FBY4" s="10"/>
      <c r="FBZ4" s="10"/>
      <c r="FCA4" s="10"/>
      <c r="FCB4" s="10"/>
      <c r="FCC4" s="10"/>
      <c r="FCD4" s="10"/>
      <c r="FCE4" s="10"/>
      <c r="FCF4" s="10"/>
      <c r="FCG4" s="10"/>
      <c r="FCH4" s="10"/>
      <c r="FCI4" s="10"/>
      <c r="FCJ4" s="10"/>
      <c r="FCK4" s="10"/>
      <c r="FCL4" s="10"/>
      <c r="FCM4" s="10"/>
      <c r="FCN4" s="10"/>
      <c r="FCO4" s="10"/>
      <c r="FCP4" s="10"/>
      <c r="FCQ4" s="10"/>
      <c r="FCR4" s="10"/>
      <c r="FCS4" s="10"/>
      <c r="FCT4" s="10"/>
      <c r="FCU4" s="10"/>
      <c r="FCV4" s="10"/>
      <c r="FCW4" s="10"/>
      <c r="FCX4" s="10"/>
      <c r="FCY4" s="10"/>
      <c r="FCZ4" s="10"/>
      <c r="FDA4" s="10"/>
      <c r="FDB4" s="10"/>
      <c r="FDC4" s="10"/>
      <c r="FDD4" s="10"/>
      <c r="FDE4" s="10"/>
      <c r="FDF4" s="10"/>
      <c r="FDG4" s="10"/>
      <c r="FDH4" s="10"/>
      <c r="FDI4" s="10"/>
      <c r="FDJ4" s="10"/>
      <c r="FDK4" s="10"/>
      <c r="FDL4" s="10"/>
      <c r="FDM4" s="10"/>
      <c r="FDN4" s="10"/>
      <c r="FDO4" s="10"/>
      <c r="FDP4" s="10"/>
      <c r="FDQ4" s="10"/>
      <c r="FDR4" s="10"/>
      <c r="FDS4" s="10"/>
      <c r="FDT4" s="10"/>
      <c r="FDU4" s="10"/>
      <c r="FDV4" s="10"/>
      <c r="FDW4" s="10"/>
      <c r="FDX4" s="10"/>
      <c r="FDY4" s="10"/>
      <c r="FDZ4" s="10"/>
      <c r="FEA4" s="10"/>
      <c r="FEB4" s="10"/>
      <c r="FEC4" s="10"/>
      <c r="FED4" s="10"/>
      <c r="FEE4" s="10"/>
      <c r="FEF4" s="10"/>
      <c r="FEG4" s="10"/>
      <c r="FEH4" s="10"/>
      <c r="FEI4" s="10"/>
      <c r="FEJ4" s="10"/>
      <c r="FEK4" s="10"/>
      <c r="FEL4" s="10"/>
      <c r="FEM4" s="10"/>
      <c r="FEN4" s="10"/>
      <c r="FEO4" s="10"/>
      <c r="FEP4" s="10"/>
      <c r="FEQ4" s="10"/>
      <c r="FER4" s="10"/>
      <c r="FES4" s="10"/>
      <c r="FET4" s="10"/>
      <c r="FEU4" s="10"/>
      <c r="FEV4" s="10"/>
      <c r="FEW4" s="10"/>
      <c r="FEX4" s="10"/>
      <c r="FEY4" s="10"/>
      <c r="FEZ4" s="10"/>
      <c r="FFA4" s="10"/>
      <c r="FFB4" s="10"/>
      <c r="FFC4" s="10"/>
      <c r="FFD4" s="10"/>
      <c r="FFE4" s="10"/>
      <c r="FFF4" s="10"/>
      <c r="FFG4" s="10"/>
      <c r="FFH4" s="10"/>
      <c r="FFI4" s="10"/>
      <c r="FFJ4" s="10"/>
      <c r="FFK4" s="10"/>
      <c r="FFL4" s="10"/>
      <c r="FFM4" s="10"/>
      <c r="FFN4" s="10"/>
      <c r="FFO4" s="10"/>
      <c r="FFP4" s="10"/>
      <c r="FFQ4" s="10"/>
      <c r="FFR4" s="10"/>
      <c r="FFS4" s="10"/>
      <c r="FFT4" s="10"/>
      <c r="FFU4" s="10"/>
      <c r="FFV4" s="10"/>
      <c r="FFW4" s="10"/>
      <c r="FFX4" s="10"/>
      <c r="FFY4" s="10"/>
      <c r="FFZ4" s="10"/>
      <c r="FGA4" s="10"/>
      <c r="FGB4" s="10"/>
      <c r="FGC4" s="10"/>
      <c r="FGD4" s="10"/>
      <c r="FGE4" s="10"/>
      <c r="FGF4" s="10"/>
      <c r="FGG4" s="10"/>
      <c r="FGH4" s="10"/>
      <c r="FGI4" s="10"/>
      <c r="FGJ4" s="10"/>
      <c r="FGK4" s="10"/>
      <c r="FGL4" s="10"/>
      <c r="FGM4" s="10"/>
      <c r="FGN4" s="10"/>
      <c r="FGO4" s="10"/>
      <c r="FGP4" s="10"/>
      <c r="FGQ4" s="10"/>
      <c r="FGR4" s="10"/>
      <c r="FGS4" s="10"/>
      <c r="FGT4" s="10"/>
      <c r="FGU4" s="10"/>
      <c r="FGV4" s="10"/>
      <c r="FGW4" s="10"/>
      <c r="FGX4" s="10"/>
      <c r="FGY4" s="10"/>
      <c r="FGZ4" s="10"/>
      <c r="FHA4" s="10"/>
      <c r="FHB4" s="10"/>
      <c r="FHC4" s="10"/>
      <c r="FHD4" s="10"/>
      <c r="FHE4" s="10"/>
      <c r="FHF4" s="10"/>
      <c r="FHG4" s="10"/>
      <c r="FHH4" s="10"/>
      <c r="FHI4" s="10"/>
      <c r="FHJ4" s="10"/>
      <c r="FHK4" s="10"/>
      <c r="FHL4" s="10"/>
      <c r="FHM4" s="10"/>
      <c r="FHN4" s="10"/>
      <c r="FHO4" s="10"/>
      <c r="FHP4" s="10"/>
      <c r="FHQ4" s="10"/>
      <c r="FHR4" s="10"/>
      <c r="FHS4" s="10"/>
      <c r="FHT4" s="10"/>
      <c r="FHU4" s="10"/>
      <c r="FHV4" s="10"/>
      <c r="FHW4" s="10"/>
      <c r="FHX4" s="10"/>
      <c r="FHY4" s="10"/>
      <c r="FHZ4" s="10"/>
      <c r="FIA4" s="10"/>
      <c r="FIB4" s="10"/>
      <c r="FIC4" s="10"/>
      <c r="FID4" s="10"/>
      <c r="FIE4" s="10"/>
      <c r="FIF4" s="10"/>
      <c r="FIG4" s="10"/>
      <c r="FIH4" s="10"/>
      <c r="FII4" s="10"/>
      <c r="FIJ4" s="10"/>
      <c r="FIK4" s="10"/>
      <c r="FIL4" s="10"/>
      <c r="FIM4" s="10"/>
      <c r="FIN4" s="10"/>
      <c r="FIO4" s="10"/>
      <c r="FIP4" s="10"/>
      <c r="FIQ4" s="10"/>
      <c r="FIR4" s="10"/>
      <c r="FIS4" s="10"/>
      <c r="FIT4" s="10"/>
      <c r="FIU4" s="10"/>
      <c r="FIV4" s="10"/>
      <c r="FIW4" s="10"/>
      <c r="FIX4" s="10"/>
      <c r="FIY4" s="10"/>
      <c r="FIZ4" s="10"/>
      <c r="FJA4" s="10"/>
      <c r="FJB4" s="10"/>
      <c r="FJC4" s="10"/>
      <c r="FJD4" s="10"/>
      <c r="FJE4" s="10"/>
      <c r="FJF4" s="10"/>
      <c r="FJG4" s="10"/>
      <c r="FJH4" s="10"/>
      <c r="FJI4" s="10"/>
      <c r="FJJ4" s="10"/>
      <c r="FJK4" s="10"/>
      <c r="FJL4" s="10"/>
      <c r="FJM4" s="10"/>
      <c r="FJN4" s="10"/>
      <c r="FJO4" s="10"/>
      <c r="FJP4" s="10"/>
      <c r="FJQ4" s="10"/>
      <c r="FJR4" s="10"/>
      <c r="FJS4" s="10"/>
      <c r="FJT4" s="10"/>
      <c r="FJU4" s="10"/>
      <c r="FJV4" s="10"/>
      <c r="FJW4" s="10"/>
      <c r="FJX4" s="10"/>
      <c r="FJY4" s="10"/>
      <c r="FJZ4" s="10"/>
      <c r="FKA4" s="10"/>
      <c r="FKB4" s="10"/>
      <c r="FKC4" s="10"/>
      <c r="FKD4" s="10"/>
      <c r="FKE4" s="10"/>
      <c r="FKF4" s="10"/>
      <c r="FKG4" s="10"/>
      <c r="FKH4" s="10"/>
      <c r="FKI4" s="10"/>
      <c r="FKJ4" s="10"/>
      <c r="FKK4" s="10"/>
      <c r="FKL4" s="10"/>
      <c r="FKM4" s="10"/>
      <c r="FKN4" s="10"/>
      <c r="FKO4" s="10"/>
      <c r="FKP4" s="10"/>
      <c r="FKQ4" s="10"/>
      <c r="FKR4" s="10"/>
      <c r="FKS4" s="10"/>
      <c r="FKT4" s="10"/>
      <c r="FKU4" s="10"/>
      <c r="FKV4" s="10"/>
      <c r="FKW4" s="10"/>
      <c r="FKX4" s="10"/>
      <c r="FKY4" s="10"/>
      <c r="FKZ4" s="10"/>
      <c r="FLA4" s="10"/>
      <c r="FLB4" s="10"/>
      <c r="FLC4" s="10"/>
      <c r="FLD4" s="10"/>
      <c r="FLE4" s="10"/>
      <c r="FLF4" s="10"/>
      <c r="FLG4" s="10"/>
      <c r="FLH4" s="10"/>
      <c r="FLI4" s="10"/>
      <c r="FLJ4" s="10"/>
      <c r="FLK4" s="10"/>
      <c r="FLL4" s="10"/>
      <c r="FLM4" s="10"/>
      <c r="FLN4" s="10"/>
      <c r="FLO4" s="10"/>
      <c r="FLP4" s="10"/>
      <c r="FLQ4" s="10"/>
      <c r="FLR4" s="10"/>
      <c r="FLS4" s="10"/>
      <c r="FLT4" s="10"/>
      <c r="FLU4" s="10"/>
      <c r="FLV4" s="10"/>
      <c r="FLW4" s="10"/>
      <c r="FLX4" s="10"/>
      <c r="FLY4" s="10"/>
      <c r="FLZ4" s="10"/>
      <c r="FMA4" s="10"/>
      <c r="FMB4" s="10"/>
      <c r="FMC4" s="10"/>
      <c r="FMD4" s="10"/>
      <c r="FME4" s="10"/>
      <c r="FMF4" s="10"/>
      <c r="FMG4" s="10"/>
      <c r="FMH4" s="10"/>
      <c r="FMI4" s="10"/>
      <c r="FMJ4" s="10"/>
      <c r="FMK4" s="10"/>
      <c r="FML4" s="10"/>
      <c r="FMM4" s="10"/>
      <c r="FMN4" s="10"/>
      <c r="FMO4" s="10"/>
      <c r="FMP4" s="10"/>
      <c r="FMQ4" s="10"/>
      <c r="FMR4" s="10"/>
      <c r="FMS4" s="10"/>
      <c r="FMT4" s="10"/>
      <c r="FMU4" s="10"/>
      <c r="FMV4" s="10"/>
      <c r="FMW4" s="10"/>
      <c r="FMX4" s="10"/>
      <c r="FMY4" s="10"/>
      <c r="FMZ4" s="10"/>
      <c r="FNA4" s="10"/>
      <c r="FNB4" s="10"/>
      <c r="FNC4" s="10"/>
      <c r="FND4" s="10"/>
      <c r="FNE4" s="10"/>
      <c r="FNF4" s="10"/>
      <c r="FNG4" s="10"/>
      <c r="FNH4" s="10"/>
      <c r="FNI4" s="10"/>
      <c r="FNJ4" s="10"/>
      <c r="FNK4" s="10"/>
      <c r="FNL4" s="10"/>
      <c r="FNM4" s="10"/>
      <c r="FNN4" s="10"/>
      <c r="FNO4" s="10"/>
      <c r="FNP4" s="10"/>
      <c r="FNQ4" s="10"/>
      <c r="FNR4" s="10"/>
      <c r="FNS4" s="10"/>
      <c r="FNT4" s="10"/>
      <c r="FNU4" s="10"/>
      <c r="FNV4" s="10"/>
      <c r="FNW4" s="10"/>
      <c r="FNX4" s="10"/>
      <c r="FNY4" s="10"/>
      <c r="FNZ4" s="10"/>
      <c r="FOA4" s="10"/>
      <c r="FOB4" s="10"/>
      <c r="FOC4" s="10"/>
      <c r="FOD4" s="10"/>
      <c r="FOE4" s="10"/>
      <c r="FOF4" s="10"/>
      <c r="FOG4" s="10"/>
      <c r="FOH4" s="10"/>
      <c r="FOI4" s="10"/>
      <c r="FOJ4" s="10"/>
      <c r="FOK4" s="10"/>
      <c r="FOL4" s="10"/>
      <c r="FOM4" s="10"/>
      <c r="FON4" s="10"/>
      <c r="FOO4" s="10"/>
      <c r="FOP4" s="10"/>
      <c r="FOQ4" s="10"/>
      <c r="FOR4" s="10"/>
      <c r="FOS4" s="10"/>
      <c r="FOT4" s="10"/>
      <c r="FOU4" s="10"/>
      <c r="FOV4" s="10"/>
      <c r="FOW4" s="10"/>
      <c r="FOX4" s="10"/>
      <c r="FOY4" s="10"/>
      <c r="FOZ4" s="10"/>
      <c r="FPA4" s="10"/>
      <c r="FPB4" s="10"/>
      <c r="FPC4" s="10"/>
      <c r="FPD4" s="10"/>
      <c r="FPE4" s="10"/>
      <c r="FPF4" s="10"/>
      <c r="FPG4" s="10"/>
      <c r="FPH4" s="10"/>
      <c r="FPI4" s="10"/>
      <c r="FPJ4" s="10"/>
      <c r="FPK4" s="10"/>
      <c r="FPL4" s="10"/>
      <c r="FPM4" s="10"/>
      <c r="FPN4" s="10"/>
      <c r="FPO4" s="10"/>
      <c r="FPP4" s="10"/>
      <c r="FPQ4" s="10"/>
      <c r="FPR4" s="10"/>
      <c r="FPS4" s="10"/>
      <c r="FPT4" s="10"/>
      <c r="FPU4" s="10"/>
      <c r="FPV4" s="10"/>
      <c r="FPW4" s="10"/>
      <c r="FPX4" s="10"/>
      <c r="FPY4" s="10"/>
      <c r="FPZ4" s="10"/>
      <c r="FQA4" s="10"/>
      <c r="FQB4" s="10"/>
      <c r="FQC4" s="10"/>
      <c r="FQD4" s="10"/>
      <c r="FQE4" s="10"/>
      <c r="FQF4" s="10"/>
      <c r="FQG4" s="10"/>
      <c r="FQH4" s="10"/>
      <c r="FQI4" s="10"/>
      <c r="FQJ4" s="10"/>
      <c r="FQK4" s="10"/>
      <c r="FQL4" s="10"/>
      <c r="FQM4" s="10"/>
      <c r="FQN4" s="10"/>
      <c r="FQO4" s="10"/>
      <c r="FQP4" s="10"/>
      <c r="FQQ4" s="10"/>
      <c r="FQR4" s="10"/>
      <c r="FQS4" s="10"/>
      <c r="FQT4" s="10"/>
      <c r="FQU4" s="10"/>
      <c r="FQV4" s="10"/>
      <c r="FQW4" s="10"/>
      <c r="FQX4" s="10"/>
      <c r="FQY4" s="10"/>
      <c r="FQZ4" s="10"/>
      <c r="FRA4" s="10"/>
      <c r="FRB4" s="10"/>
      <c r="FRC4" s="10"/>
      <c r="FRD4" s="10"/>
      <c r="FRE4" s="10"/>
      <c r="FRF4" s="10"/>
      <c r="FRG4" s="10"/>
      <c r="FRH4" s="10"/>
      <c r="FRI4" s="10"/>
      <c r="FRJ4" s="10"/>
      <c r="FRK4" s="10"/>
      <c r="FRL4" s="10"/>
      <c r="FRM4" s="10"/>
      <c r="FRN4" s="10"/>
      <c r="FRO4" s="10"/>
      <c r="FRP4" s="10"/>
      <c r="FRQ4" s="10"/>
      <c r="FRR4" s="10"/>
      <c r="FRS4" s="10"/>
      <c r="FRT4" s="10"/>
      <c r="FRU4" s="10"/>
      <c r="FRV4" s="10"/>
      <c r="FRW4" s="10"/>
      <c r="FRX4" s="10"/>
      <c r="FRY4" s="10"/>
      <c r="FRZ4" s="10"/>
      <c r="FSA4" s="10"/>
      <c r="FSB4" s="10"/>
      <c r="FSC4" s="10"/>
      <c r="FSD4" s="10"/>
      <c r="FSE4" s="10"/>
      <c r="FSF4" s="10"/>
      <c r="FSG4" s="10"/>
      <c r="FSH4" s="10"/>
      <c r="FSI4" s="10"/>
      <c r="FSJ4" s="10"/>
      <c r="FSK4" s="10"/>
      <c r="FSL4" s="10"/>
      <c r="FSM4" s="10"/>
      <c r="FSN4" s="10"/>
      <c r="FSO4" s="10"/>
      <c r="FSP4" s="10"/>
      <c r="FSQ4" s="10"/>
      <c r="FSR4" s="10"/>
      <c r="FSS4" s="10"/>
      <c r="FST4" s="10"/>
      <c r="FSU4" s="10"/>
      <c r="FSV4" s="10"/>
      <c r="FSW4" s="10"/>
      <c r="FSX4" s="10"/>
      <c r="FSY4" s="10"/>
      <c r="FSZ4" s="10"/>
      <c r="FTA4" s="10"/>
      <c r="FTB4" s="10"/>
      <c r="FTC4" s="10"/>
      <c r="FTD4" s="10"/>
      <c r="FTE4" s="10"/>
      <c r="FTF4" s="10"/>
      <c r="FTG4" s="10"/>
      <c r="FTH4" s="10"/>
      <c r="FTI4" s="10"/>
      <c r="FTJ4" s="10"/>
      <c r="FTK4" s="10"/>
      <c r="FTL4" s="10"/>
      <c r="FTM4" s="10"/>
      <c r="FTN4" s="10"/>
      <c r="FTO4" s="10"/>
      <c r="FTP4" s="10"/>
      <c r="FTQ4" s="10"/>
      <c r="FTR4" s="10"/>
      <c r="FTS4" s="10"/>
      <c r="FTT4" s="10"/>
      <c r="FTU4" s="10"/>
      <c r="FTV4" s="10"/>
      <c r="FTW4" s="10"/>
      <c r="FTX4" s="10"/>
      <c r="FTY4" s="10"/>
      <c r="FTZ4" s="10"/>
      <c r="FUA4" s="10"/>
      <c r="FUB4" s="10"/>
      <c r="FUC4" s="10"/>
      <c r="FUD4" s="10"/>
      <c r="FUE4" s="10"/>
      <c r="FUF4" s="10"/>
      <c r="FUG4" s="10"/>
      <c r="FUH4" s="10"/>
      <c r="FUI4" s="10"/>
      <c r="FUJ4" s="10"/>
      <c r="FUK4" s="10"/>
      <c r="FUL4" s="10"/>
      <c r="FUM4" s="10"/>
      <c r="FUN4" s="10"/>
      <c r="FUO4" s="10"/>
      <c r="FUP4" s="10"/>
      <c r="FUQ4" s="10"/>
      <c r="FUR4" s="10"/>
      <c r="FUS4" s="10"/>
      <c r="FUT4" s="10"/>
      <c r="FUU4" s="10"/>
      <c r="FUV4" s="10"/>
      <c r="FUW4" s="10"/>
      <c r="FUX4" s="10"/>
      <c r="FUY4" s="10"/>
      <c r="FUZ4" s="10"/>
      <c r="FVA4" s="10"/>
      <c r="FVB4" s="10"/>
      <c r="FVC4" s="10"/>
      <c r="FVD4" s="10"/>
      <c r="FVE4" s="10"/>
      <c r="FVF4" s="10"/>
      <c r="FVG4" s="10"/>
      <c r="FVH4" s="10"/>
      <c r="FVI4" s="10"/>
      <c r="FVJ4" s="10"/>
      <c r="FVK4" s="10"/>
      <c r="FVL4" s="10"/>
      <c r="FVM4" s="10"/>
      <c r="FVN4" s="10"/>
      <c r="FVO4" s="10"/>
      <c r="FVP4" s="10"/>
      <c r="FVQ4" s="10"/>
      <c r="FVR4" s="10"/>
      <c r="FVS4" s="10"/>
      <c r="FVT4" s="10"/>
      <c r="FVU4" s="10"/>
      <c r="FVV4" s="10"/>
      <c r="FVW4" s="10"/>
      <c r="FVX4" s="10"/>
      <c r="FVY4" s="10"/>
      <c r="FVZ4" s="10"/>
      <c r="FWA4" s="10"/>
      <c r="FWB4" s="10"/>
      <c r="FWC4" s="10"/>
      <c r="FWD4" s="10"/>
      <c r="FWE4" s="10"/>
      <c r="FWF4" s="10"/>
      <c r="FWG4" s="10"/>
      <c r="FWH4" s="10"/>
      <c r="FWI4" s="10"/>
      <c r="FWJ4" s="10"/>
      <c r="FWK4" s="10"/>
      <c r="FWL4" s="10"/>
      <c r="FWM4" s="10"/>
      <c r="FWN4" s="10"/>
      <c r="FWO4" s="10"/>
      <c r="FWP4" s="10"/>
      <c r="FWQ4" s="10"/>
      <c r="FWR4" s="10"/>
      <c r="FWS4" s="10"/>
      <c r="FWT4" s="10"/>
      <c r="FWU4" s="10"/>
      <c r="FWV4" s="10"/>
      <c r="FWW4" s="10"/>
      <c r="FWX4" s="10"/>
      <c r="FWY4" s="10"/>
      <c r="FWZ4" s="10"/>
      <c r="FXA4" s="10"/>
      <c r="FXB4" s="10"/>
      <c r="FXC4" s="10"/>
      <c r="FXD4" s="10"/>
      <c r="FXE4" s="10"/>
      <c r="FXF4" s="10"/>
      <c r="FXG4" s="10"/>
      <c r="FXH4" s="10"/>
      <c r="FXI4" s="10"/>
      <c r="FXJ4" s="10"/>
      <c r="FXK4" s="10"/>
      <c r="FXL4" s="10"/>
      <c r="FXM4" s="10"/>
      <c r="FXN4" s="10"/>
      <c r="FXO4" s="10"/>
      <c r="FXP4" s="10"/>
      <c r="FXQ4" s="10"/>
      <c r="FXR4" s="10"/>
      <c r="FXS4" s="10"/>
      <c r="FXT4" s="10"/>
      <c r="FXU4" s="10"/>
      <c r="FXV4" s="10"/>
      <c r="FXW4" s="10"/>
      <c r="FXX4" s="10"/>
      <c r="FXY4" s="10"/>
      <c r="FXZ4" s="10"/>
      <c r="FYA4" s="10"/>
      <c r="FYB4" s="10"/>
      <c r="FYC4" s="10"/>
      <c r="FYD4" s="10"/>
      <c r="FYE4" s="10"/>
      <c r="FYF4" s="10"/>
      <c r="FYG4" s="10"/>
      <c r="FYH4" s="10"/>
      <c r="FYI4" s="10"/>
      <c r="FYJ4" s="10"/>
      <c r="FYK4" s="10"/>
      <c r="FYL4" s="10"/>
      <c r="FYM4" s="10"/>
      <c r="FYN4" s="10"/>
      <c r="FYO4" s="10"/>
      <c r="FYP4" s="10"/>
      <c r="FYQ4" s="10"/>
      <c r="FYR4" s="10"/>
      <c r="FYS4" s="10"/>
      <c r="FYT4" s="10"/>
      <c r="FYU4" s="10"/>
      <c r="FYV4" s="10"/>
      <c r="FYW4" s="10"/>
      <c r="FYX4" s="10"/>
      <c r="FYY4" s="10"/>
      <c r="FYZ4" s="10"/>
      <c r="FZA4" s="10"/>
      <c r="FZB4" s="10"/>
      <c r="FZC4" s="10"/>
      <c r="FZD4" s="10"/>
      <c r="FZE4" s="10"/>
      <c r="FZF4" s="10"/>
      <c r="FZG4" s="10"/>
      <c r="FZH4" s="10"/>
      <c r="FZI4" s="10"/>
      <c r="FZJ4" s="10"/>
      <c r="FZK4" s="10"/>
      <c r="FZL4" s="10"/>
      <c r="FZM4" s="10"/>
      <c r="FZN4" s="10"/>
      <c r="FZO4" s="10"/>
      <c r="FZP4" s="10"/>
      <c r="FZQ4" s="10"/>
      <c r="FZR4" s="10"/>
      <c r="FZS4" s="10"/>
      <c r="FZT4" s="10"/>
      <c r="FZU4" s="10"/>
      <c r="FZV4" s="10"/>
      <c r="FZW4" s="10"/>
      <c r="FZX4" s="10"/>
      <c r="FZY4" s="10"/>
      <c r="FZZ4" s="10"/>
      <c r="GAA4" s="10"/>
      <c r="GAB4" s="10"/>
      <c r="GAC4" s="10"/>
      <c r="GAD4" s="10"/>
      <c r="GAE4" s="10"/>
      <c r="GAF4" s="10"/>
      <c r="GAG4" s="10"/>
      <c r="GAH4" s="10"/>
      <c r="GAI4" s="10"/>
      <c r="GAJ4" s="10"/>
      <c r="GAK4" s="10"/>
      <c r="GAL4" s="10"/>
      <c r="GAM4" s="10"/>
      <c r="GAN4" s="10"/>
      <c r="GAO4" s="10"/>
      <c r="GAP4" s="10"/>
      <c r="GAQ4" s="10"/>
      <c r="GAR4" s="10"/>
      <c r="GAS4" s="10"/>
      <c r="GAT4" s="10"/>
      <c r="GAU4" s="10"/>
      <c r="GAV4" s="10"/>
      <c r="GAW4" s="10"/>
      <c r="GAX4" s="10"/>
      <c r="GAY4" s="10"/>
      <c r="GAZ4" s="10"/>
      <c r="GBA4" s="10"/>
      <c r="GBB4" s="10"/>
      <c r="GBC4" s="10"/>
      <c r="GBD4" s="10"/>
      <c r="GBE4" s="10"/>
      <c r="GBF4" s="10"/>
      <c r="GBG4" s="10"/>
      <c r="GBH4" s="10"/>
      <c r="GBI4" s="10"/>
      <c r="GBJ4" s="10"/>
      <c r="GBK4" s="10"/>
      <c r="GBL4" s="10"/>
      <c r="GBM4" s="10"/>
      <c r="GBN4" s="10"/>
      <c r="GBO4" s="10"/>
      <c r="GBP4" s="10"/>
      <c r="GBQ4" s="10"/>
      <c r="GBR4" s="10"/>
      <c r="GBS4" s="10"/>
      <c r="GBT4" s="10"/>
      <c r="GBU4" s="10"/>
      <c r="GBV4" s="10"/>
      <c r="GBW4" s="10"/>
      <c r="GBX4" s="10"/>
      <c r="GBY4" s="10"/>
      <c r="GBZ4" s="10"/>
      <c r="GCA4" s="10"/>
      <c r="GCB4" s="10"/>
      <c r="GCC4" s="10"/>
      <c r="GCD4" s="10"/>
      <c r="GCE4" s="10"/>
      <c r="GCF4" s="10"/>
      <c r="GCG4" s="10"/>
      <c r="GCH4" s="10"/>
      <c r="GCI4" s="10"/>
      <c r="GCJ4" s="10"/>
      <c r="GCK4" s="10"/>
      <c r="GCL4" s="10"/>
      <c r="GCM4" s="10"/>
      <c r="GCN4" s="10"/>
      <c r="GCO4" s="10"/>
      <c r="GCP4" s="10"/>
      <c r="GCQ4" s="10"/>
      <c r="GCR4" s="10"/>
      <c r="GCS4" s="10"/>
      <c r="GCT4" s="10"/>
      <c r="GCU4" s="10"/>
      <c r="GCV4" s="10"/>
      <c r="GCW4" s="10"/>
      <c r="GCX4" s="10"/>
      <c r="GCY4" s="10"/>
      <c r="GCZ4" s="10"/>
      <c r="GDA4" s="10"/>
      <c r="GDB4" s="10"/>
      <c r="GDC4" s="10"/>
      <c r="GDD4" s="10"/>
      <c r="GDE4" s="10"/>
      <c r="GDF4" s="10"/>
      <c r="GDG4" s="10"/>
      <c r="GDH4" s="10"/>
      <c r="GDI4" s="10"/>
      <c r="GDJ4" s="10"/>
      <c r="GDK4" s="10"/>
      <c r="GDL4" s="10"/>
      <c r="GDM4" s="10"/>
      <c r="GDN4" s="10"/>
      <c r="GDO4" s="10"/>
      <c r="GDP4" s="10"/>
      <c r="GDQ4" s="10"/>
      <c r="GDR4" s="10"/>
      <c r="GDS4" s="10"/>
      <c r="GDT4" s="10"/>
      <c r="GDU4" s="10"/>
      <c r="GDV4" s="10"/>
      <c r="GDW4" s="10"/>
      <c r="GDX4" s="10"/>
      <c r="GDY4" s="10"/>
      <c r="GDZ4" s="10"/>
      <c r="GEA4" s="10"/>
      <c r="GEB4" s="10"/>
      <c r="GEC4" s="10"/>
      <c r="GED4" s="10"/>
      <c r="GEE4" s="10"/>
      <c r="GEF4" s="10"/>
      <c r="GEG4" s="10"/>
      <c r="GEH4" s="10"/>
      <c r="GEI4" s="10"/>
      <c r="GEJ4" s="10"/>
      <c r="GEK4" s="10"/>
      <c r="GEL4" s="10"/>
      <c r="GEM4" s="10"/>
      <c r="GEN4" s="10"/>
      <c r="GEO4" s="10"/>
      <c r="GEP4" s="10"/>
      <c r="GEQ4" s="10"/>
      <c r="GER4" s="10"/>
      <c r="GES4" s="10"/>
      <c r="GET4" s="10"/>
      <c r="GEU4" s="10"/>
      <c r="GEV4" s="10"/>
      <c r="GEW4" s="10"/>
      <c r="GEX4" s="10"/>
      <c r="GEY4" s="10"/>
      <c r="GEZ4" s="10"/>
      <c r="GFA4" s="10"/>
      <c r="GFB4" s="10"/>
      <c r="GFC4" s="10"/>
      <c r="GFD4" s="10"/>
      <c r="GFE4" s="10"/>
      <c r="GFF4" s="10"/>
      <c r="GFG4" s="10"/>
      <c r="GFH4" s="10"/>
      <c r="GFI4" s="10"/>
      <c r="GFJ4" s="10"/>
      <c r="GFK4" s="10"/>
      <c r="GFL4" s="10"/>
      <c r="GFM4" s="10"/>
      <c r="GFN4" s="10"/>
      <c r="GFO4" s="10"/>
      <c r="GFP4" s="10"/>
      <c r="GFQ4" s="10"/>
      <c r="GFR4" s="10"/>
      <c r="GFS4" s="10"/>
      <c r="GFT4" s="10"/>
      <c r="GFU4" s="10"/>
      <c r="GFV4" s="10"/>
      <c r="GFW4" s="10"/>
      <c r="GFX4" s="10"/>
      <c r="GFY4" s="10"/>
      <c r="GFZ4" s="10"/>
      <c r="GGA4" s="10"/>
      <c r="GGB4" s="10"/>
      <c r="GGC4" s="10"/>
      <c r="GGD4" s="10"/>
      <c r="GGE4" s="10"/>
      <c r="GGF4" s="10"/>
      <c r="GGG4" s="10"/>
      <c r="GGH4" s="10"/>
      <c r="GGI4" s="10"/>
      <c r="GGJ4" s="10"/>
      <c r="GGK4" s="10"/>
      <c r="GGL4" s="10"/>
      <c r="GGM4" s="10"/>
      <c r="GGN4" s="10"/>
      <c r="GGO4" s="10"/>
      <c r="GGP4" s="10"/>
      <c r="GGQ4" s="10"/>
      <c r="GGR4" s="10"/>
      <c r="GGS4" s="10"/>
      <c r="GGT4" s="10"/>
      <c r="GGU4" s="10"/>
      <c r="GGV4" s="10"/>
      <c r="GGW4" s="10"/>
      <c r="GGX4" s="10"/>
      <c r="GGY4" s="10"/>
      <c r="GGZ4" s="10"/>
      <c r="GHA4" s="10"/>
      <c r="GHB4" s="10"/>
      <c r="GHC4" s="10"/>
      <c r="GHD4" s="10"/>
      <c r="GHE4" s="10"/>
      <c r="GHF4" s="10"/>
      <c r="GHG4" s="10"/>
      <c r="GHH4" s="10"/>
      <c r="GHI4" s="10"/>
      <c r="GHJ4" s="10"/>
      <c r="GHK4" s="10"/>
      <c r="GHL4" s="10"/>
      <c r="GHM4" s="10"/>
      <c r="GHN4" s="10"/>
      <c r="GHO4" s="10"/>
      <c r="GHP4" s="10"/>
      <c r="GHQ4" s="10"/>
      <c r="GHR4" s="10"/>
      <c r="GHS4" s="10"/>
      <c r="GHT4" s="10"/>
      <c r="GHU4" s="10"/>
      <c r="GHV4" s="10"/>
      <c r="GHW4" s="10"/>
      <c r="GHX4" s="10"/>
      <c r="GHY4" s="10"/>
      <c r="GHZ4" s="10"/>
      <c r="GIA4" s="10"/>
      <c r="GIB4" s="10"/>
      <c r="GIC4" s="10"/>
      <c r="GID4" s="10"/>
      <c r="GIE4" s="10"/>
      <c r="GIF4" s="10"/>
      <c r="GIG4" s="10"/>
      <c r="GIH4" s="10"/>
      <c r="GII4" s="10"/>
      <c r="GIJ4" s="10"/>
      <c r="GIK4" s="10"/>
      <c r="GIL4" s="10"/>
      <c r="GIM4" s="10"/>
      <c r="GIN4" s="10"/>
      <c r="GIO4" s="10"/>
      <c r="GIP4" s="10"/>
      <c r="GIQ4" s="10"/>
      <c r="GIR4" s="10"/>
      <c r="GIS4" s="10"/>
      <c r="GIT4" s="10"/>
      <c r="GIU4" s="10"/>
      <c r="GIV4" s="10"/>
      <c r="GIW4" s="10"/>
      <c r="GIX4" s="10"/>
      <c r="GIY4" s="10"/>
      <c r="GIZ4" s="10"/>
      <c r="GJA4" s="10"/>
      <c r="GJB4" s="10"/>
      <c r="GJC4" s="10"/>
      <c r="GJD4" s="10"/>
      <c r="GJE4" s="10"/>
      <c r="GJF4" s="10"/>
      <c r="GJG4" s="10"/>
      <c r="GJH4" s="10"/>
      <c r="GJI4" s="10"/>
      <c r="GJJ4" s="10"/>
      <c r="GJK4" s="10"/>
      <c r="GJL4" s="10"/>
      <c r="GJM4" s="10"/>
      <c r="GJN4" s="10"/>
      <c r="GJO4" s="10"/>
      <c r="GJP4" s="10"/>
      <c r="GJQ4" s="10"/>
      <c r="GJR4" s="10"/>
      <c r="GJS4" s="10"/>
      <c r="GJT4" s="10"/>
      <c r="GJU4" s="10"/>
      <c r="GJV4" s="10"/>
      <c r="GJW4" s="10"/>
      <c r="GJX4" s="10"/>
      <c r="GJY4" s="10"/>
      <c r="GJZ4" s="10"/>
      <c r="GKA4" s="10"/>
      <c r="GKB4" s="10"/>
      <c r="GKC4" s="10"/>
      <c r="GKD4" s="10"/>
      <c r="GKE4" s="10"/>
      <c r="GKF4" s="10"/>
      <c r="GKG4" s="10"/>
      <c r="GKH4" s="10"/>
      <c r="GKI4" s="10"/>
      <c r="GKJ4" s="10"/>
      <c r="GKK4" s="10"/>
      <c r="GKL4" s="10"/>
      <c r="GKM4" s="10"/>
      <c r="GKN4" s="10"/>
      <c r="GKO4" s="10"/>
      <c r="GKP4" s="10"/>
      <c r="GKQ4" s="10"/>
      <c r="GKR4" s="10"/>
      <c r="GKS4" s="10"/>
      <c r="GKT4" s="10"/>
      <c r="GKU4" s="10"/>
      <c r="GKV4" s="10"/>
      <c r="GKW4" s="10"/>
      <c r="GKX4" s="10"/>
      <c r="GKY4" s="10"/>
      <c r="GKZ4" s="10"/>
      <c r="GLA4" s="10"/>
      <c r="GLB4" s="10"/>
      <c r="GLC4" s="10"/>
      <c r="GLD4" s="10"/>
      <c r="GLE4" s="10"/>
      <c r="GLF4" s="10"/>
      <c r="GLG4" s="10"/>
      <c r="GLH4" s="10"/>
      <c r="GLI4" s="10"/>
      <c r="GLJ4" s="10"/>
      <c r="GLK4" s="10"/>
      <c r="GLL4" s="10"/>
      <c r="GLM4" s="10"/>
      <c r="GLN4" s="10"/>
      <c r="GLO4" s="10"/>
      <c r="GLP4" s="10"/>
      <c r="GLQ4" s="10"/>
      <c r="GLR4" s="10"/>
      <c r="GLS4" s="10"/>
      <c r="GLT4" s="10"/>
      <c r="GLU4" s="10"/>
      <c r="GLV4" s="10"/>
      <c r="GLW4" s="10"/>
      <c r="GLX4" s="10"/>
      <c r="GLY4" s="10"/>
      <c r="GLZ4" s="10"/>
      <c r="GMA4" s="10"/>
      <c r="GMB4" s="10"/>
      <c r="GMC4" s="10"/>
      <c r="GMD4" s="10"/>
      <c r="GME4" s="10"/>
      <c r="GMF4" s="10"/>
      <c r="GMG4" s="10"/>
      <c r="GMH4" s="10"/>
      <c r="GMI4" s="10"/>
      <c r="GMJ4" s="10"/>
      <c r="GMK4" s="10"/>
      <c r="GML4" s="10"/>
      <c r="GMM4" s="10"/>
      <c r="GMN4" s="10"/>
      <c r="GMO4" s="10"/>
      <c r="GMP4" s="10"/>
      <c r="GMQ4" s="10"/>
      <c r="GMR4" s="10"/>
      <c r="GMS4" s="10"/>
      <c r="GMT4" s="10"/>
      <c r="GMU4" s="10"/>
      <c r="GMV4" s="10"/>
      <c r="GMW4" s="10"/>
      <c r="GMX4" s="10"/>
      <c r="GMY4" s="10"/>
      <c r="GMZ4" s="10"/>
      <c r="GNA4" s="10"/>
      <c r="GNB4" s="10"/>
      <c r="GNC4" s="10"/>
      <c r="GND4" s="10"/>
      <c r="GNE4" s="10"/>
      <c r="GNF4" s="10"/>
      <c r="GNG4" s="10"/>
      <c r="GNH4" s="10"/>
      <c r="GNI4" s="10"/>
      <c r="GNJ4" s="10"/>
      <c r="GNK4" s="10"/>
      <c r="GNL4" s="10"/>
      <c r="GNM4" s="10"/>
      <c r="GNN4" s="10"/>
      <c r="GNO4" s="10"/>
      <c r="GNP4" s="10"/>
      <c r="GNQ4" s="10"/>
      <c r="GNR4" s="10"/>
      <c r="GNS4" s="10"/>
      <c r="GNT4" s="10"/>
      <c r="GNU4" s="10"/>
      <c r="GNV4" s="10"/>
      <c r="GNW4" s="10"/>
      <c r="GNX4" s="10"/>
      <c r="GNY4" s="10"/>
      <c r="GNZ4" s="10"/>
      <c r="GOA4" s="10"/>
      <c r="GOB4" s="10"/>
      <c r="GOC4" s="10"/>
      <c r="GOD4" s="10"/>
      <c r="GOE4" s="10"/>
      <c r="GOF4" s="10"/>
      <c r="GOG4" s="10"/>
      <c r="GOH4" s="10"/>
      <c r="GOI4" s="10"/>
      <c r="GOJ4" s="10"/>
      <c r="GOK4" s="10"/>
      <c r="GOL4" s="10"/>
      <c r="GOM4" s="10"/>
      <c r="GON4" s="10"/>
      <c r="GOO4" s="10"/>
      <c r="GOP4" s="10"/>
      <c r="GOQ4" s="10"/>
      <c r="GOR4" s="10"/>
      <c r="GOS4" s="10"/>
      <c r="GOT4" s="10"/>
      <c r="GOU4" s="10"/>
      <c r="GOV4" s="10"/>
      <c r="GOW4" s="10"/>
      <c r="GOX4" s="10"/>
      <c r="GOY4" s="10"/>
      <c r="GOZ4" s="10"/>
      <c r="GPA4" s="10"/>
      <c r="GPB4" s="10"/>
      <c r="GPC4" s="10"/>
      <c r="GPD4" s="10"/>
      <c r="GPE4" s="10"/>
      <c r="GPF4" s="10"/>
      <c r="GPG4" s="10"/>
      <c r="GPH4" s="10"/>
      <c r="GPI4" s="10"/>
      <c r="GPJ4" s="10"/>
      <c r="GPK4" s="10"/>
      <c r="GPL4" s="10"/>
      <c r="GPM4" s="10"/>
      <c r="GPN4" s="10"/>
      <c r="GPO4" s="10"/>
      <c r="GPP4" s="10"/>
      <c r="GPQ4" s="10"/>
      <c r="GPR4" s="10"/>
      <c r="GPS4" s="10"/>
      <c r="GPT4" s="10"/>
      <c r="GPU4" s="10"/>
      <c r="GPV4" s="10"/>
      <c r="GPW4" s="10"/>
      <c r="GPX4" s="10"/>
      <c r="GPY4" s="10"/>
      <c r="GPZ4" s="10"/>
      <c r="GQA4" s="10"/>
      <c r="GQB4" s="10"/>
      <c r="GQC4" s="10"/>
      <c r="GQD4" s="10"/>
      <c r="GQE4" s="10"/>
      <c r="GQF4" s="10"/>
      <c r="GQG4" s="10"/>
      <c r="GQH4" s="10"/>
      <c r="GQI4" s="10"/>
      <c r="GQJ4" s="10"/>
      <c r="GQK4" s="10"/>
      <c r="GQL4" s="10"/>
      <c r="GQM4" s="10"/>
      <c r="GQN4" s="10"/>
      <c r="GQO4" s="10"/>
      <c r="GQP4" s="10"/>
      <c r="GQQ4" s="10"/>
      <c r="GQR4" s="10"/>
      <c r="GQS4" s="10"/>
      <c r="GQT4" s="10"/>
      <c r="GQU4" s="10"/>
      <c r="GQV4" s="10"/>
      <c r="GQW4" s="10"/>
      <c r="GQX4" s="10"/>
      <c r="GQY4" s="10"/>
      <c r="GQZ4" s="10"/>
      <c r="GRA4" s="10"/>
      <c r="GRB4" s="10"/>
      <c r="GRC4" s="10"/>
      <c r="GRD4" s="10"/>
      <c r="GRE4" s="10"/>
      <c r="GRF4" s="10"/>
      <c r="GRG4" s="10"/>
      <c r="GRH4" s="10"/>
      <c r="GRI4" s="10"/>
      <c r="GRJ4" s="10"/>
      <c r="GRK4" s="10"/>
      <c r="GRL4" s="10"/>
      <c r="GRM4" s="10"/>
      <c r="GRN4" s="10"/>
      <c r="GRO4" s="10"/>
      <c r="GRP4" s="10"/>
      <c r="GRQ4" s="10"/>
      <c r="GRR4" s="10"/>
      <c r="GRS4" s="10"/>
      <c r="GRT4" s="10"/>
      <c r="GRU4" s="10"/>
      <c r="GRV4" s="10"/>
      <c r="GRW4" s="10"/>
      <c r="GRX4" s="10"/>
      <c r="GRY4" s="10"/>
      <c r="GRZ4" s="10"/>
      <c r="GSA4" s="10"/>
      <c r="GSB4" s="10"/>
      <c r="GSC4" s="10"/>
      <c r="GSD4" s="10"/>
      <c r="GSE4" s="10"/>
      <c r="GSF4" s="10"/>
      <c r="GSG4" s="10"/>
      <c r="GSH4" s="10"/>
      <c r="GSI4" s="10"/>
      <c r="GSJ4" s="10"/>
      <c r="GSK4" s="10"/>
      <c r="GSL4" s="10"/>
      <c r="GSM4" s="10"/>
      <c r="GSN4" s="10"/>
      <c r="GSO4" s="10"/>
      <c r="GSP4" s="10"/>
      <c r="GSQ4" s="10"/>
      <c r="GSR4" s="10"/>
      <c r="GSS4" s="10"/>
      <c r="GST4" s="10"/>
      <c r="GSU4" s="10"/>
      <c r="GSV4" s="10"/>
      <c r="GSW4" s="10"/>
      <c r="GSX4" s="10"/>
      <c r="GSY4" s="10"/>
      <c r="GSZ4" s="10"/>
      <c r="GTA4" s="10"/>
      <c r="GTB4" s="10"/>
      <c r="GTC4" s="10"/>
      <c r="GTD4" s="10"/>
      <c r="GTE4" s="10"/>
      <c r="GTF4" s="10"/>
      <c r="GTG4" s="10"/>
      <c r="GTH4" s="10"/>
      <c r="GTI4" s="10"/>
      <c r="GTJ4" s="10"/>
      <c r="GTK4" s="10"/>
      <c r="GTL4" s="10"/>
      <c r="GTM4" s="10"/>
      <c r="GTN4" s="10"/>
      <c r="GTO4" s="10"/>
      <c r="GTP4" s="10"/>
      <c r="GTQ4" s="10"/>
      <c r="GTR4" s="10"/>
      <c r="GTS4" s="10"/>
      <c r="GTT4" s="10"/>
      <c r="GTU4" s="10"/>
      <c r="GTV4" s="10"/>
      <c r="GTW4" s="10"/>
      <c r="GTX4" s="10"/>
      <c r="GTY4" s="10"/>
      <c r="GTZ4" s="10"/>
      <c r="GUA4" s="10"/>
      <c r="GUB4" s="10"/>
      <c r="GUC4" s="10"/>
      <c r="GUD4" s="10"/>
      <c r="GUE4" s="10"/>
      <c r="GUF4" s="10"/>
      <c r="GUG4" s="10"/>
      <c r="GUH4" s="10"/>
      <c r="GUI4" s="10"/>
      <c r="GUJ4" s="10"/>
      <c r="GUK4" s="10"/>
      <c r="GUL4" s="10"/>
      <c r="GUM4" s="10"/>
      <c r="GUN4" s="10"/>
      <c r="GUO4" s="10"/>
      <c r="GUP4" s="10"/>
      <c r="GUQ4" s="10"/>
      <c r="GUR4" s="10"/>
      <c r="GUS4" s="10"/>
      <c r="GUT4" s="10"/>
      <c r="GUU4" s="10"/>
      <c r="GUV4" s="10"/>
      <c r="GUW4" s="10"/>
      <c r="GUX4" s="10"/>
      <c r="GUY4" s="10"/>
      <c r="GUZ4" s="10"/>
      <c r="GVA4" s="10"/>
      <c r="GVB4" s="10"/>
      <c r="GVC4" s="10"/>
      <c r="GVD4" s="10"/>
      <c r="GVE4" s="10"/>
      <c r="GVF4" s="10"/>
      <c r="GVG4" s="10"/>
      <c r="GVH4" s="10"/>
      <c r="GVI4" s="10"/>
      <c r="GVJ4" s="10"/>
      <c r="GVK4" s="10"/>
      <c r="GVL4" s="10"/>
      <c r="GVM4" s="10"/>
      <c r="GVN4" s="10"/>
      <c r="GVO4" s="10"/>
      <c r="GVP4" s="10"/>
      <c r="GVQ4" s="10"/>
      <c r="GVR4" s="10"/>
      <c r="GVS4" s="10"/>
      <c r="GVT4" s="10"/>
      <c r="GVU4" s="10"/>
      <c r="GVV4" s="10"/>
      <c r="GVW4" s="10"/>
      <c r="GVX4" s="10"/>
      <c r="GVY4" s="10"/>
      <c r="GVZ4" s="10"/>
      <c r="GWA4" s="10"/>
      <c r="GWB4" s="10"/>
      <c r="GWC4" s="10"/>
      <c r="GWD4" s="10"/>
      <c r="GWE4" s="10"/>
      <c r="GWF4" s="10"/>
      <c r="GWG4" s="10"/>
      <c r="GWH4" s="10"/>
      <c r="GWI4" s="10"/>
      <c r="GWJ4" s="10"/>
      <c r="GWK4" s="10"/>
      <c r="GWL4" s="10"/>
      <c r="GWM4" s="10"/>
      <c r="GWN4" s="10"/>
      <c r="GWO4" s="10"/>
      <c r="GWP4" s="10"/>
      <c r="GWQ4" s="10"/>
      <c r="GWR4" s="10"/>
      <c r="GWS4" s="10"/>
      <c r="GWT4" s="10"/>
      <c r="GWU4" s="10"/>
      <c r="GWV4" s="10"/>
      <c r="GWW4" s="10"/>
      <c r="GWX4" s="10"/>
      <c r="GWY4" s="10"/>
      <c r="GWZ4" s="10"/>
      <c r="GXA4" s="10"/>
      <c r="GXB4" s="10"/>
      <c r="GXC4" s="10"/>
      <c r="GXD4" s="10"/>
      <c r="GXE4" s="10"/>
      <c r="GXF4" s="10"/>
      <c r="GXG4" s="10"/>
      <c r="GXH4" s="10"/>
      <c r="GXI4" s="10"/>
      <c r="GXJ4" s="10"/>
      <c r="GXK4" s="10"/>
      <c r="GXL4" s="10"/>
      <c r="GXM4" s="10"/>
      <c r="GXN4" s="10"/>
      <c r="GXO4" s="10"/>
      <c r="GXP4" s="10"/>
      <c r="GXQ4" s="10"/>
      <c r="GXR4" s="10"/>
      <c r="GXS4" s="10"/>
      <c r="GXT4" s="10"/>
      <c r="GXU4" s="10"/>
      <c r="GXV4" s="10"/>
      <c r="GXW4" s="10"/>
      <c r="GXX4" s="10"/>
      <c r="GXY4" s="10"/>
      <c r="GXZ4" s="10"/>
      <c r="GYA4" s="10"/>
      <c r="GYB4" s="10"/>
      <c r="GYC4" s="10"/>
      <c r="GYD4" s="10"/>
      <c r="GYE4" s="10"/>
      <c r="GYF4" s="10"/>
      <c r="GYG4" s="10"/>
      <c r="GYH4" s="10"/>
      <c r="GYI4" s="10"/>
      <c r="GYJ4" s="10"/>
      <c r="GYK4" s="10"/>
      <c r="GYL4" s="10"/>
      <c r="GYM4" s="10"/>
      <c r="GYN4" s="10"/>
      <c r="GYO4" s="10"/>
      <c r="GYP4" s="10"/>
      <c r="GYQ4" s="10"/>
      <c r="GYR4" s="10"/>
      <c r="GYS4" s="10"/>
      <c r="GYT4" s="10"/>
      <c r="GYU4" s="10"/>
      <c r="GYV4" s="10"/>
      <c r="GYW4" s="10"/>
      <c r="GYX4" s="10"/>
      <c r="GYY4" s="10"/>
      <c r="GYZ4" s="10"/>
      <c r="GZA4" s="10"/>
      <c r="GZB4" s="10"/>
      <c r="GZC4" s="10"/>
      <c r="GZD4" s="10"/>
      <c r="GZE4" s="10"/>
      <c r="GZF4" s="10"/>
      <c r="GZG4" s="10"/>
      <c r="GZH4" s="10"/>
      <c r="GZI4" s="10"/>
      <c r="GZJ4" s="10"/>
      <c r="GZK4" s="10"/>
      <c r="GZL4" s="10"/>
      <c r="GZM4" s="10"/>
      <c r="GZN4" s="10"/>
      <c r="GZO4" s="10"/>
      <c r="GZP4" s="10"/>
      <c r="GZQ4" s="10"/>
      <c r="GZR4" s="10"/>
      <c r="GZS4" s="10"/>
      <c r="GZT4" s="10"/>
      <c r="GZU4" s="10"/>
      <c r="GZV4" s="10"/>
      <c r="GZW4" s="10"/>
      <c r="GZX4" s="10"/>
      <c r="GZY4" s="10"/>
      <c r="GZZ4" s="10"/>
      <c r="HAA4" s="10"/>
      <c r="HAB4" s="10"/>
      <c r="HAC4" s="10"/>
      <c r="HAD4" s="10"/>
      <c r="HAE4" s="10"/>
      <c r="HAF4" s="10"/>
      <c r="HAG4" s="10"/>
      <c r="HAH4" s="10"/>
      <c r="HAI4" s="10"/>
      <c r="HAJ4" s="10"/>
      <c r="HAK4" s="10"/>
      <c r="HAL4" s="10"/>
      <c r="HAM4" s="10"/>
      <c r="HAN4" s="10"/>
      <c r="HAO4" s="10"/>
      <c r="HAP4" s="10"/>
      <c r="HAQ4" s="10"/>
      <c r="HAR4" s="10"/>
      <c r="HAS4" s="10"/>
      <c r="HAT4" s="10"/>
      <c r="HAU4" s="10"/>
      <c r="HAV4" s="10"/>
      <c r="HAW4" s="10"/>
      <c r="HAX4" s="10"/>
      <c r="HAY4" s="10"/>
      <c r="HAZ4" s="10"/>
      <c r="HBA4" s="10"/>
      <c r="HBB4" s="10"/>
      <c r="HBC4" s="10"/>
      <c r="HBD4" s="10"/>
      <c r="HBE4" s="10"/>
      <c r="HBF4" s="10"/>
      <c r="HBG4" s="10"/>
      <c r="HBH4" s="10"/>
      <c r="HBI4" s="10"/>
      <c r="HBJ4" s="10"/>
      <c r="HBK4" s="10"/>
      <c r="HBL4" s="10"/>
      <c r="HBM4" s="10"/>
      <c r="HBN4" s="10"/>
      <c r="HBO4" s="10"/>
      <c r="HBP4" s="10"/>
      <c r="HBQ4" s="10"/>
      <c r="HBR4" s="10"/>
      <c r="HBS4" s="10"/>
      <c r="HBT4" s="10"/>
      <c r="HBU4" s="10"/>
      <c r="HBV4" s="10"/>
      <c r="HBW4" s="10"/>
      <c r="HBX4" s="10"/>
      <c r="HBY4" s="10"/>
      <c r="HBZ4" s="10"/>
      <c r="HCA4" s="10"/>
      <c r="HCB4" s="10"/>
      <c r="HCC4" s="10"/>
      <c r="HCD4" s="10"/>
      <c r="HCE4" s="10"/>
      <c r="HCF4" s="10"/>
      <c r="HCG4" s="10"/>
      <c r="HCH4" s="10"/>
      <c r="HCI4" s="10"/>
      <c r="HCJ4" s="10"/>
      <c r="HCK4" s="10"/>
      <c r="HCL4" s="10"/>
      <c r="HCM4" s="10"/>
      <c r="HCN4" s="10"/>
      <c r="HCO4" s="10"/>
      <c r="HCP4" s="10"/>
      <c r="HCQ4" s="10"/>
      <c r="HCR4" s="10"/>
      <c r="HCS4" s="10"/>
      <c r="HCT4" s="10"/>
      <c r="HCU4" s="10"/>
      <c r="HCV4" s="10"/>
      <c r="HCW4" s="10"/>
      <c r="HCX4" s="10"/>
      <c r="HCY4" s="10"/>
      <c r="HCZ4" s="10"/>
      <c r="HDA4" s="10"/>
      <c r="HDB4" s="10"/>
      <c r="HDC4" s="10"/>
      <c r="HDD4" s="10"/>
      <c r="HDE4" s="10"/>
      <c r="HDF4" s="10"/>
      <c r="HDG4" s="10"/>
      <c r="HDH4" s="10"/>
      <c r="HDI4" s="10"/>
      <c r="HDJ4" s="10"/>
      <c r="HDK4" s="10"/>
      <c r="HDL4" s="10"/>
      <c r="HDM4" s="10"/>
      <c r="HDN4" s="10"/>
      <c r="HDO4" s="10"/>
      <c r="HDP4" s="10"/>
      <c r="HDQ4" s="10"/>
      <c r="HDR4" s="10"/>
      <c r="HDS4" s="10"/>
      <c r="HDT4" s="10"/>
      <c r="HDU4" s="10"/>
      <c r="HDV4" s="10"/>
      <c r="HDW4" s="10"/>
      <c r="HDX4" s="10"/>
      <c r="HDY4" s="10"/>
      <c r="HDZ4" s="10"/>
      <c r="HEA4" s="10"/>
      <c r="HEB4" s="10"/>
      <c r="HEC4" s="10"/>
      <c r="HED4" s="10"/>
      <c r="HEE4" s="10"/>
      <c r="HEF4" s="10"/>
      <c r="HEG4" s="10"/>
      <c r="HEH4" s="10"/>
      <c r="HEI4" s="10"/>
      <c r="HEJ4" s="10"/>
      <c r="HEK4" s="10"/>
      <c r="HEL4" s="10"/>
      <c r="HEM4" s="10"/>
      <c r="HEN4" s="10"/>
      <c r="HEO4" s="10"/>
      <c r="HEP4" s="10"/>
      <c r="HEQ4" s="10"/>
      <c r="HER4" s="10"/>
      <c r="HES4" s="10"/>
      <c r="HET4" s="10"/>
      <c r="HEU4" s="10"/>
      <c r="HEV4" s="10"/>
      <c r="HEW4" s="10"/>
      <c r="HEX4" s="10"/>
      <c r="HEY4" s="10"/>
      <c r="HEZ4" s="10"/>
      <c r="HFA4" s="10"/>
      <c r="HFB4" s="10"/>
      <c r="HFC4" s="10"/>
      <c r="HFD4" s="10"/>
      <c r="HFE4" s="10"/>
      <c r="HFF4" s="10"/>
      <c r="HFG4" s="10"/>
      <c r="HFH4" s="10"/>
      <c r="HFI4" s="10"/>
      <c r="HFJ4" s="10"/>
      <c r="HFK4" s="10"/>
      <c r="HFL4" s="10"/>
      <c r="HFM4" s="10"/>
      <c r="HFN4" s="10"/>
      <c r="HFO4" s="10"/>
      <c r="HFP4" s="10"/>
      <c r="HFQ4" s="10"/>
      <c r="HFR4" s="10"/>
      <c r="HFS4" s="10"/>
      <c r="HFT4" s="10"/>
      <c r="HFU4" s="10"/>
      <c r="HFV4" s="10"/>
      <c r="HFW4" s="10"/>
      <c r="HFX4" s="10"/>
      <c r="HFY4" s="10"/>
      <c r="HFZ4" s="10"/>
      <c r="HGA4" s="10"/>
      <c r="HGB4" s="10"/>
      <c r="HGC4" s="10"/>
      <c r="HGD4" s="10"/>
      <c r="HGE4" s="10"/>
      <c r="HGF4" s="10"/>
      <c r="HGG4" s="10"/>
      <c r="HGH4" s="10"/>
      <c r="HGI4" s="10"/>
      <c r="HGJ4" s="10"/>
      <c r="HGK4" s="10"/>
      <c r="HGL4" s="10"/>
      <c r="HGM4" s="10"/>
      <c r="HGN4" s="10"/>
      <c r="HGO4" s="10"/>
      <c r="HGP4" s="10"/>
      <c r="HGQ4" s="10"/>
      <c r="HGR4" s="10"/>
      <c r="HGS4" s="10"/>
      <c r="HGT4" s="10"/>
      <c r="HGU4" s="10"/>
      <c r="HGV4" s="10"/>
      <c r="HGW4" s="10"/>
      <c r="HGX4" s="10"/>
      <c r="HGY4" s="10"/>
      <c r="HGZ4" s="10"/>
      <c r="HHA4" s="10"/>
      <c r="HHB4" s="10"/>
      <c r="HHC4" s="10"/>
      <c r="HHD4" s="10"/>
      <c r="HHE4" s="10"/>
      <c r="HHF4" s="10"/>
      <c r="HHG4" s="10"/>
      <c r="HHH4" s="10"/>
      <c r="HHI4" s="10"/>
      <c r="HHJ4" s="10"/>
      <c r="HHK4" s="10"/>
      <c r="HHL4" s="10"/>
      <c r="HHM4" s="10"/>
      <c r="HHN4" s="10"/>
      <c r="HHO4" s="10"/>
      <c r="HHP4" s="10"/>
      <c r="HHQ4" s="10"/>
      <c r="HHR4" s="10"/>
      <c r="HHS4" s="10"/>
      <c r="HHT4" s="10"/>
      <c r="HHU4" s="10"/>
      <c r="HHV4" s="10"/>
      <c r="HHW4" s="10"/>
      <c r="HHX4" s="10"/>
      <c r="HHY4" s="10"/>
      <c r="HHZ4" s="10"/>
      <c r="HIA4" s="10"/>
      <c r="HIB4" s="10"/>
      <c r="HIC4" s="10"/>
      <c r="HID4" s="10"/>
      <c r="HIE4" s="10"/>
      <c r="HIF4" s="10"/>
      <c r="HIG4" s="10"/>
      <c r="HIH4" s="10"/>
      <c r="HII4" s="10"/>
      <c r="HIJ4" s="10"/>
      <c r="HIK4" s="10"/>
      <c r="HIL4" s="10"/>
      <c r="HIM4" s="10"/>
      <c r="HIN4" s="10"/>
      <c r="HIO4" s="10"/>
      <c r="HIP4" s="10"/>
      <c r="HIQ4" s="10"/>
      <c r="HIR4" s="10"/>
      <c r="HIS4" s="10"/>
      <c r="HIT4" s="10"/>
      <c r="HIU4" s="10"/>
      <c r="HIV4" s="10"/>
      <c r="HIW4" s="10"/>
      <c r="HIX4" s="10"/>
      <c r="HIY4" s="10"/>
      <c r="HIZ4" s="10"/>
      <c r="HJA4" s="10"/>
      <c r="HJB4" s="10"/>
      <c r="HJC4" s="10"/>
      <c r="HJD4" s="10"/>
      <c r="HJE4" s="10"/>
      <c r="HJF4" s="10"/>
      <c r="HJG4" s="10"/>
      <c r="HJH4" s="10"/>
      <c r="HJI4" s="10"/>
      <c r="HJJ4" s="10"/>
      <c r="HJK4" s="10"/>
      <c r="HJL4" s="10"/>
      <c r="HJM4" s="10"/>
      <c r="HJN4" s="10"/>
      <c r="HJO4" s="10"/>
      <c r="HJP4" s="10"/>
      <c r="HJQ4" s="10"/>
      <c r="HJR4" s="10"/>
      <c r="HJS4" s="10"/>
      <c r="HJT4" s="10"/>
      <c r="HJU4" s="10"/>
      <c r="HJV4" s="10"/>
      <c r="HJW4" s="10"/>
      <c r="HJX4" s="10"/>
      <c r="HJY4" s="10"/>
      <c r="HJZ4" s="10"/>
      <c r="HKA4" s="10"/>
      <c r="HKB4" s="10"/>
      <c r="HKC4" s="10"/>
      <c r="HKD4" s="10"/>
      <c r="HKE4" s="10"/>
      <c r="HKF4" s="10"/>
      <c r="HKG4" s="10"/>
      <c r="HKH4" s="10"/>
      <c r="HKI4" s="10"/>
      <c r="HKJ4" s="10"/>
      <c r="HKK4" s="10"/>
      <c r="HKL4" s="10"/>
      <c r="HKM4" s="10"/>
      <c r="HKN4" s="10"/>
      <c r="HKO4" s="10"/>
      <c r="HKP4" s="10"/>
      <c r="HKQ4" s="10"/>
      <c r="HKR4" s="10"/>
      <c r="HKS4" s="10"/>
      <c r="HKT4" s="10"/>
      <c r="HKU4" s="10"/>
      <c r="HKV4" s="10"/>
      <c r="HKW4" s="10"/>
      <c r="HKX4" s="10"/>
      <c r="HKY4" s="10"/>
      <c r="HKZ4" s="10"/>
      <c r="HLA4" s="10"/>
      <c r="HLB4" s="10"/>
      <c r="HLC4" s="10"/>
      <c r="HLD4" s="10"/>
      <c r="HLE4" s="10"/>
      <c r="HLF4" s="10"/>
      <c r="HLG4" s="10"/>
      <c r="HLH4" s="10"/>
      <c r="HLI4" s="10"/>
      <c r="HLJ4" s="10"/>
      <c r="HLK4" s="10"/>
      <c r="HLL4" s="10"/>
      <c r="HLM4" s="10"/>
      <c r="HLN4" s="10"/>
      <c r="HLO4" s="10"/>
      <c r="HLP4" s="10"/>
      <c r="HLQ4" s="10"/>
      <c r="HLR4" s="10"/>
      <c r="HLS4" s="10"/>
      <c r="HLT4" s="10"/>
      <c r="HLU4" s="10"/>
      <c r="HLV4" s="10"/>
      <c r="HLW4" s="10"/>
      <c r="HLX4" s="10"/>
      <c r="HLY4" s="10"/>
      <c r="HLZ4" s="10"/>
      <c r="HMA4" s="10"/>
      <c r="HMB4" s="10"/>
      <c r="HMC4" s="10"/>
      <c r="HMD4" s="10"/>
      <c r="HME4" s="10"/>
      <c r="HMF4" s="10"/>
      <c r="HMG4" s="10"/>
      <c r="HMH4" s="10"/>
      <c r="HMI4" s="10"/>
      <c r="HMJ4" s="10"/>
      <c r="HMK4" s="10"/>
      <c r="HML4" s="10"/>
      <c r="HMM4" s="10"/>
      <c r="HMN4" s="10"/>
      <c r="HMO4" s="10"/>
      <c r="HMP4" s="10"/>
      <c r="HMQ4" s="10"/>
      <c r="HMR4" s="10"/>
      <c r="HMS4" s="10"/>
      <c r="HMT4" s="10"/>
      <c r="HMU4" s="10"/>
      <c r="HMV4" s="10"/>
      <c r="HMW4" s="10"/>
      <c r="HMX4" s="10"/>
      <c r="HMY4" s="10"/>
      <c r="HMZ4" s="10"/>
      <c r="HNA4" s="10"/>
      <c r="HNB4" s="10"/>
      <c r="HNC4" s="10"/>
      <c r="HND4" s="10"/>
      <c r="HNE4" s="10"/>
      <c r="HNF4" s="10"/>
      <c r="HNG4" s="10"/>
      <c r="HNH4" s="10"/>
      <c r="HNI4" s="10"/>
      <c r="HNJ4" s="10"/>
      <c r="HNK4" s="10"/>
      <c r="HNL4" s="10"/>
      <c r="HNM4" s="10"/>
      <c r="HNN4" s="10"/>
      <c r="HNO4" s="10"/>
      <c r="HNP4" s="10"/>
      <c r="HNQ4" s="10"/>
      <c r="HNR4" s="10"/>
      <c r="HNS4" s="10"/>
      <c r="HNT4" s="10"/>
      <c r="HNU4" s="10"/>
      <c r="HNV4" s="10"/>
      <c r="HNW4" s="10"/>
      <c r="HNX4" s="10"/>
      <c r="HNY4" s="10"/>
      <c r="HNZ4" s="10"/>
      <c r="HOA4" s="10"/>
      <c r="HOB4" s="10"/>
      <c r="HOC4" s="10"/>
      <c r="HOD4" s="10"/>
      <c r="HOE4" s="10"/>
      <c r="HOF4" s="10"/>
      <c r="HOG4" s="10"/>
      <c r="HOH4" s="10"/>
      <c r="HOI4" s="10"/>
      <c r="HOJ4" s="10"/>
      <c r="HOK4" s="10"/>
      <c r="HOL4" s="10"/>
      <c r="HOM4" s="10"/>
      <c r="HON4" s="10"/>
      <c r="HOO4" s="10"/>
      <c r="HOP4" s="10"/>
      <c r="HOQ4" s="10"/>
      <c r="HOR4" s="10"/>
      <c r="HOS4" s="10"/>
      <c r="HOT4" s="10"/>
      <c r="HOU4" s="10"/>
      <c r="HOV4" s="10"/>
      <c r="HOW4" s="10"/>
      <c r="HOX4" s="10"/>
      <c r="HOY4" s="10"/>
      <c r="HOZ4" s="10"/>
      <c r="HPA4" s="10"/>
      <c r="HPB4" s="10"/>
      <c r="HPC4" s="10"/>
      <c r="HPD4" s="10"/>
      <c r="HPE4" s="10"/>
      <c r="HPF4" s="10"/>
      <c r="HPG4" s="10"/>
      <c r="HPH4" s="10"/>
      <c r="HPI4" s="10"/>
      <c r="HPJ4" s="10"/>
      <c r="HPK4" s="10"/>
      <c r="HPL4" s="10"/>
      <c r="HPM4" s="10"/>
      <c r="HPN4" s="10"/>
      <c r="HPO4" s="10"/>
      <c r="HPP4" s="10"/>
      <c r="HPQ4" s="10"/>
      <c r="HPR4" s="10"/>
      <c r="HPS4" s="10"/>
      <c r="HPT4" s="10"/>
      <c r="HPU4" s="10"/>
      <c r="HPV4" s="10"/>
      <c r="HPW4" s="10"/>
      <c r="HPX4" s="10"/>
      <c r="HPY4" s="10"/>
      <c r="HPZ4" s="10"/>
      <c r="HQA4" s="10"/>
      <c r="HQB4" s="10"/>
      <c r="HQC4" s="10"/>
      <c r="HQD4" s="10"/>
      <c r="HQE4" s="10"/>
      <c r="HQF4" s="10"/>
      <c r="HQG4" s="10"/>
      <c r="HQH4" s="10"/>
      <c r="HQI4" s="10"/>
      <c r="HQJ4" s="10"/>
      <c r="HQK4" s="10"/>
      <c r="HQL4" s="10"/>
      <c r="HQM4" s="10"/>
      <c r="HQN4" s="10"/>
      <c r="HQO4" s="10"/>
      <c r="HQP4" s="10"/>
      <c r="HQQ4" s="10"/>
      <c r="HQR4" s="10"/>
      <c r="HQS4" s="10"/>
      <c r="HQT4" s="10"/>
      <c r="HQU4" s="10"/>
      <c r="HQV4" s="10"/>
      <c r="HQW4" s="10"/>
      <c r="HQX4" s="10"/>
      <c r="HQY4" s="10"/>
      <c r="HQZ4" s="10"/>
      <c r="HRA4" s="10"/>
      <c r="HRB4" s="10"/>
      <c r="HRC4" s="10"/>
      <c r="HRD4" s="10"/>
      <c r="HRE4" s="10"/>
      <c r="HRF4" s="10"/>
      <c r="HRG4" s="10"/>
      <c r="HRH4" s="10"/>
      <c r="HRI4" s="10"/>
      <c r="HRJ4" s="10"/>
      <c r="HRK4" s="10"/>
      <c r="HRL4" s="10"/>
      <c r="HRM4" s="10"/>
      <c r="HRN4" s="10"/>
      <c r="HRO4" s="10"/>
      <c r="HRP4" s="10"/>
      <c r="HRQ4" s="10"/>
      <c r="HRR4" s="10"/>
      <c r="HRS4" s="10"/>
      <c r="HRT4" s="10"/>
      <c r="HRU4" s="10"/>
      <c r="HRV4" s="10"/>
      <c r="HRW4" s="10"/>
      <c r="HRX4" s="10"/>
      <c r="HRY4" s="10"/>
      <c r="HRZ4" s="10"/>
      <c r="HSA4" s="10"/>
      <c r="HSB4" s="10"/>
      <c r="HSC4" s="10"/>
      <c r="HSD4" s="10"/>
      <c r="HSE4" s="10"/>
      <c r="HSF4" s="10"/>
      <c r="HSG4" s="10"/>
      <c r="HSH4" s="10"/>
      <c r="HSI4" s="10"/>
      <c r="HSJ4" s="10"/>
      <c r="HSK4" s="10"/>
      <c r="HSL4" s="10"/>
      <c r="HSM4" s="10"/>
      <c r="HSN4" s="10"/>
      <c r="HSO4" s="10"/>
      <c r="HSP4" s="10"/>
      <c r="HSQ4" s="10"/>
      <c r="HSR4" s="10"/>
      <c r="HSS4" s="10"/>
      <c r="HST4" s="10"/>
      <c r="HSU4" s="10"/>
      <c r="HSV4" s="10"/>
      <c r="HSW4" s="10"/>
      <c r="HSX4" s="10"/>
      <c r="HSY4" s="10"/>
      <c r="HSZ4" s="10"/>
      <c r="HTA4" s="10"/>
      <c r="HTB4" s="10"/>
      <c r="HTC4" s="10"/>
      <c r="HTD4" s="10"/>
      <c r="HTE4" s="10"/>
      <c r="HTF4" s="10"/>
      <c r="HTG4" s="10"/>
      <c r="HTH4" s="10"/>
      <c r="HTI4" s="10"/>
      <c r="HTJ4" s="10"/>
      <c r="HTK4" s="10"/>
      <c r="HTL4" s="10"/>
      <c r="HTM4" s="10"/>
      <c r="HTN4" s="10"/>
      <c r="HTO4" s="10"/>
      <c r="HTP4" s="10"/>
      <c r="HTQ4" s="10"/>
      <c r="HTR4" s="10"/>
      <c r="HTS4" s="10"/>
      <c r="HTT4" s="10"/>
      <c r="HTU4" s="10"/>
      <c r="HTV4" s="10"/>
      <c r="HTW4" s="10"/>
      <c r="HTX4" s="10"/>
      <c r="HTY4" s="10"/>
      <c r="HTZ4" s="10"/>
      <c r="HUA4" s="10"/>
      <c r="HUB4" s="10"/>
      <c r="HUC4" s="10"/>
      <c r="HUD4" s="10"/>
      <c r="HUE4" s="10"/>
      <c r="HUF4" s="10"/>
      <c r="HUG4" s="10"/>
      <c r="HUH4" s="10"/>
      <c r="HUI4" s="10"/>
      <c r="HUJ4" s="10"/>
      <c r="HUK4" s="10"/>
      <c r="HUL4" s="10"/>
      <c r="HUM4" s="10"/>
      <c r="HUN4" s="10"/>
      <c r="HUO4" s="10"/>
      <c r="HUP4" s="10"/>
      <c r="HUQ4" s="10"/>
      <c r="HUR4" s="10"/>
      <c r="HUS4" s="10"/>
      <c r="HUT4" s="10"/>
      <c r="HUU4" s="10"/>
      <c r="HUV4" s="10"/>
      <c r="HUW4" s="10"/>
      <c r="HUX4" s="10"/>
      <c r="HUY4" s="10"/>
      <c r="HUZ4" s="10"/>
      <c r="HVA4" s="10"/>
      <c r="HVB4" s="10"/>
      <c r="HVC4" s="10"/>
      <c r="HVD4" s="10"/>
      <c r="HVE4" s="10"/>
      <c r="HVF4" s="10"/>
      <c r="HVG4" s="10"/>
      <c r="HVH4" s="10"/>
      <c r="HVI4" s="10"/>
      <c r="HVJ4" s="10"/>
      <c r="HVK4" s="10"/>
      <c r="HVL4" s="10"/>
      <c r="HVM4" s="10"/>
      <c r="HVN4" s="10"/>
      <c r="HVO4" s="10"/>
      <c r="HVP4" s="10"/>
      <c r="HVQ4" s="10"/>
      <c r="HVR4" s="10"/>
      <c r="HVS4" s="10"/>
      <c r="HVT4" s="10"/>
      <c r="HVU4" s="10"/>
      <c r="HVV4" s="10"/>
      <c r="HVW4" s="10"/>
      <c r="HVX4" s="10"/>
      <c r="HVY4" s="10"/>
      <c r="HVZ4" s="10"/>
      <c r="HWA4" s="10"/>
      <c r="HWB4" s="10"/>
      <c r="HWC4" s="10"/>
      <c r="HWD4" s="10"/>
      <c r="HWE4" s="10"/>
      <c r="HWF4" s="10"/>
      <c r="HWG4" s="10"/>
      <c r="HWH4" s="10"/>
      <c r="HWI4" s="10"/>
      <c r="HWJ4" s="10"/>
      <c r="HWK4" s="10"/>
      <c r="HWL4" s="10"/>
      <c r="HWM4" s="10"/>
      <c r="HWN4" s="10"/>
      <c r="HWO4" s="10"/>
      <c r="HWP4" s="10"/>
      <c r="HWQ4" s="10"/>
      <c r="HWR4" s="10"/>
      <c r="HWS4" s="10"/>
      <c r="HWT4" s="10"/>
      <c r="HWU4" s="10"/>
      <c r="HWV4" s="10"/>
      <c r="HWW4" s="10"/>
      <c r="HWX4" s="10"/>
      <c r="HWY4" s="10"/>
      <c r="HWZ4" s="10"/>
      <c r="HXA4" s="10"/>
      <c r="HXB4" s="10"/>
      <c r="HXC4" s="10"/>
      <c r="HXD4" s="10"/>
      <c r="HXE4" s="10"/>
      <c r="HXF4" s="10"/>
      <c r="HXG4" s="10"/>
      <c r="HXH4" s="10"/>
      <c r="HXI4" s="10"/>
      <c r="HXJ4" s="10"/>
      <c r="HXK4" s="10"/>
      <c r="HXL4" s="10"/>
      <c r="HXM4" s="10"/>
      <c r="HXN4" s="10"/>
      <c r="HXO4" s="10"/>
      <c r="HXP4" s="10"/>
      <c r="HXQ4" s="10"/>
      <c r="HXR4" s="10"/>
      <c r="HXS4" s="10"/>
      <c r="HXT4" s="10"/>
      <c r="HXU4" s="10"/>
      <c r="HXV4" s="10"/>
      <c r="HXW4" s="10"/>
      <c r="HXX4" s="10"/>
      <c r="HXY4" s="10"/>
      <c r="HXZ4" s="10"/>
      <c r="HYA4" s="10"/>
      <c r="HYB4" s="10"/>
      <c r="HYC4" s="10"/>
      <c r="HYD4" s="10"/>
      <c r="HYE4" s="10"/>
      <c r="HYF4" s="10"/>
      <c r="HYG4" s="10"/>
      <c r="HYH4" s="10"/>
      <c r="HYI4" s="10"/>
      <c r="HYJ4" s="10"/>
      <c r="HYK4" s="10"/>
      <c r="HYL4" s="10"/>
      <c r="HYM4" s="10"/>
      <c r="HYN4" s="10"/>
      <c r="HYO4" s="10"/>
      <c r="HYP4" s="10"/>
      <c r="HYQ4" s="10"/>
      <c r="HYR4" s="10"/>
      <c r="HYS4" s="10"/>
      <c r="HYT4" s="10"/>
      <c r="HYU4" s="10"/>
      <c r="HYV4" s="10"/>
      <c r="HYW4" s="10"/>
      <c r="HYX4" s="10"/>
      <c r="HYY4" s="10"/>
      <c r="HYZ4" s="10"/>
      <c r="HZA4" s="10"/>
      <c r="HZB4" s="10"/>
      <c r="HZC4" s="10"/>
      <c r="HZD4" s="10"/>
      <c r="HZE4" s="10"/>
      <c r="HZF4" s="10"/>
      <c r="HZG4" s="10"/>
      <c r="HZH4" s="10"/>
      <c r="HZI4" s="10"/>
      <c r="HZJ4" s="10"/>
      <c r="HZK4" s="10"/>
      <c r="HZL4" s="10"/>
      <c r="HZM4" s="10"/>
      <c r="HZN4" s="10"/>
      <c r="HZO4" s="10"/>
      <c r="HZP4" s="10"/>
      <c r="HZQ4" s="10"/>
      <c r="HZR4" s="10"/>
      <c r="HZS4" s="10"/>
      <c r="HZT4" s="10"/>
      <c r="HZU4" s="10"/>
      <c r="HZV4" s="10"/>
      <c r="HZW4" s="10"/>
      <c r="HZX4" s="10"/>
      <c r="HZY4" s="10"/>
      <c r="HZZ4" s="10"/>
      <c r="IAA4" s="10"/>
      <c r="IAB4" s="10"/>
      <c r="IAC4" s="10"/>
      <c r="IAD4" s="10"/>
      <c r="IAE4" s="10"/>
      <c r="IAF4" s="10"/>
      <c r="IAG4" s="10"/>
      <c r="IAH4" s="10"/>
      <c r="IAI4" s="10"/>
      <c r="IAJ4" s="10"/>
      <c r="IAK4" s="10"/>
      <c r="IAL4" s="10"/>
      <c r="IAM4" s="10"/>
      <c r="IAN4" s="10"/>
      <c r="IAO4" s="10"/>
      <c r="IAP4" s="10"/>
      <c r="IAQ4" s="10"/>
      <c r="IAR4" s="10"/>
      <c r="IAS4" s="10"/>
      <c r="IAT4" s="10"/>
      <c r="IAU4" s="10"/>
      <c r="IAV4" s="10"/>
      <c r="IAW4" s="10"/>
      <c r="IAX4" s="10"/>
      <c r="IAY4" s="10"/>
      <c r="IAZ4" s="10"/>
      <c r="IBA4" s="10"/>
      <c r="IBB4" s="10"/>
      <c r="IBC4" s="10"/>
      <c r="IBD4" s="10"/>
      <c r="IBE4" s="10"/>
      <c r="IBF4" s="10"/>
      <c r="IBG4" s="10"/>
      <c r="IBH4" s="10"/>
      <c r="IBI4" s="10"/>
      <c r="IBJ4" s="10"/>
      <c r="IBK4" s="10"/>
      <c r="IBL4" s="10"/>
      <c r="IBM4" s="10"/>
      <c r="IBN4" s="10"/>
      <c r="IBO4" s="10"/>
      <c r="IBP4" s="10"/>
      <c r="IBQ4" s="10"/>
      <c r="IBR4" s="10"/>
      <c r="IBS4" s="10"/>
      <c r="IBT4" s="10"/>
      <c r="IBU4" s="10"/>
      <c r="IBV4" s="10"/>
      <c r="IBW4" s="10"/>
      <c r="IBX4" s="10"/>
      <c r="IBY4" s="10"/>
      <c r="IBZ4" s="10"/>
      <c r="ICA4" s="10"/>
      <c r="ICB4" s="10"/>
      <c r="ICC4" s="10"/>
      <c r="ICD4" s="10"/>
      <c r="ICE4" s="10"/>
      <c r="ICF4" s="10"/>
      <c r="ICG4" s="10"/>
      <c r="ICH4" s="10"/>
      <c r="ICI4" s="10"/>
      <c r="ICJ4" s="10"/>
      <c r="ICK4" s="10"/>
      <c r="ICL4" s="10"/>
      <c r="ICM4" s="10"/>
      <c r="ICN4" s="10"/>
      <c r="ICO4" s="10"/>
      <c r="ICP4" s="10"/>
      <c r="ICQ4" s="10"/>
      <c r="ICR4" s="10"/>
      <c r="ICS4" s="10"/>
      <c r="ICT4" s="10"/>
      <c r="ICU4" s="10"/>
      <c r="ICV4" s="10"/>
      <c r="ICW4" s="10"/>
      <c r="ICX4" s="10"/>
      <c r="ICY4" s="10"/>
      <c r="ICZ4" s="10"/>
      <c r="IDA4" s="10"/>
      <c r="IDB4" s="10"/>
      <c r="IDC4" s="10"/>
      <c r="IDD4" s="10"/>
      <c r="IDE4" s="10"/>
      <c r="IDF4" s="10"/>
      <c r="IDG4" s="10"/>
      <c r="IDH4" s="10"/>
      <c r="IDI4" s="10"/>
      <c r="IDJ4" s="10"/>
      <c r="IDK4" s="10"/>
      <c r="IDL4" s="10"/>
      <c r="IDM4" s="10"/>
      <c r="IDN4" s="10"/>
      <c r="IDO4" s="10"/>
      <c r="IDP4" s="10"/>
      <c r="IDQ4" s="10"/>
      <c r="IDR4" s="10"/>
      <c r="IDS4" s="10"/>
      <c r="IDT4" s="10"/>
      <c r="IDU4" s="10"/>
      <c r="IDV4" s="10"/>
      <c r="IDW4" s="10"/>
      <c r="IDX4" s="10"/>
      <c r="IDY4" s="10"/>
      <c r="IDZ4" s="10"/>
      <c r="IEA4" s="10"/>
      <c r="IEB4" s="10"/>
      <c r="IEC4" s="10"/>
      <c r="IED4" s="10"/>
      <c r="IEE4" s="10"/>
      <c r="IEF4" s="10"/>
      <c r="IEG4" s="10"/>
      <c r="IEH4" s="10"/>
      <c r="IEI4" s="10"/>
      <c r="IEJ4" s="10"/>
      <c r="IEK4" s="10"/>
      <c r="IEL4" s="10"/>
      <c r="IEM4" s="10"/>
      <c r="IEN4" s="10"/>
      <c r="IEO4" s="10"/>
      <c r="IEP4" s="10"/>
      <c r="IEQ4" s="10"/>
      <c r="IER4" s="10"/>
      <c r="IES4" s="10"/>
      <c r="IET4" s="10"/>
      <c r="IEU4" s="10"/>
      <c r="IEV4" s="10"/>
      <c r="IEW4" s="10"/>
      <c r="IEX4" s="10"/>
      <c r="IEY4" s="10"/>
      <c r="IEZ4" s="10"/>
      <c r="IFA4" s="10"/>
      <c r="IFB4" s="10"/>
      <c r="IFC4" s="10"/>
      <c r="IFD4" s="10"/>
      <c r="IFE4" s="10"/>
      <c r="IFF4" s="10"/>
      <c r="IFG4" s="10"/>
      <c r="IFH4" s="10"/>
      <c r="IFI4" s="10"/>
      <c r="IFJ4" s="10"/>
      <c r="IFK4" s="10"/>
      <c r="IFL4" s="10"/>
      <c r="IFM4" s="10"/>
      <c r="IFN4" s="10"/>
      <c r="IFO4" s="10"/>
      <c r="IFP4" s="10"/>
      <c r="IFQ4" s="10"/>
      <c r="IFR4" s="10"/>
      <c r="IFS4" s="10"/>
      <c r="IFT4" s="10"/>
      <c r="IFU4" s="10"/>
      <c r="IFV4" s="10"/>
      <c r="IFW4" s="10"/>
      <c r="IFX4" s="10"/>
      <c r="IFY4" s="10"/>
      <c r="IFZ4" s="10"/>
      <c r="IGA4" s="10"/>
      <c r="IGB4" s="10"/>
      <c r="IGC4" s="10"/>
      <c r="IGD4" s="10"/>
      <c r="IGE4" s="10"/>
      <c r="IGF4" s="10"/>
      <c r="IGG4" s="10"/>
      <c r="IGH4" s="10"/>
      <c r="IGI4" s="10"/>
      <c r="IGJ4" s="10"/>
      <c r="IGK4" s="10"/>
      <c r="IGL4" s="10"/>
      <c r="IGM4" s="10"/>
      <c r="IGN4" s="10"/>
      <c r="IGO4" s="10"/>
      <c r="IGP4" s="10"/>
      <c r="IGQ4" s="10"/>
      <c r="IGR4" s="10"/>
      <c r="IGS4" s="10"/>
      <c r="IGT4" s="10"/>
      <c r="IGU4" s="10"/>
      <c r="IGV4" s="10"/>
      <c r="IGW4" s="10"/>
      <c r="IGX4" s="10"/>
      <c r="IGY4" s="10"/>
      <c r="IGZ4" s="10"/>
      <c r="IHA4" s="10"/>
      <c r="IHB4" s="10"/>
      <c r="IHC4" s="10"/>
      <c r="IHD4" s="10"/>
      <c r="IHE4" s="10"/>
      <c r="IHF4" s="10"/>
      <c r="IHG4" s="10"/>
      <c r="IHH4" s="10"/>
      <c r="IHI4" s="10"/>
      <c r="IHJ4" s="10"/>
      <c r="IHK4" s="10"/>
      <c r="IHL4" s="10"/>
      <c r="IHM4" s="10"/>
      <c r="IHN4" s="10"/>
      <c r="IHO4" s="10"/>
      <c r="IHP4" s="10"/>
      <c r="IHQ4" s="10"/>
      <c r="IHR4" s="10"/>
      <c r="IHS4" s="10"/>
      <c r="IHT4" s="10"/>
      <c r="IHU4" s="10"/>
      <c r="IHV4" s="10"/>
      <c r="IHW4" s="10"/>
      <c r="IHX4" s="10"/>
      <c r="IHY4" s="10"/>
      <c r="IHZ4" s="10"/>
      <c r="IIA4" s="10"/>
      <c r="IIB4" s="10"/>
      <c r="IIC4" s="10"/>
      <c r="IID4" s="10"/>
      <c r="IIE4" s="10"/>
      <c r="IIF4" s="10"/>
      <c r="IIG4" s="10"/>
      <c r="IIH4" s="10"/>
      <c r="III4" s="10"/>
      <c r="IIJ4" s="10"/>
      <c r="IIK4" s="10"/>
      <c r="IIL4" s="10"/>
      <c r="IIM4" s="10"/>
      <c r="IIN4" s="10"/>
      <c r="IIO4" s="10"/>
      <c r="IIP4" s="10"/>
      <c r="IIQ4" s="10"/>
      <c r="IIR4" s="10"/>
      <c r="IIS4" s="10"/>
      <c r="IIT4" s="10"/>
      <c r="IIU4" s="10"/>
      <c r="IIV4" s="10"/>
      <c r="IIW4" s="10"/>
      <c r="IIX4" s="10"/>
      <c r="IIY4" s="10"/>
      <c r="IIZ4" s="10"/>
      <c r="IJA4" s="10"/>
      <c r="IJB4" s="10"/>
      <c r="IJC4" s="10"/>
      <c r="IJD4" s="10"/>
      <c r="IJE4" s="10"/>
      <c r="IJF4" s="10"/>
      <c r="IJG4" s="10"/>
      <c r="IJH4" s="10"/>
      <c r="IJI4" s="10"/>
      <c r="IJJ4" s="10"/>
      <c r="IJK4" s="10"/>
      <c r="IJL4" s="10"/>
      <c r="IJM4" s="10"/>
      <c r="IJN4" s="10"/>
      <c r="IJO4" s="10"/>
      <c r="IJP4" s="10"/>
      <c r="IJQ4" s="10"/>
      <c r="IJR4" s="10"/>
      <c r="IJS4" s="10"/>
      <c r="IJT4" s="10"/>
      <c r="IJU4" s="10"/>
      <c r="IJV4" s="10"/>
      <c r="IJW4" s="10"/>
      <c r="IJX4" s="10"/>
      <c r="IJY4" s="10"/>
      <c r="IJZ4" s="10"/>
      <c r="IKA4" s="10"/>
      <c r="IKB4" s="10"/>
      <c r="IKC4" s="10"/>
      <c r="IKD4" s="10"/>
      <c r="IKE4" s="10"/>
      <c r="IKF4" s="10"/>
      <c r="IKG4" s="10"/>
      <c r="IKH4" s="10"/>
      <c r="IKI4" s="10"/>
      <c r="IKJ4" s="10"/>
      <c r="IKK4" s="10"/>
      <c r="IKL4" s="10"/>
      <c r="IKM4" s="10"/>
      <c r="IKN4" s="10"/>
      <c r="IKO4" s="10"/>
      <c r="IKP4" s="10"/>
      <c r="IKQ4" s="10"/>
      <c r="IKR4" s="10"/>
      <c r="IKS4" s="10"/>
      <c r="IKT4" s="10"/>
      <c r="IKU4" s="10"/>
      <c r="IKV4" s="10"/>
      <c r="IKW4" s="10"/>
      <c r="IKX4" s="10"/>
      <c r="IKY4" s="10"/>
      <c r="IKZ4" s="10"/>
      <c r="ILA4" s="10"/>
      <c r="ILB4" s="10"/>
      <c r="ILC4" s="10"/>
      <c r="ILD4" s="10"/>
      <c r="ILE4" s="10"/>
      <c r="ILF4" s="10"/>
      <c r="ILG4" s="10"/>
      <c r="ILH4" s="10"/>
      <c r="ILI4" s="10"/>
      <c r="ILJ4" s="10"/>
      <c r="ILK4" s="10"/>
      <c r="ILL4" s="10"/>
      <c r="ILM4" s="10"/>
      <c r="ILN4" s="10"/>
      <c r="ILO4" s="10"/>
      <c r="ILP4" s="10"/>
      <c r="ILQ4" s="10"/>
      <c r="ILR4" s="10"/>
      <c r="ILS4" s="10"/>
      <c r="ILT4" s="10"/>
      <c r="ILU4" s="10"/>
      <c r="ILV4" s="10"/>
      <c r="ILW4" s="10"/>
      <c r="ILX4" s="10"/>
      <c r="ILY4" s="10"/>
      <c r="ILZ4" s="10"/>
      <c r="IMA4" s="10"/>
      <c r="IMB4" s="10"/>
      <c r="IMC4" s="10"/>
      <c r="IMD4" s="10"/>
      <c r="IME4" s="10"/>
      <c r="IMF4" s="10"/>
      <c r="IMG4" s="10"/>
      <c r="IMH4" s="10"/>
      <c r="IMI4" s="10"/>
      <c r="IMJ4" s="10"/>
      <c r="IMK4" s="10"/>
      <c r="IML4" s="10"/>
      <c r="IMM4" s="10"/>
      <c r="IMN4" s="10"/>
      <c r="IMO4" s="10"/>
      <c r="IMP4" s="10"/>
      <c r="IMQ4" s="10"/>
      <c r="IMR4" s="10"/>
      <c r="IMS4" s="10"/>
      <c r="IMT4" s="10"/>
      <c r="IMU4" s="10"/>
      <c r="IMV4" s="10"/>
      <c r="IMW4" s="10"/>
      <c r="IMX4" s="10"/>
      <c r="IMY4" s="10"/>
      <c r="IMZ4" s="10"/>
      <c r="INA4" s="10"/>
      <c r="INB4" s="10"/>
      <c r="INC4" s="10"/>
      <c r="IND4" s="10"/>
      <c r="INE4" s="10"/>
      <c r="INF4" s="10"/>
      <c r="ING4" s="10"/>
      <c r="INH4" s="10"/>
      <c r="INI4" s="10"/>
      <c r="INJ4" s="10"/>
      <c r="INK4" s="10"/>
      <c r="INL4" s="10"/>
      <c r="INM4" s="10"/>
      <c r="INN4" s="10"/>
      <c r="INO4" s="10"/>
      <c r="INP4" s="10"/>
      <c r="INQ4" s="10"/>
      <c r="INR4" s="10"/>
      <c r="INS4" s="10"/>
      <c r="INT4" s="10"/>
      <c r="INU4" s="10"/>
      <c r="INV4" s="10"/>
      <c r="INW4" s="10"/>
      <c r="INX4" s="10"/>
      <c r="INY4" s="10"/>
      <c r="INZ4" s="10"/>
      <c r="IOA4" s="10"/>
      <c r="IOB4" s="10"/>
      <c r="IOC4" s="10"/>
      <c r="IOD4" s="10"/>
      <c r="IOE4" s="10"/>
      <c r="IOF4" s="10"/>
      <c r="IOG4" s="10"/>
      <c r="IOH4" s="10"/>
      <c r="IOI4" s="10"/>
      <c r="IOJ4" s="10"/>
      <c r="IOK4" s="10"/>
      <c r="IOL4" s="10"/>
      <c r="IOM4" s="10"/>
      <c r="ION4" s="10"/>
      <c r="IOO4" s="10"/>
      <c r="IOP4" s="10"/>
      <c r="IOQ4" s="10"/>
      <c r="IOR4" s="10"/>
      <c r="IOS4" s="10"/>
      <c r="IOT4" s="10"/>
      <c r="IOU4" s="10"/>
      <c r="IOV4" s="10"/>
      <c r="IOW4" s="10"/>
      <c r="IOX4" s="10"/>
      <c r="IOY4" s="10"/>
      <c r="IOZ4" s="10"/>
      <c r="IPA4" s="10"/>
      <c r="IPB4" s="10"/>
      <c r="IPC4" s="10"/>
      <c r="IPD4" s="10"/>
      <c r="IPE4" s="10"/>
      <c r="IPF4" s="10"/>
      <c r="IPG4" s="10"/>
      <c r="IPH4" s="10"/>
      <c r="IPI4" s="10"/>
      <c r="IPJ4" s="10"/>
      <c r="IPK4" s="10"/>
      <c r="IPL4" s="10"/>
      <c r="IPM4" s="10"/>
      <c r="IPN4" s="10"/>
      <c r="IPO4" s="10"/>
      <c r="IPP4" s="10"/>
      <c r="IPQ4" s="10"/>
      <c r="IPR4" s="10"/>
      <c r="IPS4" s="10"/>
      <c r="IPT4" s="10"/>
      <c r="IPU4" s="10"/>
      <c r="IPV4" s="10"/>
      <c r="IPW4" s="10"/>
      <c r="IPX4" s="10"/>
      <c r="IPY4" s="10"/>
      <c r="IPZ4" s="10"/>
      <c r="IQA4" s="10"/>
      <c r="IQB4" s="10"/>
      <c r="IQC4" s="10"/>
      <c r="IQD4" s="10"/>
      <c r="IQE4" s="10"/>
      <c r="IQF4" s="10"/>
      <c r="IQG4" s="10"/>
      <c r="IQH4" s="10"/>
      <c r="IQI4" s="10"/>
      <c r="IQJ4" s="10"/>
      <c r="IQK4" s="10"/>
      <c r="IQL4" s="10"/>
      <c r="IQM4" s="10"/>
      <c r="IQN4" s="10"/>
      <c r="IQO4" s="10"/>
      <c r="IQP4" s="10"/>
      <c r="IQQ4" s="10"/>
      <c r="IQR4" s="10"/>
      <c r="IQS4" s="10"/>
      <c r="IQT4" s="10"/>
      <c r="IQU4" s="10"/>
      <c r="IQV4" s="10"/>
      <c r="IQW4" s="10"/>
      <c r="IQX4" s="10"/>
      <c r="IQY4" s="10"/>
      <c r="IQZ4" s="10"/>
      <c r="IRA4" s="10"/>
      <c r="IRB4" s="10"/>
      <c r="IRC4" s="10"/>
      <c r="IRD4" s="10"/>
      <c r="IRE4" s="10"/>
      <c r="IRF4" s="10"/>
      <c r="IRG4" s="10"/>
      <c r="IRH4" s="10"/>
      <c r="IRI4" s="10"/>
      <c r="IRJ4" s="10"/>
      <c r="IRK4" s="10"/>
      <c r="IRL4" s="10"/>
      <c r="IRM4" s="10"/>
      <c r="IRN4" s="10"/>
      <c r="IRO4" s="10"/>
      <c r="IRP4" s="10"/>
      <c r="IRQ4" s="10"/>
      <c r="IRR4" s="10"/>
      <c r="IRS4" s="10"/>
      <c r="IRT4" s="10"/>
      <c r="IRU4" s="10"/>
      <c r="IRV4" s="10"/>
      <c r="IRW4" s="10"/>
      <c r="IRX4" s="10"/>
      <c r="IRY4" s="10"/>
      <c r="IRZ4" s="10"/>
      <c r="ISA4" s="10"/>
      <c r="ISB4" s="10"/>
      <c r="ISC4" s="10"/>
      <c r="ISD4" s="10"/>
      <c r="ISE4" s="10"/>
      <c r="ISF4" s="10"/>
      <c r="ISG4" s="10"/>
      <c r="ISH4" s="10"/>
      <c r="ISI4" s="10"/>
      <c r="ISJ4" s="10"/>
      <c r="ISK4" s="10"/>
      <c r="ISL4" s="10"/>
      <c r="ISM4" s="10"/>
      <c r="ISN4" s="10"/>
      <c r="ISO4" s="10"/>
      <c r="ISP4" s="10"/>
      <c r="ISQ4" s="10"/>
      <c r="ISR4" s="10"/>
      <c r="ISS4" s="10"/>
      <c r="IST4" s="10"/>
      <c r="ISU4" s="10"/>
      <c r="ISV4" s="10"/>
      <c r="ISW4" s="10"/>
      <c r="ISX4" s="10"/>
      <c r="ISY4" s="10"/>
      <c r="ISZ4" s="10"/>
      <c r="ITA4" s="10"/>
      <c r="ITB4" s="10"/>
      <c r="ITC4" s="10"/>
      <c r="ITD4" s="10"/>
      <c r="ITE4" s="10"/>
      <c r="ITF4" s="10"/>
      <c r="ITG4" s="10"/>
      <c r="ITH4" s="10"/>
      <c r="ITI4" s="10"/>
      <c r="ITJ4" s="10"/>
      <c r="ITK4" s="10"/>
      <c r="ITL4" s="10"/>
      <c r="ITM4" s="10"/>
      <c r="ITN4" s="10"/>
      <c r="ITO4" s="10"/>
      <c r="ITP4" s="10"/>
      <c r="ITQ4" s="10"/>
      <c r="ITR4" s="10"/>
      <c r="ITS4" s="10"/>
      <c r="ITT4" s="10"/>
      <c r="ITU4" s="10"/>
      <c r="ITV4" s="10"/>
      <c r="ITW4" s="10"/>
      <c r="ITX4" s="10"/>
      <c r="ITY4" s="10"/>
      <c r="ITZ4" s="10"/>
      <c r="IUA4" s="10"/>
      <c r="IUB4" s="10"/>
      <c r="IUC4" s="10"/>
      <c r="IUD4" s="10"/>
      <c r="IUE4" s="10"/>
      <c r="IUF4" s="10"/>
      <c r="IUG4" s="10"/>
      <c r="IUH4" s="10"/>
      <c r="IUI4" s="10"/>
      <c r="IUJ4" s="10"/>
      <c r="IUK4" s="10"/>
      <c r="IUL4" s="10"/>
      <c r="IUM4" s="10"/>
      <c r="IUN4" s="10"/>
      <c r="IUO4" s="10"/>
      <c r="IUP4" s="10"/>
      <c r="IUQ4" s="10"/>
      <c r="IUR4" s="10"/>
      <c r="IUS4" s="10"/>
      <c r="IUT4" s="10"/>
      <c r="IUU4" s="10"/>
      <c r="IUV4" s="10"/>
      <c r="IUW4" s="10"/>
      <c r="IUX4" s="10"/>
      <c r="IUY4" s="10"/>
      <c r="IUZ4" s="10"/>
      <c r="IVA4" s="10"/>
      <c r="IVB4" s="10"/>
      <c r="IVC4" s="10"/>
      <c r="IVD4" s="10"/>
      <c r="IVE4" s="10"/>
      <c r="IVF4" s="10"/>
      <c r="IVG4" s="10"/>
      <c r="IVH4" s="10"/>
      <c r="IVI4" s="10"/>
      <c r="IVJ4" s="10"/>
      <c r="IVK4" s="10"/>
      <c r="IVL4" s="10"/>
      <c r="IVM4" s="10"/>
      <c r="IVN4" s="10"/>
      <c r="IVO4" s="10"/>
      <c r="IVP4" s="10"/>
      <c r="IVQ4" s="10"/>
      <c r="IVR4" s="10"/>
      <c r="IVS4" s="10"/>
      <c r="IVT4" s="10"/>
      <c r="IVU4" s="10"/>
      <c r="IVV4" s="10"/>
      <c r="IVW4" s="10"/>
      <c r="IVX4" s="10"/>
      <c r="IVY4" s="10"/>
      <c r="IVZ4" s="10"/>
      <c r="IWA4" s="10"/>
      <c r="IWB4" s="10"/>
      <c r="IWC4" s="10"/>
      <c r="IWD4" s="10"/>
      <c r="IWE4" s="10"/>
      <c r="IWF4" s="10"/>
      <c r="IWG4" s="10"/>
      <c r="IWH4" s="10"/>
      <c r="IWI4" s="10"/>
      <c r="IWJ4" s="10"/>
      <c r="IWK4" s="10"/>
      <c r="IWL4" s="10"/>
      <c r="IWM4" s="10"/>
      <c r="IWN4" s="10"/>
      <c r="IWO4" s="10"/>
      <c r="IWP4" s="10"/>
      <c r="IWQ4" s="10"/>
      <c r="IWR4" s="10"/>
      <c r="IWS4" s="10"/>
      <c r="IWT4" s="10"/>
      <c r="IWU4" s="10"/>
      <c r="IWV4" s="10"/>
      <c r="IWW4" s="10"/>
      <c r="IWX4" s="10"/>
      <c r="IWY4" s="10"/>
      <c r="IWZ4" s="10"/>
      <c r="IXA4" s="10"/>
      <c r="IXB4" s="10"/>
      <c r="IXC4" s="10"/>
      <c r="IXD4" s="10"/>
      <c r="IXE4" s="10"/>
      <c r="IXF4" s="10"/>
      <c r="IXG4" s="10"/>
      <c r="IXH4" s="10"/>
      <c r="IXI4" s="10"/>
      <c r="IXJ4" s="10"/>
      <c r="IXK4" s="10"/>
      <c r="IXL4" s="10"/>
      <c r="IXM4" s="10"/>
      <c r="IXN4" s="10"/>
      <c r="IXO4" s="10"/>
      <c r="IXP4" s="10"/>
      <c r="IXQ4" s="10"/>
      <c r="IXR4" s="10"/>
      <c r="IXS4" s="10"/>
      <c r="IXT4" s="10"/>
      <c r="IXU4" s="10"/>
      <c r="IXV4" s="10"/>
      <c r="IXW4" s="10"/>
      <c r="IXX4" s="10"/>
      <c r="IXY4" s="10"/>
      <c r="IXZ4" s="10"/>
      <c r="IYA4" s="10"/>
      <c r="IYB4" s="10"/>
      <c r="IYC4" s="10"/>
      <c r="IYD4" s="10"/>
      <c r="IYE4" s="10"/>
      <c r="IYF4" s="10"/>
      <c r="IYG4" s="10"/>
      <c r="IYH4" s="10"/>
      <c r="IYI4" s="10"/>
      <c r="IYJ4" s="10"/>
      <c r="IYK4" s="10"/>
      <c r="IYL4" s="10"/>
      <c r="IYM4" s="10"/>
      <c r="IYN4" s="10"/>
      <c r="IYO4" s="10"/>
      <c r="IYP4" s="10"/>
      <c r="IYQ4" s="10"/>
      <c r="IYR4" s="10"/>
      <c r="IYS4" s="10"/>
      <c r="IYT4" s="10"/>
      <c r="IYU4" s="10"/>
      <c r="IYV4" s="10"/>
      <c r="IYW4" s="10"/>
      <c r="IYX4" s="10"/>
      <c r="IYY4" s="10"/>
      <c r="IYZ4" s="10"/>
      <c r="IZA4" s="10"/>
      <c r="IZB4" s="10"/>
      <c r="IZC4" s="10"/>
      <c r="IZD4" s="10"/>
      <c r="IZE4" s="10"/>
      <c r="IZF4" s="10"/>
      <c r="IZG4" s="10"/>
      <c r="IZH4" s="10"/>
      <c r="IZI4" s="10"/>
      <c r="IZJ4" s="10"/>
      <c r="IZK4" s="10"/>
      <c r="IZL4" s="10"/>
      <c r="IZM4" s="10"/>
      <c r="IZN4" s="10"/>
      <c r="IZO4" s="10"/>
      <c r="IZP4" s="10"/>
      <c r="IZQ4" s="10"/>
      <c r="IZR4" s="10"/>
      <c r="IZS4" s="10"/>
      <c r="IZT4" s="10"/>
      <c r="IZU4" s="10"/>
      <c r="IZV4" s="10"/>
      <c r="IZW4" s="10"/>
      <c r="IZX4" s="10"/>
      <c r="IZY4" s="10"/>
      <c r="IZZ4" s="10"/>
      <c r="JAA4" s="10"/>
      <c r="JAB4" s="10"/>
      <c r="JAC4" s="10"/>
      <c r="JAD4" s="10"/>
      <c r="JAE4" s="10"/>
      <c r="JAF4" s="10"/>
      <c r="JAG4" s="10"/>
      <c r="JAH4" s="10"/>
      <c r="JAI4" s="10"/>
      <c r="JAJ4" s="10"/>
      <c r="JAK4" s="10"/>
      <c r="JAL4" s="10"/>
      <c r="JAM4" s="10"/>
      <c r="JAN4" s="10"/>
      <c r="JAO4" s="10"/>
      <c r="JAP4" s="10"/>
      <c r="JAQ4" s="10"/>
      <c r="JAR4" s="10"/>
      <c r="JAS4" s="10"/>
      <c r="JAT4" s="10"/>
      <c r="JAU4" s="10"/>
      <c r="JAV4" s="10"/>
      <c r="JAW4" s="10"/>
      <c r="JAX4" s="10"/>
      <c r="JAY4" s="10"/>
      <c r="JAZ4" s="10"/>
      <c r="JBA4" s="10"/>
      <c r="JBB4" s="10"/>
      <c r="JBC4" s="10"/>
      <c r="JBD4" s="10"/>
      <c r="JBE4" s="10"/>
      <c r="JBF4" s="10"/>
      <c r="JBG4" s="10"/>
      <c r="JBH4" s="10"/>
      <c r="JBI4" s="10"/>
      <c r="JBJ4" s="10"/>
      <c r="JBK4" s="10"/>
      <c r="JBL4" s="10"/>
      <c r="JBM4" s="10"/>
      <c r="JBN4" s="10"/>
      <c r="JBO4" s="10"/>
      <c r="JBP4" s="10"/>
      <c r="JBQ4" s="10"/>
      <c r="JBR4" s="10"/>
      <c r="JBS4" s="10"/>
      <c r="JBT4" s="10"/>
      <c r="JBU4" s="10"/>
      <c r="JBV4" s="10"/>
      <c r="JBW4" s="10"/>
      <c r="JBX4" s="10"/>
      <c r="JBY4" s="10"/>
      <c r="JBZ4" s="10"/>
      <c r="JCA4" s="10"/>
      <c r="JCB4" s="10"/>
      <c r="JCC4" s="10"/>
      <c r="JCD4" s="10"/>
      <c r="JCE4" s="10"/>
      <c r="JCF4" s="10"/>
      <c r="JCG4" s="10"/>
      <c r="JCH4" s="10"/>
      <c r="JCI4" s="10"/>
      <c r="JCJ4" s="10"/>
      <c r="JCK4" s="10"/>
      <c r="JCL4" s="10"/>
      <c r="JCM4" s="10"/>
      <c r="JCN4" s="10"/>
      <c r="JCO4" s="10"/>
      <c r="JCP4" s="10"/>
      <c r="JCQ4" s="10"/>
      <c r="JCR4" s="10"/>
      <c r="JCS4" s="10"/>
      <c r="JCT4" s="10"/>
      <c r="JCU4" s="10"/>
      <c r="JCV4" s="10"/>
      <c r="JCW4" s="10"/>
      <c r="JCX4" s="10"/>
      <c r="JCY4" s="10"/>
      <c r="JCZ4" s="10"/>
      <c r="JDA4" s="10"/>
      <c r="JDB4" s="10"/>
      <c r="JDC4" s="10"/>
      <c r="JDD4" s="10"/>
      <c r="JDE4" s="10"/>
      <c r="JDF4" s="10"/>
      <c r="JDG4" s="10"/>
      <c r="JDH4" s="10"/>
      <c r="JDI4" s="10"/>
      <c r="JDJ4" s="10"/>
      <c r="JDK4" s="10"/>
      <c r="JDL4" s="10"/>
      <c r="JDM4" s="10"/>
      <c r="JDN4" s="10"/>
      <c r="JDO4" s="10"/>
      <c r="JDP4" s="10"/>
      <c r="JDQ4" s="10"/>
      <c r="JDR4" s="10"/>
      <c r="JDS4" s="10"/>
      <c r="JDT4" s="10"/>
      <c r="JDU4" s="10"/>
      <c r="JDV4" s="10"/>
      <c r="JDW4" s="10"/>
      <c r="JDX4" s="10"/>
      <c r="JDY4" s="10"/>
      <c r="JDZ4" s="10"/>
      <c r="JEA4" s="10"/>
      <c r="JEB4" s="10"/>
      <c r="JEC4" s="10"/>
      <c r="JED4" s="10"/>
      <c r="JEE4" s="10"/>
      <c r="JEF4" s="10"/>
      <c r="JEG4" s="10"/>
      <c r="JEH4" s="10"/>
      <c r="JEI4" s="10"/>
      <c r="JEJ4" s="10"/>
      <c r="JEK4" s="10"/>
      <c r="JEL4" s="10"/>
      <c r="JEM4" s="10"/>
      <c r="JEN4" s="10"/>
      <c r="JEO4" s="10"/>
      <c r="JEP4" s="10"/>
      <c r="JEQ4" s="10"/>
      <c r="JER4" s="10"/>
      <c r="JES4" s="10"/>
      <c r="JET4" s="10"/>
      <c r="JEU4" s="10"/>
      <c r="JEV4" s="10"/>
      <c r="JEW4" s="10"/>
      <c r="JEX4" s="10"/>
      <c r="JEY4" s="10"/>
      <c r="JEZ4" s="10"/>
      <c r="JFA4" s="10"/>
      <c r="JFB4" s="10"/>
      <c r="JFC4" s="10"/>
      <c r="JFD4" s="10"/>
      <c r="JFE4" s="10"/>
      <c r="JFF4" s="10"/>
      <c r="JFG4" s="10"/>
      <c r="JFH4" s="10"/>
      <c r="JFI4" s="10"/>
      <c r="JFJ4" s="10"/>
      <c r="JFK4" s="10"/>
      <c r="JFL4" s="10"/>
      <c r="JFM4" s="10"/>
      <c r="JFN4" s="10"/>
      <c r="JFO4" s="10"/>
      <c r="JFP4" s="10"/>
      <c r="JFQ4" s="10"/>
      <c r="JFR4" s="10"/>
      <c r="JFS4" s="10"/>
      <c r="JFT4" s="10"/>
      <c r="JFU4" s="10"/>
      <c r="JFV4" s="10"/>
      <c r="JFW4" s="10"/>
      <c r="JFX4" s="10"/>
      <c r="JFY4" s="10"/>
      <c r="JFZ4" s="10"/>
      <c r="JGA4" s="10"/>
      <c r="JGB4" s="10"/>
      <c r="JGC4" s="10"/>
      <c r="JGD4" s="10"/>
      <c r="JGE4" s="10"/>
      <c r="JGF4" s="10"/>
      <c r="JGG4" s="10"/>
      <c r="JGH4" s="10"/>
      <c r="JGI4" s="10"/>
      <c r="JGJ4" s="10"/>
      <c r="JGK4" s="10"/>
      <c r="JGL4" s="10"/>
      <c r="JGM4" s="10"/>
      <c r="JGN4" s="10"/>
      <c r="JGO4" s="10"/>
      <c r="JGP4" s="10"/>
      <c r="JGQ4" s="10"/>
      <c r="JGR4" s="10"/>
      <c r="JGS4" s="10"/>
      <c r="JGT4" s="10"/>
      <c r="JGU4" s="10"/>
      <c r="JGV4" s="10"/>
      <c r="JGW4" s="10"/>
      <c r="JGX4" s="10"/>
      <c r="JGY4" s="10"/>
      <c r="JGZ4" s="10"/>
      <c r="JHA4" s="10"/>
      <c r="JHB4" s="10"/>
      <c r="JHC4" s="10"/>
      <c r="JHD4" s="10"/>
      <c r="JHE4" s="10"/>
      <c r="JHF4" s="10"/>
      <c r="JHG4" s="10"/>
      <c r="JHH4" s="10"/>
      <c r="JHI4" s="10"/>
      <c r="JHJ4" s="10"/>
      <c r="JHK4" s="10"/>
      <c r="JHL4" s="10"/>
      <c r="JHM4" s="10"/>
      <c r="JHN4" s="10"/>
      <c r="JHO4" s="10"/>
      <c r="JHP4" s="10"/>
      <c r="JHQ4" s="10"/>
      <c r="JHR4" s="10"/>
      <c r="JHS4" s="10"/>
      <c r="JHT4" s="10"/>
      <c r="JHU4" s="10"/>
      <c r="JHV4" s="10"/>
      <c r="JHW4" s="10"/>
      <c r="JHX4" s="10"/>
      <c r="JHY4" s="10"/>
      <c r="JHZ4" s="10"/>
      <c r="JIA4" s="10"/>
      <c r="JIB4" s="10"/>
      <c r="JIC4" s="10"/>
      <c r="JID4" s="10"/>
      <c r="JIE4" s="10"/>
      <c r="JIF4" s="10"/>
      <c r="JIG4" s="10"/>
      <c r="JIH4" s="10"/>
      <c r="JII4" s="10"/>
      <c r="JIJ4" s="10"/>
      <c r="JIK4" s="10"/>
      <c r="JIL4" s="10"/>
      <c r="JIM4" s="10"/>
      <c r="JIN4" s="10"/>
      <c r="JIO4" s="10"/>
      <c r="JIP4" s="10"/>
      <c r="JIQ4" s="10"/>
      <c r="JIR4" s="10"/>
      <c r="JIS4" s="10"/>
      <c r="JIT4" s="10"/>
      <c r="JIU4" s="10"/>
      <c r="JIV4" s="10"/>
      <c r="JIW4" s="10"/>
      <c r="JIX4" s="10"/>
      <c r="JIY4" s="10"/>
      <c r="JIZ4" s="10"/>
      <c r="JJA4" s="10"/>
      <c r="JJB4" s="10"/>
      <c r="JJC4" s="10"/>
      <c r="JJD4" s="10"/>
      <c r="JJE4" s="10"/>
      <c r="JJF4" s="10"/>
      <c r="JJG4" s="10"/>
      <c r="JJH4" s="10"/>
      <c r="JJI4" s="10"/>
      <c r="JJJ4" s="10"/>
      <c r="JJK4" s="10"/>
      <c r="JJL4" s="10"/>
      <c r="JJM4" s="10"/>
      <c r="JJN4" s="10"/>
      <c r="JJO4" s="10"/>
      <c r="JJP4" s="10"/>
      <c r="JJQ4" s="10"/>
      <c r="JJR4" s="10"/>
      <c r="JJS4" s="10"/>
      <c r="JJT4" s="10"/>
      <c r="JJU4" s="10"/>
      <c r="JJV4" s="10"/>
      <c r="JJW4" s="10"/>
      <c r="JJX4" s="10"/>
      <c r="JJY4" s="10"/>
      <c r="JJZ4" s="10"/>
      <c r="JKA4" s="10"/>
      <c r="JKB4" s="10"/>
      <c r="JKC4" s="10"/>
      <c r="JKD4" s="10"/>
      <c r="JKE4" s="10"/>
      <c r="JKF4" s="10"/>
      <c r="JKG4" s="10"/>
      <c r="JKH4" s="10"/>
      <c r="JKI4" s="10"/>
      <c r="JKJ4" s="10"/>
      <c r="JKK4" s="10"/>
      <c r="JKL4" s="10"/>
      <c r="JKM4" s="10"/>
      <c r="JKN4" s="10"/>
      <c r="JKO4" s="10"/>
      <c r="JKP4" s="10"/>
      <c r="JKQ4" s="10"/>
      <c r="JKR4" s="10"/>
      <c r="JKS4" s="10"/>
      <c r="JKT4" s="10"/>
      <c r="JKU4" s="10"/>
      <c r="JKV4" s="10"/>
      <c r="JKW4" s="10"/>
      <c r="JKX4" s="10"/>
      <c r="JKY4" s="10"/>
      <c r="JKZ4" s="10"/>
      <c r="JLA4" s="10"/>
      <c r="JLB4" s="10"/>
      <c r="JLC4" s="10"/>
      <c r="JLD4" s="10"/>
      <c r="JLE4" s="10"/>
      <c r="JLF4" s="10"/>
      <c r="JLG4" s="10"/>
      <c r="JLH4" s="10"/>
      <c r="JLI4" s="10"/>
      <c r="JLJ4" s="10"/>
      <c r="JLK4" s="10"/>
      <c r="JLL4" s="10"/>
      <c r="JLM4" s="10"/>
      <c r="JLN4" s="10"/>
      <c r="JLO4" s="10"/>
      <c r="JLP4" s="10"/>
      <c r="JLQ4" s="10"/>
      <c r="JLR4" s="10"/>
      <c r="JLS4" s="10"/>
      <c r="JLT4" s="10"/>
      <c r="JLU4" s="10"/>
      <c r="JLV4" s="10"/>
      <c r="JLW4" s="10"/>
      <c r="JLX4" s="10"/>
      <c r="JLY4" s="10"/>
      <c r="JLZ4" s="10"/>
      <c r="JMA4" s="10"/>
      <c r="JMB4" s="10"/>
      <c r="JMC4" s="10"/>
      <c r="JMD4" s="10"/>
      <c r="JME4" s="10"/>
      <c r="JMF4" s="10"/>
      <c r="JMG4" s="10"/>
      <c r="JMH4" s="10"/>
      <c r="JMI4" s="10"/>
      <c r="JMJ4" s="10"/>
      <c r="JMK4" s="10"/>
      <c r="JML4" s="10"/>
      <c r="JMM4" s="10"/>
      <c r="JMN4" s="10"/>
      <c r="JMO4" s="10"/>
      <c r="JMP4" s="10"/>
      <c r="JMQ4" s="10"/>
      <c r="JMR4" s="10"/>
      <c r="JMS4" s="10"/>
      <c r="JMT4" s="10"/>
      <c r="JMU4" s="10"/>
      <c r="JMV4" s="10"/>
      <c r="JMW4" s="10"/>
      <c r="JMX4" s="10"/>
      <c r="JMY4" s="10"/>
      <c r="JMZ4" s="10"/>
      <c r="JNA4" s="10"/>
      <c r="JNB4" s="10"/>
      <c r="JNC4" s="10"/>
      <c r="JND4" s="10"/>
      <c r="JNE4" s="10"/>
      <c r="JNF4" s="10"/>
      <c r="JNG4" s="10"/>
      <c r="JNH4" s="10"/>
      <c r="JNI4" s="10"/>
      <c r="JNJ4" s="10"/>
      <c r="JNK4" s="10"/>
      <c r="JNL4" s="10"/>
      <c r="JNM4" s="10"/>
      <c r="JNN4" s="10"/>
      <c r="JNO4" s="10"/>
      <c r="JNP4" s="10"/>
      <c r="JNQ4" s="10"/>
      <c r="JNR4" s="10"/>
      <c r="JNS4" s="10"/>
      <c r="JNT4" s="10"/>
      <c r="JNU4" s="10"/>
      <c r="JNV4" s="10"/>
      <c r="JNW4" s="10"/>
      <c r="JNX4" s="10"/>
      <c r="JNY4" s="10"/>
      <c r="JNZ4" s="10"/>
      <c r="JOA4" s="10"/>
      <c r="JOB4" s="10"/>
      <c r="JOC4" s="10"/>
      <c r="JOD4" s="10"/>
      <c r="JOE4" s="10"/>
      <c r="JOF4" s="10"/>
      <c r="JOG4" s="10"/>
      <c r="JOH4" s="10"/>
      <c r="JOI4" s="10"/>
      <c r="JOJ4" s="10"/>
      <c r="JOK4" s="10"/>
      <c r="JOL4" s="10"/>
      <c r="JOM4" s="10"/>
      <c r="JON4" s="10"/>
      <c r="JOO4" s="10"/>
      <c r="JOP4" s="10"/>
      <c r="JOQ4" s="10"/>
      <c r="JOR4" s="10"/>
      <c r="JOS4" s="10"/>
      <c r="JOT4" s="10"/>
      <c r="JOU4" s="10"/>
      <c r="JOV4" s="10"/>
      <c r="JOW4" s="10"/>
      <c r="JOX4" s="10"/>
      <c r="JOY4" s="10"/>
      <c r="JOZ4" s="10"/>
      <c r="JPA4" s="10"/>
      <c r="JPB4" s="10"/>
      <c r="JPC4" s="10"/>
      <c r="JPD4" s="10"/>
      <c r="JPE4" s="10"/>
      <c r="JPF4" s="10"/>
      <c r="JPG4" s="10"/>
      <c r="JPH4" s="10"/>
      <c r="JPI4" s="10"/>
      <c r="JPJ4" s="10"/>
      <c r="JPK4" s="10"/>
      <c r="JPL4" s="10"/>
      <c r="JPM4" s="10"/>
      <c r="JPN4" s="10"/>
      <c r="JPO4" s="10"/>
      <c r="JPP4" s="10"/>
      <c r="JPQ4" s="10"/>
      <c r="JPR4" s="10"/>
      <c r="JPS4" s="10"/>
      <c r="JPT4" s="10"/>
      <c r="JPU4" s="10"/>
      <c r="JPV4" s="10"/>
      <c r="JPW4" s="10"/>
      <c r="JPX4" s="10"/>
      <c r="JPY4" s="10"/>
      <c r="JPZ4" s="10"/>
      <c r="JQA4" s="10"/>
      <c r="JQB4" s="10"/>
      <c r="JQC4" s="10"/>
      <c r="JQD4" s="10"/>
      <c r="JQE4" s="10"/>
      <c r="JQF4" s="10"/>
      <c r="JQG4" s="10"/>
      <c r="JQH4" s="10"/>
      <c r="JQI4" s="10"/>
      <c r="JQJ4" s="10"/>
      <c r="JQK4" s="10"/>
      <c r="JQL4" s="10"/>
      <c r="JQM4" s="10"/>
      <c r="JQN4" s="10"/>
      <c r="JQO4" s="10"/>
      <c r="JQP4" s="10"/>
      <c r="JQQ4" s="10"/>
      <c r="JQR4" s="10"/>
      <c r="JQS4" s="10"/>
      <c r="JQT4" s="10"/>
      <c r="JQU4" s="10"/>
      <c r="JQV4" s="10"/>
      <c r="JQW4" s="10"/>
      <c r="JQX4" s="10"/>
      <c r="JQY4" s="10"/>
      <c r="JQZ4" s="10"/>
      <c r="JRA4" s="10"/>
      <c r="JRB4" s="10"/>
      <c r="JRC4" s="10"/>
      <c r="JRD4" s="10"/>
      <c r="JRE4" s="10"/>
      <c r="JRF4" s="10"/>
      <c r="JRG4" s="10"/>
      <c r="JRH4" s="10"/>
      <c r="JRI4" s="10"/>
      <c r="JRJ4" s="10"/>
      <c r="JRK4" s="10"/>
      <c r="JRL4" s="10"/>
      <c r="JRM4" s="10"/>
      <c r="JRN4" s="10"/>
      <c r="JRO4" s="10"/>
      <c r="JRP4" s="10"/>
      <c r="JRQ4" s="10"/>
      <c r="JRR4" s="10"/>
      <c r="JRS4" s="10"/>
      <c r="JRT4" s="10"/>
      <c r="JRU4" s="10"/>
      <c r="JRV4" s="10"/>
      <c r="JRW4" s="10"/>
      <c r="JRX4" s="10"/>
      <c r="JRY4" s="10"/>
      <c r="JRZ4" s="10"/>
      <c r="JSA4" s="10"/>
      <c r="JSB4" s="10"/>
      <c r="JSC4" s="10"/>
      <c r="JSD4" s="10"/>
      <c r="JSE4" s="10"/>
      <c r="JSF4" s="10"/>
      <c r="JSG4" s="10"/>
      <c r="JSH4" s="10"/>
      <c r="JSI4" s="10"/>
      <c r="JSJ4" s="10"/>
      <c r="JSK4" s="10"/>
      <c r="JSL4" s="10"/>
      <c r="JSM4" s="10"/>
      <c r="JSN4" s="10"/>
      <c r="JSO4" s="10"/>
      <c r="JSP4" s="10"/>
      <c r="JSQ4" s="10"/>
      <c r="JSR4" s="10"/>
      <c r="JSS4" s="10"/>
      <c r="JST4" s="10"/>
      <c r="JSU4" s="10"/>
      <c r="JSV4" s="10"/>
      <c r="JSW4" s="10"/>
      <c r="JSX4" s="10"/>
      <c r="JSY4" s="10"/>
      <c r="JSZ4" s="10"/>
      <c r="JTA4" s="10"/>
      <c r="JTB4" s="10"/>
      <c r="JTC4" s="10"/>
      <c r="JTD4" s="10"/>
      <c r="JTE4" s="10"/>
      <c r="JTF4" s="10"/>
      <c r="JTG4" s="10"/>
      <c r="JTH4" s="10"/>
      <c r="JTI4" s="10"/>
      <c r="JTJ4" s="10"/>
      <c r="JTK4" s="10"/>
      <c r="JTL4" s="10"/>
      <c r="JTM4" s="10"/>
      <c r="JTN4" s="10"/>
      <c r="JTO4" s="10"/>
      <c r="JTP4" s="10"/>
      <c r="JTQ4" s="10"/>
      <c r="JTR4" s="10"/>
      <c r="JTS4" s="10"/>
      <c r="JTT4" s="10"/>
      <c r="JTU4" s="10"/>
      <c r="JTV4" s="10"/>
      <c r="JTW4" s="10"/>
      <c r="JTX4" s="10"/>
      <c r="JTY4" s="10"/>
      <c r="JTZ4" s="10"/>
      <c r="JUA4" s="10"/>
      <c r="JUB4" s="10"/>
      <c r="JUC4" s="10"/>
      <c r="JUD4" s="10"/>
      <c r="JUE4" s="10"/>
      <c r="JUF4" s="10"/>
      <c r="JUG4" s="10"/>
      <c r="JUH4" s="10"/>
      <c r="JUI4" s="10"/>
      <c r="JUJ4" s="10"/>
      <c r="JUK4" s="10"/>
      <c r="JUL4" s="10"/>
      <c r="JUM4" s="10"/>
      <c r="JUN4" s="10"/>
      <c r="JUO4" s="10"/>
      <c r="JUP4" s="10"/>
      <c r="JUQ4" s="10"/>
      <c r="JUR4" s="10"/>
      <c r="JUS4" s="10"/>
      <c r="JUT4" s="10"/>
      <c r="JUU4" s="10"/>
      <c r="JUV4" s="10"/>
      <c r="JUW4" s="10"/>
      <c r="JUX4" s="10"/>
      <c r="JUY4" s="10"/>
      <c r="JUZ4" s="10"/>
      <c r="JVA4" s="10"/>
      <c r="JVB4" s="10"/>
      <c r="JVC4" s="10"/>
      <c r="JVD4" s="10"/>
      <c r="JVE4" s="10"/>
      <c r="JVF4" s="10"/>
      <c r="JVG4" s="10"/>
      <c r="JVH4" s="10"/>
      <c r="JVI4" s="10"/>
      <c r="JVJ4" s="10"/>
      <c r="JVK4" s="10"/>
      <c r="JVL4" s="10"/>
      <c r="JVM4" s="10"/>
      <c r="JVN4" s="10"/>
      <c r="JVO4" s="10"/>
      <c r="JVP4" s="10"/>
      <c r="JVQ4" s="10"/>
      <c r="JVR4" s="10"/>
      <c r="JVS4" s="10"/>
      <c r="JVT4" s="10"/>
      <c r="JVU4" s="10"/>
      <c r="JVV4" s="10"/>
      <c r="JVW4" s="10"/>
      <c r="JVX4" s="10"/>
      <c r="JVY4" s="10"/>
      <c r="JVZ4" s="10"/>
      <c r="JWA4" s="10"/>
      <c r="JWB4" s="10"/>
      <c r="JWC4" s="10"/>
      <c r="JWD4" s="10"/>
      <c r="JWE4" s="10"/>
      <c r="JWF4" s="10"/>
      <c r="JWG4" s="10"/>
      <c r="JWH4" s="10"/>
      <c r="JWI4" s="10"/>
      <c r="JWJ4" s="10"/>
      <c r="JWK4" s="10"/>
      <c r="JWL4" s="10"/>
      <c r="JWM4" s="10"/>
      <c r="JWN4" s="10"/>
      <c r="JWO4" s="10"/>
      <c r="JWP4" s="10"/>
      <c r="JWQ4" s="10"/>
      <c r="JWR4" s="10"/>
      <c r="JWS4" s="10"/>
      <c r="JWT4" s="10"/>
      <c r="JWU4" s="10"/>
      <c r="JWV4" s="10"/>
      <c r="JWW4" s="10"/>
      <c r="JWX4" s="10"/>
      <c r="JWY4" s="10"/>
      <c r="JWZ4" s="10"/>
      <c r="JXA4" s="10"/>
      <c r="JXB4" s="10"/>
      <c r="JXC4" s="10"/>
      <c r="JXD4" s="10"/>
      <c r="JXE4" s="10"/>
      <c r="JXF4" s="10"/>
      <c r="JXG4" s="10"/>
      <c r="JXH4" s="10"/>
      <c r="JXI4" s="10"/>
      <c r="JXJ4" s="10"/>
      <c r="JXK4" s="10"/>
      <c r="JXL4" s="10"/>
      <c r="JXM4" s="10"/>
      <c r="JXN4" s="10"/>
      <c r="JXO4" s="10"/>
      <c r="JXP4" s="10"/>
      <c r="JXQ4" s="10"/>
      <c r="JXR4" s="10"/>
      <c r="JXS4" s="10"/>
      <c r="JXT4" s="10"/>
      <c r="JXU4" s="10"/>
      <c r="JXV4" s="10"/>
      <c r="JXW4" s="10"/>
      <c r="JXX4" s="10"/>
      <c r="JXY4" s="10"/>
      <c r="JXZ4" s="10"/>
      <c r="JYA4" s="10"/>
      <c r="JYB4" s="10"/>
      <c r="JYC4" s="10"/>
      <c r="JYD4" s="10"/>
      <c r="JYE4" s="10"/>
      <c r="JYF4" s="10"/>
      <c r="JYG4" s="10"/>
      <c r="JYH4" s="10"/>
      <c r="JYI4" s="10"/>
      <c r="JYJ4" s="10"/>
      <c r="JYK4" s="10"/>
      <c r="JYL4" s="10"/>
      <c r="JYM4" s="10"/>
      <c r="JYN4" s="10"/>
      <c r="JYO4" s="10"/>
      <c r="JYP4" s="10"/>
      <c r="JYQ4" s="10"/>
      <c r="JYR4" s="10"/>
      <c r="JYS4" s="10"/>
      <c r="JYT4" s="10"/>
      <c r="JYU4" s="10"/>
      <c r="JYV4" s="10"/>
      <c r="JYW4" s="10"/>
      <c r="JYX4" s="10"/>
      <c r="JYY4" s="10"/>
      <c r="JYZ4" s="10"/>
      <c r="JZA4" s="10"/>
      <c r="JZB4" s="10"/>
      <c r="JZC4" s="10"/>
      <c r="JZD4" s="10"/>
      <c r="JZE4" s="10"/>
      <c r="JZF4" s="10"/>
      <c r="JZG4" s="10"/>
      <c r="JZH4" s="10"/>
      <c r="JZI4" s="10"/>
      <c r="JZJ4" s="10"/>
      <c r="JZK4" s="10"/>
      <c r="JZL4" s="10"/>
      <c r="JZM4" s="10"/>
      <c r="JZN4" s="10"/>
      <c r="JZO4" s="10"/>
      <c r="JZP4" s="10"/>
      <c r="JZQ4" s="10"/>
      <c r="JZR4" s="10"/>
      <c r="JZS4" s="10"/>
      <c r="JZT4" s="10"/>
      <c r="JZU4" s="10"/>
      <c r="JZV4" s="10"/>
      <c r="JZW4" s="10"/>
      <c r="JZX4" s="10"/>
      <c r="JZY4" s="10"/>
      <c r="JZZ4" s="10"/>
      <c r="KAA4" s="10"/>
      <c r="KAB4" s="10"/>
      <c r="KAC4" s="10"/>
      <c r="KAD4" s="10"/>
      <c r="KAE4" s="10"/>
      <c r="KAF4" s="10"/>
      <c r="KAG4" s="10"/>
      <c r="KAH4" s="10"/>
      <c r="KAI4" s="10"/>
      <c r="KAJ4" s="10"/>
      <c r="KAK4" s="10"/>
      <c r="KAL4" s="10"/>
      <c r="KAM4" s="10"/>
      <c r="KAN4" s="10"/>
      <c r="KAO4" s="10"/>
      <c r="KAP4" s="10"/>
      <c r="KAQ4" s="10"/>
      <c r="KAR4" s="10"/>
      <c r="KAS4" s="10"/>
      <c r="KAT4" s="10"/>
      <c r="KAU4" s="10"/>
      <c r="KAV4" s="10"/>
      <c r="KAW4" s="10"/>
      <c r="KAX4" s="10"/>
      <c r="KAY4" s="10"/>
      <c r="KAZ4" s="10"/>
      <c r="KBA4" s="10"/>
      <c r="KBB4" s="10"/>
      <c r="KBC4" s="10"/>
      <c r="KBD4" s="10"/>
      <c r="KBE4" s="10"/>
      <c r="KBF4" s="10"/>
      <c r="KBG4" s="10"/>
      <c r="KBH4" s="10"/>
      <c r="KBI4" s="10"/>
      <c r="KBJ4" s="10"/>
      <c r="KBK4" s="10"/>
      <c r="KBL4" s="10"/>
      <c r="KBM4" s="10"/>
      <c r="KBN4" s="10"/>
      <c r="KBO4" s="10"/>
      <c r="KBP4" s="10"/>
      <c r="KBQ4" s="10"/>
      <c r="KBR4" s="10"/>
      <c r="KBS4" s="10"/>
      <c r="KBT4" s="10"/>
      <c r="KBU4" s="10"/>
      <c r="KBV4" s="10"/>
      <c r="KBW4" s="10"/>
      <c r="KBX4" s="10"/>
      <c r="KBY4" s="10"/>
      <c r="KBZ4" s="10"/>
      <c r="KCA4" s="10"/>
      <c r="KCB4" s="10"/>
      <c r="KCC4" s="10"/>
      <c r="KCD4" s="10"/>
      <c r="KCE4" s="10"/>
      <c r="KCF4" s="10"/>
      <c r="KCG4" s="10"/>
      <c r="KCH4" s="10"/>
      <c r="KCI4" s="10"/>
      <c r="KCJ4" s="10"/>
      <c r="KCK4" s="10"/>
      <c r="KCL4" s="10"/>
      <c r="KCM4" s="10"/>
      <c r="KCN4" s="10"/>
      <c r="KCO4" s="10"/>
      <c r="KCP4" s="10"/>
      <c r="KCQ4" s="10"/>
      <c r="KCR4" s="10"/>
      <c r="KCS4" s="10"/>
      <c r="KCT4" s="10"/>
      <c r="KCU4" s="10"/>
      <c r="KCV4" s="10"/>
      <c r="KCW4" s="10"/>
      <c r="KCX4" s="10"/>
      <c r="KCY4" s="10"/>
      <c r="KCZ4" s="10"/>
      <c r="KDA4" s="10"/>
      <c r="KDB4" s="10"/>
      <c r="KDC4" s="10"/>
      <c r="KDD4" s="10"/>
      <c r="KDE4" s="10"/>
      <c r="KDF4" s="10"/>
      <c r="KDG4" s="10"/>
      <c r="KDH4" s="10"/>
      <c r="KDI4" s="10"/>
      <c r="KDJ4" s="10"/>
      <c r="KDK4" s="10"/>
      <c r="KDL4" s="10"/>
      <c r="KDM4" s="10"/>
      <c r="KDN4" s="10"/>
      <c r="KDO4" s="10"/>
      <c r="KDP4" s="10"/>
      <c r="KDQ4" s="10"/>
      <c r="KDR4" s="10"/>
      <c r="KDS4" s="10"/>
      <c r="KDT4" s="10"/>
      <c r="KDU4" s="10"/>
      <c r="KDV4" s="10"/>
      <c r="KDW4" s="10"/>
      <c r="KDX4" s="10"/>
      <c r="KDY4" s="10"/>
      <c r="KDZ4" s="10"/>
      <c r="KEA4" s="10"/>
      <c r="KEB4" s="10"/>
      <c r="KEC4" s="10"/>
      <c r="KED4" s="10"/>
      <c r="KEE4" s="10"/>
      <c r="KEF4" s="10"/>
      <c r="KEG4" s="10"/>
      <c r="KEH4" s="10"/>
      <c r="KEI4" s="10"/>
      <c r="KEJ4" s="10"/>
      <c r="KEK4" s="10"/>
      <c r="KEL4" s="10"/>
      <c r="KEM4" s="10"/>
      <c r="KEN4" s="10"/>
      <c r="KEO4" s="10"/>
      <c r="KEP4" s="10"/>
      <c r="KEQ4" s="10"/>
      <c r="KER4" s="10"/>
      <c r="KES4" s="10"/>
      <c r="KET4" s="10"/>
      <c r="KEU4" s="10"/>
      <c r="KEV4" s="10"/>
      <c r="KEW4" s="10"/>
      <c r="KEX4" s="10"/>
      <c r="KEY4" s="10"/>
      <c r="KEZ4" s="10"/>
      <c r="KFA4" s="10"/>
      <c r="KFB4" s="10"/>
      <c r="KFC4" s="10"/>
      <c r="KFD4" s="10"/>
      <c r="KFE4" s="10"/>
      <c r="KFF4" s="10"/>
      <c r="KFG4" s="10"/>
      <c r="KFH4" s="10"/>
      <c r="KFI4" s="10"/>
      <c r="KFJ4" s="10"/>
      <c r="KFK4" s="10"/>
      <c r="KFL4" s="10"/>
      <c r="KFM4" s="10"/>
      <c r="KFN4" s="10"/>
      <c r="KFO4" s="10"/>
      <c r="KFP4" s="10"/>
      <c r="KFQ4" s="10"/>
      <c r="KFR4" s="10"/>
      <c r="KFS4" s="10"/>
      <c r="KFT4" s="10"/>
      <c r="KFU4" s="10"/>
      <c r="KFV4" s="10"/>
      <c r="KFW4" s="10"/>
      <c r="KFX4" s="10"/>
      <c r="KFY4" s="10"/>
      <c r="KFZ4" s="10"/>
      <c r="KGA4" s="10"/>
      <c r="KGB4" s="10"/>
      <c r="KGC4" s="10"/>
      <c r="KGD4" s="10"/>
      <c r="KGE4" s="10"/>
      <c r="KGF4" s="10"/>
      <c r="KGG4" s="10"/>
      <c r="KGH4" s="10"/>
      <c r="KGI4" s="10"/>
      <c r="KGJ4" s="10"/>
      <c r="KGK4" s="10"/>
      <c r="KGL4" s="10"/>
      <c r="KGM4" s="10"/>
      <c r="KGN4" s="10"/>
      <c r="KGO4" s="10"/>
      <c r="KGP4" s="10"/>
      <c r="KGQ4" s="10"/>
      <c r="KGR4" s="10"/>
      <c r="KGS4" s="10"/>
      <c r="KGT4" s="10"/>
      <c r="KGU4" s="10"/>
      <c r="KGV4" s="10"/>
      <c r="KGW4" s="10"/>
      <c r="KGX4" s="10"/>
      <c r="KGY4" s="10"/>
      <c r="KGZ4" s="10"/>
      <c r="KHA4" s="10"/>
      <c r="KHB4" s="10"/>
      <c r="KHC4" s="10"/>
      <c r="KHD4" s="10"/>
      <c r="KHE4" s="10"/>
      <c r="KHF4" s="10"/>
      <c r="KHG4" s="10"/>
      <c r="KHH4" s="10"/>
      <c r="KHI4" s="10"/>
      <c r="KHJ4" s="10"/>
      <c r="KHK4" s="10"/>
      <c r="KHL4" s="10"/>
      <c r="KHM4" s="10"/>
      <c r="KHN4" s="10"/>
      <c r="KHO4" s="10"/>
      <c r="KHP4" s="10"/>
      <c r="KHQ4" s="10"/>
      <c r="KHR4" s="10"/>
      <c r="KHS4" s="10"/>
      <c r="KHT4" s="10"/>
      <c r="KHU4" s="10"/>
      <c r="KHV4" s="10"/>
      <c r="KHW4" s="10"/>
      <c r="KHX4" s="10"/>
      <c r="KHY4" s="10"/>
      <c r="KHZ4" s="10"/>
      <c r="KIA4" s="10"/>
      <c r="KIB4" s="10"/>
      <c r="KIC4" s="10"/>
      <c r="KID4" s="10"/>
      <c r="KIE4" s="10"/>
      <c r="KIF4" s="10"/>
      <c r="KIG4" s="10"/>
      <c r="KIH4" s="10"/>
      <c r="KII4" s="10"/>
      <c r="KIJ4" s="10"/>
      <c r="KIK4" s="10"/>
      <c r="KIL4" s="10"/>
      <c r="KIM4" s="10"/>
      <c r="KIN4" s="10"/>
      <c r="KIO4" s="10"/>
      <c r="KIP4" s="10"/>
      <c r="KIQ4" s="10"/>
      <c r="KIR4" s="10"/>
      <c r="KIS4" s="10"/>
      <c r="KIT4" s="10"/>
      <c r="KIU4" s="10"/>
      <c r="KIV4" s="10"/>
      <c r="KIW4" s="10"/>
      <c r="KIX4" s="10"/>
      <c r="KIY4" s="10"/>
      <c r="KIZ4" s="10"/>
      <c r="KJA4" s="10"/>
      <c r="KJB4" s="10"/>
      <c r="KJC4" s="10"/>
      <c r="KJD4" s="10"/>
      <c r="KJE4" s="10"/>
      <c r="KJF4" s="10"/>
      <c r="KJG4" s="10"/>
      <c r="KJH4" s="10"/>
      <c r="KJI4" s="10"/>
      <c r="KJJ4" s="10"/>
      <c r="KJK4" s="10"/>
      <c r="KJL4" s="10"/>
      <c r="KJM4" s="10"/>
      <c r="KJN4" s="10"/>
      <c r="KJO4" s="10"/>
      <c r="KJP4" s="10"/>
      <c r="KJQ4" s="10"/>
      <c r="KJR4" s="10"/>
      <c r="KJS4" s="10"/>
      <c r="KJT4" s="10"/>
      <c r="KJU4" s="10"/>
      <c r="KJV4" s="10"/>
      <c r="KJW4" s="10"/>
      <c r="KJX4" s="10"/>
      <c r="KJY4" s="10"/>
      <c r="KJZ4" s="10"/>
      <c r="KKA4" s="10"/>
      <c r="KKB4" s="10"/>
      <c r="KKC4" s="10"/>
      <c r="KKD4" s="10"/>
      <c r="KKE4" s="10"/>
      <c r="KKF4" s="10"/>
      <c r="KKG4" s="10"/>
      <c r="KKH4" s="10"/>
      <c r="KKI4" s="10"/>
      <c r="KKJ4" s="10"/>
      <c r="KKK4" s="10"/>
      <c r="KKL4" s="10"/>
      <c r="KKM4" s="10"/>
      <c r="KKN4" s="10"/>
      <c r="KKO4" s="10"/>
      <c r="KKP4" s="10"/>
      <c r="KKQ4" s="10"/>
      <c r="KKR4" s="10"/>
      <c r="KKS4" s="10"/>
      <c r="KKT4" s="10"/>
      <c r="KKU4" s="10"/>
      <c r="KKV4" s="10"/>
      <c r="KKW4" s="10"/>
      <c r="KKX4" s="10"/>
      <c r="KKY4" s="10"/>
      <c r="KKZ4" s="10"/>
      <c r="KLA4" s="10"/>
      <c r="KLB4" s="10"/>
      <c r="KLC4" s="10"/>
      <c r="KLD4" s="10"/>
      <c r="KLE4" s="10"/>
      <c r="KLF4" s="10"/>
      <c r="KLG4" s="10"/>
      <c r="KLH4" s="10"/>
      <c r="KLI4" s="10"/>
      <c r="KLJ4" s="10"/>
      <c r="KLK4" s="10"/>
      <c r="KLL4" s="10"/>
      <c r="KLM4" s="10"/>
      <c r="KLN4" s="10"/>
      <c r="KLO4" s="10"/>
      <c r="KLP4" s="10"/>
      <c r="KLQ4" s="10"/>
      <c r="KLR4" s="10"/>
      <c r="KLS4" s="10"/>
      <c r="KLT4" s="10"/>
      <c r="KLU4" s="10"/>
      <c r="KLV4" s="10"/>
      <c r="KLW4" s="10"/>
      <c r="KLX4" s="10"/>
      <c r="KLY4" s="10"/>
      <c r="KLZ4" s="10"/>
      <c r="KMA4" s="10"/>
      <c r="KMB4" s="10"/>
      <c r="KMC4" s="10"/>
      <c r="KMD4" s="10"/>
      <c r="KME4" s="10"/>
      <c r="KMF4" s="10"/>
      <c r="KMG4" s="10"/>
      <c r="KMH4" s="10"/>
      <c r="KMI4" s="10"/>
      <c r="KMJ4" s="10"/>
      <c r="KMK4" s="10"/>
      <c r="KML4" s="10"/>
      <c r="KMM4" s="10"/>
      <c r="KMN4" s="10"/>
      <c r="KMO4" s="10"/>
      <c r="KMP4" s="10"/>
      <c r="KMQ4" s="10"/>
      <c r="KMR4" s="10"/>
      <c r="KMS4" s="10"/>
      <c r="KMT4" s="10"/>
      <c r="KMU4" s="10"/>
      <c r="KMV4" s="10"/>
      <c r="KMW4" s="10"/>
      <c r="KMX4" s="10"/>
      <c r="KMY4" s="10"/>
      <c r="KMZ4" s="10"/>
      <c r="KNA4" s="10"/>
      <c r="KNB4" s="10"/>
      <c r="KNC4" s="10"/>
      <c r="KND4" s="10"/>
      <c r="KNE4" s="10"/>
      <c r="KNF4" s="10"/>
      <c r="KNG4" s="10"/>
      <c r="KNH4" s="10"/>
      <c r="KNI4" s="10"/>
      <c r="KNJ4" s="10"/>
      <c r="KNK4" s="10"/>
      <c r="KNL4" s="10"/>
      <c r="KNM4" s="10"/>
      <c r="KNN4" s="10"/>
      <c r="KNO4" s="10"/>
      <c r="KNP4" s="10"/>
      <c r="KNQ4" s="10"/>
      <c r="KNR4" s="10"/>
      <c r="KNS4" s="10"/>
      <c r="KNT4" s="10"/>
      <c r="KNU4" s="10"/>
      <c r="KNV4" s="10"/>
      <c r="KNW4" s="10"/>
      <c r="KNX4" s="10"/>
      <c r="KNY4" s="10"/>
      <c r="KNZ4" s="10"/>
      <c r="KOA4" s="10"/>
      <c r="KOB4" s="10"/>
      <c r="KOC4" s="10"/>
      <c r="KOD4" s="10"/>
      <c r="KOE4" s="10"/>
      <c r="KOF4" s="10"/>
      <c r="KOG4" s="10"/>
      <c r="KOH4" s="10"/>
      <c r="KOI4" s="10"/>
      <c r="KOJ4" s="10"/>
      <c r="KOK4" s="10"/>
      <c r="KOL4" s="10"/>
      <c r="KOM4" s="10"/>
      <c r="KON4" s="10"/>
      <c r="KOO4" s="10"/>
      <c r="KOP4" s="10"/>
      <c r="KOQ4" s="10"/>
      <c r="KOR4" s="10"/>
      <c r="KOS4" s="10"/>
      <c r="KOT4" s="10"/>
      <c r="KOU4" s="10"/>
      <c r="KOV4" s="10"/>
      <c r="KOW4" s="10"/>
      <c r="KOX4" s="10"/>
      <c r="KOY4" s="10"/>
      <c r="KOZ4" s="10"/>
      <c r="KPA4" s="10"/>
      <c r="KPB4" s="10"/>
      <c r="KPC4" s="10"/>
      <c r="KPD4" s="10"/>
      <c r="KPE4" s="10"/>
      <c r="KPF4" s="10"/>
      <c r="KPG4" s="10"/>
      <c r="KPH4" s="10"/>
      <c r="KPI4" s="10"/>
      <c r="KPJ4" s="10"/>
      <c r="KPK4" s="10"/>
      <c r="KPL4" s="10"/>
      <c r="KPM4" s="10"/>
      <c r="KPN4" s="10"/>
      <c r="KPO4" s="10"/>
      <c r="KPP4" s="10"/>
      <c r="KPQ4" s="10"/>
      <c r="KPR4" s="10"/>
      <c r="KPS4" s="10"/>
      <c r="KPT4" s="10"/>
      <c r="KPU4" s="10"/>
      <c r="KPV4" s="10"/>
      <c r="KPW4" s="10"/>
      <c r="KPX4" s="10"/>
      <c r="KPY4" s="10"/>
      <c r="KPZ4" s="10"/>
      <c r="KQA4" s="10"/>
      <c r="KQB4" s="10"/>
      <c r="KQC4" s="10"/>
      <c r="KQD4" s="10"/>
      <c r="KQE4" s="10"/>
      <c r="KQF4" s="10"/>
      <c r="KQG4" s="10"/>
      <c r="KQH4" s="10"/>
      <c r="KQI4" s="10"/>
      <c r="KQJ4" s="10"/>
      <c r="KQK4" s="10"/>
      <c r="KQL4" s="10"/>
      <c r="KQM4" s="10"/>
      <c r="KQN4" s="10"/>
      <c r="KQO4" s="10"/>
      <c r="KQP4" s="10"/>
      <c r="KQQ4" s="10"/>
      <c r="KQR4" s="10"/>
      <c r="KQS4" s="10"/>
      <c r="KQT4" s="10"/>
      <c r="KQU4" s="10"/>
      <c r="KQV4" s="10"/>
      <c r="KQW4" s="10"/>
      <c r="KQX4" s="10"/>
      <c r="KQY4" s="10"/>
      <c r="KQZ4" s="10"/>
      <c r="KRA4" s="10"/>
      <c r="KRB4" s="10"/>
      <c r="KRC4" s="10"/>
      <c r="KRD4" s="10"/>
      <c r="KRE4" s="10"/>
      <c r="KRF4" s="10"/>
      <c r="KRG4" s="10"/>
      <c r="KRH4" s="10"/>
      <c r="KRI4" s="10"/>
      <c r="KRJ4" s="10"/>
      <c r="KRK4" s="10"/>
      <c r="KRL4" s="10"/>
      <c r="KRM4" s="10"/>
      <c r="KRN4" s="10"/>
      <c r="KRO4" s="10"/>
      <c r="KRP4" s="10"/>
      <c r="KRQ4" s="10"/>
      <c r="KRR4" s="10"/>
      <c r="KRS4" s="10"/>
      <c r="KRT4" s="10"/>
      <c r="KRU4" s="10"/>
      <c r="KRV4" s="10"/>
      <c r="KRW4" s="10"/>
      <c r="KRX4" s="10"/>
      <c r="KRY4" s="10"/>
      <c r="KRZ4" s="10"/>
      <c r="KSA4" s="10"/>
      <c r="KSB4" s="10"/>
      <c r="KSC4" s="10"/>
      <c r="KSD4" s="10"/>
      <c r="KSE4" s="10"/>
      <c r="KSF4" s="10"/>
      <c r="KSG4" s="10"/>
      <c r="KSH4" s="10"/>
      <c r="KSI4" s="10"/>
      <c r="KSJ4" s="10"/>
      <c r="KSK4" s="10"/>
      <c r="KSL4" s="10"/>
      <c r="KSM4" s="10"/>
      <c r="KSN4" s="10"/>
      <c r="KSO4" s="10"/>
      <c r="KSP4" s="10"/>
      <c r="KSQ4" s="10"/>
      <c r="KSR4" s="10"/>
      <c r="KSS4" s="10"/>
      <c r="KST4" s="10"/>
      <c r="KSU4" s="10"/>
      <c r="KSV4" s="10"/>
      <c r="KSW4" s="10"/>
      <c r="KSX4" s="10"/>
      <c r="KSY4" s="10"/>
      <c r="KSZ4" s="10"/>
      <c r="KTA4" s="10"/>
      <c r="KTB4" s="10"/>
      <c r="KTC4" s="10"/>
      <c r="KTD4" s="10"/>
      <c r="KTE4" s="10"/>
      <c r="KTF4" s="10"/>
      <c r="KTG4" s="10"/>
      <c r="KTH4" s="10"/>
      <c r="KTI4" s="10"/>
      <c r="KTJ4" s="10"/>
      <c r="KTK4" s="10"/>
      <c r="KTL4" s="10"/>
      <c r="KTM4" s="10"/>
      <c r="KTN4" s="10"/>
      <c r="KTO4" s="10"/>
      <c r="KTP4" s="10"/>
      <c r="KTQ4" s="10"/>
      <c r="KTR4" s="10"/>
      <c r="KTS4" s="10"/>
      <c r="KTT4" s="10"/>
      <c r="KTU4" s="10"/>
      <c r="KTV4" s="10"/>
      <c r="KTW4" s="10"/>
      <c r="KTX4" s="10"/>
      <c r="KTY4" s="10"/>
      <c r="KTZ4" s="10"/>
      <c r="KUA4" s="10"/>
      <c r="KUB4" s="10"/>
      <c r="KUC4" s="10"/>
      <c r="KUD4" s="10"/>
      <c r="KUE4" s="10"/>
      <c r="KUF4" s="10"/>
      <c r="KUG4" s="10"/>
      <c r="KUH4" s="10"/>
      <c r="KUI4" s="10"/>
      <c r="KUJ4" s="10"/>
      <c r="KUK4" s="10"/>
      <c r="KUL4" s="10"/>
      <c r="KUM4" s="10"/>
      <c r="KUN4" s="10"/>
      <c r="KUO4" s="10"/>
      <c r="KUP4" s="10"/>
      <c r="KUQ4" s="10"/>
      <c r="KUR4" s="10"/>
      <c r="KUS4" s="10"/>
      <c r="KUT4" s="10"/>
      <c r="KUU4" s="10"/>
      <c r="KUV4" s="10"/>
      <c r="KUW4" s="10"/>
      <c r="KUX4" s="10"/>
      <c r="KUY4" s="10"/>
      <c r="KUZ4" s="10"/>
      <c r="KVA4" s="10"/>
      <c r="KVB4" s="10"/>
      <c r="KVC4" s="10"/>
      <c r="KVD4" s="10"/>
      <c r="KVE4" s="10"/>
      <c r="KVF4" s="10"/>
      <c r="KVG4" s="10"/>
      <c r="KVH4" s="10"/>
      <c r="KVI4" s="10"/>
      <c r="KVJ4" s="10"/>
      <c r="KVK4" s="10"/>
      <c r="KVL4" s="10"/>
      <c r="KVM4" s="10"/>
      <c r="KVN4" s="10"/>
      <c r="KVO4" s="10"/>
      <c r="KVP4" s="10"/>
      <c r="KVQ4" s="10"/>
      <c r="KVR4" s="10"/>
      <c r="KVS4" s="10"/>
      <c r="KVT4" s="10"/>
      <c r="KVU4" s="10"/>
      <c r="KVV4" s="10"/>
      <c r="KVW4" s="10"/>
      <c r="KVX4" s="10"/>
      <c r="KVY4" s="10"/>
      <c r="KVZ4" s="10"/>
      <c r="KWA4" s="10"/>
      <c r="KWB4" s="10"/>
      <c r="KWC4" s="10"/>
      <c r="KWD4" s="10"/>
      <c r="KWE4" s="10"/>
      <c r="KWF4" s="10"/>
      <c r="KWG4" s="10"/>
      <c r="KWH4" s="10"/>
      <c r="KWI4" s="10"/>
      <c r="KWJ4" s="10"/>
      <c r="KWK4" s="10"/>
      <c r="KWL4" s="10"/>
      <c r="KWM4" s="10"/>
      <c r="KWN4" s="10"/>
      <c r="KWO4" s="10"/>
      <c r="KWP4" s="10"/>
      <c r="KWQ4" s="10"/>
      <c r="KWR4" s="10"/>
      <c r="KWS4" s="10"/>
      <c r="KWT4" s="10"/>
      <c r="KWU4" s="10"/>
      <c r="KWV4" s="10"/>
      <c r="KWW4" s="10"/>
      <c r="KWX4" s="10"/>
      <c r="KWY4" s="10"/>
      <c r="KWZ4" s="10"/>
      <c r="KXA4" s="10"/>
      <c r="KXB4" s="10"/>
      <c r="KXC4" s="10"/>
      <c r="KXD4" s="10"/>
      <c r="KXE4" s="10"/>
      <c r="KXF4" s="10"/>
      <c r="KXG4" s="10"/>
      <c r="KXH4" s="10"/>
      <c r="KXI4" s="10"/>
      <c r="KXJ4" s="10"/>
      <c r="KXK4" s="10"/>
      <c r="KXL4" s="10"/>
      <c r="KXM4" s="10"/>
      <c r="KXN4" s="10"/>
      <c r="KXO4" s="10"/>
      <c r="KXP4" s="10"/>
      <c r="KXQ4" s="10"/>
      <c r="KXR4" s="10"/>
      <c r="KXS4" s="10"/>
      <c r="KXT4" s="10"/>
      <c r="KXU4" s="10"/>
      <c r="KXV4" s="10"/>
      <c r="KXW4" s="10"/>
      <c r="KXX4" s="10"/>
      <c r="KXY4" s="10"/>
      <c r="KXZ4" s="10"/>
      <c r="KYA4" s="10"/>
      <c r="KYB4" s="10"/>
      <c r="KYC4" s="10"/>
      <c r="KYD4" s="10"/>
      <c r="KYE4" s="10"/>
      <c r="KYF4" s="10"/>
      <c r="KYG4" s="10"/>
      <c r="KYH4" s="10"/>
      <c r="KYI4" s="10"/>
      <c r="KYJ4" s="10"/>
      <c r="KYK4" s="10"/>
      <c r="KYL4" s="10"/>
      <c r="KYM4" s="10"/>
      <c r="KYN4" s="10"/>
      <c r="KYO4" s="10"/>
      <c r="KYP4" s="10"/>
      <c r="KYQ4" s="10"/>
      <c r="KYR4" s="10"/>
      <c r="KYS4" s="10"/>
      <c r="KYT4" s="10"/>
      <c r="KYU4" s="10"/>
      <c r="KYV4" s="10"/>
      <c r="KYW4" s="10"/>
      <c r="KYX4" s="10"/>
      <c r="KYY4" s="10"/>
      <c r="KYZ4" s="10"/>
      <c r="KZA4" s="10"/>
      <c r="KZB4" s="10"/>
      <c r="KZC4" s="10"/>
      <c r="KZD4" s="10"/>
      <c r="KZE4" s="10"/>
      <c r="KZF4" s="10"/>
      <c r="KZG4" s="10"/>
      <c r="KZH4" s="10"/>
      <c r="KZI4" s="10"/>
      <c r="KZJ4" s="10"/>
      <c r="KZK4" s="10"/>
      <c r="KZL4" s="10"/>
      <c r="KZM4" s="10"/>
      <c r="KZN4" s="10"/>
      <c r="KZO4" s="10"/>
      <c r="KZP4" s="10"/>
      <c r="KZQ4" s="10"/>
      <c r="KZR4" s="10"/>
      <c r="KZS4" s="10"/>
      <c r="KZT4" s="10"/>
      <c r="KZU4" s="10"/>
      <c r="KZV4" s="10"/>
      <c r="KZW4" s="10"/>
      <c r="KZX4" s="10"/>
      <c r="KZY4" s="10"/>
      <c r="KZZ4" s="10"/>
      <c r="LAA4" s="10"/>
      <c r="LAB4" s="10"/>
      <c r="LAC4" s="10"/>
      <c r="LAD4" s="10"/>
      <c r="LAE4" s="10"/>
      <c r="LAF4" s="10"/>
      <c r="LAG4" s="10"/>
      <c r="LAH4" s="10"/>
      <c r="LAI4" s="10"/>
      <c r="LAJ4" s="10"/>
      <c r="LAK4" s="10"/>
      <c r="LAL4" s="10"/>
      <c r="LAM4" s="10"/>
      <c r="LAN4" s="10"/>
      <c r="LAO4" s="10"/>
      <c r="LAP4" s="10"/>
      <c r="LAQ4" s="10"/>
      <c r="LAR4" s="10"/>
      <c r="LAS4" s="10"/>
      <c r="LAT4" s="10"/>
      <c r="LAU4" s="10"/>
      <c r="LAV4" s="10"/>
      <c r="LAW4" s="10"/>
      <c r="LAX4" s="10"/>
      <c r="LAY4" s="10"/>
      <c r="LAZ4" s="10"/>
      <c r="LBA4" s="10"/>
      <c r="LBB4" s="10"/>
      <c r="LBC4" s="10"/>
      <c r="LBD4" s="10"/>
      <c r="LBE4" s="10"/>
      <c r="LBF4" s="10"/>
      <c r="LBG4" s="10"/>
      <c r="LBH4" s="10"/>
      <c r="LBI4" s="10"/>
      <c r="LBJ4" s="10"/>
      <c r="LBK4" s="10"/>
      <c r="LBL4" s="10"/>
      <c r="LBM4" s="10"/>
      <c r="LBN4" s="10"/>
      <c r="LBO4" s="10"/>
      <c r="LBP4" s="10"/>
      <c r="LBQ4" s="10"/>
      <c r="LBR4" s="10"/>
      <c r="LBS4" s="10"/>
      <c r="LBT4" s="10"/>
      <c r="LBU4" s="10"/>
      <c r="LBV4" s="10"/>
      <c r="LBW4" s="10"/>
      <c r="LBX4" s="10"/>
      <c r="LBY4" s="10"/>
      <c r="LBZ4" s="10"/>
      <c r="LCA4" s="10"/>
      <c r="LCB4" s="10"/>
      <c r="LCC4" s="10"/>
      <c r="LCD4" s="10"/>
      <c r="LCE4" s="10"/>
      <c r="LCF4" s="10"/>
      <c r="LCG4" s="10"/>
      <c r="LCH4" s="10"/>
      <c r="LCI4" s="10"/>
      <c r="LCJ4" s="10"/>
      <c r="LCK4" s="10"/>
      <c r="LCL4" s="10"/>
      <c r="LCM4" s="10"/>
      <c r="LCN4" s="10"/>
      <c r="LCO4" s="10"/>
      <c r="LCP4" s="10"/>
      <c r="LCQ4" s="10"/>
      <c r="LCR4" s="10"/>
      <c r="LCS4" s="10"/>
      <c r="LCT4" s="10"/>
      <c r="LCU4" s="10"/>
      <c r="LCV4" s="10"/>
      <c r="LCW4" s="10"/>
      <c r="LCX4" s="10"/>
      <c r="LCY4" s="10"/>
      <c r="LCZ4" s="10"/>
      <c r="LDA4" s="10"/>
      <c r="LDB4" s="10"/>
      <c r="LDC4" s="10"/>
      <c r="LDD4" s="10"/>
      <c r="LDE4" s="10"/>
      <c r="LDF4" s="10"/>
      <c r="LDG4" s="10"/>
      <c r="LDH4" s="10"/>
      <c r="LDI4" s="10"/>
      <c r="LDJ4" s="10"/>
      <c r="LDK4" s="10"/>
      <c r="LDL4" s="10"/>
      <c r="LDM4" s="10"/>
      <c r="LDN4" s="10"/>
      <c r="LDO4" s="10"/>
      <c r="LDP4" s="10"/>
      <c r="LDQ4" s="10"/>
      <c r="LDR4" s="10"/>
      <c r="LDS4" s="10"/>
      <c r="LDT4" s="10"/>
      <c r="LDU4" s="10"/>
      <c r="LDV4" s="10"/>
      <c r="LDW4" s="10"/>
      <c r="LDX4" s="10"/>
      <c r="LDY4" s="10"/>
      <c r="LDZ4" s="10"/>
      <c r="LEA4" s="10"/>
      <c r="LEB4" s="10"/>
      <c r="LEC4" s="10"/>
      <c r="LED4" s="10"/>
      <c r="LEE4" s="10"/>
      <c r="LEF4" s="10"/>
      <c r="LEG4" s="10"/>
      <c r="LEH4" s="10"/>
      <c r="LEI4" s="10"/>
      <c r="LEJ4" s="10"/>
      <c r="LEK4" s="10"/>
      <c r="LEL4" s="10"/>
      <c r="LEM4" s="10"/>
      <c r="LEN4" s="10"/>
      <c r="LEO4" s="10"/>
      <c r="LEP4" s="10"/>
      <c r="LEQ4" s="10"/>
      <c r="LER4" s="10"/>
      <c r="LES4" s="10"/>
      <c r="LET4" s="10"/>
      <c r="LEU4" s="10"/>
      <c r="LEV4" s="10"/>
      <c r="LEW4" s="10"/>
      <c r="LEX4" s="10"/>
      <c r="LEY4" s="10"/>
      <c r="LEZ4" s="10"/>
      <c r="LFA4" s="10"/>
      <c r="LFB4" s="10"/>
      <c r="LFC4" s="10"/>
      <c r="LFD4" s="10"/>
      <c r="LFE4" s="10"/>
      <c r="LFF4" s="10"/>
      <c r="LFG4" s="10"/>
      <c r="LFH4" s="10"/>
      <c r="LFI4" s="10"/>
      <c r="LFJ4" s="10"/>
      <c r="LFK4" s="10"/>
      <c r="LFL4" s="10"/>
      <c r="LFM4" s="10"/>
      <c r="LFN4" s="10"/>
      <c r="LFO4" s="10"/>
      <c r="LFP4" s="10"/>
      <c r="LFQ4" s="10"/>
      <c r="LFR4" s="10"/>
      <c r="LFS4" s="10"/>
      <c r="LFT4" s="10"/>
      <c r="LFU4" s="10"/>
      <c r="LFV4" s="10"/>
      <c r="LFW4" s="10"/>
      <c r="LFX4" s="10"/>
      <c r="LFY4" s="10"/>
      <c r="LFZ4" s="10"/>
      <c r="LGA4" s="10"/>
      <c r="LGB4" s="10"/>
      <c r="LGC4" s="10"/>
      <c r="LGD4" s="10"/>
      <c r="LGE4" s="10"/>
      <c r="LGF4" s="10"/>
      <c r="LGG4" s="10"/>
      <c r="LGH4" s="10"/>
      <c r="LGI4" s="10"/>
      <c r="LGJ4" s="10"/>
      <c r="LGK4" s="10"/>
      <c r="LGL4" s="10"/>
      <c r="LGM4" s="10"/>
      <c r="LGN4" s="10"/>
      <c r="LGO4" s="10"/>
      <c r="LGP4" s="10"/>
      <c r="LGQ4" s="10"/>
      <c r="LGR4" s="10"/>
      <c r="LGS4" s="10"/>
      <c r="LGT4" s="10"/>
      <c r="LGU4" s="10"/>
      <c r="LGV4" s="10"/>
      <c r="LGW4" s="10"/>
      <c r="LGX4" s="10"/>
      <c r="LGY4" s="10"/>
      <c r="LGZ4" s="10"/>
      <c r="LHA4" s="10"/>
      <c r="LHB4" s="10"/>
      <c r="LHC4" s="10"/>
      <c r="LHD4" s="10"/>
      <c r="LHE4" s="10"/>
      <c r="LHF4" s="10"/>
      <c r="LHG4" s="10"/>
      <c r="LHH4" s="10"/>
      <c r="LHI4" s="10"/>
      <c r="LHJ4" s="10"/>
      <c r="LHK4" s="10"/>
      <c r="LHL4" s="10"/>
      <c r="LHM4" s="10"/>
      <c r="LHN4" s="10"/>
      <c r="LHO4" s="10"/>
      <c r="LHP4" s="10"/>
      <c r="LHQ4" s="10"/>
      <c r="LHR4" s="10"/>
      <c r="LHS4" s="10"/>
      <c r="LHT4" s="10"/>
      <c r="LHU4" s="10"/>
      <c r="LHV4" s="10"/>
      <c r="LHW4" s="10"/>
      <c r="LHX4" s="10"/>
      <c r="LHY4" s="10"/>
      <c r="LHZ4" s="10"/>
      <c r="LIA4" s="10"/>
      <c r="LIB4" s="10"/>
      <c r="LIC4" s="10"/>
      <c r="LID4" s="10"/>
      <c r="LIE4" s="10"/>
      <c r="LIF4" s="10"/>
      <c r="LIG4" s="10"/>
      <c r="LIH4" s="10"/>
      <c r="LII4" s="10"/>
      <c r="LIJ4" s="10"/>
      <c r="LIK4" s="10"/>
      <c r="LIL4" s="10"/>
      <c r="LIM4" s="10"/>
      <c r="LIN4" s="10"/>
      <c r="LIO4" s="10"/>
      <c r="LIP4" s="10"/>
      <c r="LIQ4" s="10"/>
      <c r="LIR4" s="10"/>
      <c r="LIS4" s="10"/>
      <c r="LIT4" s="10"/>
      <c r="LIU4" s="10"/>
      <c r="LIV4" s="10"/>
      <c r="LIW4" s="10"/>
      <c r="LIX4" s="10"/>
      <c r="LIY4" s="10"/>
      <c r="LIZ4" s="10"/>
      <c r="LJA4" s="10"/>
      <c r="LJB4" s="10"/>
      <c r="LJC4" s="10"/>
      <c r="LJD4" s="10"/>
      <c r="LJE4" s="10"/>
      <c r="LJF4" s="10"/>
      <c r="LJG4" s="10"/>
      <c r="LJH4" s="10"/>
      <c r="LJI4" s="10"/>
      <c r="LJJ4" s="10"/>
      <c r="LJK4" s="10"/>
      <c r="LJL4" s="10"/>
      <c r="LJM4" s="10"/>
      <c r="LJN4" s="10"/>
      <c r="LJO4" s="10"/>
      <c r="LJP4" s="10"/>
      <c r="LJQ4" s="10"/>
      <c r="LJR4" s="10"/>
      <c r="LJS4" s="10"/>
      <c r="LJT4" s="10"/>
      <c r="LJU4" s="10"/>
      <c r="LJV4" s="10"/>
      <c r="LJW4" s="10"/>
      <c r="LJX4" s="10"/>
      <c r="LJY4" s="10"/>
      <c r="LJZ4" s="10"/>
      <c r="LKA4" s="10"/>
      <c r="LKB4" s="10"/>
      <c r="LKC4" s="10"/>
      <c r="LKD4" s="10"/>
      <c r="LKE4" s="10"/>
      <c r="LKF4" s="10"/>
      <c r="LKG4" s="10"/>
      <c r="LKH4" s="10"/>
      <c r="LKI4" s="10"/>
      <c r="LKJ4" s="10"/>
      <c r="LKK4" s="10"/>
      <c r="LKL4" s="10"/>
      <c r="LKM4" s="10"/>
      <c r="LKN4" s="10"/>
      <c r="LKO4" s="10"/>
      <c r="LKP4" s="10"/>
      <c r="LKQ4" s="10"/>
      <c r="LKR4" s="10"/>
      <c r="LKS4" s="10"/>
      <c r="LKT4" s="10"/>
      <c r="LKU4" s="10"/>
      <c r="LKV4" s="10"/>
      <c r="LKW4" s="10"/>
      <c r="LKX4" s="10"/>
      <c r="LKY4" s="10"/>
      <c r="LKZ4" s="10"/>
      <c r="LLA4" s="10"/>
      <c r="LLB4" s="10"/>
      <c r="LLC4" s="10"/>
      <c r="LLD4" s="10"/>
      <c r="LLE4" s="10"/>
      <c r="LLF4" s="10"/>
      <c r="LLG4" s="10"/>
      <c r="LLH4" s="10"/>
      <c r="LLI4" s="10"/>
      <c r="LLJ4" s="10"/>
      <c r="LLK4" s="10"/>
      <c r="LLL4" s="10"/>
      <c r="LLM4" s="10"/>
      <c r="LLN4" s="10"/>
      <c r="LLO4" s="10"/>
      <c r="LLP4" s="10"/>
      <c r="LLQ4" s="10"/>
      <c r="LLR4" s="10"/>
      <c r="LLS4" s="10"/>
      <c r="LLT4" s="10"/>
      <c r="LLU4" s="10"/>
      <c r="LLV4" s="10"/>
      <c r="LLW4" s="10"/>
      <c r="LLX4" s="10"/>
      <c r="LLY4" s="10"/>
      <c r="LLZ4" s="10"/>
      <c r="LMA4" s="10"/>
      <c r="LMB4" s="10"/>
      <c r="LMC4" s="10"/>
      <c r="LMD4" s="10"/>
      <c r="LME4" s="10"/>
      <c r="LMF4" s="10"/>
      <c r="LMG4" s="10"/>
      <c r="LMH4" s="10"/>
      <c r="LMI4" s="10"/>
      <c r="LMJ4" s="10"/>
      <c r="LMK4" s="10"/>
      <c r="LML4" s="10"/>
      <c r="LMM4" s="10"/>
      <c r="LMN4" s="10"/>
      <c r="LMO4" s="10"/>
      <c r="LMP4" s="10"/>
      <c r="LMQ4" s="10"/>
      <c r="LMR4" s="10"/>
      <c r="LMS4" s="10"/>
      <c r="LMT4" s="10"/>
      <c r="LMU4" s="10"/>
      <c r="LMV4" s="10"/>
      <c r="LMW4" s="10"/>
      <c r="LMX4" s="10"/>
      <c r="LMY4" s="10"/>
      <c r="LMZ4" s="10"/>
      <c r="LNA4" s="10"/>
      <c r="LNB4" s="10"/>
      <c r="LNC4" s="10"/>
      <c r="LND4" s="10"/>
      <c r="LNE4" s="10"/>
      <c r="LNF4" s="10"/>
      <c r="LNG4" s="10"/>
      <c r="LNH4" s="10"/>
      <c r="LNI4" s="10"/>
      <c r="LNJ4" s="10"/>
      <c r="LNK4" s="10"/>
      <c r="LNL4" s="10"/>
      <c r="LNM4" s="10"/>
      <c r="LNN4" s="10"/>
      <c r="LNO4" s="10"/>
      <c r="LNP4" s="10"/>
      <c r="LNQ4" s="10"/>
      <c r="LNR4" s="10"/>
      <c r="LNS4" s="10"/>
      <c r="LNT4" s="10"/>
      <c r="LNU4" s="10"/>
      <c r="LNV4" s="10"/>
      <c r="LNW4" s="10"/>
      <c r="LNX4" s="10"/>
      <c r="LNY4" s="10"/>
      <c r="LNZ4" s="10"/>
      <c r="LOA4" s="10"/>
      <c r="LOB4" s="10"/>
      <c r="LOC4" s="10"/>
      <c r="LOD4" s="10"/>
      <c r="LOE4" s="10"/>
      <c r="LOF4" s="10"/>
      <c r="LOG4" s="10"/>
      <c r="LOH4" s="10"/>
      <c r="LOI4" s="10"/>
      <c r="LOJ4" s="10"/>
      <c r="LOK4" s="10"/>
      <c r="LOL4" s="10"/>
      <c r="LOM4" s="10"/>
      <c r="LON4" s="10"/>
      <c r="LOO4" s="10"/>
      <c r="LOP4" s="10"/>
      <c r="LOQ4" s="10"/>
      <c r="LOR4" s="10"/>
      <c r="LOS4" s="10"/>
      <c r="LOT4" s="10"/>
      <c r="LOU4" s="10"/>
      <c r="LOV4" s="10"/>
      <c r="LOW4" s="10"/>
      <c r="LOX4" s="10"/>
      <c r="LOY4" s="10"/>
      <c r="LOZ4" s="10"/>
      <c r="LPA4" s="10"/>
      <c r="LPB4" s="10"/>
      <c r="LPC4" s="10"/>
      <c r="LPD4" s="10"/>
      <c r="LPE4" s="10"/>
      <c r="LPF4" s="10"/>
      <c r="LPG4" s="10"/>
      <c r="LPH4" s="10"/>
      <c r="LPI4" s="10"/>
      <c r="LPJ4" s="10"/>
      <c r="LPK4" s="10"/>
      <c r="LPL4" s="10"/>
      <c r="LPM4" s="10"/>
      <c r="LPN4" s="10"/>
      <c r="LPO4" s="10"/>
      <c r="LPP4" s="10"/>
      <c r="LPQ4" s="10"/>
      <c r="LPR4" s="10"/>
      <c r="LPS4" s="10"/>
      <c r="LPT4" s="10"/>
      <c r="LPU4" s="10"/>
      <c r="LPV4" s="10"/>
      <c r="LPW4" s="10"/>
      <c r="LPX4" s="10"/>
      <c r="LPY4" s="10"/>
      <c r="LPZ4" s="10"/>
      <c r="LQA4" s="10"/>
      <c r="LQB4" s="10"/>
      <c r="LQC4" s="10"/>
      <c r="LQD4" s="10"/>
      <c r="LQE4" s="10"/>
      <c r="LQF4" s="10"/>
      <c r="LQG4" s="10"/>
      <c r="LQH4" s="10"/>
      <c r="LQI4" s="10"/>
      <c r="LQJ4" s="10"/>
      <c r="LQK4" s="10"/>
      <c r="LQL4" s="10"/>
      <c r="LQM4" s="10"/>
      <c r="LQN4" s="10"/>
      <c r="LQO4" s="10"/>
      <c r="LQP4" s="10"/>
      <c r="LQQ4" s="10"/>
      <c r="LQR4" s="10"/>
      <c r="LQS4" s="10"/>
      <c r="LQT4" s="10"/>
      <c r="LQU4" s="10"/>
      <c r="LQV4" s="10"/>
      <c r="LQW4" s="10"/>
      <c r="LQX4" s="10"/>
      <c r="LQY4" s="10"/>
      <c r="LQZ4" s="10"/>
      <c r="LRA4" s="10"/>
      <c r="LRB4" s="10"/>
      <c r="LRC4" s="10"/>
      <c r="LRD4" s="10"/>
      <c r="LRE4" s="10"/>
      <c r="LRF4" s="10"/>
      <c r="LRG4" s="10"/>
      <c r="LRH4" s="10"/>
      <c r="LRI4" s="10"/>
      <c r="LRJ4" s="10"/>
      <c r="LRK4" s="10"/>
      <c r="LRL4" s="10"/>
      <c r="LRM4" s="10"/>
      <c r="LRN4" s="10"/>
      <c r="LRO4" s="10"/>
      <c r="LRP4" s="10"/>
      <c r="LRQ4" s="10"/>
      <c r="LRR4" s="10"/>
      <c r="LRS4" s="10"/>
      <c r="LRT4" s="10"/>
      <c r="LRU4" s="10"/>
      <c r="LRV4" s="10"/>
      <c r="LRW4" s="10"/>
      <c r="LRX4" s="10"/>
      <c r="LRY4" s="10"/>
      <c r="LRZ4" s="10"/>
      <c r="LSA4" s="10"/>
      <c r="LSB4" s="10"/>
      <c r="LSC4" s="10"/>
      <c r="LSD4" s="10"/>
      <c r="LSE4" s="10"/>
      <c r="LSF4" s="10"/>
      <c r="LSG4" s="10"/>
      <c r="LSH4" s="10"/>
      <c r="LSI4" s="10"/>
      <c r="LSJ4" s="10"/>
      <c r="LSK4" s="10"/>
      <c r="LSL4" s="10"/>
      <c r="LSM4" s="10"/>
      <c r="LSN4" s="10"/>
      <c r="LSO4" s="10"/>
      <c r="LSP4" s="10"/>
      <c r="LSQ4" s="10"/>
      <c r="LSR4" s="10"/>
      <c r="LSS4" s="10"/>
      <c r="LST4" s="10"/>
      <c r="LSU4" s="10"/>
      <c r="LSV4" s="10"/>
      <c r="LSW4" s="10"/>
      <c r="LSX4" s="10"/>
      <c r="LSY4" s="10"/>
      <c r="LSZ4" s="10"/>
      <c r="LTA4" s="10"/>
      <c r="LTB4" s="10"/>
      <c r="LTC4" s="10"/>
      <c r="LTD4" s="10"/>
      <c r="LTE4" s="10"/>
      <c r="LTF4" s="10"/>
      <c r="LTG4" s="10"/>
      <c r="LTH4" s="10"/>
      <c r="LTI4" s="10"/>
      <c r="LTJ4" s="10"/>
      <c r="LTK4" s="10"/>
      <c r="LTL4" s="10"/>
      <c r="LTM4" s="10"/>
      <c r="LTN4" s="10"/>
      <c r="LTO4" s="10"/>
      <c r="LTP4" s="10"/>
      <c r="LTQ4" s="10"/>
      <c r="LTR4" s="10"/>
      <c r="LTS4" s="10"/>
      <c r="LTT4" s="10"/>
      <c r="LTU4" s="10"/>
      <c r="LTV4" s="10"/>
      <c r="LTW4" s="10"/>
      <c r="LTX4" s="10"/>
      <c r="LTY4" s="10"/>
      <c r="LTZ4" s="10"/>
      <c r="LUA4" s="10"/>
      <c r="LUB4" s="10"/>
      <c r="LUC4" s="10"/>
      <c r="LUD4" s="10"/>
      <c r="LUE4" s="10"/>
      <c r="LUF4" s="10"/>
      <c r="LUG4" s="10"/>
      <c r="LUH4" s="10"/>
      <c r="LUI4" s="10"/>
      <c r="LUJ4" s="10"/>
      <c r="LUK4" s="10"/>
      <c r="LUL4" s="10"/>
      <c r="LUM4" s="10"/>
      <c r="LUN4" s="10"/>
      <c r="LUO4" s="10"/>
      <c r="LUP4" s="10"/>
      <c r="LUQ4" s="10"/>
      <c r="LUR4" s="10"/>
      <c r="LUS4" s="10"/>
      <c r="LUT4" s="10"/>
      <c r="LUU4" s="10"/>
      <c r="LUV4" s="10"/>
      <c r="LUW4" s="10"/>
      <c r="LUX4" s="10"/>
      <c r="LUY4" s="10"/>
      <c r="LUZ4" s="10"/>
      <c r="LVA4" s="10"/>
      <c r="LVB4" s="10"/>
      <c r="LVC4" s="10"/>
      <c r="LVD4" s="10"/>
      <c r="LVE4" s="10"/>
      <c r="LVF4" s="10"/>
      <c r="LVG4" s="10"/>
      <c r="LVH4" s="10"/>
      <c r="LVI4" s="10"/>
      <c r="LVJ4" s="10"/>
      <c r="LVK4" s="10"/>
      <c r="LVL4" s="10"/>
      <c r="LVM4" s="10"/>
      <c r="LVN4" s="10"/>
      <c r="LVO4" s="10"/>
      <c r="LVP4" s="10"/>
      <c r="LVQ4" s="10"/>
      <c r="LVR4" s="10"/>
      <c r="LVS4" s="10"/>
      <c r="LVT4" s="10"/>
      <c r="LVU4" s="10"/>
      <c r="LVV4" s="10"/>
      <c r="LVW4" s="10"/>
      <c r="LVX4" s="10"/>
      <c r="LVY4" s="10"/>
      <c r="LVZ4" s="10"/>
      <c r="LWA4" s="10"/>
      <c r="LWB4" s="10"/>
      <c r="LWC4" s="10"/>
      <c r="LWD4" s="10"/>
      <c r="LWE4" s="10"/>
      <c r="LWF4" s="10"/>
      <c r="LWG4" s="10"/>
      <c r="LWH4" s="10"/>
      <c r="LWI4" s="10"/>
      <c r="LWJ4" s="10"/>
      <c r="LWK4" s="10"/>
      <c r="LWL4" s="10"/>
      <c r="LWM4" s="10"/>
      <c r="LWN4" s="10"/>
      <c r="LWO4" s="10"/>
      <c r="LWP4" s="10"/>
      <c r="LWQ4" s="10"/>
      <c r="LWR4" s="10"/>
      <c r="LWS4" s="10"/>
      <c r="LWT4" s="10"/>
      <c r="LWU4" s="10"/>
      <c r="LWV4" s="10"/>
      <c r="LWW4" s="10"/>
      <c r="LWX4" s="10"/>
      <c r="LWY4" s="10"/>
      <c r="LWZ4" s="10"/>
      <c r="LXA4" s="10"/>
      <c r="LXB4" s="10"/>
      <c r="LXC4" s="10"/>
      <c r="LXD4" s="10"/>
      <c r="LXE4" s="10"/>
      <c r="LXF4" s="10"/>
      <c r="LXG4" s="10"/>
      <c r="LXH4" s="10"/>
      <c r="LXI4" s="10"/>
      <c r="LXJ4" s="10"/>
      <c r="LXK4" s="10"/>
      <c r="LXL4" s="10"/>
      <c r="LXM4" s="10"/>
      <c r="LXN4" s="10"/>
      <c r="LXO4" s="10"/>
      <c r="LXP4" s="10"/>
      <c r="LXQ4" s="10"/>
      <c r="LXR4" s="10"/>
      <c r="LXS4" s="10"/>
      <c r="LXT4" s="10"/>
      <c r="LXU4" s="10"/>
      <c r="LXV4" s="10"/>
      <c r="LXW4" s="10"/>
      <c r="LXX4" s="10"/>
      <c r="LXY4" s="10"/>
      <c r="LXZ4" s="10"/>
      <c r="LYA4" s="10"/>
      <c r="LYB4" s="10"/>
      <c r="LYC4" s="10"/>
      <c r="LYD4" s="10"/>
      <c r="LYE4" s="10"/>
      <c r="LYF4" s="10"/>
      <c r="LYG4" s="10"/>
      <c r="LYH4" s="10"/>
      <c r="LYI4" s="10"/>
      <c r="LYJ4" s="10"/>
      <c r="LYK4" s="10"/>
      <c r="LYL4" s="10"/>
      <c r="LYM4" s="10"/>
      <c r="LYN4" s="10"/>
      <c r="LYO4" s="10"/>
      <c r="LYP4" s="10"/>
      <c r="LYQ4" s="10"/>
      <c r="LYR4" s="10"/>
      <c r="LYS4" s="10"/>
      <c r="LYT4" s="10"/>
      <c r="LYU4" s="10"/>
      <c r="LYV4" s="10"/>
      <c r="LYW4" s="10"/>
      <c r="LYX4" s="10"/>
      <c r="LYY4" s="10"/>
      <c r="LYZ4" s="10"/>
      <c r="LZA4" s="10"/>
      <c r="LZB4" s="10"/>
      <c r="LZC4" s="10"/>
      <c r="LZD4" s="10"/>
      <c r="LZE4" s="10"/>
      <c r="LZF4" s="10"/>
      <c r="LZG4" s="10"/>
      <c r="LZH4" s="10"/>
      <c r="LZI4" s="10"/>
      <c r="LZJ4" s="10"/>
      <c r="LZK4" s="10"/>
      <c r="LZL4" s="10"/>
      <c r="LZM4" s="10"/>
      <c r="LZN4" s="10"/>
      <c r="LZO4" s="10"/>
      <c r="LZP4" s="10"/>
      <c r="LZQ4" s="10"/>
      <c r="LZR4" s="10"/>
      <c r="LZS4" s="10"/>
      <c r="LZT4" s="10"/>
      <c r="LZU4" s="10"/>
      <c r="LZV4" s="10"/>
      <c r="LZW4" s="10"/>
      <c r="LZX4" s="10"/>
      <c r="LZY4" s="10"/>
      <c r="LZZ4" s="10"/>
      <c r="MAA4" s="10"/>
      <c r="MAB4" s="10"/>
      <c r="MAC4" s="10"/>
      <c r="MAD4" s="10"/>
      <c r="MAE4" s="10"/>
      <c r="MAF4" s="10"/>
      <c r="MAG4" s="10"/>
      <c r="MAH4" s="10"/>
      <c r="MAI4" s="10"/>
      <c r="MAJ4" s="10"/>
      <c r="MAK4" s="10"/>
      <c r="MAL4" s="10"/>
      <c r="MAM4" s="10"/>
      <c r="MAN4" s="10"/>
      <c r="MAO4" s="10"/>
      <c r="MAP4" s="10"/>
      <c r="MAQ4" s="10"/>
      <c r="MAR4" s="10"/>
      <c r="MAS4" s="10"/>
      <c r="MAT4" s="10"/>
      <c r="MAU4" s="10"/>
      <c r="MAV4" s="10"/>
      <c r="MAW4" s="10"/>
      <c r="MAX4" s="10"/>
      <c r="MAY4" s="10"/>
      <c r="MAZ4" s="10"/>
      <c r="MBA4" s="10"/>
      <c r="MBB4" s="10"/>
      <c r="MBC4" s="10"/>
      <c r="MBD4" s="10"/>
      <c r="MBE4" s="10"/>
      <c r="MBF4" s="10"/>
      <c r="MBG4" s="10"/>
      <c r="MBH4" s="10"/>
      <c r="MBI4" s="10"/>
      <c r="MBJ4" s="10"/>
      <c r="MBK4" s="10"/>
      <c r="MBL4" s="10"/>
      <c r="MBM4" s="10"/>
      <c r="MBN4" s="10"/>
      <c r="MBO4" s="10"/>
      <c r="MBP4" s="10"/>
      <c r="MBQ4" s="10"/>
      <c r="MBR4" s="10"/>
      <c r="MBS4" s="10"/>
      <c r="MBT4" s="10"/>
      <c r="MBU4" s="10"/>
      <c r="MBV4" s="10"/>
      <c r="MBW4" s="10"/>
      <c r="MBX4" s="10"/>
      <c r="MBY4" s="10"/>
      <c r="MBZ4" s="10"/>
      <c r="MCA4" s="10"/>
      <c r="MCB4" s="10"/>
      <c r="MCC4" s="10"/>
      <c r="MCD4" s="10"/>
      <c r="MCE4" s="10"/>
      <c r="MCF4" s="10"/>
      <c r="MCG4" s="10"/>
      <c r="MCH4" s="10"/>
      <c r="MCI4" s="10"/>
      <c r="MCJ4" s="10"/>
      <c r="MCK4" s="10"/>
      <c r="MCL4" s="10"/>
      <c r="MCM4" s="10"/>
      <c r="MCN4" s="10"/>
      <c r="MCO4" s="10"/>
      <c r="MCP4" s="10"/>
      <c r="MCQ4" s="10"/>
      <c r="MCR4" s="10"/>
      <c r="MCS4" s="10"/>
      <c r="MCT4" s="10"/>
      <c r="MCU4" s="10"/>
      <c r="MCV4" s="10"/>
      <c r="MCW4" s="10"/>
      <c r="MCX4" s="10"/>
      <c r="MCY4" s="10"/>
      <c r="MCZ4" s="10"/>
      <c r="MDA4" s="10"/>
      <c r="MDB4" s="10"/>
      <c r="MDC4" s="10"/>
      <c r="MDD4" s="10"/>
      <c r="MDE4" s="10"/>
      <c r="MDF4" s="10"/>
      <c r="MDG4" s="10"/>
      <c r="MDH4" s="10"/>
      <c r="MDI4" s="10"/>
      <c r="MDJ4" s="10"/>
      <c r="MDK4" s="10"/>
      <c r="MDL4" s="10"/>
      <c r="MDM4" s="10"/>
      <c r="MDN4" s="10"/>
      <c r="MDO4" s="10"/>
      <c r="MDP4" s="10"/>
      <c r="MDQ4" s="10"/>
      <c r="MDR4" s="10"/>
      <c r="MDS4" s="10"/>
      <c r="MDT4" s="10"/>
      <c r="MDU4" s="10"/>
      <c r="MDV4" s="10"/>
      <c r="MDW4" s="10"/>
      <c r="MDX4" s="10"/>
      <c r="MDY4" s="10"/>
      <c r="MDZ4" s="10"/>
      <c r="MEA4" s="10"/>
      <c r="MEB4" s="10"/>
      <c r="MEC4" s="10"/>
      <c r="MED4" s="10"/>
      <c r="MEE4" s="10"/>
      <c r="MEF4" s="10"/>
      <c r="MEG4" s="10"/>
      <c r="MEH4" s="10"/>
      <c r="MEI4" s="10"/>
      <c r="MEJ4" s="10"/>
      <c r="MEK4" s="10"/>
      <c r="MEL4" s="10"/>
      <c r="MEM4" s="10"/>
      <c r="MEN4" s="10"/>
      <c r="MEO4" s="10"/>
      <c r="MEP4" s="10"/>
      <c r="MEQ4" s="10"/>
      <c r="MER4" s="10"/>
      <c r="MES4" s="10"/>
      <c r="MET4" s="10"/>
      <c r="MEU4" s="10"/>
      <c r="MEV4" s="10"/>
      <c r="MEW4" s="10"/>
      <c r="MEX4" s="10"/>
      <c r="MEY4" s="10"/>
      <c r="MEZ4" s="10"/>
      <c r="MFA4" s="10"/>
      <c r="MFB4" s="10"/>
      <c r="MFC4" s="10"/>
      <c r="MFD4" s="10"/>
      <c r="MFE4" s="10"/>
      <c r="MFF4" s="10"/>
      <c r="MFG4" s="10"/>
      <c r="MFH4" s="10"/>
      <c r="MFI4" s="10"/>
      <c r="MFJ4" s="10"/>
      <c r="MFK4" s="10"/>
      <c r="MFL4" s="10"/>
      <c r="MFM4" s="10"/>
      <c r="MFN4" s="10"/>
      <c r="MFO4" s="10"/>
      <c r="MFP4" s="10"/>
      <c r="MFQ4" s="10"/>
      <c r="MFR4" s="10"/>
      <c r="MFS4" s="10"/>
      <c r="MFT4" s="10"/>
      <c r="MFU4" s="10"/>
      <c r="MFV4" s="10"/>
      <c r="MFW4" s="10"/>
      <c r="MFX4" s="10"/>
      <c r="MFY4" s="10"/>
      <c r="MFZ4" s="10"/>
      <c r="MGA4" s="10"/>
      <c r="MGB4" s="10"/>
      <c r="MGC4" s="10"/>
      <c r="MGD4" s="10"/>
      <c r="MGE4" s="10"/>
      <c r="MGF4" s="10"/>
      <c r="MGG4" s="10"/>
      <c r="MGH4" s="10"/>
      <c r="MGI4" s="10"/>
      <c r="MGJ4" s="10"/>
      <c r="MGK4" s="10"/>
      <c r="MGL4" s="10"/>
      <c r="MGM4" s="10"/>
      <c r="MGN4" s="10"/>
      <c r="MGO4" s="10"/>
      <c r="MGP4" s="10"/>
      <c r="MGQ4" s="10"/>
      <c r="MGR4" s="10"/>
      <c r="MGS4" s="10"/>
      <c r="MGT4" s="10"/>
      <c r="MGU4" s="10"/>
      <c r="MGV4" s="10"/>
      <c r="MGW4" s="10"/>
      <c r="MGX4" s="10"/>
      <c r="MGY4" s="10"/>
      <c r="MGZ4" s="10"/>
      <c r="MHA4" s="10"/>
      <c r="MHB4" s="10"/>
      <c r="MHC4" s="10"/>
      <c r="MHD4" s="10"/>
      <c r="MHE4" s="10"/>
      <c r="MHF4" s="10"/>
      <c r="MHG4" s="10"/>
      <c r="MHH4" s="10"/>
      <c r="MHI4" s="10"/>
      <c r="MHJ4" s="10"/>
      <c r="MHK4" s="10"/>
      <c r="MHL4" s="10"/>
      <c r="MHM4" s="10"/>
      <c r="MHN4" s="10"/>
      <c r="MHO4" s="10"/>
      <c r="MHP4" s="10"/>
      <c r="MHQ4" s="10"/>
      <c r="MHR4" s="10"/>
      <c r="MHS4" s="10"/>
      <c r="MHT4" s="10"/>
      <c r="MHU4" s="10"/>
      <c r="MHV4" s="10"/>
      <c r="MHW4" s="10"/>
      <c r="MHX4" s="10"/>
      <c r="MHY4" s="10"/>
      <c r="MHZ4" s="10"/>
      <c r="MIA4" s="10"/>
      <c r="MIB4" s="10"/>
      <c r="MIC4" s="10"/>
      <c r="MID4" s="10"/>
      <c r="MIE4" s="10"/>
      <c r="MIF4" s="10"/>
      <c r="MIG4" s="10"/>
      <c r="MIH4" s="10"/>
      <c r="MII4" s="10"/>
      <c r="MIJ4" s="10"/>
      <c r="MIK4" s="10"/>
      <c r="MIL4" s="10"/>
      <c r="MIM4" s="10"/>
      <c r="MIN4" s="10"/>
      <c r="MIO4" s="10"/>
      <c r="MIP4" s="10"/>
      <c r="MIQ4" s="10"/>
      <c r="MIR4" s="10"/>
      <c r="MIS4" s="10"/>
      <c r="MIT4" s="10"/>
      <c r="MIU4" s="10"/>
      <c r="MIV4" s="10"/>
      <c r="MIW4" s="10"/>
      <c r="MIX4" s="10"/>
      <c r="MIY4" s="10"/>
      <c r="MIZ4" s="10"/>
      <c r="MJA4" s="10"/>
      <c r="MJB4" s="10"/>
      <c r="MJC4" s="10"/>
      <c r="MJD4" s="10"/>
      <c r="MJE4" s="10"/>
      <c r="MJF4" s="10"/>
      <c r="MJG4" s="10"/>
      <c r="MJH4" s="10"/>
      <c r="MJI4" s="10"/>
      <c r="MJJ4" s="10"/>
      <c r="MJK4" s="10"/>
      <c r="MJL4" s="10"/>
      <c r="MJM4" s="10"/>
      <c r="MJN4" s="10"/>
      <c r="MJO4" s="10"/>
      <c r="MJP4" s="10"/>
      <c r="MJQ4" s="10"/>
      <c r="MJR4" s="10"/>
      <c r="MJS4" s="10"/>
      <c r="MJT4" s="10"/>
      <c r="MJU4" s="10"/>
      <c r="MJV4" s="10"/>
      <c r="MJW4" s="10"/>
      <c r="MJX4" s="10"/>
      <c r="MJY4" s="10"/>
      <c r="MJZ4" s="10"/>
      <c r="MKA4" s="10"/>
      <c r="MKB4" s="10"/>
      <c r="MKC4" s="10"/>
      <c r="MKD4" s="10"/>
      <c r="MKE4" s="10"/>
      <c r="MKF4" s="10"/>
      <c r="MKG4" s="10"/>
      <c r="MKH4" s="10"/>
      <c r="MKI4" s="10"/>
      <c r="MKJ4" s="10"/>
      <c r="MKK4" s="10"/>
      <c r="MKL4" s="10"/>
      <c r="MKM4" s="10"/>
      <c r="MKN4" s="10"/>
      <c r="MKO4" s="10"/>
      <c r="MKP4" s="10"/>
      <c r="MKQ4" s="10"/>
      <c r="MKR4" s="10"/>
      <c r="MKS4" s="10"/>
      <c r="MKT4" s="10"/>
      <c r="MKU4" s="10"/>
      <c r="MKV4" s="10"/>
      <c r="MKW4" s="10"/>
      <c r="MKX4" s="10"/>
      <c r="MKY4" s="10"/>
      <c r="MKZ4" s="10"/>
      <c r="MLA4" s="10"/>
      <c r="MLB4" s="10"/>
      <c r="MLC4" s="10"/>
      <c r="MLD4" s="10"/>
      <c r="MLE4" s="10"/>
      <c r="MLF4" s="10"/>
      <c r="MLG4" s="10"/>
      <c r="MLH4" s="10"/>
      <c r="MLI4" s="10"/>
      <c r="MLJ4" s="10"/>
      <c r="MLK4" s="10"/>
      <c r="MLL4" s="10"/>
      <c r="MLM4" s="10"/>
      <c r="MLN4" s="10"/>
      <c r="MLO4" s="10"/>
      <c r="MLP4" s="10"/>
      <c r="MLQ4" s="10"/>
      <c r="MLR4" s="10"/>
      <c r="MLS4" s="10"/>
      <c r="MLT4" s="10"/>
      <c r="MLU4" s="10"/>
      <c r="MLV4" s="10"/>
      <c r="MLW4" s="10"/>
      <c r="MLX4" s="10"/>
      <c r="MLY4" s="10"/>
      <c r="MLZ4" s="10"/>
      <c r="MMA4" s="10"/>
      <c r="MMB4" s="10"/>
      <c r="MMC4" s="10"/>
      <c r="MMD4" s="10"/>
      <c r="MME4" s="10"/>
      <c r="MMF4" s="10"/>
      <c r="MMG4" s="10"/>
      <c r="MMH4" s="10"/>
      <c r="MMI4" s="10"/>
      <c r="MMJ4" s="10"/>
      <c r="MMK4" s="10"/>
      <c r="MML4" s="10"/>
      <c r="MMM4" s="10"/>
      <c r="MMN4" s="10"/>
      <c r="MMO4" s="10"/>
      <c r="MMP4" s="10"/>
      <c r="MMQ4" s="10"/>
      <c r="MMR4" s="10"/>
      <c r="MMS4" s="10"/>
      <c r="MMT4" s="10"/>
      <c r="MMU4" s="10"/>
      <c r="MMV4" s="10"/>
      <c r="MMW4" s="10"/>
      <c r="MMX4" s="10"/>
      <c r="MMY4" s="10"/>
      <c r="MMZ4" s="10"/>
      <c r="MNA4" s="10"/>
      <c r="MNB4" s="10"/>
      <c r="MNC4" s="10"/>
      <c r="MND4" s="10"/>
      <c r="MNE4" s="10"/>
      <c r="MNF4" s="10"/>
      <c r="MNG4" s="10"/>
      <c r="MNH4" s="10"/>
      <c r="MNI4" s="10"/>
      <c r="MNJ4" s="10"/>
      <c r="MNK4" s="10"/>
      <c r="MNL4" s="10"/>
      <c r="MNM4" s="10"/>
      <c r="MNN4" s="10"/>
      <c r="MNO4" s="10"/>
      <c r="MNP4" s="10"/>
      <c r="MNQ4" s="10"/>
      <c r="MNR4" s="10"/>
      <c r="MNS4" s="10"/>
      <c r="MNT4" s="10"/>
      <c r="MNU4" s="10"/>
      <c r="MNV4" s="10"/>
      <c r="MNW4" s="10"/>
      <c r="MNX4" s="10"/>
      <c r="MNY4" s="10"/>
      <c r="MNZ4" s="10"/>
      <c r="MOA4" s="10"/>
      <c r="MOB4" s="10"/>
      <c r="MOC4" s="10"/>
      <c r="MOD4" s="10"/>
      <c r="MOE4" s="10"/>
      <c r="MOF4" s="10"/>
      <c r="MOG4" s="10"/>
      <c r="MOH4" s="10"/>
      <c r="MOI4" s="10"/>
      <c r="MOJ4" s="10"/>
      <c r="MOK4" s="10"/>
      <c r="MOL4" s="10"/>
      <c r="MOM4" s="10"/>
      <c r="MON4" s="10"/>
      <c r="MOO4" s="10"/>
      <c r="MOP4" s="10"/>
      <c r="MOQ4" s="10"/>
      <c r="MOR4" s="10"/>
      <c r="MOS4" s="10"/>
      <c r="MOT4" s="10"/>
      <c r="MOU4" s="10"/>
      <c r="MOV4" s="10"/>
      <c r="MOW4" s="10"/>
      <c r="MOX4" s="10"/>
      <c r="MOY4" s="10"/>
      <c r="MOZ4" s="10"/>
      <c r="MPA4" s="10"/>
      <c r="MPB4" s="10"/>
      <c r="MPC4" s="10"/>
      <c r="MPD4" s="10"/>
      <c r="MPE4" s="10"/>
      <c r="MPF4" s="10"/>
      <c r="MPG4" s="10"/>
      <c r="MPH4" s="10"/>
      <c r="MPI4" s="10"/>
      <c r="MPJ4" s="10"/>
      <c r="MPK4" s="10"/>
      <c r="MPL4" s="10"/>
      <c r="MPM4" s="10"/>
      <c r="MPN4" s="10"/>
      <c r="MPO4" s="10"/>
      <c r="MPP4" s="10"/>
      <c r="MPQ4" s="10"/>
      <c r="MPR4" s="10"/>
      <c r="MPS4" s="10"/>
      <c r="MPT4" s="10"/>
      <c r="MPU4" s="10"/>
      <c r="MPV4" s="10"/>
      <c r="MPW4" s="10"/>
      <c r="MPX4" s="10"/>
      <c r="MPY4" s="10"/>
      <c r="MPZ4" s="10"/>
      <c r="MQA4" s="10"/>
      <c r="MQB4" s="10"/>
      <c r="MQC4" s="10"/>
      <c r="MQD4" s="10"/>
      <c r="MQE4" s="10"/>
      <c r="MQF4" s="10"/>
      <c r="MQG4" s="10"/>
      <c r="MQH4" s="10"/>
      <c r="MQI4" s="10"/>
      <c r="MQJ4" s="10"/>
      <c r="MQK4" s="10"/>
      <c r="MQL4" s="10"/>
      <c r="MQM4" s="10"/>
      <c r="MQN4" s="10"/>
      <c r="MQO4" s="10"/>
      <c r="MQP4" s="10"/>
      <c r="MQQ4" s="10"/>
      <c r="MQR4" s="10"/>
      <c r="MQS4" s="10"/>
      <c r="MQT4" s="10"/>
      <c r="MQU4" s="10"/>
      <c r="MQV4" s="10"/>
      <c r="MQW4" s="10"/>
      <c r="MQX4" s="10"/>
      <c r="MQY4" s="10"/>
      <c r="MQZ4" s="10"/>
      <c r="MRA4" s="10"/>
      <c r="MRB4" s="10"/>
      <c r="MRC4" s="10"/>
      <c r="MRD4" s="10"/>
      <c r="MRE4" s="10"/>
      <c r="MRF4" s="10"/>
      <c r="MRG4" s="10"/>
      <c r="MRH4" s="10"/>
      <c r="MRI4" s="10"/>
      <c r="MRJ4" s="10"/>
      <c r="MRK4" s="10"/>
      <c r="MRL4" s="10"/>
      <c r="MRM4" s="10"/>
      <c r="MRN4" s="10"/>
      <c r="MRO4" s="10"/>
      <c r="MRP4" s="10"/>
      <c r="MRQ4" s="10"/>
      <c r="MRR4" s="10"/>
      <c r="MRS4" s="10"/>
      <c r="MRT4" s="10"/>
      <c r="MRU4" s="10"/>
      <c r="MRV4" s="10"/>
      <c r="MRW4" s="10"/>
      <c r="MRX4" s="10"/>
      <c r="MRY4" s="10"/>
      <c r="MRZ4" s="10"/>
      <c r="MSA4" s="10"/>
      <c r="MSB4" s="10"/>
      <c r="MSC4" s="10"/>
      <c r="MSD4" s="10"/>
      <c r="MSE4" s="10"/>
      <c r="MSF4" s="10"/>
      <c r="MSG4" s="10"/>
      <c r="MSH4" s="10"/>
      <c r="MSI4" s="10"/>
      <c r="MSJ4" s="10"/>
      <c r="MSK4" s="10"/>
      <c r="MSL4" s="10"/>
      <c r="MSM4" s="10"/>
      <c r="MSN4" s="10"/>
      <c r="MSO4" s="10"/>
      <c r="MSP4" s="10"/>
      <c r="MSQ4" s="10"/>
      <c r="MSR4" s="10"/>
      <c r="MSS4" s="10"/>
      <c r="MST4" s="10"/>
      <c r="MSU4" s="10"/>
      <c r="MSV4" s="10"/>
      <c r="MSW4" s="10"/>
      <c r="MSX4" s="10"/>
      <c r="MSY4" s="10"/>
      <c r="MSZ4" s="10"/>
      <c r="MTA4" s="10"/>
      <c r="MTB4" s="10"/>
      <c r="MTC4" s="10"/>
      <c r="MTD4" s="10"/>
      <c r="MTE4" s="10"/>
      <c r="MTF4" s="10"/>
      <c r="MTG4" s="10"/>
      <c r="MTH4" s="10"/>
      <c r="MTI4" s="10"/>
      <c r="MTJ4" s="10"/>
      <c r="MTK4" s="10"/>
      <c r="MTL4" s="10"/>
      <c r="MTM4" s="10"/>
      <c r="MTN4" s="10"/>
      <c r="MTO4" s="10"/>
      <c r="MTP4" s="10"/>
      <c r="MTQ4" s="10"/>
      <c r="MTR4" s="10"/>
      <c r="MTS4" s="10"/>
      <c r="MTT4" s="10"/>
      <c r="MTU4" s="10"/>
      <c r="MTV4" s="10"/>
      <c r="MTW4" s="10"/>
      <c r="MTX4" s="10"/>
      <c r="MTY4" s="10"/>
      <c r="MTZ4" s="10"/>
      <c r="MUA4" s="10"/>
      <c r="MUB4" s="10"/>
      <c r="MUC4" s="10"/>
      <c r="MUD4" s="10"/>
      <c r="MUE4" s="10"/>
      <c r="MUF4" s="10"/>
      <c r="MUG4" s="10"/>
      <c r="MUH4" s="10"/>
      <c r="MUI4" s="10"/>
      <c r="MUJ4" s="10"/>
      <c r="MUK4" s="10"/>
      <c r="MUL4" s="10"/>
      <c r="MUM4" s="10"/>
      <c r="MUN4" s="10"/>
      <c r="MUO4" s="10"/>
      <c r="MUP4" s="10"/>
      <c r="MUQ4" s="10"/>
      <c r="MUR4" s="10"/>
      <c r="MUS4" s="10"/>
      <c r="MUT4" s="10"/>
      <c r="MUU4" s="10"/>
      <c r="MUV4" s="10"/>
      <c r="MUW4" s="10"/>
      <c r="MUX4" s="10"/>
      <c r="MUY4" s="10"/>
      <c r="MUZ4" s="10"/>
      <c r="MVA4" s="10"/>
      <c r="MVB4" s="10"/>
      <c r="MVC4" s="10"/>
      <c r="MVD4" s="10"/>
      <c r="MVE4" s="10"/>
      <c r="MVF4" s="10"/>
      <c r="MVG4" s="10"/>
      <c r="MVH4" s="10"/>
      <c r="MVI4" s="10"/>
      <c r="MVJ4" s="10"/>
      <c r="MVK4" s="10"/>
      <c r="MVL4" s="10"/>
      <c r="MVM4" s="10"/>
      <c r="MVN4" s="10"/>
      <c r="MVO4" s="10"/>
      <c r="MVP4" s="10"/>
      <c r="MVQ4" s="10"/>
      <c r="MVR4" s="10"/>
      <c r="MVS4" s="10"/>
      <c r="MVT4" s="10"/>
      <c r="MVU4" s="10"/>
      <c r="MVV4" s="10"/>
      <c r="MVW4" s="10"/>
      <c r="MVX4" s="10"/>
      <c r="MVY4" s="10"/>
      <c r="MVZ4" s="10"/>
      <c r="MWA4" s="10"/>
      <c r="MWB4" s="10"/>
      <c r="MWC4" s="10"/>
      <c r="MWD4" s="10"/>
      <c r="MWE4" s="10"/>
      <c r="MWF4" s="10"/>
      <c r="MWG4" s="10"/>
      <c r="MWH4" s="10"/>
      <c r="MWI4" s="10"/>
      <c r="MWJ4" s="10"/>
      <c r="MWK4" s="10"/>
      <c r="MWL4" s="10"/>
      <c r="MWM4" s="10"/>
      <c r="MWN4" s="10"/>
      <c r="MWO4" s="10"/>
      <c r="MWP4" s="10"/>
      <c r="MWQ4" s="10"/>
      <c r="MWR4" s="10"/>
      <c r="MWS4" s="10"/>
      <c r="MWT4" s="10"/>
      <c r="MWU4" s="10"/>
      <c r="MWV4" s="10"/>
      <c r="MWW4" s="10"/>
      <c r="MWX4" s="10"/>
      <c r="MWY4" s="10"/>
      <c r="MWZ4" s="10"/>
      <c r="MXA4" s="10"/>
      <c r="MXB4" s="10"/>
      <c r="MXC4" s="10"/>
      <c r="MXD4" s="10"/>
      <c r="MXE4" s="10"/>
      <c r="MXF4" s="10"/>
      <c r="MXG4" s="10"/>
      <c r="MXH4" s="10"/>
      <c r="MXI4" s="10"/>
      <c r="MXJ4" s="10"/>
      <c r="MXK4" s="10"/>
      <c r="MXL4" s="10"/>
      <c r="MXM4" s="10"/>
      <c r="MXN4" s="10"/>
      <c r="MXO4" s="10"/>
      <c r="MXP4" s="10"/>
      <c r="MXQ4" s="10"/>
      <c r="MXR4" s="10"/>
      <c r="MXS4" s="10"/>
      <c r="MXT4" s="10"/>
      <c r="MXU4" s="10"/>
      <c r="MXV4" s="10"/>
      <c r="MXW4" s="10"/>
      <c r="MXX4" s="10"/>
      <c r="MXY4" s="10"/>
      <c r="MXZ4" s="10"/>
      <c r="MYA4" s="10"/>
      <c r="MYB4" s="10"/>
      <c r="MYC4" s="10"/>
      <c r="MYD4" s="10"/>
      <c r="MYE4" s="10"/>
      <c r="MYF4" s="10"/>
      <c r="MYG4" s="10"/>
      <c r="MYH4" s="10"/>
      <c r="MYI4" s="10"/>
      <c r="MYJ4" s="10"/>
      <c r="MYK4" s="10"/>
      <c r="MYL4" s="10"/>
      <c r="MYM4" s="10"/>
      <c r="MYN4" s="10"/>
      <c r="MYO4" s="10"/>
      <c r="MYP4" s="10"/>
      <c r="MYQ4" s="10"/>
      <c r="MYR4" s="10"/>
      <c r="MYS4" s="10"/>
      <c r="MYT4" s="10"/>
      <c r="MYU4" s="10"/>
      <c r="MYV4" s="10"/>
      <c r="MYW4" s="10"/>
      <c r="MYX4" s="10"/>
      <c r="MYY4" s="10"/>
      <c r="MYZ4" s="10"/>
      <c r="MZA4" s="10"/>
      <c r="MZB4" s="10"/>
      <c r="MZC4" s="10"/>
      <c r="MZD4" s="10"/>
      <c r="MZE4" s="10"/>
      <c r="MZF4" s="10"/>
      <c r="MZG4" s="10"/>
      <c r="MZH4" s="10"/>
      <c r="MZI4" s="10"/>
      <c r="MZJ4" s="10"/>
      <c r="MZK4" s="10"/>
      <c r="MZL4" s="10"/>
      <c r="MZM4" s="10"/>
      <c r="MZN4" s="10"/>
      <c r="MZO4" s="10"/>
      <c r="MZP4" s="10"/>
      <c r="MZQ4" s="10"/>
      <c r="MZR4" s="10"/>
      <c r="MZS4" s="10"/>
      <c r="MZT4" s="10"/>
      <c r="MZU4" s="10"/>
      <c r="MZV4" s="10"/>
      <c r="MZW4" s="10"/>
      <c r="MZX4" s="10"/>
      <c r="MZY4" s="10"/>
      <c r="MZZ4" s="10"/>
      <c r="NAA4" s="10"/>
      <c r="NAB4" s="10"/>
      <c r="NAC4" s="10"/>
      <c r="NAD4" s="10"/>
      <c r="NAE4" s="10"/>
      <c r="NAF4" s="10"/>
      <c r="NAG4" s="10"/>
      <c r="NAH4" s="10"/>
      <c r="NAI4" s="10"/>
      <c r="NAJ4" s="10"/>
      <c r="NAK4" s="10"/>
      <c r="NAL4" s="10"/>
      <c r="NAM4" s="10"/>
      <c r="NAN4" s="10"/>
      <c r="NAO4" s="10"/>
      <c r="NAP4" s="10"/>
      <c r="NAQ4" s="10"/>
      <c r="NAR4" s="10"/>
      <c r="NAS4" s="10"/>
      <c r="NAT4" s="10"/>
      <c r="NAU4" s="10"/>
      <c r="NAV4" s="10"/>
      <c r="NAW4" s="10"/>
      <c r="NAX4" s="10"/>
      <c r="NAY4" s="10"/>
      <c r="NAZ4" s="10"/>
      <c r="NBA4" s="10"/>
      <c r="NBB4" s="10"/>
      <c r="NBC4" s="10"/>
      <c r="NBD4" s="10"/>
      <c r="NBE4" s="10"/>
      <c r="NBF4" s="10"/>
      <c r="NBG4" s="10"/>
      <c r="NBH4" s="10"/>
      <c r="NBI4" s="10"/>
      <c r="NBJ4" s="10"/>
      <c r="NBK4" s="10"/>
      <c r="NBL4" s="10"/>
      <c r="NBM4" s="10"/>
      <c r="NBN4" s="10"/>
      <c r="NBO4" s="10"/>
      <c r="NBP4" s="10"/>
      <c r="NBQ4" s="10"/>
      <c r="NBR4" s="10"/>
      <c r="NBS4" s="10"/>
      <c r="NBT4" s="10"/>
      <c r="NBU4" s="10"/>
      <c r="NBV4" s="10"/>
      <c r="NBW4" s="10"/>
      <c r="NBX4" s="10"/>
      <c r="NBY4" s="10"/>
      <c r="NBZ4" s="10"/>
      <c r="NCA4" s="10"/>
      <c r="NCB4" s="10"/>
      <c r="NCC4" s="10"/>
      <c r="NCD4" s="10"/>
      <c r="NCE4" s="10"/>
      <c r="NCF4" s="10"/>
      <c r="NCG4" s="10"/>
      <c r="NCH4" s="10"/>
      <c r="NCI4" s="10"/>
      <c r="NCJ4" s="10"/>
      <c r="NCK4" s="10"/>
      <c r="NCL4" s="10"/>
      <c r="NCM4" s="10"/>
      <c r="NCN4" s="10"/>
      <c r="NCO4" s="10"/>
      <c r="NCP4" s="10"/>
      <c r="NCQ4" s="10"/>
      <c r="NCR4" s="10"/>
      <c r="NCS4" s="10"/>
      <c r="NCT4" s="10"/>
      <c r="NCU4" s="10"/>
      <c r="NCV4" s="10"/>
      <c r="NCW4" s="10"/>
      <c r="NCX4" s="10"/>
      <c r="NCY4" s="10"/>
      <c r="NCZ4" s="10"/>
      <c r="NDA4" s="10"/>
      <c r="NDB4" s="10"/>
      <c r="NDC4" s="10"/>
      <c r="NDD4" s="10"/>
      <c r="NDE4" s="10"/>
      <c r="NDF4" s="10"/>
      <c r="NDG4" s="10"/>
      <c r="NDH4" s="10"/>
      <c r="NDI4" s="10"/>
      <c r="NDJ4" s="10"/>
      <c r="NDK4" s="10"/>
      <c r="NDL4" s="10"/>
      <c r="NDM4" s="10"/>
      <c r="NDN4" s="10"/>
      <c r="NDO4" s="10"/>
      <c r="NDP4" s="10"/>
      <c r="NDQ4" s="10"/>
      <c r="NDR4" s="10"/>
      <c r="NDS4" s="10"/>
      <c r="NDT4" s="10"/>
      <c r="NDU4" s="10"/>
      <c r="NDV4" s="10"/>
      <c r="NDW4" s="10"/>
      <c r="NDX4" s="10"/>
      <c r="NDY4" s="10"/>
      <c r="NDZ4" s="10"/>
      <c r="NEA4" s="10"/>
      <c r="NEB4" s="10"/>
      <c r="NEC4" s="10"/>
      <c r="NED4" s="10"/>
      <c r="NEE4" s="10"/>
      <c r="NEF4" s="10"/>
      <c r="NEG4" s="10"/>
      <c r="NEH4" s="10"/>
      <c r="NEI4" s="10"/>
      <c r="NEJ4" s="10"/>
      <c r="NEK4" s="10"/>
      <c r="NEL4" s="10"/>
      <c r="NEM4" s="10"/>
      <c r="NEN4" s="10"/>
      <c r="NEO4" s="10"/>
      <c r="NEP4" s="10"/>
      <c r="NEQ4" s="10"/>
      <c r="NER4" s="10"/>
      <c r="NES4" s="10"/>
      <c r="NET4" s="10"/>
      <c r="NEU4" s="10"/>
      <c r="NEV4" s="10"/>
      <c r="NEW4" s="10"/>
      <c r="NEX4" s="10"/>
      <c r="NEY4" s="10"/>
      <c r="NEZ4" s="10"/>
      <c r="NFA4" s="10"/>
      <c r="NFB4" s="10"/>
      <c r="NFC4" s="10"/>
      <c r="NFD4" s="10"/>
      <c r="NFE4" s="10"/>
      <c r="NFF4" s="10"/>
      <c r="NFG4" s="10"/>
      <c r="NFH4" s="10"/>
      <c r="NFI4" s="10"/>
      <c r="NFJ4" s="10"/>
      <c r="NFK4" s="10"/>
      <c r="NFL4" s="10"/>
      <c r="NFM4" s="10"/>
      <c r="NFN4" s="10"/>
      <c r="NFO4" s="10"/>
      <c r="NFP4" s="10"/>
      <c r="NFQ4" s="10"/>
      <c r="NFR4" s="10"/>
      <c r="NFS4" s="10"/>
      <c r="NFT4" s="10"/>
      <c r="NFU4" s="10"/>
      <c r="NFV4" s="10"/>
      <c r="NFW4" s="10"/>
      <c r="NFX4" s="10"/>
      <c r="NFY4" s="10"/>
      <c r="NFZ4" s="10"/>
      <c r="NGA4" s="10"/>
      <c r="NGB4" s="10"/>
      <c r="NGC4" s="10"/>
      <c r="NGD4" s="10"/>
      <c r="NGE4" s="10"/>
      <c r="NGF4" s="10"/>
      <c r="NGG4" s="10"/>
      <c r="NGH4" s="10"/>
      <c r="NGI4" s="10"/>
      <c r="NGJ4" s="10"/>
      <c r="NGK4" s="10"/>
      <c r="NGL4" s="10"/>
      <c r="NGM4" s="10"/>
      <c r="NGN4" s="10"/>
      <c r="NGO4" s="10"/>
      <c r="NGP4" s="10"/>
      <c r="NGQ4" s="10"/>
      <c r="NGR4" s="10"/>
      <c r="NGS4" s="10"/>
      <c r="NGT4" s="10"/>
      <c r="NGU4" s="10"/>
      <c r="NGV4" s="10"/>
      <c r="NGW4" s="10"/>
      <c r="NGX4" s="10"/>
      <c r="NGY4" s="10"/>
      <c r="NGZ4" s="10"/>
      <c r="NHA4" s="10"/>
      <c r="NHB4" s="10"/>
      <c r="NHC4" s="10"/>
      <c r="NHD4" s="10"/>
      <c r="NHE4" s="10"/>
      <c r="NHF4" s="10"/>
      <c r="NHG4" s="10"/>
      <c r="NHH4" s="10"/>
      <c r="NHI4" s="10"/>
      <c r="NHJ4" s="10"/>
      <c r="NHK4" s="10"/>
      <c r="NHL4" s="10"/>
      <c r="NHM4" s="10"/>
      <c r="NHN4" s="10"/>
      <c r="NHO4" s="10"/>
      <c r="NHP4" s="10"/>
      <c r="NHQ4" s="10"/>
      <c r="NHR4" s="10"/>
      <c r="NHS4" s="10"/>
      <c r="NHT4" s="10"/>
      <c r="NHU4" s="10"/>
      <c r="NHV4" s="10"/>
      <c r="NHW4" s="10"/>
      <c r="NHX4" s="10"/>
      <c r="NHY4" s="10"/>
      <c r="NHZ4" s="10"/>
      <c r="NIA4" s="10"/>
      <c r="NIB4" s="10"/>
      <c r="NIC4" s="10"/>
      <c r="NID4" s="10"/>
      <c r="NIE4" s="10"/>
      <c r="NIF4" s="10"/>
      <c r="NIG4" s="10"/>
      <c r="NIH4" s="10"/>
      <c r="NII4" s="10"/>
      <c r="NIJ4" s="10"/>
      <c r="NIK4" s="10"/>
      <c r="NIL4" s="10"/>
      <c r="NIM4" s="10"/>
      <c r="NIN4" s="10"/>
      <c r="NIO4" s="10"/>
      <c r="NIP4" s="10"/>
      <c r="NIQ4" s="10"/>
      <c r="NIR4" s="10"/>
      <c r="NIS4" s="10"/>
      <c r="NIT4" s="10"/>
      <c r="NIU4" s="10"/>
      <c r="NIV4" s="10"/>
      <c r="NIW4" s="10"/>
      <c r="NIX4" s="10"/>
      <c r="NIY4" s="10"/>
      <c r="NIZ4" s="10"/>
      <c r="NJA4" s="10"/>
      <c r="NJB4" s="10"/>
      <c r="NJC4" s="10"/>
      <c r="NJD4" s="10"/>
      <c r="NJE4" s="10"/>
      <c r="NJF4" s="10"/>
      <c r="NJG4" s="10"/>
      <c r="NJH4" s="10"/>
      <c r="NJI4" s="10"/>
      <c r="NJJ4" s="10"/>
      <c r="NJK4" s="10"/>
      <c r="NJL4" s="10"/>
      <c r="NJM4" s="10"/>
      <c r="NJN4" s="10"/>
      <c r="NJO4" s="10"/>
      <c r="NJP4" s="10"/>
      <c r="NJQ4" s="10"/>
      <c r="NJR4" s="10"/>
      <c r="NJS4" s="10"/>
      <c r="NJT4" s="10"/>
      <c r="NJU4" s="10"/>
      <c r="NJV4" s="10"/>
      <c r="NJW4" s="10"/>
      <c r="NJX4" s="10"/>
      <c r="NJY4" s="10"/>
      <c r="NJZ4" s="10"/>
      <c r="NKA4" s="10"/>
      <c r="NKB4" s="10"/>
      <c r="NKC4" s="10"/>
      <c r="NKD4" s="10"/>
      <c r="NKE4" s="10"/>
      <c r="NKF4" s="10"/>
      <c r="NKG4" s="10"/>
      <c r="NKH4" s="10"/>
      <c r="NKI4" s="10"/>
      <c r="NKJ4" s="10"/>
      <c r="NKK4" s="10"/>
      <c r="NKL4" s="10"/>
      <c r="NKM4" s="10"/>
      <c r="NKN4" s="10"/>
      <c r="NKO4" s="10"/>
      <c r="NKP4" s="10"/>
      <c r="NKQ4" s="10"/>
      <c r="NKR4" s="10"/>
      <c r="NKS4" s="10"/>
      <c r="NKT4" s="10"/>
      <c r="NKU4" s="10"/>
      <c r="NKV4" s="10"/>
      <c r="NKW4" s="10"/>
      <c r="NKX4" s="10"/>
      <c r="NKY4" s="10"/>
      <c r="NKZ4" s="10"/>
      <c r="NLA4" s="10"/>
      <c r="NLB4" s="10"/>
      <c r="NLC4" s="10"/>
      <c r="NLD4" s="10"/>
      <c r="NLE4" s="10"/>
      <c r="NLF4" s="10"/>
      <c r="NLG4" s="10"/>
      <c r="NLH4" s="10"/>
      <c r="NLI4" s="10"/>
      <c r="NLJ4" s="10"/>
      <c r="NLK4" s="10"/>
      <c r="NLL4" s="10"/>
      <c r="NLM4" s="10"/>
      <c r="NLN4" s="10"/>
      <c r="NLO4" s="10"/>
      <c r="NLP4" s="10"/>
      <c r="NLQ4" s="10"/>
      <c r="NLR4" s="10"/>
      <c r="NLS4" s="10"/>
      <c r="NLT4" s="10"/>
      <c r="NLU4" s="10"/>
      <c r="NLV4" s="10"/>
      <c r="NLW4" s="10"/>
      <c r="NLX4" s="10"/>
      <c r="NLY4" s="10"/>
      <c r="NLZ4" s="10"/>
      <c r="NMA4" s="10"/>
      <c r="NMB4" s="10"/>
      <c r="NMC4" s="10"/>
      <c r="NMD4" s="10"/>
      <c r="NME4" s="10"/>
      <c r="NMF4" s="10"/>
      <c r="NMG4" s="10"/>
      <c r="NMH4" s="10"/>
      <c r="NMI4" s="10"/>
      <c r="NMJ4" s="10"/>
      <c r="NMK4" s="10"/>
      <c r="NML4" s="10"/>
      <c r="NMM4" s="10"/>
      <c r="NMN4" s="10"/>
      <c r="NMO4" s="10"/>
      <c r="NMP4" s="10"/>
      <c r="NMQ4" s="10"/>
      <c r="NMR4" s="10"/>
      <c r="NMS4" s="10"/>
      <c r="NMT4" s="10"/>
      <c r="NMU4" s="10"/>
      <c r="NMV4" s="10"/>
      <c r="NMW4" s="10"/>
      <c r="NMX4" s="10"/>
      <c r="NMY4" s="10"/>
      <c r="NMZ4" s="10"/>
      <c r="NNA4" s="10"/>
      <c r="NNB4" s="10"/>
      <c r="NNC4" s="10"/>
      <c r="NND4" s="10"/>
      <c r="NNE4" s="10"/>
      <c r="NNF4" s="10"/>
      <c r="NNG4" s="10"/>
      <c r="NNH4" s="10"/>
      <c r="NNI4" s="10"/>
      <c r="NNJ4" s="10"/>
      <c r="NNK4" s="10"/>
      <c r="NNL4" s="10"/>
      <c r="NNM4" s="10"/>
      <c r="NNN4" s="10"/>
      <c r="NNO4" s="10"/>
      <c r="NNP4" s="10"/>
      <c r="NNQ4" s="10"/>
      <c r="NNR4" s="10"/>
      <c r="NNS4" s="10"/>
      <c r="NNT4" s="10"/>
      <c r="NNU4" s="10"/>
      <c r="NNV4" s="10"/>
      <c r="NNW4" s="10"/>
      <c r="NNX4" s="10"/>
      <c r="NNY4" s="10"/>
      <c r="NNZ4" s="10"/>
      <c r="NOA4" s="10"/>
      <c r="NOB4" s="10"/>
      <c r="NOC4" s="10"/>
      <c r="NOD4" s="10"/>
      <c r="NOE4" s="10"/>
      <c r="NOF4" s="10"/>
      <c r="NOG4" s="10"/>
      <c r="NOH4" s="10"/>
      <c r="NOI4" s="10"/>
      <c r="NOJ4" s="10"/>
      <c r="NOK4" s="10"/>
      <c r="NOL4" s="10"/>
      <c r="NOM4" s="10"/>
      <c r="NON4" s="10"/>
      <c r="NOO4" s="10"/>
      <c r="NOP4" s="10"/>
      <c r="NOQ4" s="10"/>
      <c r="NOR4" s="10"/>
      <c r="NOS4" s="10"/>
      <c r="NOT4" s="10"/>
      <c r="NOU4" s="10"/>
      <c r="NOV4" s="10"/>
      <c r="NOW4" s="10"/>
      <c r="NOX4" s="10"/>
      <c r="NOY4" s="10"/>
      <c r="NOZ4" s="10"/>
      <c r="NPA4" s="10"/>
      <c r="NPB4" s="10"/>
      <c r="NPC4" s="10"/>
      <c r="NPD4" s="10"/>
      <c r="NPE4" s="10"/>
      <c r="NPF4" s="10"/>
      <c r="NPG4" s="10"/>
      <c r="NPH4" s="10"/>
      <c r="NPI4" s="10"/>
      <c r="NPJ4" s="10"/>
      <c r="NPK4" s="10"/>
      <c r="NPL4" s="10"/>
      <c r="NPM4" s="10"/>
      <c r="NPN4" s="10"/>
      <c r="NPO4" s="10"/>
      <c r="NPP4" s="10"/>
      <c r="NPQ4" s="10"/>
      <c r="NPR4" s="10"/>
      <c r="NPS4" s="10"/>
      <c r="NPT4" s="10"/>
      <c r="NPU4" s="10"/>
      <c r="NPV4" s="10"/>
      <c r="NPW4" s="10"/>
      <c r="NPX4" s="10"/>
      <c r="NPY4" s="10"/>
      <c r="NPZ4" s="10"/>
      <c r="NQA4" s="10"/>
      <c r="NQB4" s="10"/>
      <c r="NQC4" s="10"/>
      <c r="NQD4" s="10"/>
      <c r="NQE4" s="10"/>
      <c r="NQF4" s="10"/>
      <c r="NQG4" s="10"/>
      <c r="NQH4" s="10"/>
      <c r="NQI4" s="10"/>
      <c r="NQJ4" s="10"/>
      <c r="NQK4" s="10"/>
      <c r="NQL4" s="10"/>
      <c r="NQM4" s="10"/>
      <c r="NQN4" s="10"/>
      <c r="NQO4" s="10"/>
      <c r="NQP4" s="10"/>
      <c r="NQQ4" s="10"/>
      <c r="NQR4" s="10"/>
      <c r="NQS4" s="10"/>
      <c r="NQT4" s="10"/>
      <c r="NQU4" s="10"/>
      <c r="NQV4" s="10"/>
      <c r="NQW4" s="10"/>
      <c r="NQX4" s="10"/>
      <c r="NQY4" s="10"/>
      <c r="NQZ4" s="10"/>
      <c r="NRA4" s="10"/>
      <c r="NRB4" s="10"/>
      <c r="NRC4" s="10"/>
      <c r="NRD4" s="10"/>
      <c r="NRE4" s="10"/>
      <c r="NRF4" s="10"/>
      <c r="NRG4" s="10"/>
      <c r="NRH4" s="10"/>
      <c r="NRI4" s="10"/>
      <c r="NRJ4" s="10"/>
      <c r="NRK4" s="10"/>
      <c r="NRL4" s="10"/>
      <c r="NRM4" s="10"/>
      <c r="NRN4" s="10"/>
      <c r="NRO4" s="10"/>
      <c r="NRP4" s="10"/>
      <c r="NRQ4" s="10"/>
      <c r="NRR4" s="10"/>
      <c r="NRS4" s="10"/>
      <c r="NRT4" s="10"/>
      <c r="NRU4" s="10"/>
      <c r="NRV4" s="10"/>
      <c r="NRW4" s="10"/>
      <c r="NRX4" s="10"/>
      <c r="NRY4" s="10"/>
      <c r="NRZ4" s="10"/>
      <c r="NSA4" s="10"/>
      <c r="NSB4" s="10"/>
      <c r="NSC4" s="10"/>
      <c r="NSD4" s="10"/>
      <c r="NSE4" s="10"/>
      <c r="NSF4" s="10"/>
      <c r="NSG4" s="10"/>
      <c r="NSH4" s="10"/>
      <c r="NSI4" s="10"/>
      <c r="NSJ4" s="10"/>
      <c r="NSK4" s="10"/>
      <c r="NSL4" s="10"/>
      <c r="NSM4" s="10"/>
      <c r="NSN4" s="10"/>
      <c r="NSO4" s="10"/>
      <c r="NSP4" s="10"/>
      <c r="NSQ4" s="10"/>
      <c r="NSR4" s="10"/>
      <c r="NSS4" s="10"/>
      <c r="NST4" s="10"/>
      <c r="NSU4" s="10"/>
      <c r="NSV4" s="10"/>
      <c r="NSW4" s="10"/>
      <c r="NSX4" s="10"/>
      <c r="NSY4" s="10"/>
      <c r="NSZ4" s="10"/>
      <c r="NTA4" s="10"/>
      <c r="NTB4" s="10"/>
      <c r="NTC4" s="10"/>
      <c r="NTD4" s="10"/>
      <c r="NTE4" s="10"/>
      <c r="NTF4" s="10"/>
      <c r="NTG4" s="10"/>
      <c r="NTH4" s="10"/>
      <c r="NTI4" s="10"/>
      <c r="NTJ4" s="10"/>
      <c r="NTK4" s="10"/>
      <c r="NTL4" s="10"/>
      <c r="NTM4" s="10"/>
      <c r="NTN4" s="10"/>
      <c r="NTO4" s="10"/>
      <c r="NTP4" s="10"/>
      <c r="NTQ4" s="10"/>
      <c r="NTR4" s="10"/>
      <c r="NTS4" s="10"/>
      <c r="NTT4" s="10"/>
      <c r="NTU4" s="10"/>
      <c r="NTV4" s="10"/>
      <c r="NTW4" s="10"/>
      <c r="NTX4" s="10"/>
      <c r="NTY4" s="10"/>
      <c r="NTZ4" s="10"/>
      <c r="NUA4" s="10"/>
      <c r="NUB4" s="10"/>
      <c r="NUC4" s="10"/>
      <c r="NUD4" s="10"/>
      <c r="NUE4" s="10"/>
      <c r="NUF4" s="10"/>
      <c r="NUG4" s="10"/>
      <c r="NUH4" s="10"/>
      <c r="NUI4" s="10"/>
      <c r="NUJ4" s="10"/>
      <c r="NUK4" s="10"/>
      <c r="NUL4" s="10"/>
      <c r="NUM4" s="10"/>
      <c r="NUN4" s="10"/>
      <c r="NUO4" s="10"/>
      <c r="NUP4" s="10"/>
      <c r="NUQ4" s="10"/>
      <c r="NUR4" s="10"/>
      <c r="NUS4" s="10"/>
      <c r="NUT4" s="10"/>
      <c r="NUU4" s="10"/>
      <c r="NUV4" s="10"/>
      <c r="NUW4" s="10"/>
      <c r="NUX4" s="10"/>
      <c r="NUY4" s="10"/>
      <c r="NUZ4" s="10"/>
      <c r="NVA4" s="10"/>
      <c r="NVB4" s="10"/>
      <c r="NVC4" s="10"/>
      <c r="NVD4" s="10"/>
      <c r="NVE4" s="10"/>
      <c r="NVF4" s="10"/>
      <c r="NVG4" s="10"/>
      <c r="NVH4" s="10"/>
      <c r="NVI4" s="10"/>
      <c r="NVJ4" s="10"/>
      <c r="NVK4" s="10"/>
      <c r="NVL4" s="10"/>
      <c r="NVM4" s="10"/>
      <c r="NVN4" s="10"/>
      <c r="NVO4" s="10"/>
      <c r="NVP4" s="10"/>
      <c r="NVQ4" s="10"/>
      <c r="NVR4" s="10"/>
      <c r="NVS4" s="10"/>
      <c r="NVT4" s="10"/>
      <c r="NVU4" s="10"/>
      <c r="NVV4" s="10"/>
      <c r="NVW4" s="10"/>
      <c r="NVX4" s="10"/>
      <c r="NVY4" s="10"/>
      <c r="NVZ4" s="10"/>
      <c r="NWA4" s="10"/>
      <c r="NWB4" s="10"/>
      <c r="NWC4" s="10"/>
      <c r="NWD4" s="10"/>
      <c r="NWE4" s="10"/>
      <c r="NWF4" s="10"/>
      <c r="NWG4" s="10"/>
      <c r="NWH4" s="10"/>
      <c r="NWI4" s="10"/>
      <c r="NWJ4" s="10"/>
      <c r="NWK4" s="10"/>
      <c r="NWL4" s="10"/>
      <c r="NWM4" s="10"/>
      <c r="NWN4" s="10"/>
      <c r="NWO4" s="10"/>
      <c r="NWP4" s="10"/>
      <c r="NWQ4" s="10"/>
      <c r="NWR4" s="10"/>
      <c r="NWS4" s="10"/>
      <c r="NWT4" s="10"/>
      <c r="NWU4" s="10"/>
      <c r="NWV4" s="10"/>
      <c r="NWW4" s="10"/>
      <c r="NWX4" s="10"/>
      <c r="NWY4" s="10"/>
      <c r="NWZ4" s="10"/>
      <c r="NXA4" s="10"/>
      <c r="NXB4" s="10"/>
      <c r="NXC4" s="10"/>
      <c r="NXD4" s="10"/>
      <c r="NXE4" s="10"/>
      <c r="NXF4" s="10"/>
      <c r="NXG4" s="10"/>
      <c r="NXH4" s="10"/>
      <c r="NXI4" s="10"/>
      <c r="NXJ4" s="10"/>
      <c r="NXK4" s="10"/>
      <c r="NXL4" s="10"/>
      <c r="NXM4" s="10"/>
      <c r="NXN4" s="10"/>
      <c r="NXO4" s="10"/>
      <c r="NXP4" s="10"/>
      <c r="NXQ4" s="10"/>
      <c r="NXR4" s="10"/>
      <c r="NXS4" s="10"/>
      <c r="NXT4" s="10"/>
      <c r="NXU4" s="10"/>
      <c r="NXV4" s="10"/>
      <c r="NXW4" s="10"/>
      <c r="NXX4" s="10"/>
      <c r="NXY4" s="10"/>
      <c r="NXZ4" s="10"/>
      <c r="NYA4" s="10"/>
      <c r="NYB4" s="10"/>
      <c r="NYC4" s="10"/>
      <c r="NYD4" s="10"/>
      <c r="NYE4" s="10"/>
      <c r="NYF4" s="10"/>
      <c r="NYG4" s="10"/>
      <c r="NYH4" s="10"/>
      <c r="NYI4" s="10"/>
      <c r="NYJ4" s="10"/>
      <c r="NYK4" s="10"/>
      <c r="NYL4" s="10"/>
      <c r="NYM4" s="10"/>
      <c r="NYN4" s="10"/>
      <c r="NYO4" s="10"/>
      <c r="NYP4" s="10"/>
      <c r="NYQ4" s="10"/>
      <c r="NYR4" s="10"/>
      <c r="NYS4" s="10"/>
      <c r="NYT4" s="10"/>
      <c r="NYU4" s="10"/>
      <c r="NYV4" s="10"/>
      <c r="NYW4" s="10"/>
      <c r="NYX4" s="10"/>
      <c r="NYY4" s="10"/>
      <c r="NYZ4" s="10"/>
      <c r="NZA4" s="10"/>
      <c r="NZB4" s="10"/>
      <c r="NZC4" s="10"/>
      <c r="NZD4" s="10"/>
      <c r="NZE4" s="10"/>
      <c r="NZF4" s="10"/>
      <c r="NZG4" s="10"/>
      <c r="NZH4" s="10"/>
      <c r="NZI4" s="10"/>
      <c r="NZJ4" s="10"/>
      <c r="NZK4" s="10"/>
      <c r="NZL4" s="10"/>
      <c r="NZM4" s="10"/>
      <c r="NZN4" s="10"/>
      <c r="NZO4" s="10"/>
      <c r="NZP4" s="10"/>
      <c r="NZQ4" s="10"/>
      <c r="NZR4" s="10"/>
      <c r="NZS4" s="10"/>
      <c r="NZT4" s="10"/>
      <c r="NZU4" s="10"/>
      <c r="NZV4" s="10"/>
      <c r="NZW4" s="10"/>
      <c r="NZX4" s="10"/>
      <c r="NZY4" s="10"/>
      <c r="NZZ4" s="10"/>
      <c r="OAA4" s="10"/>
      <c r="OAB4" s="10"/>
      <c r="OAC4" s="10"/>
      <c r="OAD4" s="10"/>
      <c r="OAE4" s="10"/>
      <c r="OAF4" s="10"/>
      <c r="OAG4" s="10"/>
      <c r="OAH4" s="10"/>
      <c r="OAI4" s="10"/>
      <c r="OAJ4" s="10"/>
      <c r="OAK4" s="10"/>
      <c r="OAL4" s="10"/>
      <c r="OAM4" s="10"/>
      <c r="OAN4" s="10"/>
      <c r="OAO4" s="10"/>
      <c r="OAP4" s="10"/>
      <c r="OAQ4" s="10"/>
      <c r="OAR4" s="10"/>
      <c r="OAS4" s="10"/>
      <c r="OAT4" s="10"/>
      <c r="OAU4" s="10"/>
      <c r="OAV4" s="10"/>
      <c r="OAW4" s="10"/>
      <c r="OAX4" s="10"/>
      <c r="OAY4" s="10"/>
      <c r="OAZ4" s="10"/>
      <c r="OBA4" s="10"/>
      <c r="OBB4" s="10"/>
      <c r="OBC4" s="10"/>
      <c r="OBD4" s="10"/>
      <c r="OBE4" s="10"/>
      <c r="OBF4" s="10"/>
      <c r="OBG4" s="10"/>
      <c r="OBH4" s="10"/>
      <c r="OBI4" s="10"/>
      <c r="OBJ4" s="10"/>
      <c r="OBK4" s="10"/>
      <c r="OBL4" s="10"/>
      <c r="OBM4" s="10"/>
      <c r="OBN4" s="10"/>
      <c r="OBO4" s="10"/>
      <c r="OBP4" s="10"/>
      <c r="OBQ4" s="10"/>
      <c r="OBR4" s="10"/>
      <c r="OBS4" s="10"/>
      <c r="OBT4" s="10"/>
      <c r="OBU4" s="10"/>
      <c r="OBV4" s="10"/>
      <c r="OBW4" s="10"/>
      <c r="OBX4" s="10"/>
      <c r="OBY4" s="10"/>
      <c r="OBZ4" s="10"/>
      <c r="OCA4" s="10"/>
      <c r="OCB4" s="10"/>
      <c r="OCC4" s="10"/>
      <c r="OCD4" s="10"/>
      <c r="OCE4" s="10"/>
      <c r="OCF4" s="10"/>
      <c r="OCG4" s="10"/>
      <c r="OCH4" s="10"/>
      <c r="OCI4" s="10"/>
      <c r="OCJ4" s="10"/>
      <c r="OCK4" s="10"/>
      <c r="OCL4" s="10"/>
      <c r="OCM4" s="10"/>
      <c r="OCN4" s="10"/>
      <c r="OCO4" s="10"/>
      <c r="OCP4" s="10"/>
      <c r="OCQ4" s="10"/>
      <c r="OCR4" s="10"/>
      <c r="OCS4" s="10"/>
      <c r="OCT4" s="10"/>
      <c r="OCU4" s="10"/>
      <c r="OCV4" s="10"/>
      <c r="OCW4" s="10"/>
      <c r="OCX4" s="10"/>
      <c r="OCY4" s="10"/>
      <c r="OCZ4" s="10"/>
      <c r="ODA4" s="10"/>
      <c r="ODB4" s="10"/>
      <c r="ODC4" s="10"/>
      <c r="ODD4" s="10"/>
      <c r="ODE4" s="10"/>
      <c r="ODF4" s="10"/>
      <c r="ODG4" s="10"/>
      <c r="ODH4" s="10"/>
      <c r="ODI4" s="10"/>
      <c r="ODJ4" s="10"/>
      <c r="ODK4" s="10"/>
      <c r="ODL4" s="10"/>
      <c r="ODM4" s="10"/>
      <c r="ODN4" s="10"/>
      <c r="ODO4" s="10"/>
      <c r="ODP4" s="10"/>
      <c r="ODQ4" s="10"/>
      <c r="ODR4" s="10"/>
      <c r="ODS4" s="10"/>
      <c r="ODT4" s="10"/>
      <c r="ODU4" s="10"/>
      <c r="ODV4" s="10"/>
      <c r="ODW4" s="10"/>
      <c r="ODX4" s="10"/>
      <c r="ODY4" s="10"/>
      <c r="ODZ4" s="10"/>
      <c r="OEA4" s="10"/>
      <c r="OEB4" s="10"/>
      <c r="OEC4" s="10"/>
      <c r="OED4" s="10"/>
      <c r="OEE4" s="10"/>
      <c r="OEF4" s="10"/>
      <c r="OEG4" s="10"/>
      <c r="OEH4" s="10"/>
      <c r="OEI4" s="10"/>
      <c r="OEJ4" s="10"/>
      <c r="OEK4" s="10"/>
      <c r="OEL4" s="10"/>
      <c r="OEM4" s="10"/>
      <c r="OEN4" s="10"/>
      <c r="OEO4" s="10"/>
      <c r="OEP4" s="10"/>
      <c r="OEQ4" s="10"/>
      <c r="OER4" s="10"/>
      <c r="OES4" s="10"/>
      <c r="OET4" s="10"/>
      <c r="OEU4" s="10"/>
      <c r="OEV4" s="10"/>
      <c r="OEW4" s="10"/>
      <c r="OEX4" s="10"/>
      <c r="OEY4" s="10"/>
      <c r="OEZ4" s="10"/>
      <c r="OFA4" s="10"/>
      <c r="OFB4" s="10"/>
      <c r="OFC4" s="10"/>
      <c r="OFD4" s="10"/>
      <c r="OFE4" s="10"/>
      <c r="OFF4" s="10"/>
      <c r="OFG4" s="10"/>
      <c r="OFH4" s="10"/>
      <c r="OFI4" s="10"/>
      <c r="OFJ4" s="10"/>
      <c r="OFK4" s="10"/>
      <c r="OFL4" s="10"/>
      <c r="OFM4" s="10"/>
      <c r="OFN4" s="10"/>
      <c r="OFO4" s="10"/>
      <c r="OFP4" s="10"/>
      <c r="OFQ4" s="10"/>
      <c r="OFR4" s="10"/>
      <c r="OFS4" s="10"/>
      <c r="OFT4" s="10"/>
      <c r="OFU4" s="10"/>
      <c r="OFV4" s="10"/>
      <c r="OFW4" s="10"/>
      <c r="OFX4" s="10"/>
      <c r="OFY4" s="10"/>
      <c r="OFZ4" s="10"/>
      <c r="OGA4" s="10"/>
      <c r="OGB4" s="10"/>
      <c r="OGC4" s="10"/>
      <c r="OGD4" s="10"/>
      <c r="OGE4" s="10"/>
      <c r="OGF4" s="10"/>
      <c r="OGG4" s="10"/>
      <c r="OGH4" s="10"/>
      <c r="OGI4" s="10"/>
      <c r="OGJ4" s="10"/>
      <c r="OGK4" s="10"/>
      <c r="OGL4" s="10"/>
      <c r="OGM4" s="10"/>
      <c r="OGN4" s="10"/>
      <c r="OGO4" s="10"/>
      <c r="OGP4" s="10"/>
      <c r="OGQ4" s="10"/>
      <c r="OGR4" s="10"/>
      <c r="OGS4" s="10"/>
      <c r="OGT4" s="10"/>
      <c r="OGU4" s="10"/>
      <c r="OGV4" s="10"/>
      <c r="OGW4" s="10"/>
      <c r="OGX4" s="10"/>
      <c r="OGY4" s="10"/>
      <c r="OGZ4" s="10"/>
      <c r="OHA4" s="10"/>
      <c r="OHB4" s="10"/>
      <c r="OHC4" s="10"/>
      <c r="OHD4" s="10"/>
      <c r="OHE4" s="10"/>
      <c r="OHF4" s="10"/>
      <c r="OHG4" s="10"/>
      <c r="OHH4" s="10"/>
      <c r="OHI4" s="10"/>
      <c r="OHJ4" s="10"/>
      <c r="OHK4" s="10"/>
      <c r="OHL4" s="10"/>
      <c r="OHM4" s="10"/>
      <c r="OHN4" s="10"/>
      <c r="OHO4" s="10"/>
      <c r="OHP4" s="10"/>
      <c r="OHQ4" s="10"/>
      <c r="OHR4" s="10"/>
      <c r="OHS4" s="10"/>
      <c r="OHT4" s="10"/>
      <c r="OHU4" s="10"/>
      <c r="OHV4" s="10"/>
      <c r="OHW4" s="10"/>
      <c r="OHX4" s="10"/>
      <c r="OHY4" s="10"/>
      <c r="OHZ4" s="10"/>
      <c r="OIA4" s="10"/>
      <c r="OIB4" s="10"/>
      <c r="OIC4" s="10"/>
      <c r="OID4" s="10"/>
      <c r="OIE4" s="10"/>
      <c r="OIF4" s="10"/>
      <c r="OIG4" s="10"/>
      <c r="OIH4" s="10"/>
      <c r="OII4" s="10"/>
      <c r="OIJ4" s="10"/>
      <c r="OIK4" s="10"/>
      <c r="OIL4" s="10"/>
      <c r="OIM4" s="10"/>
      <c r="OIN4" s="10"/>
      <c r="OIO4" s="10"/>
      <c r="OIP4" s="10"/>
      <c r="OIQ4" s="10"/>
      <c r="OIR4" s="10"/>
      <c r="OIS4" s="10"/>
      <c r="OIT4" s="10"/>
      <c r="OIU4" s="10"/>
      <c r="OIV4" s="10"/>
      <c r="OIW4" s="10"/>
      <c r="OIX4" s="10"/>
      <c r="OIY4" s="10"/>
      <c r="OIZ4" s="10"/>
      <c r="OJA4" s="10"/>
      <c r="OJB4" s="10"/>
      <c r="OJC4" s="10"/>
      <c r="OJD4" s="10"/>
      <c r="OJE4" s="10"/>
      <c r="OJF4" s="10"/>
      <c r="OJG4" s="10"/>
      <c r="OJH4" s="10"/>
      <c r="OJI4" s="10"/>
      <c r="OJJ4" s="10"/>
      <c r="OJK4" s="10"/>
      <c r="OJL4" s="10"/>
      <c r="OJM4" s="10"/>
      <c r="OJN4" s="10"/>
      <c r="OJO4" s="10"/>
      <c r="OJP4" s="10"/>
      <c r="OJQ4" s="10"/>
      <c r="OJR4" s="10"/>
      <c r="OJS4" s="10"/>
      <c r="OJT4" s="10"/>
      <c r="OJU4" s="10"/>
      <c r="OJV4" s="10"/>
      <c r="OJW4" s="10"/>
      <c r="OJX4" s="10"/>
      <c r="OJY4" s="10"/>
      <c r="OJZ4" s="10"/>
      <c r="OKA4" s="10"/>
      <c r="OKB4" s="10"/>
      <c r="OKC4" s="10"/>
      <c r="OKD4" s="10"/>
      <c r="OKE4" s="10"/>
      <c r="OKF4" s="10"/>
      <c r="OKG4" s="10"/>
      <c r="OKH4" s="10"/>
      <c r="OKI4" s="10"/>
      <c r="OKJ4" s="10"/>
      <c r="OKK4" s="10"/>
      <c r="OKL4" s="10"/>
      <c r="OKM4" s="10"/>
      <c r="OKN4" s="10"/>
      <c r="OKO4" s="10"/>
      <c r="OKP4" s="10"/>
      <c r="OKQ4" s="10"/>
      <c r="OKR4" s="10"/>
      <c r="OKS4" s="10"/>
      <c r="OKT4" s="10"/>
      <c r="OKU4" s="10"/>
      <c r="OKV4" s="10"/>
      <c r="OKW4" s="10"/>
      <c r="OKX4" s="10"/>
      <c r="OKY4" s="10"/>
      <c r="OKZ4" s="10"/>
      <c r="OLA4" s="10"/>
      <c r="OLB4" s="10"/>
      <c r="OLC4" s="10"/>
      <c r="OLD4" s="10"/>
      <c r="OLE4" s="10"/>
      <c r="OLF4" s="10"/>
      <c r="OLG4" s="10"/>
      <c r="OLH4" s="10"/>
      <c r="OLI4" s="10"/>
      <c r="OLJ4" s="10"/>
      <c r="OLK4" s="10"/>
      <c r="OLL4" s="10"/>
      <c r="OLM4" s="10"/>
      <c r="OLN4" s="10"/>
      <c r="OLO4" s="10"/>
      <c r="OLP4" s="10"/>
      <c r="OLQ4" s="10"/>
      <c r="OLR4" s="10"/>
      <c r="OLS4" s="10"/>
      <c r="OLT4" s="10"/>
      <c r="OLU4" s="10"/>
      <c r="OLV4" s="10"/>
      <c r="OLW4" s="10"/>
      <c r="OLX4" s="10"/>
      <c r="OLY4" s="10"/>
      <c r="OLZ4" s="10"/>
      <c r="OMA4" s="10"/>
      <c r="OMB4" s="10"/>
      <c r="OMC4" s="10"/>
      <c r="OMD4" s="10"/>
      <c r="OME4" s="10"/>
      <c r="OMF4" s="10"/>
      <c r="OMG4" s="10"/>
      <c r="OMH4" s="10"/>
      <c r="OMI4" s="10"/>
      <c r="OMJ4" s="10"/>
      <c r="OMK4" s="10"/>
      <c r="OML4" s="10"/>
      <c r="OMM4" s="10"/>
      <c r="OMN4" s="10"/>
      <c r="OMO4" s="10"/>
      <c r="OMP4" s="10"/>
      <c r="OMQ4" s="10"/>
      <c r="OMR4" s="10"/>
      <c r="OMS4" s="10"/>
      <c r="OMT4" s="10"/>
      <c r="OMU4" s="10"/>
      <c r="OMV4" s="10"/>
      <c r="OMW4" s="10"/>
      <c r="OMX4" s="10"/>
      <c r="OMY4" s="10"/>
      <c r="OMZ4" s="10"/>
      <c r="ONA4" s="10"/>
      <c r="ONB4" s="10"/>
      <c r="ONC4" s="10"/>
      <c r="OND4" s="10"/>
      <c r="ONE4" s="10"/>
      <c r="ONF4" s="10"/>
      <c r="ONG4" s="10"/>
      <c r="ONH4" s="10"/>
      <c r="ONI4" s="10"/>
      <c r="ONJ4" s="10"/>
      <c r="ONK4" s="10"/>
      <c r="ONL4" s="10"/>
      <c r="ONM4" s="10"/>
      <c r="ONN4" s="10"/>
      <c r="ONO4" s="10"/>
      <c r="ONP4" s="10"/>
      <c r="ONQ4" s="10"/>
      <c r="ONR4" s="10"/>
      <c r="ONS4" s="10"/>
      <c r="ONT4" s="10"/>
      <c r="ONU4" s="10"/>
      <c r="ONV4" s="10"/>
      <c r="ONW4" s="10"/>
      <c r="ONX4" s="10"/>
      <c r="ONY4" s="10"/>
      <c r="ONZ4" s="10"/>
      <c r="OOA4" s="10"/>
      <c r="OOB4" s="10"/>
      <c r="OOC4" s="10"/>
      <c r="OOD4" s="10"/>
      <c r="OOE4" s="10"/>
      <c r="OOF4" s="10"/>
      <c r="OOG4" s="10"/>
      <c r="OOH4" s="10"/>
      <c r="OOI4" s="10"/>
      <c r="OOJ4" s="10"/>
      <c r="OOK4" s="10"/>
      <c r="OOL4" s="10"/>
      <c r="OOM4" s="10"/>
      <c r="OON4" s="10"/>
      <c r="OOO4" s="10"/>
      <c r="OOP4" s="10"/>
      <c r="OOQ4" s="10"/>
      <c r="OOR4" s="10"/>
      <c r="OOS4" s="10"/>
      <c r="OOT4" s="10"/>
      <c r="OOU4" s="10"/>
      <c r="OOV4" s="10"/>
      <c r="OOW4" s="10"/>
      <c r="OOX4" s="10"/>
      <c r="OOY4" s="10"/>
      <c r="OOZ4" s="10"/>
      <c r="OPA4" s="10"/>
      <c r="OPB4" s="10"/>
      <c r="OPC4" s="10"/>
      <c r="OPD4" s="10"/>
      <c r="OPE4" s="10"/>
      <c r="OPF4" s="10"/>
      <c r="OPG4" s="10"/>
      <c r="OPH4" s="10"/>
      <c r="OPI4" s="10"/>
      <c r="OPJ4" s="10"/>
      <c r="OPK4" s="10"/>
      <c r="OPL4" s="10"/>
      <c r="OPM4" s="10"/>
      <c r="OPN4" s="10"/>
      <c r="OPO4" s="10"/>
      <c r="OPP4" s="10"/>
      <c r="OPQ4" s="10"/>
      <c r="OPR4" s="10"/>
      <c r="OPS4" s="10"/>
      <c r="OPT4" s="10"/>
      <c r="OPU4" s="10"/>
      <c r="OPV4" s="10"/>
      <c r="OPW4" s="10"/>
      <c r="OPX4" s="10"/>
      <c r="OPY4" s="10"/>
      <c r="OPZ4" s="10"/>
      <c r="OQA4" s="10"/>
      <c r="OQB4" s="10"/>
      <c r="OQC4" s="10"/>
      <c r="OQD4" s="10"/>
      <c r="OQE4" s="10"/>
      <c r="OQF4" s="10"/>
      <c r="OQG4" s="10"/>
      <c r="OQH4" s="10"/>
      <c r="OQI4" s="10"/>
      <c r="OQJ4" s="10"/>
      <c r="OQK4" s="10"/>
      <c r="OQL4" s="10"/>
      <c r="OQM4" s="10"/>
      <c r="OQN4" s="10"/>
      <c r="OQO4" s="10"/>
      <c r="OQP4" s="10"/>
      <c r="OQQ4" s="10"/>
      <c r="OQR4" s="10"/>
      <c r="OQS4" s="10"/>
      <c r="OQT4" s="10"/>
      <c r="OQU4" s="10"/>
      <c r="OQV4" s="10"/>
      <c r="OQW4" s="10"/>
      <c r="OQX4" s="10"/>
      <c r="OQY4" s="10"/>
      <c r="OQZ4" s="10"/>
      <c r="ORA4" s="10"/>
      <c r="ORB4" s="10"/>
      <c r="ORC4" s="10"/>
      <c r="ORD4" s="10"/>
      <c r="ORE4" s="10"/>
      <c r="ORF4" s="10"/>
      <c r="ORG4" s="10"/>
      <c r="ORH4" s="10"/>
      <c r="ORI4" s="10"/>
      <c r="ORJ4" s="10"/>
      <c r="ORK4" s="10"/>
      <c r="ORL4" s="10"/>
      <c r="ORM4" s="10"/>
      <c r="ORN4" s="10"/>
      <c r="ORO4" s="10"/>
      <c r="ORP4" s="10"/>
      <c r="ORQ4" s="10"/>
      <c r="ORR4" s="10"/>
      <c r="ORS4" s="10"/>
      <c r="ORT4" s="10"/>
      <c r="ORU4" s="10"/>
      <c r="ORV4" s="10"/>
      <c r="ORW4" s="10"/>
      <c r="ORX4" s="10"/>
      <c r="ORY4" s="10"/>
      <c r="ORZ4" s="10"/>
      <c r="OSA4" s="10"/>
      <c r="OSB4" s="10"/>
      <c r="OSC4" s="10"/>
      <c r="OSD4" s="10"/>
      <c r="OSE4" s="10"/>
      <c r="OSF4" s="10"/>
      <c r="OSG4" s="10"/>
      <c r="OSH4" s="10"/>
      <c r="OSI4" s="10"/>
      <c r="OSJ4" s="10"/>
      <c r="OSK4" s="10"/>
      <c r="OSL4" s="10"/>
      <c r="OSM4" s="10"/>
      <c r="OSN4" s="10"/>
      <c r="OSO4" s="10"/>
      <c r="OSP4" s="10"/>
      <c r="OSQ4" s="10"/>
      <c r="OSR4" s="10"/>
      <c r="OSS4" s="10"/>
      <c r="OST4" s="10"/>
      <c r="OSU4" s="10"/>
      <c r="OSV4" s="10"/>
      <c r="OSW4" s="10"/>
      <c r="OSX4" s="10"/>
      <c r="OSY4" s="10"/>
      <c r="OSZ4" s="10"/>
      <c r="OTA4" s="10"/>
      <c r="OTB4" s="10"/>
      <c r="OTC4" s="10"/>
      <c r="OTD4" s="10"/>
      <c r="OTE4" s="10"/>
      <c r="OTF4" s="10"/>
      <c r="OTG4" s="10"/>
      <c r="OTH4" s="10"/>
      <c r="OTI4" s="10"/>
      <c r="OTJ4" s="10"/>
      <c r="OTK4" s="10"/>
      <c r="OTL4" s="10"/>
      <c r="OTM4" s="10"/>
      <c r="OTN4" s="10"/>
      <c r="OTO4" s="10"/>
      <c r="OTP4" s="10"/>
      <c r="OTQ4" s="10"/>
      <c r="OTR4" s="10"/>
      <c r="OTS4" s="10"/>
      <c r="OTT4" s="10"/>
      <c r="OTU4" s="10"/>
      <c r="OTV4" s="10"/>
      <c r="OTW4" s="10"/>
      <c r="OTX4" s="10"/>
      <c r="OTY4" s="10"/>
      <c r="OTZ4" s="10"/>
      <c r="OUA4" s="10"/>
      <c r="OUB4" s="10"/>
      <c r="OUC4" s="10"/>
      <c r="OUD4" s="10"/>
      <c r="OUE4" s="10"/>
      <c r="OUF4" s="10"/>
      <c r="OUG4" s="10"/>
      <c r="OUH4" s="10"/>
      <c r="OUI4" s="10"/>
      <c r="OUJ4" s="10"/>
      <c r="OUK4" s="10"/>
      <c r="OUL4" s="10"/>
      <c r="OUM4" s="10"/>
      <c r="OUN4" s="10"/>
      <c r="OUO4" s="10"/>
      <c r="OUP4" s="10"/>
      <c r="OUQ4" s="10"/>
      <c r="OUR4" s="10"/>
      <c r="OUS4" s="10"/>
      <c r="OUT4" s="10"/>
      <c r="OUU4" s="10"/>
      <c r="OUV4" s="10"/>
      <c r="OUW4" s="10"/>
      <c r="OUX4" s="10"/>
      <c r="OUY4" s="10"/>
      <c r="OUZ4" s="10"/>
      <c r="OVA4" s="10"/>
      <c r="OVB4" s="10"/>
      <c r="OVC4" s="10"/>
      <c r="OVD4" s="10"/>
      <c r="OVE4" s="10"/>
      <c r="OVF4" s="10"/>
      <c r="OVG4" s="10"/>
      <c r="OVH4" s="10"/>
      <c r="OVI4" s="10"/>
      <c r="OVJ4" s="10"/>
      <c r="OVK4" s="10"/>
      <c r="OVL4" s="10"/>
      <c r="OVM4" s="10"/>
      <c r="OVN4" s="10"/>
      <c r="OVO4" s="10"/>
      <c r="OVP4" s="10"/>
      <c r="OVQ4" s="10"/>
      <c r="OVR4" s="10"/>
      <c r="OVS4" s="10"/>
      <c r="OVT4" s="10"/>
      <c r="OVU4" s="10"/>
      <c r="OVV4" s="10"/>
      <c r="OVW4" s="10"/>
      <c r="OVX4" s="10"/>
      <c r="OVY4" s="10"/>
      <c r="OVZ4" s="10"/>
      <c r="OWA4" s="10"/>
      <c r="OWB4" s="10"/>
      <c r="OWC4" s="10"/>
      <c r="OWD4" s="10"/>
      <c r="OWE4" s="10"/>
      <c r="OWF4" s="10"/>
      <c r="OWG4" s="10"/>
      <c r="OWH4" s="10"/>
      <c r="OWI4" s="10"/>
      <c r="OWJ4" s="10"/>
      <c r="OWK4" s="10"/>
      <c r="OWL4" s="10"/>
      <c r="OWM4" s="10"/>
      <c r="OWN4" s="10"/>
      <c r="OWO4" s="10"/>
      <c r="OWP4" s="10"/>
      <c r="OWQ4" s="10"/>
      <c r="OWR4" s="10"/>
      <c r="OWS4" s="10"/>
      <c r="OWT4" s="10"/>
      <c r="OWU4" s="10"/>
      <c r="OWV4" s="10"/>
      <c r="OWW4" s="10"/>
      <c r="OWX4" s="10"/>
      <c r="OWY4" s="10"/>
      <c r="OWZ4" s="10"/>
      <c r="OXA4" s="10"/>
      <c r="OXB4" s="10"/>
      <c r="OXC4" s="10"/>
      <c r="OXD4" s="10"/>
      <c r="OXE4" s="10"/>
      <c r="OXF4" s="10"/>
      <c r="OXG4" s="10"/>
      <c r="OXH4" s="10"/>
      <c r="OXI4" s="10"/>
      <c r="OXJ4" s="10"/>
      <c r="OXK4" s="10"/>
      <c r="OXL4" s="10"/>
      <c r="OXM4" s="10"/>
      <c r="OXN4" s="10"/>
      <c r="OXO4" s="10"/>
      <c r="OXP4" s="10"/>
      <c r="OXQ4" s="10"/>
      <c r="OXR4" s="10"/>
      <c r="OXS4" s="10"/>
      <c r="OXT4" s="10"/>
      <c r="OXU4" s="10"/>
      <c r="OXV4" s="10"/>
      <c r="OXW4" s="10"/>
      <c r="OXX4" s="10"/>
      <c r="OXY4" s="10"/>
      <c r="OXZ4" s="10"/>
      <c r="OYA4" s="10"/>
      <c r="OYB4" s="10"/>
      <c r="OYC4" s="10"/>
      <c r="OYD4" s="10"/>
      <c r="OYE4" s="10"/>
      <c r="OYF4" s="10"/>
      <c r="OYG4" s="10"/>
      <c r="OYH4" s="10"/>
      <c r="OYI4" s="10"/>
      <c r="OYJ4" s="10"/>
      <c r="OYK4" s="10"/>
      <c r="OYL4" s="10"/>
      <c r="OYM4" s="10"/>
      <c r="OYN4" s="10"/>
      <c r="OYO4" s="10"/>
      <c r="OYP4" s="10"/>
      <c r="OYQ4" s="10"/>
      <c r="OYR4" s="10"/>
      <c r="OYS4" s="10"/>
      <c r="OYT4" s="10"/>
      <c r="OYU4" s="10"/>
      <c r="OYV4" s="10"/>
      <c r="OYW4" s="10"/>
      <c r="OYX4" s="10"/>
      <c r="OYY4" s="10"/>
      <c r="OYZ4" s="10"/>
      <c r="OZA4" s="10"/>
      <c r="OZB4" s="10"/>
      <c r="OZC4" s="10"/>
      <c r="OZD4" s="10"/>
      <c r="OZE4" s="10"/>
      <c r="OZF4" s="10"/>
      <c r="OZG4" s="10"/>
      <c r="OZH4" s="10"/>
      <c r="OZI4" s="10"/>
      <c r="OZJ4" s="10"/>
      <c r="OZK4" s="10"/>
      <c r="OZL4" s="10"/>
      <c r="OZM4" s="10"/>
      <c r="OZN4" s="10"/>
      <c r="OZO4" s="10"/>
      <c r="OZP4" s="10"/>
      <c r="OZQ4" s="10"/>
      <c r="OZR4" s="10"/>
      <c r="OZS4" s="10"/>
      <c r="OZT4" s="10"/>
      <c r="OZU4" s="10"/>
      <c r="OZV4" s="10"/>
      <c r="OZW4" s="10"/>
      <c r="OZX4" s="10"/>
      <c r="OZY4" s="10"/>
      <c r="OZZ4" s="10"/>
      <c r="PAA4" s="10"/>
      <c r="PAB4" s="10"/>
      <c r="PAC4" s="10"/>
      <c r="PAD4" s="10"/>
      <c r="PAE4" s="10"/>
      <c r="PAF4" s="10"/>
      <c r="PAG4" s="10"/>
      <c r="PAH4" s="10"/>
      <c r="PAI4" s="10"/>
      <c r="PAJ4" s="10"/>
      <c r="PAK4" s="10"/>
      <c r="PAL4" s="10"/>
      <c r="PAM4" s="10"/>
      <c r="PAN4" s="10"/>
      <c r="PAO4" s="10"/>
      <c r="PAP4" s="10"/>
      <c r="PAQ4" s="10"/>
      <c r="PAR4" s="10"/>
      <c r="PAS4" s="10"/>
      <c r="PAT4" s="10"/>
      <c r="PAU4" s="10"/>
      <c r="PAV4" s="10"/>
      <c r="PAW4" s="10"/>
      <c r="PAX4" s="10"/>
      <c r="PAY4" s="10"/>
      <c r="PAZ4" s="10"/>
      <c r="PBA4" s="10"/>
      <c r="PBB4" s="10"/>
      <c r="PBC4" s="10"/>
      <c r="PBD4" s="10"/>
      <c r="PBE4" s="10"/>
      <c r="PBF4" s="10"/>
      <c r="PBG4" s="10"/>
      <c r="PBH4" s="10"/>
      <c r="PBI4" s="10"/>
      <c r="PBJ4" s="10"/>
      <c r="PBK4" s="10"/>
      <c r="PBL4" s="10"/>
      <c r="PBM4" s="10"/>
      <c r="PBN4" s="10"/>
      <c r="PBO4" s="10"/>
      <c r="PBP4" s="10"/>
      <c r="PBQ4" s="10"/>
      <c r="PBR4" s="10"/>
      <c r="PBS4" s="10"/>
      <c r="PBT4" s="10"/>
      <c r="PBU4" s="10"/>
      <c r="PBV4" s="10"/>
      <c r="PBW4" s="10"/>
      <c r="PBX4" s="10"/>
      <c r="PBY4" s="10"/>
      <c r="PBZ4" s="10"/>
      <c r="PCA4" s="10"/>
      <c r="PCB4" s="10"/>
      <c r="PCC4" s="10"/>
      <c r="PCD4" s="10"/>
      <c r="PCE4" s="10"/>
      <c r="PCF4" s="10"/>
      <c r="PCG4" s="10"/>
      <c r="PCH4" s="10"/>
      <c r="PCI4" s="10"/>
      <c r="PCJ4" s="10"/>
      <c r="PCK4" s="10"/>
      <c r="PCL4" s="10"/>
      <c r="PCM4" s="10"/>
      <c r="PCN4" s="10"/>
      <c r="PCO4" s="10"/>
      <c r="PCP4" s="10"/>
      <c r="PCQ4" s="10"/>
      <c r="PCR4" s="10"/>
      <c r="PCS4" s="10"/>
      <c r="PCT4" s="10"/>
      <c r="PCU4" s="10"/>
      <c r="PCV4" s="10"/>
      <c r="PCW4" s="10"/>
      <c r="PCX4" s="10"/>
      <c r="PCY4" s="10"/>
      <c r="PCZ4" s="10"/>
      <c r="PDA4" s="10"/>
      <c r="PDB4" s="10"/>
      <c r="PDC4" s="10"/>
      <c r="PDD4" s="10"/>
      <c r="PDE4" s="10"/>
      <c r="PDF4" s="10"/>
      <c r="PDG4" s="10"/>
      <c r="PDH4" s="10"/>
      <c r="PDI4" s="10"/>
      <c r="PDJ4" s="10"/>
      <c r="PDK4" s="10"/>
      <c r="PDL4" s="10"/>
      <c r="PDM4" s="10"/>
      <c r="PDN4" s="10"/>
      <c r="PDO4" s="10"/>
      <c r="PDP4" s="10"/>
      <c r="PDQ4" s="10"/>
      <c r="PDR4" s="10"/>
      <c r="PDS4" s="10"/>
      <c r="PDT4" s="10"/>
      <c r="PDU4" s="10"/>
      <c r="PDV4" s="10"/>
      <c r="PDW4" s="10"/>
      <c r="PDX4" s="10"/>
      <c r="PDY4" s="10"/>
      <c r="PDZ4" s="10"/>
      <c r="PEA4" s="10"/>
      <c r="PEB4" s="10"/>
      <c r="PEC4" s="10"/>
      <c r="PED4" s="10"/>
      <c r="PEE4" s="10"/>
      <c r="PEF4" s="10"/>
      <c r="PEG4" s="10"/>
      <c r="PEH4" s="10"/>
      <c r="PEI4" s="10"/>
      <c r="PEJ4" s="10"/>
      <c r="PEK4" s="10"/>
      <c r="PEL4" s="10"/>
      <c r="PEM4" s="10"/>
      <c r="PEN4" s="10"/>
      <c r="PEO4" s="10"/>
      <c r="PEP4" s="10"/>
      <c r="PEQ4" s="10"/>
      <c r="PER4" s="10"/>
      <c r="PES4" s="10"/>
      <c r="PET4" s="10"/>
      <c r="PEU4" s="10"/>
      <c r="PEV4" s="10"/>
      <c r="PEW4" s="10"/>
      <c r="PEX4" s="10"/>
      <c r="PEY4" s="10"/>
      <c r="PEZ4" s="10"/>
      <c r="PFA4" s="10"/>
      <c r="PFB4" s="10"/>
      <c r="PFC4" s="10"/>
      <c r="PFD4" s="10"/>
      <c r="PFE4" s="10"/>
      <c r="PFF4" s="10"/>
      <c r="PFG4" s="10"/>
      <c r="PFH4" s="10"/>
      <c r="PFI4" s="10"/>
      <c r="PFJ4" s="10"/>
      <c r="PFK4" s="10"/>
      <c r="PFL4" s="10"/>
      <c r="PFM4" s="10"/>
      <c r="PFN4" s="10"/>
      <c r="PFO4" s="10"/>
      <c r="PFP4" s="10"/>
      <c r="PFQ4" s="10"/>
      <c r="PFR4" s="10"/>
      <c r="PFS4" s="10"/>
      <c r="PFT4" s="10"/>
      <c r="PFU4" s="10"/>
      <c r="PFV4" s="10"/>
      <c r="PFW4" s="10"/>
      <c r="PFX4" s="10"/>
      <c r="PFY4" s="10"/>
      <c r="PFZ4" s="10"/>
      <c r="PGA4" s="10"/>
      <c r="PGB4" s="10"/>
      <c r="PGC4" s="10"/>
      <c r="PGD4" s="10"/>
      <c r="PGE4" s="10"/>
      <c r="PGF4" s="10"/>
      <c r="PGG4" s="10"/>
      <c r="PGH4" s="10"/>
      <c r="PGI4" s="10"/>
      <c r="PGJ4" s="10"/>
      <c r="PGK4" s="10"/>
      <c r="PGL4" s="10"/>
      <c r="PGM4" s="10"/>
      <c r="PGN4" s="10"/>
      <c r="PGO4" s="10"/>
      <c r="PGP4" s="10"/>
      <c r="PGQ4" s="10"/>
      <c r="PGR4" s="10"/>
      <c r="PGS4" s="10"/>
      <c r="PGT4" s="10"/>
      <c r="PGU4" s="10"/>
      <c r="PGV4" s="10"/>
      <c r="PGW4" s="10"/>
      <c r="PGX4" s="10"/>
      <c r="PGY4" s="10"/>
      <c r="PGZ4" s="10"/>
      <c r="PHA4" s="10"/>
      <c r="PHB4" s="10"/>
      <c r="PHC4" s="10"/>
      <c r="PHD4" s="10"/>
      <c r="PHE4" s="10"/>
      <c r="PHF4" s="10"/>
      <c r="PHG4" s="10"/>
      <c r="PHH4" s="10"/>
      <c r="PHI4" s="10"/>
      <c r="PHJ4" s="10"/>
      <c r="PHK4" s="10"/>
      <c r="PHL4" s="10"/>
      <c r="PHM4" s="10"/>
      <c r="PHN4" s="10"/>
      <c r="PHO4" s="10"/>
      <c r="PHP4" s="10"/>
      <c r="PHQ4" s="10"/>
      <c r="PHR4" s="10"/>
      <c r="PHS4" s="10"/>
      <c r="PHT4" s="10"/>
      <c r="PHU4" s="10"/>
      <c r="PHV4" s="10"/>
      <c r="PHW4" s="10"/>
      <c r="PHX4" s="10"/>
      <c r="PHY4" s="10"/>
      <c r="PHZ4" s="10"/>
      <c r="PIA4" s="10"/>
      <c r="PIB4" s="10"/>
      <c r="PIC4" s="10"/>
      <c r="PID4" s="10"/>
      <c r="PIE4" s="10"/>
      <c r="PIF4" s="10"/>
      <c r="PIG4" s="10"/>
      <c r="PIH4" s="10"/>
      <c r="PII4" s="10"/>
      <c r="PIJ4" s="10"/>
      <c r="PIK4" s="10"/>
      <c r="PIL4" s="10"/>
      <c r="PIM4" s="10"/>
      <c r="PIN4" s="10"/>
      <c r="PIO4" s="10"/>
      <c r="PIP4" s="10"/>
      <c r="PIQ4" s="10"/>
      <c r="PIR4" s="10"/>
      <c r="PIS4" s="10"/>
      <c r="PIT4" s="10"/>
      <c r="PIU4" s="10"/>
      <c r="PIV4" s="10"/>
      <c r="PIW4" s="10"/>
      <c r="PIX4" s="10"/>
      <c r="PIY4" s="10"/>
      <c r="PIZ4" s="10"/>
      <c r="PJA4" s="10"/>
      <c r="PJB4" s="10"/>
      <c r="PJC4" s="10"/>
      <c r="PJD4" s="10"/>
      <c r="PJE4" s="10"/>
      <c r="PJF4" s="10"/>
      <c r="PJG4" s="10"/>
      <c r="PJH4" s="10"/>
      <c r="PJI4" s="10"/>
      <c r="PJJ4" s="10"/>
      <c r="PJK4" s="10"/>
      <c r="PJL4" s="10"/>
      <c r="PJM4" s="10"/>
      <c r="PJN4" s="10"/>
      <c r="PJO4" s="10"/>
      <c r="PJP4" s="10"/>
      <c r="PJQ4" s="10"/>
      <c r="PJR4" s="10"/>
      <c r="PJS4" s="10"/>
      <c r="PJT4" s="10"/>
      <c r="PJU4" s="10"/>
      <c r="PJV4" s="10"/>
      <c r="PJW4" s="10"/>
      <c r="PJX4" s="10"/>
      <c r="PJY4" s="10"/>
      <c r="PJZ4" s="10"/>
      <c r="PKA4" s="10"/>
      <c r="PKB4" s="10"/>
      <c r="PKC4" s="10"/>
      <c r="PKD4" s="10"/>
      <c r="PKE4" s="10"/>
      <c r="PKF4" s="10"/>
      <c r="PKG4" s="10"/>
      <c r="PKH4" s="10"/>
      <c r="PKI4" s="10"/>
      <c r="PKJ4" s="10"/>
      <c r="PKK4" s="10"/>
      <c r="PKL4" s="10"/>
      <c r="PKM4" s="10"/>
      <c r="PKN4" s="10"/>
      <c r="PKO4" s="10"/>
      <c r="PKP4" s="10"/>
      <c r="PKQ4" s="10"/>
      <c r="PKR4" s="10"/>
      <c r="PKS4" s="10"/>
      <c r="PKT4" s="10"/>
      <c r="PKU4" s="10"/>
      <c r="PKV4" s="10"/>
      <c r="PKW4" s="10"/>
      <c r="PKX4" s="10"/>
      <c r="PKY4" s="10"/>
      <c r="PKZ4" s="10"/>
      <c r="PLA4" s="10"/>
      <c r="PLB4" s="10"/>
      <c r="PLC4" s="10"/>
      <c r="PLD4" s="10"/>
      <c r="PLE4" s="10"/>
      <c r="PLF4" s="10"/>
      <c r="PLG4" s="10"/>
      <c r="PLH4" s="10"/>
      <c r="PLI4" s="10"/>
      <c r="PLJ4" s="10"/>
      <c r="PLK4" s="10"/>
      <c r="PLL4" s="10"/>
      <c r="PLM4" s="10"/>
      <c r="PLN4" s="10"/>
      <c r="PLO4" s="10"/>
      <c r="PLP4" s="10"/>
      <c r="PLQ4" s="10"/>
      <c r="PLR4" s="10"/>
      <c r="PLS4" s="10"/>
      <c r="PLT4" s="10"/>
      <c r="PLU4" s="10"/>
      <c r="PLV4" s="10"/>
      <c r="PLW4" s="10"/>
      <c r="PLX4" s="10"/>
      <c r="PLY4" s="10"/>
      <c r="PLZ4" s="10"/>
      <c r="PMA4" s="10"/>
      <c r="PMB4" s="10"/>
      <c r="PMC4" s="10"/>
      <c r="PMD4" s="10"/>
      <c r="PME4" s="10"/>
      <c r="PMF4" s="10"/>
      <c r="PMG4" s="10"/>
      <c r="PMH4" s="10"/>
      <c r="PMI4" s="10"/>
      <c r="PMJ4" s="10"/>
      <c r="PMK4" s="10"/>
      <c r="PML4" s="10"/>
      <c r="PMM4" s="10"/>
      <c r="PMN4" s="10"/>
      <c r="PMO4" s="10"/>
      <c r="PMP4" s="10"/>
      <c r="PMQ4" s="10"/>
      <c r="PMR4" s="10"/>
      <c r="PMS4" s="10"/>
      <c r="PMT4" s="10"/>
      <c r="PMU4" s="10"/>
      <c r="PMV4" s="10"/>
      <c r="PMW4" s="10"/>
      <c r="PMX4" s="10"/>
      <c r="PMY4" s="10"/>
      <c r="PMZ4" s="10"/>
      <c r="PNA4" s="10"/>
      <c r="PNB4" s="10"/>
      <c r="PNC4" s="10"/>
      <c r="PND4" s="10"/>
      <c r="PNE4" s="10"/>
      <c r="PNF4" s="10"/>
      <c r="PNG4" s="10"/>
      <c r="PNH4" s="10"/>
      <c r="PNI4" s="10"/>
      <c r="PNJ4" s="10"/>
      <c r="PNK4" s="10"/>
      <c r="PNL4" s="10"/>
      <c r="PNM4" s="10"/>
      <c r="PNN4" s="10"/>
      <c r="PNO4" s="10"/>
      <c r="PNP4" s="10"/>
      <c r="PNQ4" s="10"/>
      <c r="PNR4" s="10"/>
      <c r="PNS4" s="10"/>
      <c r="PNT4" s="10"/>
      <c r="PNU4" s="10"/>
      <c r="PNV4" s="10"/>
      <c r="PNW4" s="10"/>
      <c r="PNX4" s="10"/>
      <c r="PNY4" s="10"/>
      <c r="PNZ4" s="10"/>
      <c r="POA4" s="10"/>
      <c r="POB4" s="10"/>
      <c r="POC4" s="10"/>
      <c r="POD4" s="10"/>
      <c r="POE4" s="10"/>
      <c r="POF4" s="10"/>
      <c r="POG4" s="10"/>
      <c r="POH4" s="10"/>
      <c r="POI4" s="10"/>
      <c r="POJ4" s="10"/>
      <c r="POK4" s="10"/>
      <c r="POL4" s="10"/>
      <c r="POM4" s="10"/>
      <c r="PON4" s="10"/>
      <c r="POO4" s="10"/>
      <c r="POP4" s="10"/>
      <c r="POQ4" s="10"/>
      <c r="POR4" s="10"/>
      <c r="POS4" s="10"/>
      <c r="POT4" s="10"/>
      <c r="POU4" s="10"/>
      <c r="POV4" s="10"/>
      <c r="POW4" s="10"/>
      <c r="POX4" s="10"/>
      <c r="POY4" s="10"/>
      <c r="POZ4" s="10"/>
      <c r="PPA4" s="10"/>
      <c r="PPB4" s="10"/>
      <c r="PPC4" s="10"/>
      <c r="PPD4" s="10"/>
      <c r="PPE4" s="10"/>
      <c r="PPF4" s="10"/>
      <c r="PPG4" s="10"/>
      <c r="PPH4" s="10"/>
      <c r="PPI4" s="10"/>
      <c r="PPJ4" s="10"/>
      <c r="PPK4" s="10"/>
      <c r="PPL4" s="10"/>
      <c r="PPM4" s="10"/>
      <c r="PPN4" s="10"/>
      <c r="PPO4" s="10"/>
      <c r="PPP4" s="10"/>
      <c r="PPQ4" s="10"/>
      <c r="PPR4" s="10"/>
      <c r="PPS4" s="10"/>
      <c r="PPT4" s="10"/>
      <c r="PPU4" s="10"/>
      <c r="PPV4" s="10"/>
      <c r="PPW4" s="10"/>
      <c r="PPX4" s="10"/>
      <c r="PPY4" s="10"/>
      <c r="PPZ4" s="10"/>
      <c r="PQA4" s="10"/>
      <c r="PQB4" s="10"/>
      <c r="PQC4" s="10"/>
      <c r="PQD4" s="10"/>
      <c r="PQE4" s="10"/>
      <c r="PQF4" s="10"/>
      <c r="PQG4" s="10"/>
      <c r="PQH4" s="10"/>
      <c r="PQI4" s="10"/>
      <c r="PQJ4" s="10"/>
      <c r="PQK4" s="10"/>
      <c r="PQL4" s="10"/>
      <c r="PQM4" s="10"/>
      <c r="PQN4" s="10"/>
      <c r="PQO4" s="10"/>
      <c r="PQP4" s="10"/>
      <c r="PQQ4" s="10"/>
      <c r="PQR4" s="10"/>
      <c r="PQS4" s="10"/>
      <c r="PQT4" s="10"/>
      <c r="PQU4" s="10"/>
      <c r="PQV4" s="10"/>
      <c r="PQW4" s="10"/>
      <c r="PQX4" s="10"/>
      <c r="PQY4" s="10"/>
      <c r="PQZ4" s="10"/>
      <c r="PRA4" s="10"/>
      <c r="PRB4" s="10"/>
      <c r="PRC4" s="10"/>
      <c r="PRD4" s="10"/>
      <c r="PRE4" s="10"/>
      <c r="PRF4" s="10"/>
      <c r="PRG4" s="10"/>
      <c r="PRH4" s="10"/>
      <c r="PRI4" s="10"/>
      <c r="PRJ4" s="10"/>
      <c r="PRK4" s="10"/>
      <c r="PRL4" s="10"/>
      <c r="PRM4" s="10"/>
      <c r="PRN4" s="10"/>
      <c r="PRO4" s="10"/>
      <c r="PRP4" s="10"/>
      <c r="PRQ4" s="10"/>
      <c r="PRR4" s="10"/>
      <c r="PRS4" s="10"/>
      <c r="PRT4" s="10"/>
      <c r="PRU4" s="10"/>
      <c r="PRV4" s="10"/>
      <c r="PRW4" s="10"/>
      <c r="PRX4" s="10"/>
      <c r="PRY4" s="10"/>
      <c r="PRZ4" s="10"/>
      <c r="PSA4" s="10"/>
      <c r="PSB4" s="10"/>
      <c r="PSC4" s="10"/>
      <c r="PSD4" s="10"/>
      <c r="PSE4" s="10"/>
      <c r="PSF4" s="10"/>
      <c r="PSG4" s="10"/>
      <c r="PSH4" s="10"/>
      <c r="PSI4" s="10"/>
      <c r="PSJ4" s="10"/>
      <c r="PSK4" s="10"/>
      <c r="PSL4" s="10"/>
      <c r="PSM4" s="10"/>
      <c r="PSN4" s="10"/>
      <c r="PSO4" s="10"/>
      <c r="PSP4" s="10"/>
      <c r="PSQ4" s="10"/>
      <c r="PSR4" s="10"/>
      <c r="PSS4" s="10"/>
      <c r="PST4" s="10"/>
      <c r="PSU4" s="10"/>
      <c r="PSV4" s="10"/>
      <c r="PSW4" s="10"/>
      <c r="PSX4" s="10"/>
      <c r="PSY4" s="10"/>
      <c r="PSZ4" s="10"/>
      <c r="PTA4" s="10"/>
      <c r="PTB4" s="10"/>
      <c r="PTC4" s="10"/>
      <c r="PTD4" s="10"/>
      <c r="PTE4" s="10"/>
      <c r="PTF4" s="10"/>
      <c r="PTG4" s="10"/>
      <c r="PTH4" s="10"/>
      <c r="PTI4" s="10"/>
      <c r="PTJ4" s="10"/>
      <c r="PTK4" s="10"/>
      <c r="PTL4" s="10"/>
      <c r="PTM4" s="10"/>
      <c r="PTN4" s="10"/>
      <c r="PTO4" s="10"/>
      <c r="PTP4" s="10"/>
      <c r="PTQ4" s="10"/>
      <c r="PTR4" s="10"/>
      <c r="PTS4" s="10"/>
      <c r="PTT4" s="10"/>
      <c r="PTU4" s="10"/>
      <c r="PTV4" s="10"/>
      <c r="PTW4" s="10"/>
      <c r="PTX4" s="10"/>
      <c r="PTY4" s="10"/>
      <c r="PTZ4" s="10"/>
      <c r="PUA4" s="10"/>
      <c r="PUB4" s="10"/>
      <c r="PUC4" s="10"/>
      <c r="PUD4" s="10"/>
      <c r="PUE4" s="10"/>
      <c r="PUF4" s="10"/>
      <c r="PUG4" s="10"/>
      <c r="PUH4" s="10"/>
      <c r="PUI4" s="10"/>
      <c r="PUJ4" s="10"/>
      <c r="PUK4" s="10"/>
      <c r="PUL4" s="10"/>
      <c r="PUM4" s="10"/>
      <c r="PUN4" s="10"/>
      <c r="PUO4" s="10"/>
      <c r="PUP4" s="10"/>
      <c r="PUQ4" s="10"/>
      <c r="PUR4" s="10"/>
      <c r="PUS4" s="10"/>
      <c r="PUT4" s="10"/>
      <c r="PUU4" s="10"/>
      <c r="PUV4" s="10"/>
      <c r="PUW4" s="10"/>
      <c r="PUX4" s="10"/>
      <c r="PUY4" s="10"/>
      <c r="PUZ4" s="10"/>
      <c r="PVA4" s="10"/>
      <c r="PVB4" s="10"/>
      <c r="PVC4" s="10"/>
      <c r="PVD4" s="10"/>
      <c r="PVE4" s="10"/>
      <c r="PVF4" s="10"/>
      <c r="PVG4" s="10"/>
      <c r="PVH4" s="10"/>
      <c r="PVI4" s="10"/>
      <c r="PVJ4" s="10"/>
      <c r="PVK4" s="10"/>
      <c r="PVL4" s="10"/>
      <c r="PVM4" s="10"/>
      <c r="PVN4" s="10"/>
      <c r="PVO4" s="10"/>
      <c r="PVP4" s="10"/>
      <c r="PVQ4" s="10"/>
      <c r="PVR4" s="10"/>
      <c r="PVS4" s="10"/>
      <c r="PVT4" s="10"/>
      <c r="PVU4" s="10"/>
      <c r="PVV4" s="10"/>
      <c r="PVW4" s="10"/>
      <c r="PVX4" s="10"/>
      <c r="PVY4" s="10"/>
      <c r="PVZ4" s="10"/>
      <c r="PWA4" s="10"/>
      <c r="PWB4" s="10"/>
      <c r="PWC4" s="10"/>
      <c r="PWD4" s="10"/>
      <c r="PWE4" s="10"/>
      <c r="PWF4" s="10"/>
      <c r="PWG4" s="10"/>
      <c r="PWH4" s="10"/>
      <c r="PWI4" s="10"/>
      <c r="PWJ4" s="10"/>
      <c r="PWK4" s="10"/>
      <c r="PWL4" s="10"/>
      <c r="PWM4" s="10"/>
      <c r="PWN4" s="10"/>
      <c r="PWO4" s="10"/>
      <c r="PWP4" s="10"/>
      <c r="PWQ4" s="10"/>
      <c r="PWR4" s="10"/>
      <c r="PWS4" s="10"/>
      <c r="PWT4" s="10"/>
      <c r="PWU4" s="10"/>
      <c r="PWV4" s="10"/>
      <c r="PWW4" s="10"/>
      <c r="PWX4" s="10"/>
      <c r="PWY4" s="10"/>
      <c r="PWZ4" s="10"/>
      <c r="PXA4" s="10"/>
      <c r="PXB4" s="10"/>
      <c r="PXC4" s="10"/>
      <c r="PXD4" s="10"/>
      <c r="PXE4" s="10"/>
      <c r="PXF4" s="10"/>
      <c r="PXG4" s="10"/>
      <c r="PXH4" s="10"/>
      <c r="PXI4" s="10"/>
      <c r="PXJ4" s="10"/>
      <c r="PXK4" s="10"/>
      <c r="PXL4" s="10"/>
      <c r="PXM4" s="10"/>
      <c r="PXN4" s="10"/>
      <c r="PXO4" s="10"/>
      <c r="PXP4" s="10"/>
      <c r="PXQ4" s="10"/>
      <c r="PXR4" s="10"/>
      <c r="PXS4" s="10"/>
      <c r="PXT4" s="10"/>
      <c r="PXU4" s="10"/>
      <c r="PXV4" s="10"/>
      <c r="PXW4" s="10"/>
      <c r="PXX4" s="10"/>
      <c r="PXY4" s="10"/>
      <c r="PXZ4" s="10"/>
      <c r="PYA4" s="10"/>
      <c r="PYB4" s="10"/>
      <c r="PYC4" s="10"/>
      <c r="PYD4" s="10"/>
      <c r="PYE4" s="10"/>
      <c r="PYF4" s="10"/>
      <c r="PYG4" s="10"/>
      <c r="PYH4" s="10"/>
      <c r="PYI4" s="10"/>
      <c r="PYJ4" s="10"/>
      <c r="PYK4" s="10"/>
      <c r="PYL4" s="10"/>
      <c r="PYM4" s="10"/>
      <c r="PYN4" s="10"/>
      <c r="PYO4" s="10"/>
      <c r="PYP4" s="10"/>
      <c r="PYQ4" s="10"/>
      <c r="PYR4" s="10"/>
      <c r="PYS4" s="10"/>
      <c r="PYT4" s="10"/>
      <c r="PYU4" s="10"/>
      <c r="PYV4" s="10"/>
      <c r="PYW4" s="10"/>
      <c r="PYX4" s="10"/>
      <c r="PYY4" s="10"/>
      <c r="PYZ4" s="10"/>
      <c r="PZA4" s="10"/>
      <c r="PZB4" s="10"/>
      <c r="PZC4" s="10"/>
      <c r="PZD4" s="10"/>
      <c r="PZE4" s="10"/>
      <c r="PZF4" s="10"/>
      <c r="PZG4" s="10"/>
      <c r="PZH4" s="10"/>
      <c r="PZI4" s="10"/>
      <c r="PZJ4" s="10"/>
      <c r="PZK4" s="10"/>
      <c r="PZL4" s="10"/>
      <c r="PZM4" s="10"/>
      <c r="PZN4" s="10"/>
      <c r="PZO4" s="10"/>
      <c r="PZP4" s="10"/>
      <c r="PZQ4" s="10"/>
      <c r="PZR4" s="10"/>
      <c r="PZS4" s="10"/>
      <c r="PZT4" s="10"/>
      <c r="PZU4" s="10"/>
      <c r="PZV4" s="10"/>
      <c r="PZW4" s="10"/>
      <c r="PZX4" s="10"/>
      <c r="PZY4" s="10"/>
      <c r="PZZ4" s="10"/>
      <c r="QAA4" s="10"/>
      <c r="QAB4" s="10"/>
      <c r="QAC4" s="10"/>
      <c r="QAD4" s="10"/>
      <c r="QAE4" s="10"/>
      <c r="QAF4" s="10"/>
      <c r="QAG4" s="10"/>
      <c r="QAH4" s="10"/>
      <c r="QAI4" s="10"/>
      <c r="QAJ4" s="10"/>
      <c r="QAK4" s="10"/>
      <c r="QAL4" s="10"/>
      <c r="QAM4" s="10"/>
      <c r="QAN4" s="10"/>
      <c r="QAO4" s="10"/>
      <c r="QAP4" s="10"/>
      <c r="QAQ4" s="10"/>
      <c r="QAR4" s="10"/>
      <c r="QAS4" s="10"/>
      <c r="QAT4" s="10"/>
      <c r="QAU4" s="10"/>
      <c r="QAV4" s="10"/>
      <c r="QAW4" s="10"/>
      <c r="QAX4" s="10"/>
      <c r="QAY4" s="10"/>
      <c r="QAZ4" s="10"/>
      <c r="QBA4" s="10"/>
      <c r="QBB4" s="10"/>
      <c r="QBC4" s="10"/>
      <c r="QBD4" s="10"/>
      <c r="QBE4" s="10"/>
      <c r="QBF4" s="10"/>
      <c r="QBG4" s="10"/>
      <c r="QBH4" s="10"/>
      <c r="QBI4" s="10"/>
      <c r="QBJ4" s="10"/>
      <c r="QBK4" s="10"/>
      <c r="QBL4" s="10"/>
      <c r="QBM4" s="10"/>
      <c r="QBN4" s="10"/>
      <c r="QBO4" s="10"/>
      <c r="QBP4" s="10"/>
      <c r="QBQ4" s="10"/>
      <c r="QBR4" s="10"/>
      <c r="QBS4" s="10"/>
      <c r="QBT4" s="10"/>
      <c r="QBU4" s="10"/>
      <c r="QBV4" s="10"/>
      <c r="QBW4" s="10"/>
      <c r="QBX4" s="10"/>
      <c r="QBY4" s="10"/>
      <c r="QBZ4" s="10"/>
      <c r="QCA4" s="10"/>
      <c r="QCB4" s="10"/>
      <c r="QCC4" s="10"/>
      <c r="QCD4" s="10"/>
      <c r="QCE4" s="10"/>
      <c r="QCF4" s="10"/>
      <c r="QCG4" s="10"/>
      <c r="QCH4" s="10"/>
      <c r="QCI4" s="10"/>
      <c r="QCJ4" s="10"/>
      <c r="QCK4" s="10"/>
      <c r="QCL4" s="10"/>
      <c r="QCM4" s="10"/>
      <c r="QCN4" s="10"/>
      <c r="QCO4" s="10"/>
      <c r="QCP4" s="10"/>
      <c r="QCQ4" s="10"/>
      <c r="QCR4" s="10"/>
      <c r="QCS4" s="10"/>
      <c r="QCT4" s="10"/>
      <c r="QCU4" s="10"/>
      <c r="QCV4" s="10"/>
      <c r="QCW4" s="10"/>
      <c r="QCX4" s="10"/>
      <c r="QCY4" s="10"/>
      <c r="QCZ4" s="10"/>
      <c r="QDA4" s="10"/>
      <c r="QDB4" s="10"/>
      <c r="QDC4" s="10"/>
      <c r="QDD4" s="10"/>
      <c r="QDE4" s="10"/>
      <c r="QDF4" s="10"/>
      <c r="QDG4" s="10"/>
      <c r="QDH4" s="10"/>
      <c r="QDI4" s="10"/>
      <c r="QDJ4" s="10"/>
      <c r="QDK4" s="10"/>
      <c r="QDL4" s="10"/>
      <c r="QDM4" s="10"/>
      <c r="QDN4" s="10"/>
      <c r="QDO4" s="10"/>
      <c r="QDP4" s="10"/>
      <c r="QDQ4" s="10"/>
      <c r="QDR4" s="10"/>
      <c r="QDS4" s="10"/>
      <c r="QDT4" s="10"/>
      <c r="QDU4" s="10"/>
      <c r="QDV4" s="10"/>
      <c r="QDW4" s="10"/>
      <c r="QDX4" s="10"/>
      <c r="QDY4" s="10"/>
      <c r="QDZ4" s="10"/>
      <c r="QEA4" s="10"/>
      <c r="QEB4" s="10"/>
      <c r="QEC4" s="10"/>
      <c r="QED4" s="10"/>
      <c r="QEE4" s="10"/>
      <c r="QEF4" s="10"/>
      <c r="QEG4" s="10"/>
      <c r="QEH4" s="10"/>
      <c r="QEI4" s="10"/>
      <c r="QEJ4" s="10"/>
      <c r="QEK4" s="10"/>
      <c r="QEL4" s="10"/>
      <c r="QEM4" s="10"/>
      <c r="QEN4" s="10"/>
      <c r="QEO4" s="10"/>
      <c r="QEP4" s="10"/>
      <c r="QEQ4" s="10"/>
      <c r="QER4" s="10"/>
      <c r="QES4" s="10"/>
      <c r="QET4" s="10"/>
      <c r="QEU4" s="10"/>
      <c r="QEV4" s="10"/>
      <c r="QEW4" s="10"/>
      <c r="QEX4" s="10"/>
      <c r="QEY4" s="10"/>
      <c r="QEZ4" s="10"/>
      <c r="QFA4" s="10"/>
      <c r="QFB4" s="10"/>
      <c r="QFC4" s="10"/>
      <c r="QFD4" s="10"/>
      <c r="QFE4" s="10"/>
      <c r="QFF4" s="10"/>
      <c r="QFG4" s="10"/>
      <c r="QFH4" s="10"/>
      <c r="QFI4" s="10"/>
      <c r="QFJ4" s="10"/>
      <c r="QFK4" s="10"/>
      <c r="QFL4" s="10"/>
      <c r="QFM4" s="10"/>
      <c r="QFN4" s="10"/>
      <c r="QFO4" s="10"/>
      <c r="QFP4" s="10"/>
      <c r="QFQ4" s="10"/>
      <c r="QFR4" s="10"/>
      <c r="QFS4" s="10"/>
      <c r="QFT4" s="10"/>
      <c r="QFU4" s="10"/>
      <c r="QFV4" s="10"/>
      <c r="QFW4" s="10"/>
      <c r="QFX4" s="10"/>
      <c r="QFY4" s="10"/>
      <c r="QFZ4" s="10"/>
      <c r="QGA4" s="10"/>
      <c r="QGB4" s="10"/>
      <c r="QGC4" s="10"/>
      <c r="QGD4" s="10"/>
      <c r="QGE4" s="10"/>
      <c r="QGF4" s="10"/>
      <c r="QGG4" s="10"/>
      <c r="QGH4" s="10"/>
      <c r="QGI4" s="10"/>
      <c r="QGJ4" s="10"/>
      <c r="QGK4" s="10"/>
      <c r="QGL4" s="10"/>
      <c r="QGM4" s="10"/>
      <c r="QGN4" s="10"/>
      <c r="QGO4" s="10"/>
      <c r="QGP4" s="10"/>
      <c r="QGQ4" s="10"/>
      <c r="QGR4" s="10"/>
      <c r="QGS4" s="10"/>
      <c r="QGT4" s="10"/>
      <c r="QGU4" s="10"/>
      <c r="QGV4" s="10"/>
      <c r="QGW4" s="10"/>
      <c r="QGX4" s="10"/>
      <c r="QGY4" s="10"/>
      <c r="QGZ4" s="10"/>
      <c r="QHA4" s="10"/>
      <c r="QHB4" s="10"/>
      <c r="QHC4" s="10"/>
      <c r="QHD4" s="10"/>
      <c r="QHE4" s="10"/>
      <c r="QHF4" s="10"/>
      <c r="QHG4" s="10"/>
      <c r="QHH4" s="10"/>
      <c r="QHI4" s="10"/>
      <c r="QHJ4" s="10"/>
      <c r="QHK4" s="10"/>
      <c r="QHL4" s="10"/>
      <c r="QHM4" s="10"/>
      <c r="QHN4" s="10"/>
      <c r="QHO4" s="10"/>
      <c r="QHP4" s="10"/>
      <c r="QHQ4" s="10"/>
      <c r="QHR4" s="10"/>
      <c r="QHS4" s="10"/>
      <c r="QHT4" s="10"/>
      <c r="QHU4" s="10"/>
      <c r="QHV4" s="10"/>
      <c r="QHW4" s="10"/>
      <c r="QHX4" s="10"/>
      <c r="QHY4" s="10"/>
      <c r="QHZ4" s="10"/>
      <c r="QIA4" s="10"/>
      <c r="QIB4" s="10"/>
      <c r="QIC4" s="10"/>
      <c r="QID4" s="10"/>
      <c r="QIE4" s="10"/>
      <c r="QIF4" s="10"/>
      <c r="QIG4" s="10"/>
      <c r="QIH4" s="10"/>
      <c r="QII4" s="10"/>
      <c r="QIJ4" s="10"/>
      <c r="QIK4" s="10"/>
      <c r="QIL4" s="10"/>
      <c r="QIM4" s="10"/>
      <c r="QIN4" s="10"/>
      <c r="QIO4" s="10"/>
      <c r="QIP4" s="10"/>
      <c r="QIQ4" s="10"/>
      <c r="QIR4" s="10"/>
      <c r="QIS4" s="10"/>
      <c r="QIT4" s="10"/>
      <c r="QIU4" s="10"/>
      <c r="QIV4" s="10"/>
      <c r="QIW4" s="10"/>
      <c r="QIX4" s="10"/>
      <c r="QIY4" s="10"/>
      <c r="QIZ4" s="10"/>
      <c r="QJA4" s="10"/>
      <c r="QJB4" s="10"/>
      <c r="QJC4" s="10"/>
      <c r="QJD4" s="10"/>
      <c r="QJE4" s="10"/>
      <c r="QJF4" s="10"/>
      <c r="QJG4" s="10"/>
      <c r="QJH4" s="10"/>
      <c r="QJI4" s="10"/>
      <c r="QJJ4" s="10"/>
      <c r="QJK4" s="10"/>
      <c r="QJL4" s="10"/>
      <c r="QJM4" s="10"/>
      <c r="QJN4" s="10"/>
      <c r="QJO4" s="10"/>
      <c r="QJP4" s="10"/>
      <c r="QJQ4" s="10"/>
      <c r="QJR4" s="10"/>
      <c r="QJS4" s="10"/>
      <c r="QJT4" s="10"/>
      <c r="QJU4" s="10"/>
      <c r="QJV4" s="10"/>
      <c r="QJW4" s="10"/>
      <c r="QJX4" s="10"/>
      <c r="QJY4" s="10"/>
      <c r="QJZ4" s="10"/>
      <c r="QKA4" s="10"/>
      <c r="QKB4" s="10"/>
      <c r="QKC4" s="10"/>
      <c r="QKD4" s="10"/>
      <c r="QKE4" s="10"/>
      <c r="QKF4" s="10"/>
      <c r="QKG4" s="10"/>
      <c r="QKH4" s="10"/>
      <c r="QKI4" s="10"/>
      <c r="QKJ4" s="10"/>
      <c r="QKK4" s="10"/>
      <c r="QKL4" s="10"/>
      <c r="QKM4" s="10"/>
      <c r="QKN4" s="10"/>
      <c r="QKO4" s="10"/>
      <c r="QKP4" s="10"/>
      <c r="QKQ4" s="10"/>
      <c r="QKR4" s="10"/>
      <c r="QKS4" s="10"/>
      <c r="QKT4" s="10"/>
      <c r="QKU4" s="10"/>
      <c r="QKV4" s="10"/>
      <c r="QKW4" s="10"/>
      <c r="QKX4" s="10"/>
      <c r="QKY4" s="10"/>
      <c r="QKZ4" s="10"/>
      <c r="QLA4" s="10"/>
      <c r="QLB4" s="10"/>
      <c r="QLC4" s="10"/>
      <c r="QLD4" s="10"/>
      <c r="QLE4" s="10"/>
      <c r="QLF4" s="10"/>
      <c r="QLG4" s="10"/>
      <c r="QLH4" s="10"/>
      <c r="QLI4" s="10"/>
      <c r="QLJ4" s="10"/>
      <c r="QLK4" s="10"/>
      <c r="QLL4" s="10"/>
      <c r="QLM4" s="10"/>
      <c r="QLN4" s="10"/>
      <c r="QLO4" s="10"/>
      <c r="QLP4" s="10"/>
      <c r="QLQ4" s="10"/>
      <c r="QLR4" s="10"/>
      <c r="QLS4" s="10"/>
      <c r="QLT4" s="10"/>
      <c r="QLU4" s="10"/>
      <c r="QLV4" s="10"/>
      <c r="QLW4" s="10"/>
      <c r="QLX4" s="10"/>
      <c r="QLY4" s="10"/>
      <c r="QLZ4" s="10"/>
      <c r="QMA4" s="10"/>
      <c r="QMB4" s="10"/>
      <c r="QMC4" s="10"/>
      <c r="QMD4" s="10"/>
      <c r="QME4" s="10"/>
      <c r="QMF4" s="10"/>
      <c r="QMG4" s="10"/>
      <c r="QMH4" s="10"/>
      <c r="QMI4" s="10"/>
      <c r="QMJ4" s="10"/>
      <c r="QMK4" s="10"/>
      <c r="QML4" s="10"/>
      <c r="QMM4" s="10"/>
      <c r="QMN4" s="10"/>
      <c r="QMO4" s="10"/>
      <c r="QMP4" s="10"/>
      <c r="QMQ4" s="10"/>
      <c r="QMR4" s="10"/>
      <c r="QMS4" s="10"/>
      <c r="QMT4" s="10"/>
      <c r="QMU4" s="10"/>
      <c r="QMV4" s="10"/>
      <c r="QMW4" s="10"/>
      <c r="QMX4" s="10"/>
      <c r="QMY4" s="10"/>
      <c r="QMZ4" s="10"/>
      <c r="QNA4" s="10"/>
      <c r="QNB4" s="10"/>
      <c r="QNC4" s="10"/>
      <c r="QND4" s="10"/>
      <c r="QNE4" s="10"/>
      <c r="QNF4" s="10"/>
      <c r="QNG4" s="10"/>
      <c r="QNH4" s="10"/>
      <c r="QNI4" s="10"/>
      <c r="QNJ4" s="10"/>
      <c r="QNK4" s="10"/>
      <c r="QNL4" s="10"/>
      <c r="QNM4" s="10"/>
      <c r="QNN4" s="10"/>
      <c r="QNO4" s="10"/>
      <c r="QNP4" s="10"/>
      <c r="QNQ4" s="10"/>
      <c r="QNR4" s="10"/>
      <c r="QNS4" s="10"/>
      <c r="QNT4" s="10"/>
      <c r="QNU4" s="10"/>
      <c r="QNV4" s="10"/>
      <c r="QNW4" s="10"/>
      <c r="QNX4" s="10"/>
      <c r="QNY4" s="10"/>
      <c r="QNZ4" s="10"/>
      <c r="QOA4" s="10"/>
      <c r="QOB4" s="10"/>
      <c r="QOC4" s="10"/>
      <c r="QOD4" s="10"/>
      <c r="QOE4" s="10"/>
      <c r="QOF4" s="10"/>
      <c r="QOG4" s="10"/>
      <c r="QOH4" s="10"/>
      <c r="QOI4" s="10"/>
      <c r="QOJ4" s="10"/>
      <c r="QOK4" s="10"/>
      <c r="QOL4" s="10"/>
      <c r="QOM4" s="10"/>
      <c r="QON4" s="10"/>
      <c r="QOO4" s="10"/>
      <c r="QOP4" s="10"/>
      <c r="QOQ4" s="10"/>
      <c r="QOR4" s="10"/>
      <c r="QOS4" s="10"/>
      <c r="QOT4" s="10"/>
      <c r="QOU4" s="10"/>
      <c r="QOV4" s="10"/>
      <c r="QOW4" s="10"/>
      <c r="QOX4" s="10"/>
      <c r="QOY4" s="10"/>
      <c r="QOZ4" s="10"/>
      <c r="QPA4" s="10"/>
      <c r="QPB4" s="10"/>
      <c r="QPC4" s="10"/>
      <c r="QPD4" s="10"/>
      <c r="QPE4" s="10"/>
      <c r="QPF4" s="10"/>
      <c r="QPG4" s="10"/>
      <c r="QPH4" s="10"/>
      <c r="QPI4" s="10"/>
      <c r="QPJ4" s="10"/>
      <c r="QPK4" s="10"/>
      <c r="QPL4" s="10"/>
      <c r="QPM4" s="10"/>
      <c r="QPN4" s="10"/>
      <c r="QPO4" s="10"/>
      <c r="QPP4" s="10"/>
      <c r="QPQ4" s="10"/>
      <c r="QPR4" s="10"/>
      <c r="QPS4" s="10"/>
      <c r="QPT4" s="10"/>
      <c r="QPU4" s="10"/>
      <c r="QPV4" s="10"/>
      <c r="QPW4" s="10"/>
      <c r="QPX4" s="10"/>
      <c r="QPY4" s="10"/>
      <c r="QPZ4" s="10"/>
      <c r="QQA4" s="10"/>
      <c r="QQB4" s="10"/>
      <c r="QQC4" s="10"/>
      <c r="QQD4" s="10"/>
      <c r="QQE4" s="10"/>
      <c r="QQF4" s="10"/>
      <c r="QQG4" s="10"/>
      <c r="QQH4" s="10"/>
      <c r="QQI4" s="10"/>
      <c r="QQJ4" s="10"/>
      <c r="QQK4" s="10"/>
      <c r="QQL4" s="10"/>
      <c r="QQM4" s="10"/>
      <c r="QQN4" s="10"/>
      <c r="QQO4" s="10"/>
      <c r="QQP4" s="10"/>
      <c r="QQQ4" s="10"/>
      <c r="QQR4" s="10"/>
      <c r="QQS4" s="10"/>
      <c r="QQT4" s="10"/>
      <c r="QQU4" s="10"/>
      <c r="QQV4" s="10"/>
      <c r="QQW4" s="10"/>
      <c r="QQX4" s="10"/>
      <c r="QQY4" s="10"/>
      <c r="QQZ4" s="10"/>
      <c r="QRA4" s="10"/>
      <c r="QRB4" s="10"/>
      <c r="QRC4" s="10"/>
      <c r="QRD4" s="10"/>
      <c r="QRE4" s="10"/>
      <c r="QRF4" s="10"/>
      <c r="QRG4" s="10"/>
      <c r="QRH4" s="10"/>
      <c r="QRI4" s="10"/>
      <c r="QRJ4" s="10"/>
      <c r="QRK4" s="10"/>
      <c r="QRL4" s="10"/>
      <c r="QRM4" s="10"/>
      <c r="QRN4" s="10"/>
      <c r="QRO4" s="10"/>
      <c r="QRP4" s="10"/>
      <c r="QRQ4" s="10"/>
      <c r="QRR4" s="10"/>
      <c r="QRS4" s="10"/>
      <c r="QRT4" s="10"/>
      <c r="QRU4" s="10"/>
      <c r="QRV4" s="10"/>
      <c r="QRW4" s="10"/>
      <c r="QRX4" s="10"/>
      <c r="QRY4" s="10"/>
      <c r="QRZ4" s="10"/>
      <c r="QSA4" s="10"/>
      <c r="QSB4" s="10"/>
      <c r="QSC4" s="10"/>
      <c r="QSD4" s="10"/>
      <c r="QSE4" s="10"/>
      <c r="QSF4" s="10"/>
      <c r="QSG4" s="10"/>
      <c r="QSH4" s="10"/>
      <c r="QSI4" s="10"/>
      <c r="QSJ4" s="10"/>
      <c r="QSK4" s="10"/>
      <c r="QSL4" s="10"/>
      <c r="QSM4" s="10"/>
      <c r="QSN4" s="10"/>
      <c r="QSO4" s="10"/>
      <c r="QSP4" s="10"/>
      <c r="QSQ4" s="10"/>
      <c r="QSR4" s="10"/>
      <c r="QSS4" s="10"/>
      <c r="QST4" s="10"/>
      <c r="QSU4" s="10"/>
      <c r="QSV4" s="10"/>
      <c r="QSW4" s="10"/>
      <c r="QSX4" s="10"/>
      <c r="QSY4" s="10"/>
      <c r="QSZ4" s="10"/>
      <c r="QTA4" s="10"/>
      <c r="QTB4" s="10"/>
      <c r="QTC4" s="10"/>
      <c r="QTD4" s="10"/>
      <c r="QTE4" s="10"/>
      <c r="QTF4" s="10"/>
      <c r="QTG4" s="10"/>
      <c r="QTH4" s="10"/>
      <c r="QTI4" s="10"/>
      <c r="QTJ4" s="10"/>
      <c r="QTK4" s="10"/>
      <c r="QTL4" s="10"/>
      <c r="QTM4" s="10"/>
      <c r="QTN4" s="10"/>
      <c r="QTO4" s="10"/>
      <c r="QTP4" s="10"/>
      <c r="QTQ4" s="10"/>
      <c r="QTR4" s="10"/>
      <c r="QTS4" s="10"/>
      <c r="QTT4" s="10"/>
      <c r="QTU4" s="10"/>
      <c r="QTV4" s="10"/>
      <c r="QTW4" s="10"/>
      <c r="QTX4" s="10"/>
      <c r="QTY4" s="10"/>
      <c r="QTZ4" s="10"/>
      <c r="QUA4" s="10"/>
      <c r="QUB4" s="10"/>
      <c r="QUC4" s="10"/>
      <c r="QUD4" s="10"/>
      <c r="QUE4" s="10"/>
      <c r="QUF4" s="10"/>
      <c r="QUG4" s="10"/>
      <c r="QUH4" s="10"/>
      <c r="QUI4" s="10"/>
      <c r="QUJ4" s="10"/>
      <c r="QUK4" s="10"/>
      <c r="QUL4" s="10"/>
      <c r="QUM4" s="10"/>
      <c r="QUN4" s="10"/>
      <c r="QUO4" s="10"/>
      <c r="QUP4" s="10"/>
      <c r="QUQ4" s="10"/>
      <c r="QUR4" s="10"/>
      <c r="QUS4" s="10"/>
      <c r="QUT4" s="10"/>
      <c r="QUU4" s="10"/>
      <c r="QUV4" s="10"/>
      <c r="QUW4" s="10"/>
      <c r="QUX4" s="10"/>
      <c r="QUY4" s="10"/>
      <c r="QUZ4" s="10"/>
      <c r="QVA4" s="10"/>
      <c r="QVB4" s="10"/>
      <c r="QVC4" s="10"/>
      <c r="QVD4" s="10"/>
      <c r="QVE4" s="10"/>
      <c r="QVF4" s="10"/>
      <c r="QVG4" s="10"/>
      <c r="QVH4" s="10"/>
      <c r="QVI4" s="10"/>
      <c r="QVJ4" s="10"/>
      <c r="QVK4" s="10"/>
      <c r="QVL4" s="10"/>
      <c r="QVM4" s="10"/>
      <c r="QVN4" s="10"/>
      <c r="QVO4" s="10"/>
      <c r="QVP4" s="10"/>
      <c r="QVQ4" s="10"/>
      <c r="QVR4" s="10"/>
      <c r="QVS4" s="10"/>
      <c r="QVT4" s="10"/>
      <c r="QVU4" s="10"/>
      <c r="QVV4" s="10"/>
      <c r="QVW4" s="10"/>
      <c r="QVX4" s="10"/>
      <c r="QVY4" s="10"/>
      <c r="QVZ4" s="10"/>
      <c r="QWA4" s="10"/>
      <c r="QWB4" s="10"/>
      <c r="QWC4" s="10"/>
      <c r="QWD4" s="10"/>
      <c r="QWE4" s="10"/>
      <c r="QWF4" s="10"/>
      <c r="QWG4" s="10"/>
      <c r="QWH4" s="10"/>
      <c r="QWI4" s="10"/>
      <c r="QWJ4" s="10"/>
      <c r="QWK4" s="10"/>
      <c r="QWL4" s="10"/>
      <c r="QWM4" s="10"/>
      <c r="QWN4" s="10"/>
      <c r="QWO4" s="10"/>
      <c r="QWP4" s="10"/>
      <c r="QWQ4" s="10"/>
      <c r="QWR4" s="10"/>
      <c r="QWS4" s="10"/>
      <c r="QWT4" s="10"/>
      <c r="QWU4" s="10"/>
      <c r="QWV4" s="10"/>
      <c r="QWW4" s="10"/>
      <c r="QWX4" s="10"/>
      <c r="QWY4" s="10"/>
      <c r="QWZ4" s="10"/>
      <c r="QXA4" s="10"/>
      <c r="QXB4" s="10"/>
      <c r="QXC4" s="10"/>
      <c r="QXD4" s="10"/>
      <c r="QXE4" s="10"/>
      <c r="QXF4" s="10"/>
      <c r="QXG4" s="10"/>
      <c r="QXH4" s="10"/>
      <c r="QXI4" s="10"/>
      <c r="QXJ4" s="10"/>
      <c r="QXK4" s="10"/>
      <c r="QXL4" s="10"/>
      <c r="QXM4" s="10"/>
      <c r="QXN4" s="10"/>
      <c r="QXO4" s="10"/>
      <c r="QXP4" s="10"/>
      <c r="QXQ4" s="10"/>
      <c r="QXR4" s="10"/>
      <c r="QXS4" s="10"/>
      <c r="QXT4" s="10"/>
      <c r="QXU4" s="10"/>
      <c r="QXV4" s="10"/>
      <c r="QXW4" s="10"/>
      <c r="QXX4" s="10"/>
      <c r="QXY4" s="10"/>
      <c r="QXZ4" s="10"/>
      <c r="QYA4" s="10"/>
      <c r="QYB4" s="10"/>
      <c r="QYC4" s="10"/>
      <c r="QYD4" s="10"/>
      <c r="QYE4" s="10"/>
      <c r="QYF4" s="10"/>
      <c r="QYG4" s="10"/>
      <c r="QYH4" s="10"/>
      <c r="QYI4" s="10"/>
      <c r="QYJ4" s="10"/>
      <c r="QYK4" s="10"/>
      <c r="QYL4" s="10"/>
      <c r="QYM4" s="10"/>
      <c r="QYN4" s="10"/>
      <c r="QYO4" s="10"/>
      <c r="QYP4" s="10"/>
      <c r="QYQ4" s="10"/>
      <c r="QYR4" s="10"/>
      <c r="QYS4" s="10"/>
      <c r="QYT4" s="10"/>
      <c r="QYU4" s="10"/>
      <c r="QYV4" s="10"/>
      <c r="QYW4" s="10"/>
      <c r="QYX4" s="10"/>
      <c r="QYY4" s="10"/>
      <c r="QYZ4" s="10"/>
      <c r="QZA4" s="10"/>
      <c r="QZB4" s="10"/>
      <c r="QZC4" s="10"/>
      <c r="QZD4" s="10"/>
      <c r="QZE4" s="10"/>
      <c r="QZF4" s="10"/>
      <c r="QZG4" s="10"/>
      <c r="QZH4" s="10"/>
      <c r="QZI4" s="10"/>
      <c r="QZJ4" s="10"/>
      <c r="QZK4" s="10"/>
      <c r="QZL4" s="10"/>
      <c r="QZM4" s="10"/>
      <c r="QZN4" s="10"/>
      <c r="QZO4" s="10"/>
      <c r="QZP4" s="10"/>
      <c r="QZQ4" s="10"/>
      <c r="QZR4" s="10"/>
      <c r="QZS4" s="10"/>
      <c r="QZT4" s="10"/>
      <c r="QZU4" s="10"/>
      <c r="QZV4" s="10"/>
      <c r="QZW4" s="10"/>
      <c r="QZX4" s="10"/>
      <c r="QZY4" s="10"/>
      <c r="QZZ4" s="10"/>
      <c r="RAA4" s="10"/>
      <c r="RAB4" s="10"/>
      <c r="RAC4" s="10"/>
      <c r="RAD4" s="10"/>
      <c r="RAE4" s="10"/>
      <c r="RAF4" s="10"/>
      <c r="RAG4" s="10"/>
      <c r="RAH4" s="10"/>
      <c r="RAI4" s="10"/>
      <c r="RAJ4" s="10"/>
      <c r="RAK4" s="10"/>
      <c r="RAL4" s="10"/>
      <c r="RAM4" s="10"/>
      <c r="RAN4" s="10"/>
      <c r="RAO4" s="10"/>
      <c r="RAP4" s="10"/>
      <c r="RAQ4" s="10"/>
      <c r="RAR4" s="10"/>
      <c r="RAS4" s="10"/>
      <c r="RAT4" s="10"/>
      <c r="RAU4" s="10"/>
      <c r="RAV4" s="10"/>
      <c r="RAW4" s="10"/>
      <c r="RAX4" s="10"/>
      <c r="RAY4" s="10"/>
      <c r="RAZ4" s="10"/>
      <c r="RBA4" s="10"/>
      <c r="RBB4" s="10"/>
      <c r="RBC4" s="10"/>
      <c r="RBD4" s="10"/>
      <c r="RBE4" s="10"/>
      <c r="RBF4" s="10"/>
      <c r="RBG4" s="10"/>
      <c r="RBH4" s="10"/>
      <c r="RBI4" s="10"/>
      <c r="RBJ4" s="10"/>
      <c r="RBK4" s="10"/>
      <c r="RBL4" s="10"/>
      <c r="RBM4" s="10"/>
      <c r="RBN4" s="10"/>
      <c r="RBO4" s="10"/>
      <c r="RBP4" s="10"/>
      <c r="RBQ4" s="10"/>
      <c r="RBR4" s="10"/>
      <c r="RBS4" s="10"/>
      <c r="RBT4" s="10"/>
      <c r="RBU4" s="10"/>
      <c r="RBV4" s="10"/>
      <c r="RBW4" s="10"/>
      <c r="RBX4" s="10"/>
      <c r="RBY4" s="10"/>
      <c r="RBZ4" s="10"/>
      <c r="RCA4" s="10"/>
      <c r="RCB4" s="10"/>
      <c r="RCC4" s="10"/>
      <c r="RCD4" s="10"/>
      <c r="RCE4" s="10"/>
      <c r="RCF4" s="10"/>
      <c r="RCG4" s="10"/>
      <c r="RCH4" s="10"/>
      <c r="RCI4" s="10"/>
      <c r="RCJ4" s="10"/>
      <c r="RCK4" s="10"/>
      <c r="RCL4" s="10"/>
      <c r="RCM4" s="10"/>
      <c r="RCN4" s="10"/>
      <c r="RCO4" s="10"/>
      <c r="RCP4" s="10"/>
      <c r="RCQ4" s="10"/>
      <c r="RCR4" s="10"/>
      <c r="RCS4" s="10"/>
      <c r="RCT4" s="10"/>
      <c r="RCU4" s="10"/>
      <c r="RCV4" s="10"/>
      <c r="RCW4" s="10"/>
      <c r="RCX4" s="10"/>
      <c r="RCY4" s="10"/>
      <c r="RCZ4" s="10"/>
      <c r="RDA4" s="10"/>
      <c r="RDB4" s="10"/>
      <c r="RDC4" s="10"/>
      <c r="RDD4" s="10"/>
      <c r="RDE4" s="10"/>
      <c r="RDF4" s="10"/>
      <c r="RDG4" s="10"/>
      <c r="RDH4" s="10"/>
      <c r="RDI4" s="10"/>
      <c r="RDJ4" s="10"/>
      <c r="RDK4" s="10"/>
      <c r="RDL4" s="10"/>
      <c r="RDM4" s="10"/>
      <c r="RDN4" s="10"/>
      <c r="RDO4" s="10"/>
      <c r="RDP4" s="10"/>
      <c r="RDQ4" s="10"/>
      <c r="RDR4" s="10"/>
      <c r="RDS4" s="10"/>
      <c r="RDT4" s="10"/>
      <c r="RDU4" s="10"/>
      <c r="RDV4" s="10"/>
      <c r="RDW4" s="10"/>
      <c r="RDX4" s="10"/>
      <c r="RDY4" s="10"/>
      <c r="RDZ4" s="10"/>
      <c r="REA4" s="10"/>
      <c r="REB4" s="10"/>
      <c r="REC4" s="10"/>
      <c r="RED4" s="10"/>
      <c r="REE4" s="10"/>
      <c r="REF4" s="10"/>
      <c r="REG4" s="10"/>
      <c r="REH4" s="10"/>
      <c r="REI4" s="10"/>
      <c r="REJ4" s="10"/>
      <c r="REK4" s="10"/>
      <c r="REL4" s="10"/>
      <c r="REM4" s="10"/>
      <c r="REN4" s="10"/>
      <c r="REO4" s="10"/>
      <c r="REP4" s="10"/>
      <c r="REQ4" s="10"/>
      <c r="RER4" s="10"/>
      <c r="RES4" s="10"/>
      <c r="RET4" s="10"/>
      <c r="REU4" s="10"/>
      <c r="REV4" s="10"/>
      <c r="REW4" s="10"/>
      <c r="REX4" s="10"/>
      <c r="REY4" s="10"/>
      <c r="REZ4" s="10"/>
      <c r="RFA4" s="10"/>
      <c r="RFB4" s="10"/>
      <c r="RFC4" s="10"/>
      <c r="RFD4" s="10"/>
      <c r="RFE4" s="10"/>
      <c r="RFF4" s="10"/>
      <c r="RFG4" s="10"/>
      <c r="RFH4" s="10"/>
      <c r="RFI4" s="10"/>
      <c r="RFJ4" s="10"/>
      <c r="RFK4" s="10"/>
      <c r="RFL4" s="10"/>
      <c r="RFM4" s="10"/>
      <c r="RFN4" s="10"/>
      <c r="RFO4" s="10"/>
      <c r="RFP4" s="10"/>
      <c r="RFQ4" s="10"/>
      <c r="RFR4" s="10"/>
      <c r="RFS4" s="10"/>
      <c r="RFT4" s="10"/>
      <c r="RFU4" s="10"/>
      <c r="RFV4" s="10"/>
      <c r="RFW4" s="10"/>
      <c r="RFX4" s="10"/>
      <c r="RFY4" s="10"/>
      <c r="RFZ4" s="10"/>
      <c r="RGA4" s="10"/>
      <c r="RGB4" s="10"/>
      <c r="RGC4" s="10"/>
      <c r="RGD4" s="10"/>
      <c r="RGE4" s="10"/>
      <c r="RGF4" s="10"/>
      <c r="RGG4" s="10"/>
      <c r="RGH4" s="10"/>
      <c r="RGI4" s="10"/>
      <c r="RGJ4" s="10"/>
      <c r="RGK4" s="10"/>
      <c r="RGL4" s="10"/>
      <c r="RGM4" s="10"/>
      <c r="RGN4" s="10"/>
      <c r="RGO4" s="10"/>
      <c r="RGP4" s="10"/>
      <c r="RGQ4" s="10"/>
      <c r="RGR4" s="10"/>
      <c r="RGS4" s="10"/>
      <c r="RGT4" s="10"/>
      <c r="RGU4" s="10"/>
      <c r="RGV4" s="10"/>
      <c r="RGW4" s="10"/>
      <c r="RGX4" s="10"/>
      <c r="RGY4" s="10"/>
      <c r="RGZ4" s="10"/>
      <c r="RHA4" s="10"/>
      <c r="RHB4" s="10"/>
      <c r="RHC4" s="10"/>
      <c r="RHD4" s="10"/>
      <c r="RHE4" s="10"/>
      <c r="RHF4" s="10"/>
      <c r="RHG4" s="10"/>
      <c r="RHH4" s="10"/>
      <c r="RHI4" s="10"/>
      <c r="RHJ4" s="10"/>
      <c r="RHK4" s="10"/>
      <c r="RHL4" s="10"/>
      <c r="RHM4" s="10"/>
      <c r="RHN4" s="10"/>
      <c r="RHO4" s="10"/>
      <c r="RHP4" s="10"/>
      <c r="RHQ4" s="10"/>
      <c r="RHR4" s="10"/>
      <c r="RHS4" s="10"/>
      <c r="RHT4" s="10"/>
      <c r="RHU4" s="10"/>
      <c r="RHV4" s="10"/>
      <c r="RHW4" s="10"/>
      <c r="RHX4" s="10"/>
      <c r="RHY4" s="10"/>
      <c r="RHZ4" s="10"/>
      <c r="RIA4" s="10"/>
      <c r="RIB4" s="10"/>
      <c r="RIC4" s="10"/>
      <c r="RID4" s="10"/>
      <c r="RIE4" s="10"/>
      <c r="RIF4" s="10"/>
      <c r="RIG4" s="10"/>
      <c r="RIH4" s="10"/>
      <c r="RII4" s="10"/>
      <c r="RIJ4" s="10"/>
      <c r="RIK4" s="10"/>
      <c r="RIL4" s="10"/>
      <c r="RIM4" s="10"/>
      <c r="RIN4" s="10"/>
      <c r="RIO4" s="10"/>
      <c r="RIP4" s="10"/>
      <c r="RIQ4" s="10"/>
      <c r="RIR4" s="10"/>
      <c r="RIS4" s="10"/>
      <c r="RIT4" s="10"/>
      <c r="RIU4" s="10"/>
      <c r="RIV4" s="10"/>
      <c r="RIW4" s="10"/>
      <c r="RIX4" s="10"/>
      <c r="RIY4" s="10"/>
      <c r="RIZ4" s="10"/>
      <c r="RJA4" s="10"/>
      <c r="RJB4" s="10"/>
      <c r="RJC4" s="10"/>
      <c r="RJD4" s="10"/>
      <c r="RJE4" s="10"/>
      <c r="RJF4" s="10"/>
      <c r="RJG4" s="10"/>
      <c r="RJH4" s="10"/>
      <c r="RJI4" s="10"/>
      <c r="RJJ4" s="10"/>
      <c r="RJK4" s="10"/>
      <c r="RJL4" s="10"/>
      <c r="RJM4" s="10"/>
      <c r="RJN4" s="10"/>
      <c r="RJO4" s="10"/>
      <c r="RJP4" s="10"/>
      <c r="RJQ4" s="10"/>
      <c r="RJR4" s="10"/>
      <c r="RJS4" s="10"/>
      <c r="RJT4" s="10"/>
      <c r="RJU4" s="10"/>
      <c r="RJV4" s="10"/>
      <c r="RJW4" s="10"/>
      <c r="RJX4" s="10"/>
      <c r="RJY4" s="10"/>
      <c r="RJZ4" s="10"/>
      <c r="RKA4" s="10"/>
      <c r="RKB4" s="10"/>
      <c r="RKC4" s="10"/>
      <c r="RKD4" s="10"/>
      <c r="RKE4" s="10"/>
      <c r="RKF4" s="10"/>
      <c r="RKG4" s="10"/>
      <c r="RKH4" s="10"/>
      <c r="RKI4" s="10"/>
      <c r="RKJ4" s="10"/>
      <c r="RKK4" s="10"/>
      <c r="RKL4" s="10"/>
      <c r="RKM4" s="10"/>
      <c r="RKN4" s="10"/>
      <c r="RKO4" s="10"/>
      <c r="RKP4" s="10"/>
      <c r="RKQ4" s="10"/>
      <c r="RKR4" s="10"/>
      <c r="RKS4" s="10"/>
      <c r="RKT4" s="10"/>
      <c r="RKU4" s="10"/>
      <c r="RKV4" s="10"/>
      <c r="RKW4" s="10"/>
      <c r="RKX4" s="10"/>
      <c r="RKY4" s="10"/>
      <c r="RKZ4" s="10"/>
      <c r="RLA4" s="10"/>
      <c r="RLB4" s="10"/>
      <c r="RLC4" s="10"/>
      <c r="RLD4" s="10"/>
      <c r="RLE4" s="10"/>
      <c r="RLF4" s="10"/>
      <c r="RLG4" s="10"/>
      <c r="RLH4" s="10"/>
      <c r="RLI4" s="10"/>
      <c r="RLJ4" s="10"/>
      <c r="RLK4" s="10"/>
      <c r="RLL4" s="10"/>
      <c r="RLM4" s="10"/>
      <c r="RLN4" s="10"/>
      <c r="RLO4" s="10"/>
      <c r="RLP4" s="10"/>
      <c r="RLQ4" s="10"/>
      <c r="RLR4" s="10"/>
      <c r="RLS4" s="10"/>
      <c r="RLT4" s="10"/>
      <c r="RLU4" s="10"/>
      <c r="RLV4" s="10"/>
      <c r="RLW4" s="10"/>
      <c r="RLX4" s="10"/>
      <c r="RLY4" s="10"/>
      <c r="RLZ4" s="10"/>
      <c r="RMA4" s="10"/>
      <c r="RMB4" s="10"/>
      <c r="RMC4" s="10"/>
      <c r="RMD4" s="10"/>
      <c r="RME4" s="10"/>
      <c r="RMF4" s="10"/>
      <c r="RMG4" s="10"/>
      <c r="RMH4" s="10"/>
      <c r="RMI4" s="10"/>
      <c r="RMJ4" s="10"/>
      <c r="RMK4" s="10"/>
      <c r="RML4" s="10"/>
      <c r="RMM4" s="10"/>
      <c r="RMN4" s="10"/>
      <c r="RMO4" s="10"/>
      <c r="RMP4" s="10"/>
      <c r="RMQ4" s="10"/>
      <c r="RMR4" s="10"/>
      <c r="RMS4" s="10"/>
      <c r="RMT4" s="10"/>
      <c r="RMU4" s="10"/>
      <c r="RMV4" s="10"/>
      <c r="RMW4" s="10"/>
      <c r="RMX4" s="10"/>
      <c r="RMY4" s="10"/>
      <c r="RMZ4" s="10"/>
      <c r="RNA4" s="10"/>
      <c r="RNB4" s="10"/>
      <c r="RNC4" s="10"/>
      <c r="RND4" s="10"/>
      <c r="RNE4" s="10"/>
      <c r="RNF4" s="10"/>
      <c r="RNG4" s="10"/>
      <c r="RNH4" s="10"/>
      <c r="RNI4" s="10"/>
      <c r="RNJ4" s="10"/>
      <c r="RNK4" s="10"/>
      <c r="RNL4" s="10"/>
      <c r="RNM4" s="10"/>
      <c r="RNN4" s="10"/>
      <c r="RNO4" s="10"/>
      <c r="RNP4" s="10"/>
      <c r="RNQ4" s="10"/>
      <c r="RNR4" s="10"/>
      <c r="RNS4" s="10"/>
      <c r="RNT4" s="10"/>
      <c r="RNU4" s="10"/>
      <c r="RNV4" s="10"/>
      <c r="RNW4" s="10"/>
      <c r="RNX4" s="10"/>
      <c r="RNY4" s="10"/>
      <c r="RNZ4" s="10"/>
      <c r="ROA4" s="10"/>
      <c r="ROB4" s="10"/>
      <c r="ROC4" s="10"/>
      <c r="ROD4" s="10"/>
      <c r="ROE4" s="10"/>
      <c r="ROF4" s="10"/>
      <c r="ROG4" s="10"/>
      <c r="ROH4" s="10"/>
      <c r="ROI4" s="10"/>
      <c r="ROJ4" s="10"/>
      <c r="ROK4" s="10"/>
      <c r="ROL4" s="10"/>
      <c r="ROM4" s="10"/>
      <c r="RON4" s="10"/>
      <c r="ROO4" s="10"/>
      <c r="ROP4" s="10"/>
      <c r="ROQ4" s="10"/>
      <c r="ROR4" s="10"/>
      <c r="ROS4" s="10"/>
      <c r="ROT4" s="10"/>
      <c r="ROU4" s="10"/>
      <c r="ROV4" s="10"/>
      <c r="ROW4" s="10"/>
      <c r="ROX4" s="10"/>
      <c r="ROY4" s="10"/>
      <c r="ROZ4" s="10"/>
      <c r="RPA4" s="10"/>
      <c r="RPB4" s="10"/>
      <c r="RPC4" s="10"/>
      <c r="RPD4" s="10"/>
      <c r="RPE4" s="10"/>
      <c r="RPF4" s="10"/>
      <c r="RPG4" s="10"/>
      <c r="RPH4" s="10"/>
      <c r="RPI4" s="10"/>
      <c r="RPJ4" s="10"/>
      <c r="RPK4" s="10"/>
      <c r="RPL4" s="10"/>
      <c r="RPM4" s="10"/>
      <c r="RPN4" s="10"/>
      <c r="RPO4" s="10"/>
      <c r="RPP4" s="10"/>
      <c r="RPQ4" s="10"/>
      <c r="RPR4" s="10"/>
      <c r="RPS4" s="10"/>
      <c r="RPT4" s="10"/>
      <c r="RPU4" s="10"/>
      <c r="RPV4" s="10"/>
      <c r="RPW4" s="10"/>
      <c r="RPX4" s="10"/>
      <c r="RPY4" s="10"/>
      <c r="RPZ4" s="10"/>
      <c r="RQA4" s="10"/>
      <c r="RQB4" s="10"/>
      <c r="RQC4" s="10"/>
      <c r="RQD4" s="10"/>
      <c r="RQE4" s="10"/>
      <c r="RQF4" s="10"/>
      <c r="RQG4" s="10"/>
      <c r="RQH4" s="10"/>
      <c r="RQI4" s="10"/>
      <c r="RQJ4" s="10"/>
      <c r="RQK4" s="10"/>
      <c r="RQL4" s="10"/>
      <c r="RQM4" s="10"/>
      <c r="RQN4" s="10"/>
      <c r="RQO4" s="10"/>
      <c r="RQP4" s="10"/>
      <c r="RQQ4" s="10"/>
      <c r="RQR4" s="10"/>
      <c r="RQS4" s="10"/>
      <c r="RQT4" s="10"/>
      <c r="RQU4" s="10"/>
      <c r="RQV4" s="10"/>
      <c r="RQW4" s="10"/>
      <c r="RQX4" s="10"/>
      <c r="RQY4" s="10"/>
      <c r="RQZ4" s="10"/>
      <c r="RRA4" s="10"/>
      <c r="RRB4" s="10"/>
      <c r="RRC4" s="10"/>
      <c r="RRD4" s="10"/>
      <c r="RRE4" s="10"/>
      <c r="RRF4" s="10"/>
      <c r="RRG4" s="10"/>
      <c r="RRH4" s="10"/>
      <c r="RRI4" s="10"/>
      <c r="RRJ4" s="10"/>
      <c r="RRK4" s="10"/>
      <c r="RRL4" s="10"/>
      <c r="RRM4" s="10"/>
      <c r="RRN4" s="10"/>
      <c r="RRO4" s="10"/>
      <c r="RRP4" s="10"/>
      <c r="RRQ4" s="10"/>
      <c r="RRR4" s="10"/>
      <c r="RRS4" s="10"/>
      <c r="RRT4" s="10"/>
      <c r="RRU4" s="10"/>
      <c r="RRV4" s="10"/>
      <c r="RRW4" s="10"/>
      <c r="RRX4" s="10"/>
      <c r="RRY4" s="10"/>
      <c r="RRZ4" s="10"/>
      <c r="RSA4" s="10"/>
      <c r="RSB4" s="10"/>
      <c r="RSC4" s="10"/>
      <c r="RSD4" s="10"/>
      <c r="RSE4" s="10"/>
      <c r="RSF4" s="10"/>
      <c r="RSG4" s="10"/>
      <c r="RSH4" s="10"/>
      <c r="RSI4" s="10"/>
      <c r="RSJ4" s="10"/>
      <c r="RSK4" s="10"/>
      <c r="RSL4" s="10"/>
      <c r="RSM4" s="10"/>
      <c r="RSN4" s="10"/>
      <c r="RSO4" s="10"/>
      <c r="RSP4" s="10"/>
      <c r="RSQ4" s="10"/>
      <c r="RSR4" s="10"/>
      <c r="RSS4" s="10"/>
      <c r="RST4" s="10"/>
      <c r="RSU4" s="10"/>
      <c r="RSV4" s="10"/>
      <c r="RSW4" s="10"/>
      <c r="RSX4" s="10"/>
      <c r="RSY4" s="10"/>
      <c r="RSZ4" s="10"/>
      <c r="RTA4" s="10"/>
      <c r="RTB4" s="10"/>
      <c r="RTC4" s="10"/>
      <c r="RTD4" s="10"/>
      <c r="RTE4" s="10"/>
      <c r="RTF4" s="10"/>
      <c r="RTG4" s="10"/>
      <c r="RTH4" s="10"/>
      <c r="RTI4" s="10"/>
      <c r="RTJ4" s="10"/>
      <c r="RTK4" s="10"/>
      <c r="RTL4" s="10"/>
      <c r="RTM4" s="10"/>
      <c r="RTN4" s="10"/>
      <c r="RTO4" s="10"/>
      <c r="RTP4" s="10"/>
      <c r="RTQ4" s="10"/>
      <c r="RTR4" s="10"/>
      <c r="RTS4" s="10"/>
      <c r="RTT4" s="10"/>
      <c r="RTU4" s="10"/>
      <c r="RTV4" s="10"/>
      <c r="RTW4" s="10"/>
      <c r="RTX4" s="10"/>
      <c r="RTY4" s="10"/>
      <c r="RTZ4" s="10"/>
      <c r="RUA4" s="10"/>
      <c r="RUB4" s="10"/>
      <c r="RUC4" s="10"/>
      <c r="RUD4" s="10"/>
      <c r="RUE4" s="10"/>
      <c r="RUF4" s="10"/>
      <c r="RUG4" s="10"/>
      <c r="RUH4" s="10"/>
      <c r="RUI4" s="10"/>
      <c r="RUJ4" s="10"/>
      <c r="RUK4" s="10"/>
      <c r="RUL4" s="10"/>
      <c r="RUM4" s="10"/>
      <c r="RUN4" s="10"/>
      <c r="RUO4" s="10"/>
      <c r="RUP4" s="10"/>
      <c r="RUQ4" s="10"/>
      <c r="RUR4" s="10"/>
      <c r="RUS4" s="10"/>
      <c r="RUT4" s="10"/>
      <c r="RUU4" s="10"/>
      <c r="RUV4" s="10"/>
      <c r="RUW4" s="10"/>
      <c r="RUX4" s="10"/>
      <c r="RUY4" s="10"/>
      <c r="RUZ4" s="10"/>
      <c r="RVA4" s="10"/>
      <c r="RVB4" s="10"/>
      <c r="RVC4" s="10"/>
      <c r="RVD4" s="10"/>
      <c r="RVE4" s="10"/>
      <c r="RVF4" s="10"/>
      <c r="RVG4" s="10"/>
      <c r="RVH4" s="10"/>
      <c r="RVI4" s="10"/>
      <c r="RVJ4" s="10"/>
      <c r="RVK4" s="10"/>
      <c r="RVL4" s="10"/>
      <c r="RVM4" s="10"/>
      <c r="RVN4" s="10"/>
      <c r="RVO4" s="10"/>
      <c r="RVP4" s="10"/>
      <c r="RVQ4" s="10"/>
      <c r="RVR4" s="10"/>
      <c r="RVS4" s="10"/>
      <c r="RVT4" s="10"/>
      <c r="RVU4" s="10"/>
      <c r="RVV4" s="10"/>
      <c r="RVW4" s="10"/>
      <c r="RVX4" s="10"/>
      <c r="RVY4" s="10"/>
      <c r="RVZ4" s="10"/>
      <c r="RWA4" s="10"/>
      <c r="RWB4" s="10"/>
      <c r="RWC4" s="10"/>
      <c r="RWD4" s="10"/>
      <c r="RWE4" s="10"/>
      <c r="RWF4" s="10"/>
      <c r="RWG4" s="10"/>
      <c r="RWH4" s="10"/>
      <c r="RWI4" s="10"/>
      <c r="RWJ4" s="10"/>
      <c r="RWK4" s="10"/>
      <c r="RWL4" s="10"/>
      <c r="RWM4" s="10"/>
      <c r="RWN4" s="10"/>
      <c r="RWO4" s="10"/>
      <c r="RWP4" s="10"/>
      <c r="RWQ4" s="10"/>
      <c r="RWR4" s="10"/>
      <c r="RWS4" s="10"/>
      <c r="RWT4" s="10"/>
      <c r="RWU4" s="10"/>
      <c r="RWV4" s="10"/>
      <c r="RWW4" s="10"/>
      <c r="RWX4" s="10"/>
      <c r="RWY4" s="10"/>
      <c r="RWZ4" s="10"/>
      <c r="RXA4" s="10"/>
      <c r="RXB4" s="10"/>
      <c r="RXC4" s="10"/>
      <c r="RXD4" s="10"/>
      <c r="RXE4" s="10"/>
      <c r="RXF4" s="10"/>
      <c r="RXG4" s="10"/>
      <c r="RXH4" s="10"/>
      <c r="RXI4" s="10"/>
      <c r="RXJ4" s="10"/>
      <c r="RXK4" s="10"/>
      <c r="RXL4" s="10"/>
      <c r="RXM4" s="10"/>
      <c r="RXN4" s="10"/>
      <c r="RXO4" s="10"/>
      <c r="RXP4" s="10"/>
      <c r="RXQ4" s="10"/>
      <c r="RXR4" s="10"/>
      <c r="RXS4" s="10"/>
      <c r="RXT4" s="10"/>
      <c r="RXU4" s="10"/>
      <c r="RXV4" s="10"/>
      <c r="RXW4" s="10"/>
      <c r="RXX4" s="10"/>
      <c r="RXY4" s="10"/>
      <c r="RXZ4" s="10"/>
      <c r="RYA4" s="10"/>
      <c r="RYB4" s="10"/>
      <c r="RYC4" s="10"/>
      <c r="RYD4" s="10"/>
      <c r="RYE4" s="10"/>
      <c r="RYF4" s="10"/>
      <c r="RYG4" s="10"/>
      <c r="RYH4" s="10"/>
      <c r="RYI4" s="10"/>
      <c r="RYJ4" s="10"/>
      <c r="RYK4" s="10"/>
      <c r="RYL4" s="10"/>
      <c r="RYM4" s="10"/>
      <c r="RYN4" s="10"/>
      <c r="RYO4" s="10"/>
      <c r="RYP4" s="10"/>
      <c r="RYQ4" s="10"/>
      <c r="RYR4" s="10"/>
      <c r="RYS4" s="10"/>
      <c r="RYT4" s="10"/>
      <c r="RYU4" s="10"/>
      <c r="RYV4" s="10"/>
      <c r="RYW4" s="10"/>
      <c r="RYX4" s="10"/>
      <c r="RYY4" s="10"/>
      <c r="RYZ4" s="10"/>
      <c r="RZA4" s="10"/>
      <c r="RZB4" s="10"/>
      <c r="RZC4" s="10"/>
      <c r="RZD4" s="10"/>
      <c r="RZE4" s="10"/>
      <c r="RZF4" s="10"/>
      <c r="RZG4" s="10"/>
      <c r="RZH4" s="10"/>
      <c r="RZI4" s="10"/>
      <c r="RZJ4" s="10"/>
      <c r="RZK4" s="10"/>
      <c r="RZL4" s="10"/>
      <c r="RZM4" s="10"/>
      <c r="RZN4" s="10"/>
      <c r="RZO4" s="10"/>
      <c r="RZP4" s="10"/>
      <c r="RZQ4" s="10"/>
      <c r="RZR4" s="10"/>
      <c r="RZS4" s="10"/>
      <c r="RZT4" s="10"/>
      <c r="RZU4" s="10"/>
      <c r="RZV4" s="10"/>
      <c r="RZW4" s="10"/>
      <c r="RZX4" s="10"/>
      <c r="RZY4" s="10"/>
      <c r="RZZ4" s="10"/>
      <c r="SAA4" s="10"/>
      <c r="SAB4" s="10"/>
      <c r="SAC4" s="10"/>
      <c r="SAD4" s="10"/>
      <c r="SAE4" s="10"/>
      <c r="SAF4" s="10"/>
      <c r="SAG4" s="10"/>
      <c r="SAH4" s="10"/>
      <c r="SAI4" s="10"/>
      <c r="SAJ4" s="10"/>
      <c r="SAK4" s="10"/>
      <c r="SAL4" s="10"/>
      <c r="SAM4" s="10"/>
      <c r="SAN4" s="10"/>
      <c r="SAO4" s="10"/>
      <c r="SAP4" s="10"/>
      <c r="SAQ4" s="10"/>
      <c r="SAR4" s="10"/>
      <c r="SAS4" s="10"/>
      <c r="SAT4" s="10"/>
      <c r="SAU4" s="10"/>
      <c r="SAV4" s="10"/>
      <c r="SAW4" s="10"/>
      <c r="SAX4" s="10"/>
      <c r="SAY4" s="10"/>
      <c r="SAZ4" s="10"/>
      <c r="SBA4" s="10"/>
      <c r="SBB4" s="10"/>
      <c r="SBC4" s="10"/>
      <c r="SBD4" s="10"/>
      <c r="SBE4" s="10"/>
      <c r="SBF4" s="10"/>
      <c r="SBG4" s="10"/>
      <c r="SBH4" s="10"/>
      <c r="SBI4" s="10"/>
      <c r="SBJ4" s="10"/>
      <c r="SBK4" s="10"/>
      <c r="SBL4" s="10"/>
      <c r="SBM4" s="10"/>
      <c r="SBN4" s="10"/>
      <c r="SBO4" s="10"/>
      <c r="SBP4" s="10"/>
      <c r="SBQ4" s="10"/>
      <c r="SBR4" s="10"/>
      <c r="SBS4" s="10"/>
      <c r="SBT4" s="10"/>
      <c r="SBU4" s="10"/>
      <c r="SBV4" s="10"/>
      <c r="SBW4" s="10"/>
      <c r="SBX4" s="10"/>
      <c r="SBY4" s="10"/>
      <c r="SBZ4" s="10"/>
      <c r="SCA4" s="10"/>
      <c r="SCB4" s="10"/>
      <c r="SCC4" s="10"/>
      <c r="SCD4" s="10"/>
      <c r="SCE4" s="10"/>
      <c r="SCF4" s="10"/>
      <c r="SCG4" s="10"/>
      <c r="SCH4" s="10"/>
      <c r="SCI4" s="10"/>
      <c r="SCJ4" s="10"/>
      <c r="SCK4" s="10"/>
      <c r="SCL4" s="10"/>
      <c r="SCM4" s="10"/>
      <c r="SCN4" s="10"/>
      <c r="SCO4" s="10"/>
      <c r="SCP4" s="10"/>
      <c r="SCQ4" s="10"/>
      <c r="SCR4" s="10"/>
      <c r="SCS4" s="10"/>
      <c r="SCT4" s="10"/>
      <c r="SCU4" s="10"/>
      <c r="SCV4" s="10"/>
      <c r="SCW4" s="10"/>
      <c r="SCX4" s="10"/>
      <c r="SCY4" s="10"/>
      <c r="SCZ4" s="10"/>
      <c r="SDA4" s="10"/>
      <c r="SDB4" s="10"/>
      <c r="SDC4" s="10"/>
      <c r="SDD4" s="10"/>
      <c r="SDE4" s="10"/>
      <c r="SDF4" s="10"/>
      <c r="SDG4" s="10"/>
      <c r="SDH4" s="10"/>
      <c r="SDI4" s="10"/>
      <c r="SDJ4" s="10"/>
      <c r="SDK4" s="10"/>
      <c r="SDL4" s="10"/>
      <c r="SDM4" s="10"/>
      <c r="SDN4" s="10"/>
      <c r="SDO4" s="10"/>
      <c r="SDP4" s="10"/>
      <c r="SDQ4" s="10"/>
      <c r="SDR4" s="10"/>
      <c r="SDS4" s="10"/>
      <c r="SDT4" s="10"/>
      <c r="SDU4" s="10"/>
      <c r="SDV4" s="10"/>
      <c r="SDW4" s="10"/>
      <c r="SDX4" s="10"/>
      <c r="SDY4" s="10"/>
      <c r="SDZ4" s="10"/>
      <c r="SEA4" s="10"/>
      <c r="SEB4" s="10"/>
      <c r="SEC4" s="10"/>
      <c r="SED4" s="10"/>
      <c r="SEE4" s="10"/>
      <c r="SEF4" s="10"/>
      <c r="SEG4" s="10"/>
      <c r="SEH4" s="10"/>
      <c r="SEI4" s="10"/>
      <c r="SEJ4" s="10"/>
      <c r="SEK4" s="10"/>
      <c r="SEL4" s="10"/>
      <c r="SEM4" s="10"/>
      <c r="SEN4" s="10"/>
      <c r="SEO4" s="10"/>
      <c r="SEP4" s="10"/>
      <c r="SEQ4" s="10"/>
      <c r="SER4" s="10"/>
      <c r="SES4" s="10"/>
      <c r="SET4" s="10"/>
      <c r="SEU4" s="10"/>
      <c r="SEV4" s="10"/>
      <c r="SEW4" s="10"/>
      <c r="SEX4" s="10"/>
      <c r="SEY4" s="10"/>
      <c r="SEZ4" s="10"/>
      <c r="SFA4" s="10"/>
      <c r="SFB4" s="10"/>
      <c r="SFC4" s="10"/>
      <c r="SFD4" s="10"/>
      <c r="SFE4" s="10"/>
      <c r="SFF4" s="10"/>
      <c r="SFG4" s="10"/>
      <c r="SFH4" s="10"/>
      <c r="SFI4" s="10"/>
      <c r="SFJ4" s="10"/>
      <c r="SFK4" s="10"/>
      <c r="SFL4" s="10"/>
      <c r="SFM4" s="10"/>
      <c r="SFN4" s="10"/>
      <c r="SFO4" s="10"/>
      <c r="SFP4" s="10"/>
      <c r="SFQ4" s="10"/>
      <c r="SFR4" s="10"/>
      <c r="SFS4" s="10"/>
      <c r="SFT4" s="10"/>
      <c r="SFU4" s="10"/>
      <c r="SFV4" s="10"/>
      <c r="SFW4" s="10"/>
      <c r="SFX4" s="10"/>
      <c r="SFY4" s="10"/>
      <c r="SFZ4" s="10"/>
      <c r="SGA4" s="10"/>
      <c r="SGB4" s="10"/>
      <c r="SGC4" s="10"/>
      <c r="SGD4" s="10"/>
      <c r="SGE4" s="10"/>
      <c r="SGF4" s="10"/>
      <c r="SGG4" s="10"/>
      <c r="SGH4" s="10"/>
      <c r="SGI4" s="10"/>
      <c r="SGJ4" s="10"/>
      <c r="SGK4" s="10"/>
      <c r="SGL4" s="10"/>
      <c r="SGM4" s="10"/>
      <c r="SGN4" s="10"/>
      <c r="SGO4" s="10"/>
      <c r="SGP4" s="10"/>
      <c r="SGQ4" s="10"/>
      <c r="SGR4" s="10"/>
      <c r="SGS4" s="10"/>
      <c r="SGT4" s="10"/>
      <c r="SGU4" s="10"/>
      <c r="SGV4" s="10"/>
      <c r="SGW4" s="10"/>
      <c r="SGX4" s="10"/>
      <c r="SGY4" s="10"/>
      <c r="SGZ4" s="10"/>
      <c r="SHA4" s="10"/>
      <c r="SHB4" s="10"/>
      <c r="SHC4" s="10"/>
      <c r="SHD4" s="10"/>
      <c r="SHE4" s="10"/>
      <c r="SHF4" s="10"/>
      <c r="SHG4" s="10"/>
      <c r="SHH4" s="10"/>
      <c r="SHI4" s="10"/>
      <c r="SHJ4" s="10"/>
      <c r="SHK4" s="10"/>
      <c r="SHL4" s="10"/>
      <c r="SHM4" s="10"/>
      <c r="SHN4" s="10"/>
      <c r="SHO4" s="10"/>
      <c r="SHP4" s="10"/>
      <c r="SHQ4" s="10"/>
      <c r="SHR4" s="10"/>
      <c r="SHS4" s="10"/>
      <c r="SHT4" s="10"/>
      <c r="SHU4" s="10"/>
      <c r="SHV4" s="10"/>
      <c r="SHW4" s="10"/>
      <c r="SHX4" s="10"/>
      <c r="SHY4" s="10"/>
      <c r="SHZ4" s="10"/>
      <c r="SIA4" s="10"/>
      <c r="SIB4" s="10"/>
      <c r="SIC4" s="10"/>
      <c r="SID4" s="10"/>
      <c r="SIE4" s="10"/>
      <c r="SIF4" s="10"/>
      <c r="SIG4" s="10"/>
      <c r="SIH4" s="10"/>
      <c r="SII4" s="10"/>
      <c r="SIJ4" s="10"/>
      <c r="SIK4" s="10"/>
      <c r="SIL4" s="10"/>
      <c r="SIM4" s="10"/>
      <c r="SIN4" s="10"/>
      <c r="SIO4" s="10"/>
      <c r="SIP4" s="10"/>
      <c r="SIQ4" s="10"/>
      <c r="SIR4" s="10"/>
      <c r="SIS4" s="10"/>
      <c r="SIT4" s="10"/>
      <c r="SIU4" s="10"/>
      <c r="SIV4" s="10"/>
      <c r="SIW4" s="10"/>
      <c r="SIX4" s="10"/>
      <c r="SIY4" s="10"/>
      <c r="SIZ4" s="10"/>
      <c r="SJA4" s="10"/>
      <c r="SJB4" s="10"/>
      <c r="SJC4" s="10"/>
      <c r="SJD4" s="10"/>
      <c r="SJE4" s="10"/>
      <c r="SJF4" s="10"/>
      <c r="SJG4" s="10"/>
      <c r="SJH4" s="10"/>
      <c r="SJI4" s="10"/>
      <c r="SJJ4" s="10"/>
      <c r="SJK4" s="10"/>
      <c r="SJL4" s="10"/>
      <c r="SJM4" s="10"/>
      <c r="SJN4" s="10"/>
      <c r="SJO4" s="10"/>
      <c r="SJP4" s="10"/>
      <c r="SJQ4" s="10"/>
      <c r="SJR4" s="10"/>
      <c r="SJS4" s="10"/>
      <c r="SJT4" s="10"/>
      <c r="SJU4" s="10"/>
      <c r="SJV4" s="10"/>
      <c r="SJW4" s="10"/>
      <c r="SJX4" s="10"/>
      <c r="SJY4" s="10"/>
      <c r="SJZ4" s="10"/>
      <c r="SKA4" s="10"/>
      <c r="SKB4" s="10"/>
      <c r="SKC4" s="10"/>
      <c r="SKD4" s="10"/>
      <c r="SKE4" s="10"/>
      <c r="SKF4" s="10"/>
      <c r="SKG4" s="10"/>
      <c r="SKH4" s="10"/>
      <c r="SKI4" s="10"/>
      <c r="SKJ4" s="10"/>
      <c r="SKK4" s="10"/>
      <c r="SKL4" s="10"/>
      <c r="SKM4" s="10"/>
      <c r="SKN4" s="10"/>
      <c r="SKO4" s="10"/>
      <c r="SKP4" s="10"/>
      <c r="SKQ4" s="10"/>
      <c r="SKR4" s="10"/>
      <c r="SKS4" s="10"/>
      <c r="SKT4" s="10"/>
      <c r="SKU4" s="10"/>
      <c r="SKV4" s="10"/>
      <c r="SKW4" s="10"/>
      <c r="SKX4" s="10"/>
      <c r="SKY4" s="10"/>
      <c r="SKZ4" s="10"/>
      <c r="SLA4" s="10"/>
      <c r="SLB4" s="10"/>
      <c r="SLC4" s="10"/>
      <c r="SLD4" s="10"/>
      <c r="SLE4" s="10"/>
      <c r="SLF4" s="10"/>
      <c r="SLG4" s="10"/>
      <c r="SLH4" s="10"/>
      <c r="SLI4" s="10"/>
      <c r="SLJ4" s="10"/>
      <c r="SLK4" s="10"/>
      <c r="SLL4" s="10"/>
      <c r="SLM4" s="10"/>
      <c r="SLN4" s="10"/>
      <c r="SLO4" s="10"/>
      <c r="SLP4" s="10"/>
      <c r="SLQ4" s="10"/>
      <c r="SLR4" s="10"/>
      <c r="SLS4" s="10"/>
      <c r="SLT4" s="10"/>
      <c r="SLU4" s="10"/>
      <c r="SLV4" s="10"/>
      <c r="SLW4" s="10"/>
      <c r="SLX4" s="10"/>
      <c r="SLY4" s="10"/>
      <c r="SLZ4" s="10"/>
      <c r="SMA4" s="10"/>
      <c r="SMB4" s="10"/>
      <c r="SMC4" s="10"/>
      <c r="SMD4" s="10"/>
      <c r="SME4" s="10"/>
      <c r="SMF4" s="10"/>
      <c r="SMG4" s="10"/>
      <c r="SMH4" s="10"/>
      <c r="SMI4" s="10"/>
      <c r="SMJ4" s="10"/>
      <c r="SMK4" s="10"/>
      <c r="SML4" s="10"/>
      <c r="SMM4" s="10"/>
      <c r="SMN4" s="10"/>
      <c r="SMO4" s="10"/>
      <c r="SMP4" s="10"/>
      <c r="SMQ4" s="10"/>
      <c r="SMR4" s="10"/>
      <c r="SMS4" s="10"/>
      <c r="SMT4" s="10"/>
      <c r="SMU4" s="10"/>
      <c r="SMV4" s="10"/>
      <c r="SMW4" s="10"/>
      <c r="SMX4" s="10"/>
      <c r="SMY4" s="10"/>
      <c r="SMZ4" s="10"/>
      <c r="SNA4" s="10"/>
      <c r="SNB4" s="10"/>
      <c r="SNC4" s="10"/>
      <c r="SND4" s="10"/>
      <c r="SNE4" s="10"/>
      <c r="SNF4" s="10"/>
      <c r="SNG4" s="10"/>
      <c r="SNH4" s="10"/>
      <c r="SNI4" s="10"/>
      <c r="SNJ4" s="10"/>
      <c r="SNK4" s="10"/>
      <c r="SNL4" s="10"/>
      <c r="SNM4" s="10"/>
      <c r="SNN4" s="10"/>
      <c r="SNO4" s="10"/>
      <c r="SNP4" s="10"/>
      <c r="SNQ4" s="10"/>
      <c r="SNR4" s="10"/>
      <c r="SNS4" s="10"/>
      <c r="SNT4" s="10"/>
      <c r="SNU4" s="10"/>
      <c r="SNV4" s="10"/>
      <c r="SNW4" s="10"/>
      <c r="SNX4" s="10"/>
      <c r="SNY4" s="10"/>
      <c r="SNZ4" s="10"/>
      <c r="SOA4" s="10"/>
      <c r="SOB4" s="10"/>
      <c r="SOC4" s="10"/>
      <c r="SOD4" s="10"/>
      <c r="SOE4" s="10"/>
      <c r="SOF4" s="10"/>
      <c r="SOG4" s="10"/>
      <c r="SOH4" s="10"/>
      <c r="SOI4" s="10"/>
      <c r="SOJ4" s="10"/>
      <c r="SOK4" s="10"/>
      <c r="SOL4" s="10"/>
      <c r="SOM4" s="10"/>
      <c r="SON4" s="10"/>
      <c r="SOO4" s="10"/>
      <c r="SOP4" s="10"/>
      <c r="SOQ4" s="10"/>
      <c r="SOR4" s="10"/>
      <c r="SOS4" s="10"/>
      <c r="SOT4" s="10"/>
      <c r="SOU4" s="10"/>
      <c r="SOV4" s="10"/>
      <c r="SOW4" s="10"/>
      <c r="SOX4" s="10"/>
      <c r="SOY4" s="10"/>
      <c r="SOZ4" s="10"/>
      <c r="SPA4" s="10"/>
      <c r="SPB4" s="10"/>
      <c r="SPC4" s="10"/>
      <c r="SPD4" s="10"/>
      <c r="SPE4" s="10"/>
      <c r="SPF4" s="10"/>
      <c r="SPG4" s="10"/>
      <c r="SPH4" s="10"/>
      <c r="SPI4" s="10"/>
      <c r="SPJ4" s="10"/>
      <c r="SPK4" s="10"/>
      <c r="SPL4" s="10"/>
      <c r="SPM4" s="10"/>
      <c r="SPN4" s="10"/>
      <c r="SPO4" s="10"/>
      <c r="SPP4" s="10"/>
      <c r="SPQ4" s="10"/>
      <c r="SPR4" s="10"/>
      <c r="SPS4" s="10"/>
      <c r="SPT4" s="10"/>
      <c r="SPU4" s="10"/>
      <c r="SPV4" s="10"/>
      <c r="SPW4" s="10"/>
      <c r="SPX4" s="10"/>
      <c r="SPY4" s="10"/>
      <c r="SPZ4" s="10"/>
      <c r="SQA4" s="10"/>
      <c r="SQB4" s="10"/>
      <c r="SQC4" s="10"/>
      <c r="SQD4" s="10"/>
      <c r="SQE4" s="10"/>
      <c r="SQF4" s="10"/>
      <c r="SQG4" s="10"/>
      <c r="SQH4" s="10"/>
      <c r="SQI4" s="10"/>
      <c r="SQJ4" s="10"/>
      <c r="SQK4" s="10"/>
      <c r="SQL4" s="10"/>
      <c r="SQM4" s="10"/>
      <c r="SQN4" s="10"/>
      <c r="SQO4" s="10"/>
      <c r="SQP4" s="10"/>
      <c r="SQQ4" s="10"/>
      <c r="SQR4" s="10"/>
      <c r="SQS4" s="10"/>
      <c r="SQT4" s="10"/>
      <c r="SQU4" s="10"/>
      <c r="SQV4" s="10"/>
      <c r="SQW4" s="10"/>
      <c r="SQX4" s="10"/>
      <c r="SQY4" s="10"/>
      <c r="SQZ4" s="10"/>
      <c r="SRA4" s="10"/>
      <c r="SRB4" s="10"/>
      <c r="SRC4" s="10"/>
      <c r="SRD4" s="10"/>
      <c r="SRE4" s="10"/>
      <c r="SRF4" s="10"/>
      <c r="SRG4" s="10"/>
      <c r="SRH4" s="10"/>
      <c r="SRI4" s="10"/>
      <c r="SRJ4" s="10"/>
      <c r="SRK4" s="10"/>
      <c r="SRL4" s="10"/>
      <c r="SRM4" s="10"/>
      <c r="SRN4" s="10"/>
      <c r="SRO4" s="10"/>
      <c r="SRP4" s="10"/>
      <c r="SRQ4" s="10"/>
      <c r="SRR4" s="10"/>
      <c r="SRS4" s="10"/>
      <c r="SRT4" s="10"/>
      <c r="SRU4" s="10"/>
      <c r="SRV4" s="10"/>
      <c r="SRW4" s="10"/>
      <c r="SRX4" s="10"/>
      <c r="SRY4" s="10"/>
      <c r="SRZ4" s="10"/>
      <c r="SSA4" s="10"/>
      <c r="SSB4" s="10"/>
      <c r="SSC4" s="10"/>
      <c r="SSD4" s="10"/>
      <c r="SSE4" s="10"/>
      <c r="SSF4" s="10"/>
      <c r="SSG4" s="10"/>
      <c r="SSH4" s="10"/>
      <c r="SSI4" s="10"/>
      <c r="SSJ4" s="10"/>
      <c r="SSK4" s="10"/>
      <c r="SSL4" s="10"/>
      <c r="SSM4" s="10"/>
      <c r="SSN4" s="10"/>
      <c r="SSO4" s="10"/>
      <c r="SSP4" s="10"/>
      <c r="SSQ4" s="10"/>
      <c r="SSR4" s="10"/>
      <c r="SSS4" s="10"/>
      <c r="SST4" s="10"/>
      <c r="SSU4" s="10"/>
      <c r="SSV4" s="10"/>
      <c r="SSW4" s="10"/>
      <c r="SSX4" s="10"/>
      <c r="SSY4" s="10"/>
      <c r="SSZ4" s="10"/>
      <c r="STA4" s="10"/>
      <c r="STB4" s="10"/>
      <c r="STC4" s="10"/>
      <c r="STD4" s="10"/>
      <c r="STE4" s="10"/>
      <c r="STF4" s="10"/>
      <c r="STG4" s="10"/>
      <c r="STH4" s="10"/>
      <c r="STI4" s="10"/>
      <c r="STJ4" s="10"/>
      <c r="STK4" s="10"/>
      <c r="STL4" s="10"/>
      <c r="STM4" s="10"/>
      <c r="STN4" s="10"/>
      <c r="STO4" s="10"/>
      <c r="STP4" s="10"/>
      <c r="STQ4" s="10"/>
      <c r="STR4" s="10"/>
      <c r="STS4" s="10"/>
      <c r="STT4" s="10"/>
      <c r="STU4" s="10"/>
      <c r="STV4" s="10"/>
      <c r="STW4" s="10"/>
      <c r="STX4" s="10"/>
      <c r="STY4" s="10"/>
      <c r="STZ4" s="10"/>
      <c r="SUA4" s="10"/>
      <c r="SUB4" s="10"/>
      <c r="SUC4" s="10"/>
      <c r="SUD4" s="10"/>
      <c r="SUE4" s="10"/>
      <c r="SUF4" s="10"/>
      <c r="SUG4" s="10"/>
      <c r="SUH4" s="10"/>
      <c r="SUI4" s="10"/>
      <c r="SUJ4" s="10"/>
      <c r="SUK4" s="10"/>
      <c r="SUL4" s="10"/>
      <c r="SUM4" s="10"/>
      <c r="SUN4" s="10"/>
      <c r="SUO4" s="10"/>
      <c r="SUP4" s="10"/>
      <c r="SUQ4" s="10"/>
      <c r="SUR4" s="10"/>
      <c r="SUS4" s="10"/>
      <c r="SUT4" s="10"/>
      <c r="SUU4" s="10"/>
      <c r="SUV4" s="10"/>
      <c r="SUW4" s="10"/>
      <c r="SUX4" s="10"/>
      <c r="SUY4" s="10"/>
      <c r="SUZ4" s="10"/>
      <c r="SVA4" s="10"/>
      <c r="SVB4" s="10"/>
      <c r="SVC4" s="10"/>
      <c r="SVD4" s="10"/>
      <c r="SVE4" s="10"/>
      <c r="SVF4" s="10"/>
      <c r="SVG4" s="10"/>
      <c r="SVH4" s="10"/>
      <c r="SVI4" s="10"/>
      <c r="SVJ4" s="10"/>
      <c r="SVK4" s="10"/>
      <c r="SVL4" s="10"/>
      <c r="SVM4" s="10"/>
      <c r="SVN4" s="10"/>
      <c r="SVO4" s="10"/>
      <c r="SVP4" s="10"/>
      <c r="SVQ4" s="10"/>
      <c r="SVR4" s="10"/>
      <c r="SVS4" s="10"/>
      <c r="SVT4" s="10"/>
      <c r="SVU4" s="10"/>
      <c r="SVV4" s="10"/>
      <c r="SVW4" s="10"/>
      <c r="SVX4" s="10"/>
      <c r="SVY4" s="10"/>
      <c r="SVZ4" s="10"/>
      <c r="SWA4" s="10"/>
      <c r="SWB4" s="10"/>
      <c r="SWC4" s="10"/>
      <c r="SWD4" s="10"/>
      <c r="SWE4" s="10"/>
      <c r="SWF4" s="10"/>
      <c r="SWG4" s="10"/>
      <c r="SWH4" s="10"/>
      <c r="SWI4" s="10"/>
      <c r="SWJ4" s="10"/>
      <c r="SWK4" s="10"/>
      <c r="SWL4" s="10"/>
      <c r="SWM4" s="10"/>
      <c r="SWN4" s="10"/>
      <c r="SWO4" s="10"/>
      <c r="SWP4" s="10"/>
      <c r="SWQ4" s="10"/>
      <c r="SWR4" s="10"/>
      <c r="SWS4" s="10"/>
      <c r="SWT4" s="10"/>
      <c r="SWU4" s="10"/>
      <c r="SWV4" s="10"/>
      <c r="SWW4" s="10"/>
      <c r="SWX4" s="10"/>
      <c r="SWY4" s="10"/>
      <c r="SWZ4" s="10"/>
      <c r="SXA4" s="10"/>
      <c r="SXB4" s="10"/>
      <c r="SXC4" s="10"/>
      <c r="SXD4" s="10"/>
      <c r="SXE4" s="10"/>
      <c r="SXF4" s="10"/>
      <c r="SXG4" s="10"/>
      <c r="SXH4" s="10"/>
      <c r="SXI4" s="10"/>
      <c r="SXJ4" s="10"/>
      <c r="SXK4" s="10"/>
      <c r="SXL4" s="10"/>
      <c r="SXM4" s="10"/>
      <c r="SXN4" s="10"/>
      <c r="SXO4" s="10"/>
      <c r="SXP4" s="10"/>
      <c r="SXQ4" s="10"/>
      <c r="SXR4" s="10"/>
      <c r="SXS4" s="10"/>
      <c r="SXT4" s="10"/>
      <c r="SXU4" s="10"/>
      <c r="SXV4" s="10"/>
      <c r="SXW4" s="10"/>
      <c r="SXX4" s="10"/>
      <c r="SXY4" s="10"/>
      <c r="SXZ4" s="10"/>
      <c r="SYA4" s="10"/>
      <c r="SYB4" s="10"/>
      <c r="SYC4" s="10"/>
      <c r="SYD4" s="10"/>
      <c r="SYE4" s="10"/>
      <c r="SYF4" s="10"/>
      <c r="SYG4" s="10"/>
      <c r="SYH4" s="10"/>
      <c r="SYI4" s="10"/>
      <c r="SYJ4" s="10"/>
      <c r="SYK4" s="10"/>
      <c r="SYL4" s="10"/>
      <c r="SYM4" s="10"/>
      <c r="SYN4" s="10"/>
      <c r="SYO4" s="10"/>
      <c r="SYP4" s="10"/>
      <c r="SYQ4" s="10"/>
      <c r="SYR4" s="10"/>
      <c r="SYS4" s="10"/>
      <c r="SYT4" s="10"/>
      <c r="SYU4" s="10"/>
      <c r="SYV4" s="10"/>
      <c r="SYW4" s="10"/>
      <c r="SYX4" s="10"/>
      <c r="SYY4" s="10"/>
      <c r="SYZ4" s="10"/>
      <c r="SZA4" s="10"/>
      <c r="SZB4" s="10"/>
      <c r="SZC4" s="10"/>
      <c r="SZD4" s="10"/>
      <c r="SZE4" s="10"/>
      <c r="SZF4" s="10"/>
      <c r="SZG4" s="10"/>
      <c r="SZH4" s="10"/>
      <c r="SZI4" s="10"/>
      <c r="SZJ4" s="10"/>
      <c r="SZK4" s="10"/>
      <c r="SZL4" s="10"/>
      <c r="SZM4" s="10"/>
      <c r="SZN4" s="10"/>
      <c r="SZO4" s="10"/>
      <c r="SZP4" s="10"/>
      <c r="SZQ4" s="10"/>
      <c r="SZR4" s="10"/>
      <c r="SZS4" s="10"/>
      <c r="SZT4" s="10"/>
      <c r="SZU4" s="10"/>
      <c r="SZV4" s="10"/>
      <c r="SZW4" s="10"/>
      <c r="SZX4" s="10"/>
      <c r="SZY4" s="10"/>
      <c r="SZZ4" s="10"/>
      <c r="TAA4" s="10"/>
      <c r="TAB4" s="10"/>
      <c r="TAC4" s="10"/>
      <c r="TAD4" s="10"/>
      <c r="TAE4" s="10"/>
      <c r="TAF4" s="10"/>
      <c r="TAG4" s="10"/>
      <c r="TAH4" s="10"/>
      <c r="TAI4" s="10"/>
      <c r="TAJ4" s="10"/>
      <c r="TAK4" s="10"/>
      <c r="TAL4" s="10"/>
      <c r="TAM4" s="10"/>
      <c r="TAN4" s="10"/>
      <c r="TAO4" s="10"/>
      <c r="TAP4" s="10"/>
      <c r="TAQ4" s="10"/>
      <c r="TAR4" s="10"/>
      <c r="TAS4" s="10"/>
      <c r="TAT4" s="10"/>
      <c r="TAU4" s="10"/>
      <c r="TAV4" s="10"/>
      <c r="TAW4" s="10"/>
      <c r="TAX4" s="10"/>
      <c r="TAY4" s="10"/>
      <c r="TAZ4" s="10"/>
      <c r="TBA4" s="10"/>
      <c r="TBB4" s="10"/>
      <c r="TBC4" s="10"/>
      <c r="TBD4" s="10"/>
      <c r="TBE4" s="10"/>
      <c r="TBF4" s="10"/>
      <c r="TBG4" s="10"/>
      <c r="TBH4" s="10"/>
      <c r="TBI4" s="10"/>
      <c r="TBJ4" s="10"/>
      <c r="TBK4" s="10"/>
      <c r="TBL4" s="10"/>
      <c r="TBM4" s="10"/>
      <c r="TBN4" s="10"/>
      <c r="TBO4" s="10"/>
      <c r="TBP4" s="10"/>
      <c r="TBQ4" s="10"/>
      <c r="TBR4" s="10"/>
      <c r="TBS4" s="10"/>
      <c r="TBT4" s="10"/>
      <c r="TBU4" s="10"/>
      <c r="TBV4" s="10"/>
      <c r="TBW4" s="10"/>
      <c r="TBX4" s="10"/>
      <c r="TBY4" s="10"/>
      <c r="TBZ4" s="10"/>
      <c r="TCA4" s="10"/>
      <c r="TCB4" s="10"/>
      <c r="TCC4" s="10"/>
      <c r="TCD4" s="10"/>
      <c r="TCE4" s="10"/>
      <c r="TCF4" s="10"/>
      <c r="TCG4" s="10"/>
      <c r="TCH4" s="10"/>
      <c r="TCI4" s="10"/>
      <c r="TCJ4" s="10"/>
      <c r="TCK4" s="10"/>
      <c r="TCL4" s="10"/>
      <c r="TCM4" s="10"/>
      <c r="TCN4" s="10"/>
      <c r="TCO4" s="10"/>
      <c r="TCP4" s="10"/>
      <c r="TCQ4" s="10"/>
      <c r="TCR4" s="10"/>
      <c r="TCS4" s="10"/>
      <c r="TCT4" s="10"/>
      <c r="TCU4" s="10"/>
      <c r="TCV4" s="10"/>
      <c r="TCW4" s="10"/>
      <c r="TCX4" s="10"/>
      <c r="TCY4" s="10"/>
      <c r="TCZ4" s="10"/>
      <c r="TDA4" s="10"/>
      <c r="TDB4" s="10"/>
      <c r="TDC4" s="10"/>
      <c r="TDD4" s="10"/>
      <c r="TDE4" s="10"/>
      <c r="TDF4" s="10"/>
      <c r="TDG4" s="10"/>
      <c r="TDH4" s="10"/>
      <c r="TDI4" s="10"/>
      <c r="TDJ4" s="10"/>
      <c r="TDK4" s="10"/>
      <c r="TDL4" s="10"/>
      <c r="TDM4" s="10"/>
      <c r="TDN4" s="10"/>
      <c r="TDO4" s="10"/>
      <c r="TDP4" s="10"/>
      <c r="TDQ4" s="10"/>
      <c r="TDR4" s="10"/>
      <c r="TDS4" s="10"/>
      <c r="TDT4" s="10"/>
      <c r="TDU4" s="10"/>
      <c r="TDV4" s="10"/>
      <c r="TDW4" s="10"/>
      <c r="TDX4" s="10"/>
      <c r="TDY4" s="10"/>
      <c r="TDZ4" s="10"/>
      <c r="TEA4" s="10"/>
      <c r="TEB4" s="10"/>
      <c r="TEC4" s="10"/>
      <c r="TED4" s="10"/>
      <c r="TEE4" s="10"/>
      <c r="TEF4" s="10"/>
      <c r="TEG4" s="10"/>
      <c r="TEH4" s="10"/>
      <c r="TEI4" s="10"/>
      <c r="TEJ4" s="10"/>
      <c r="TEK4" s="10"/>
      <c r="TEL4" s="10"/>
      <c r="TEM4" s="10"/>
      <c r="TEN4" s="10"/>
      <c r="TEO4" s="10"/>
      <c r="TEP4" s="10"/>
      <c r="TEQ4" s="10"/>
      <c r="TER4" s="10"/>
      <c r="TES4" s="10"/>
      <c r="TET4" s="10"/>
      <c r="TEU4" s="10"/>
      <c r="TEV4" s="10"/>
      <c r="TEW4" s="10"/>
      <c r="TEX4" s="10"/>
      <c r="TEY4" s="10"/>
      <c r="TEZ4" s="10"/>
      <c r="TFA4" s="10"/>
      <c r="TFB4" s="10"/>
      <c r="TFC4" s="10"/>
      <c r="TFD4" s="10"/>
      <c r="TFE4" s="10"/>
      <c r="TFF4" s="10"/>
      <c r="TFG4" s="10"/>
      <c r="TFH4" s="10"/>
      <c r="TFI4" s="10"/>
      <c r="TFJ4" s="10"/>
      <c r="TFK4" s="10"/>
      <c r="TFL4" s="10"/>
      <c r="TFM4" s="10"/>
      <c r="TFN4" s="10"/>
      <c r="TFO4" s="10"/>
      <c r="TFP4" s="10"/>
      <c r="TFQ4" s="10"/>
      <c r="TFR4" s="10"/>
      <c r="TFS4" s="10"/>
      <c r="TFT4" s="10"/>
      <c r="TFU4" s="10"/>
      <c r="TFV4" s="10"/>
      <c r="TFW4" s="10"/>
      <c r="TFX4" s="10"/>
      <c r="TFY4" s="10"/>
      <c r="TFZ4" s="10"/>
      <c r="TGA4" s="10"/>
      <c r="TGB4" s="10"/>
      <c r="TGC4" s="10"/>
      <c r="TGD4" s="10"/>
      <c r="TGE4" s="10"/>
      <c r="TGF4" s="10"/>
      <c r="TGG4" s="10"/>
      <c r="TGH4" s="10"/>
      <c r="TGI4" s="10"/>
      <c r="TGJ4" s="10"/>
      <c r="TGK4" s="10"/>
      <c r="TGL4" s="10"/>
      <c r="TGM4" s="10"/>
      <c r="TGN4" s="10"/>
      <c r="TGO4" s="10"/>
      <c r="TGP4" s="10"/>
      <c r="TGQ4" s="10"/>
      <c r="TGR4" s="10"/>
      <c r="TGS4" s="10"/>
      <c r="TGT4" s="10"/>
      <c r="TGU4" s="10"/>
      <c r="TGV4" s="10"/>
      <c r="TGW4" s="10"/>
      <c r="TGX4" s="10"/>
      <c r="TGY4" s="10"/>
      <c r="TGZ4" s="10"/>
      <c r="THA4" s="10"/>
      <c r="THB4" s="10"/>
      <c r="THC4" s="10"/>
      <c r="THD4" s="10"/>
      <c r="THE4" s="10"/>
      <c r="THF4" s="10"/>
      <c r="THG4" s="10"/>
      <c r="THH4" s="10"/>
      <c r="THI4" s="10"/>
      <c r="THJ4" s="10"/>
      <c r="THK4" s="10"/>
      <c r="THL4" s="10"/>
      <c r="THM4" s="10"/>
      <c r="THN4" s="10"/>
      <c r="THO4" s="10"/>
      <c r="THP4" s="10"/>
      <c r="THQ4" s="10"/>
      <c r="THR4" s="10"/>
      <c r="THS4" s="10"/>
      <c r="THT4" s="10"/>
      <c r="THU4" s="10"/>
      <c r="THV4" s="10"/>
      <c r="THW4" s="10"/>
      <c r="THX4" s="10"/>
      <c r="THY4" s="10"/>
      <c r="THZ4" s="10"/>
      <c r="TIA4" s="10"/>
      <c r="TIB4" s="10"/>
      <c r="TIC4" s="10"/>
      <c r="TID4" s="10"/>
      <c r="TIE4" s="10"/>
      <c r="TIF4" s="10"/>
      <c r="TIG4" s="10"/>
      <c r="TIH4" s="10"/>
      <c r="TII4" s="10"/>
      <c r="TIJ4" s="10"/>
      <c r="TIK4" s="10"/>
      <c r="TIL4" s="10"/>
      <c r="TIM4" s="10"/>
      <c r="TIN4" s="10"/>
      <c r="TIO4" s="10"/>
      <c r="TIP4" s="10"/>
      <c r="TIQ4" s="10"/>
      <c r="TIR4" s="10"/>
      <c r="TIS4" s="10"/>
      <c r="TIT4" s="10"/>
      <c r="TIU4" s="10"/>
      <c r="TIV4" s="10"/>
      <c r="TIW4" s="10"/>
      <c r="TIX4" s="10"/>
      <c r="TIY4" s="10"/>
      <c r="TIZ4" s="10"/>
      <c r="TJA4" s="10"/>
      <c r="TJB4" s="10"/>
      <c r="TJC4" s="10"/>
      <c r="TJD4" s="10"/>
      <c r="TJE4" s="10"/>
      <c r="TJF4" s="10"/>
      <c r="TJG4" s="10"/>
      <c r="TJH4" s="10"/>
      <c r="TJI4" s="10"/>
      <c r="TJJ4" s="10"/>
      <c r="TJK4" s="10"/>
      <c r="TJL4" s="10"/>
      <c r="TJM4" s="10"/>
      <c r="TJN4" s="10"/>
      <c r="TJO4" s="10"/>
      <c r="TJP4" s="10"/>
      <c r="TJQ4" s="10"/>
      <c r="TJR4" s="10"/>
      <c r="TJS4" s="10"/>
      <c r="TJT4" s="10"/>
      <c r="TJU4" s="10"/>
      <c r="TJV4" s="10"/>
      <c r="TJW4" s="10"/>
      <c r="TJX4" s="10"/>
      <c r="TJY4" s="10"/>
      <c r="TJZ4" s="10"/>
      <c r="TKA4" s="10"/>
      <c r="TKB4" s="10"/>
      <c r="TKC4" s="10"/>
      <c r="TKD4" s="10"/>
      <c r="TKE4" s="10"/>
      <c r="TKF4" s="10"/>
      <c r="TKG4" s="10"/>
      <c r="TKH4" s="10"/>
      <c r="TKI4" s="10"/>
      <c r="TKJ4" s="10"/>
      <c r="TKK4" s="10"/>
      <c r="TKL4" s="10"/>
      <c r="TKM4" s="10"/>
      <c r="TKN4" s="10"/>
      <c r="TKO4" s="10"/>
      <c r="TKP4" s="10"/>
      <c r="TKQ4" s="10"/>
      <c r="TKR4" s="10"/>
      <c r="TKS4" s="10"/>
      <c r="TKT4" s="10"/>
      <c r="TKU4" s="10"/>
      <c r="TKV4" s="10"/>
      <c r="TKW4" s="10"/>
      <c r="TKX4" s="10"/>
      <c r="TKY4" s="10"/>
      <c r="TKZ4" s="10"/>
      <c r="TLA4" s="10"/>
      <c r="TLB4" s="10"/>
      <c r="TLC4" s="10"/>
      <c r="TLD4" s="10"/>
      <c r="TLE4" s="10"/>
      <c r="TLF4" s="10"/>
      <c r="TLG4" s="10"/>
      <c r="TLH4" s="10"/>
      <c r="TLI4" s="10"/>
      <c r="TLJ4" s="10"/>
      <c r="TLK4" s="10"/>
      <c r="TLL4" s="10"/>
      <c r="TLM4" s="10"/>
      <c r="TLN4" s="10"/>
      <c r="TLO4" s="10"/>
      <c r="TLP4" s="10"/>
      <c r="TLQ4" s="10"/>
      <c r="TLR4" s="10"/>
      <c r="TLS4" s="10"/>
      <c r="TLT4" s="10"/>
      <c r="TLU4" s="10"/>
      <c r="TLV4" s="10"/>
      <c r="TLW4" s="10"/>
      <c r="TLX4" s="10"/>
      <c r="TLY4" s="10"/>
      <c r="TLZ4" s="10"/>
      <c r="TMA4" s="10"/>
      <c r="TMB4" s="10"/>
      <c r="TMC4" s="10"/>
      <c r="TMD4" s="10"/>
      <c r="TME4" s="10"/>
      <c r="TMF4" s="10"/>
      <c r="TMG4" s="10"/>
      <c r="TMH4" s="10"/>
      <c r="TMI4" s="10"/>
      <c r="TMJ4" s="10"/>
      <c r="TMK4" s="10"/>
      <c r="TML4" s="10"/>
      <c r="TMM4" s="10"/>
      <c r="TMN4" s="10"/>
      <c r="TMO4" s="10"/>
      <c r="TMP4" s="10"/>
      <c r="TMQ4" s="10"/>
      <c r="TMR4" s="10"/>
      <c r="TMS4" s="10"/>
      <c r="TMT4" s="10"/>
      <c r="TMU4" s="10"/>
      <c r="TMV4" s="10"/>
      <c r="TMW4" s="10"/>
      <c r="TMX4" s="10"/>
      <c r="TMY4" s="10"/>
      <c r="TMZ4" s="10"/>
      <c r="TNA4" s="10"/>
      <c r="TNB4" s="10"/>
      <c r="TNC4" s="10"/>
      <c r="TND4" s="10"/>
      <c r="TNE4" s="10"/>
      <c r="TNF4" s="10"/>
      <c r="TNG4" s="10"/>
      <c r="TNH4" s="10"/>
      <c r="TNI4" s="10"/>
      <c r="TNJ4" s="10"/>
      <c r="TNK4" s="10"/>
      <c r="TNL4" s="10"/>
      <c r="TNM4" s="10"/>
      <c r="TNN4" s="10"/>
      <c r="TNO4" s="10"/>
      <c r="TNP4" s="10"/>
      <c r="TNQ4" s="10"/>
      <c r="TNR4" s="10"/>
      <c r="TNS4" s="10"/>
      <c r="TNT4" s="10"/>
      <c r="TNU4" s="10"/>
      <c r="TNV4" s="10"/>
      <c r="TNW4" s="10"/>
      <c r="TNX4" s="10"/>
      <c r="TNY4" s="10"/>
      <c r="TNZ4" s="10"/>
      <c r="TOA4" s="10"/>
      <c r="TOB4" s="10"/>
      <c r="TOC4" s="10"/>
      <c r="TOD4" s="10"/>
      <c r="TOE4" s="10"/>
      <c r="TOF4" s="10"/>
      <c r="TOG4" s="10"/>
      <c r="TOH4" s="10"/>
      <c r="TOI4" s="10"/>
      <c r="TOJ4" s="10"/>
      <c r="TOK4" s="10"/>
      <c r="TOL4" s="10"/>
      <c r="TOM4" s="10"/>
      <c r="TON4" s="10"/>
      <c r="TOO4" s="10"/>
      <c r="TOP4" s="10"/>
      <c r="TOQ4" s="10"/>
      <c r="TOR4" s="10"/>
      <c r="TOS4" s="10"/>
      <c r="TOT4" s="10"/>
      <c r="TOU4" s="10"/>
      <c r="TOV4" s="10"/>
      <c r="TOW4" s="10"/>
      <c r="TOX4" s="10"/>
      <c r="TOY4" s="10"/>
      <c r="TOZ4" s="10"/>
      <c r="TPA4" s="10"/>
      <c r="TPB4" s="10"/>
      <c r="TPC4" s="10"/>
      <c r="TPD4" s="10"/>
      <c r="TPE4" s="10"/>
      <c r="TPF4" s="10"/>
      <c r="TPG4" s="10"/>
      <c r="TPH4" s="10"/>
      <c r="TPI4" s="10"/>
      <c r="TPJ4" s="10"/>
      <c r="TPK4" s="10"/>
      <c r="TPL4" s="10"/>
      <c r="TPM4" s="10"/>
      <c r="TPN4" s="10"/>
      <c r="TPO4" s="10"/>
      <c r="TPP4" s="10"/>
      <c r="TPQ4" s="10"/>
      <c r="TPR4" s="10"/>
      <c r="TPS4" s="10"/>
      <c r="TPT4" s="10"/>
      <c r="TPU4" s="10"/>
      <c r="TPV4" s="10"/>
      <c r="TPW4" s="10"/>
      <c r="TPX4" s="10"/>
      <c r="TPY4" s="10"/>
      <c r="TPZ4" s="10"/>
      <c r="TQA4" s="10"/>
      <c r="TQB4" s="10"/>
      <c r="TQC4" s="10"/>
      <c r="TQD4" s="10"/>
      <c r="TQE4" s="10"/>
      <c r="TQF4" s="10"/>
      <c r="TQG4" s="10"/>
      <c r="TQH4" s="10"/>
      <c r="TQI4" s="10"/>
      <c r="TQJ4" s="10"/>
      <c r="TQK4" s="10"/>
      <c r="TQL4" s="10"/>
      <c r="TQM4" s="10"/>
      <c r="TQN4" s="10"/>
      <c r="TQO4" s="10"/>
      <c r="TQP4" s="10"/>
      <c r="TQQ4" s="10"/>
      <c r="TQR4" s="10"/>
      <c r="TQS4" s="10"/>
      <c r="TQT4" s="10"/>
      <c r="TQU4" s="10"/>
      <c r="TQV4" s="10"/>
      <c r="TQW4" s="10"/>
      <c r="TQX4" s="10"/>
      <c r="TQY4" s="10"/>
      <c r="TQZ4" s="10"/>
      <c r="TRA4" s="10"/>
      <c r="TRB4" s="10"/>
      <c r="TRC4" s="10"/>
      <c r="TRD4" s="10"/>
      <c r="TRE4" s="10"/>
      <c r="TRF4" s="10"/>
      <c r="TRG4" s="10"/>
      <c r="TRH4" s="10"/>
      <c r="TRI4" s="10"/>
      <c r="TRJ4" s="10"/>
      <c r="TRK4" s="10"/>
      <c r="TRL4" s="10"/>
      <c r="TRM4" s="10"/>
      <c r="TRN4" s="10"/>
      <c r="TRO4" s="10"/>
      <c r="TRP4" s="10"/>
      <c r="TRQ4" s="10"/>
      <c r="TRR4" s="10"/>
      <c r="TRS4" s="10"/>
      <c r="TRT4" s="10"/>
      <c r="TRU4" s="10"/>
      <c r="TRV4" s="10"/>
      <c r="TRW4" s="10"/>
      <c r="TRX4" s="10"/>
      <c r="TRY4" s="10"/>
      <c r="TRZ4" s="10"/>
      <c r="TSA4" s="10"/>
      <c r="TSB4" s="10"/>
      <c r="TSC4" s="10"/>
      <c r="TSD4" s="10"/>
      <c r="TSE4" s="10"/>
      <c r="TSF4" s="10"/>
      <c r="TSG4" s="10"/>
      <c r="TSH4" s="10"/>
      <c r="TSI4" s="10"/>
      <c r="TSJ4" s="10"/>
      <c r="TSK4" s="10"/>
      <c r="TSL4" s="10"/>
      <c r="TSM4" s="10"/>
      <c r="TSN4" s="10"/>
      <c r="TSO4" s="10"/>
      <c r="TSP4" s="10"/>
      <c r="TSQ4" s="10"/>
      <c r="TSR4" s="10"/>
      <c r="TSS4" s="10"/>
      <c r="TST4" s="10"/>
      <c r="TSU4" s="10"/>
      <c r="TSV4" s="10"/>
      <c r="TSW4" s="10"/>
      <c r="TSX4" s="10"/>
      <c r="TSY4" s="10"/>
      <c r="TSZ4" s="10"/>
      <c r="TTA4" s="10"/>
      <c r="TTB4" s="10"/>
      <c r="TTC4" s="10"/>
      <c r="TTD4" s="10"/>
      <c r="TTE4" s="10"/>
      <c r="TTF4" s="10"/>
      <c r="TTG4" s="10"/>
      <c r="TTH4" s="10"/>
      <c r="TTI4" s="10"/>
      <c r="TTJ4" s="10"/>
      <c r="TTK4" s="10"/>
      <c r="TTL4" s="10"/>
      <c r="TTM4" s="10"/>
      <c r="TTN4" s="10"/>
      <c r="TTO4" s="10"/>
      <c r="TTP4" s="10"/>
      <c r="TTQ4" s="10"/>
      <c r="TTR4" s="10"/>
      <c r="TTS4" s="10"/>
      <c r="TTT4" s="10"/>
      <c r="TTU4" s="10"/>
      <c r="TTV4" s="10"/>
      <c r="TTW4" s="10"/>
      <c r="TTX4" s="10"/>
      <c r="TTY4" s="10"/>
      <c r="TTZ4" s="10"/>
      <c r="TUA4" s="10"/>
      <c r="TUB4" s="10"/>
      <c r="TUC4" s="10"/>
      <c r="TUD4" s="10"/>
      <c r="TUE4" s="10"/>
      <c r="TUF4" s="10"/>
      <c r="TUG4" s="10"/>
      <c r="TUH4" s="10"/>
      <c r="TUI4" s="10"/>
      <c r="TUJ4" s="10"/>
      <c r="TUK4" s="10"/>
      <c r="TUL4" s="10"/>
      <c r="TUM4" s="10"/>
      <c r="TUN4" s="10"/>
      <c r="TUO4" s="10"/>
      <c r="TUP4" s="10"/>
      <c r="TUQ4" s="10"/>
      <c r="TUR4" s="10"/>
      <c r="TUS4" s="10"/>
      <c r="TUT4" s="10"/>
      <c r="TUU4" s="10"/>
      <c r="TUV4" s="10"/>
      <c r="TUW4" s="10"/>
      <c r="TUX4" s="10"/>
      <c r="TUY4" s="10"/>
      <c r="TUZ4" s="10"/>
      <c r="TVA4" s="10"/>
      <c r="TVB4" s="10"/>
      <c r="TVC4" s="10"/>
      <c r="TVD4" s="10"/>
      <c r="TVE4" s="10"/>
      <c r="TVF4" s="10"/>
      <c r="TVG4" s="10"/>
      <c r="TVH4" s="10"/>
      <c r="TVI4" s="10"/>
      <c r="TVJ4" s="10"/>
      <c r="TVK4" s="10"/>
      <c r="TVL4" s="10"/>
      <c r="TVM4" s="10"/>
      <c r="TVN4" s="10"/>
      <c r="TVO4" s="10"/>
      <c r="TVP4" s="10"/>
      <c r="TVQ4" s="10"/>
      <c r="TVR4" s="10"/>
      <c r="TVS4" s="10"/>
      <c r="TVT4" s="10"/>
      <c r="TVU4" s="10"/>
      <c r="TVV4" s="10"/>
      <c r="TVW4" s="10"/>
      <c r="TVX4" s="10"/>
      <c r="TVY4" s="10"/>
      <c r="TVZ4" s="10"/>
      <c r="TWA4" s="10"/>
      <c r="TWB4" s="10"/>
      <c r="TWC4" s="10"/>
      <c r="TWD4" s="10"/>
      <c r="TWE4" s="10"/>
      <c r="TWF4" s="10"/>
      <c r="TWG4" s="10"/>
      <c r="TWH4" s="10"/>
      <c r="TWI4" s="10"/>
      <c r="TWJ4" s="10"/>
      <c r="TWK4" s="10"/>
      <c r="TWL4" s="10"/>
      <c r="TWM4" s="10"/>
      <c r="TWN4" s="10"/>
      <c r="TWO4" s="10"/>
      <c r="TWP4" s="10"/>
      <c r="TWQ4" s="10"/>
      <c r="TWR4" s="10"/>
      <c r="TWS4" s="10"/>
      <c r="TWT4" s="10"/>
      <c r="TWU4" s="10"/>
      <c r="TWV4" s="10"/>
      <c r="TWW4" s="10"/>
      <c r="TWX4" s="10"/>
      <c r="TWY4" s="10"/>
      <c r="TWZ4" s="10"/>
      <c r="TXA4" s="10"/>
      <c r="TXB4" s="10"/>
      <c r="TXC4" s="10"/>
      <c r="TXD4" s="10"/>
      <c r="TXE4" s="10"/>
      <c r="TXF4" s="10"/>
      <c r="TXG4" s="10"/>
      <c r="TXH4" s="10"/>
      <c r="TXI4" s="10"/>
      <c r="TXJ4" s="10"/>
      <c r="TXK4" s="10"/>
      <c r="TXL4" s="10"/>
      <c r="TXM4" s="10"/>
      <c r="TXN4" s="10"/>
      <c r="TXO4" s="10"/>
      <c r="TXP4" s="10"/>
      <c r="TXQ4" s="10"/>
      <c r="TXR4" s="10"/>
      <c r="TXS4" s="10"/>
      <c r="TXT4" s="10"/>
      <c r="TXU4" s="10"/>
      <c r="TXV4" s="10"/>
      <c r="TXW4" s="10"/>
      <c r="TXX4" s="10"/>
      <c r="TXY4" s="10"/>
      <c r="TXZ4" s="10"/>
      <c r="TYA4" s="10"/>
      <c r="TYB4" s="10"/>
      <c r="TYC4" s="10"/>
      <c r="TYD4" s="10"/>
      <c r="TYE4" s="10"/>
      <c r="TYF4" s="10"/>
      <c r="TYG4" s="10"/>
      <c r="TYH4" s="10"/>
      <c r="TYI4" s="10"/>
      <c r="TYJ4" s="10"/>
      <c r="TYK4" s="10"/>
      <c r="TYL4" s="10"/>
      <c r="TYM4" s="10"/>
      <c r="TYN4" s="10"/>
      <c r="TYO4" s="10"/>
      <c r="TYP4" s="10"/>
      <c r="TYQ4" s="10"/>
      <c r="TYR4" s="10"/>
      <c r="TYS4" s="10"/>
      <c r="TYT4" s="10"/>
      <c r="TYU4" s="10"/>
      <c r="TYV4" s="10"/>
      <c r="TYW4" s="10"/>
      <c r="TYX4" s="10"/>
      <c r="TYY4" s="10"/>
      <c r="TYZ4" s="10"/>
      <c r="TZA4" s="10"/>
      <c r="TZB4" s="10"/>
      <c r="TZC4" s="10"/>
      <c r="TZD4" s="10"/>
      <c r="TZE4" s="10"/>
      <c r="TZF4" s="10"/>
      <c r="TZG4" s="10"/>
      <c r="TZH4" s="10"/>
      <c r="TZI4" s="10"/>
      <c r="TZJ4" s="10"/>
      <c r="TZK4" s="10"/>
      <c r="TZL4" s="10"/>
      <c r="TZM4" s="10"/>
      <c r="TZN4" s="10"/>
      <c r="TZO4" s="10"/>
      <c r="TZP4" s="10"/>
      <c r="TZQ4" s="10"/>
      <c r="TZR4" s="10"/>
      <c r="TZS4" s="10"/>
      <c r="TZT4" s="10"/>
      <c r="TZU4" s="10"/>
      <c r="TZV4" s="10"/>
      <c r="TZW4" s="10"/>
      <c r="TZX4" s="10"/>
      <c r="TZY4" s="10"/>
      <c r="TZZ4" s="10"/>
      <c r="UAA4" s="10"/>
      <c r="UAB4" s="10"/>
      <c r="UAC4" s="10"/>
      <c r="UAD4" s="10"/>
      <c r="UAE4" s="10"/>
      <c r="UAF4" s="10"/>
      <c r="UAG4" s="10"/>
      <c r="UAH4" s="10"/>
      <c r="UAI4" s="10"/>
      <c r="UAJ4" s="10"/>
      <c r="UAK4" s="10"/>
      <c r="UAL4" s="10"/>
      <c r="UAM4" s="10"/>
      <c r="UAN4" s="10"/>
      <c r="UAO4" s="10"/>
      <c r="UAP4" s="10"/>
      <c r="UAQ4" s="10"/>
      <c r="UAR4" s="10"/>
      <c r="UAS4" s="10"/>
      <c r="UAT4" s="10"/>
      <c r="UAU4" s="10"/>
      <c r="UAV4" s="10"/>
      <c r="UAW4" s="10"/>
      <c r="UAX4" s="10"/>
      <c r="UAY4" s="10"/>
      <c r="UAZ4" s="10"/>
      <c r="UBA4" s="10"/>
      <c r="UBB4" s="10"/>
      <c r="UBC4" s="10"/>
      <c r="UBD4" s="10"/>
      <c r="UBE4" s="10"/>
      <c r="UBF4" s="10"/>
      <c r="UBG4" s="10"/>
      <c r="UBH4" s="10"/>
      <c r="UBI4" s="10"/>
      <c r="UBJ4" s="10"/>
      <c r="UBK4" s="10"/>
      <c r="UBL4" s="10"/>
      <c r="UBM4" s="10"/>
      <c r="UBN4" s="10"/>
      <c r="UBO4" s="10"/>
      <c r="UBP4" s="10"/>
      <c r="UBQ4" s="10"/>
      <c r="UBR4" s="10"/>
      <c r="UBS4" s="10"/>
      <c r="UBT4" s="10"/>
      <c r="UBU4" s="10"/>
      <c r="UBV4" s="10"/>
      <c r="UBW4" s="10"/>
      <c r="UBX4" s="10"/>
      <c r="UBY4" s="10"/>
      <c r="UBZ4" s="10"/>
      <c r="UCA4" s="10"/>
      <c r="UCB4" s="10"/>
      <c r="UCC4" s="10"/>
      <c r="UCD4" s="10"/>
      <c r="UCE4" s="10"/>
      <c r="UCF4" s="10"/>
      <c r="UCG4" s="10"/>
      <c r="UCH4" s="10"/>
      <c r="UCI4" s="10"/>
      <c r="UCJ4" s="10"/>
      <c r="UCK4" s="10"/>
      <c r="UCL4" s="10"/>
      <c r="UCM4" s="10"/>
      <c r="UCN4" s="10"/>
      <c r="UCO4" s="10"/>
      <c r="UCP4" s="10"/>
      <c r="UCQ4" s="10"/>
      <c r="UCR4" s="10"/>
      <c r="UCS4" s="10"/>
      <c r="UCT4" s="10"/>
      <c r="UCU4" s="10"/>
      <c r="UCV4" s="10"/>
      <c r="UCW4" s="10"/>
      <c r="UCX4" s="10"/>
      <c r="UCY4" s="10"/>
      <c r="UCZ4" s="10"/>
      <c r="UDA4" s="10"/>
      <c r="UDB4" s="10"/>
      <c r="UDC4" s="10"/>
      <c r="UDD4" s="10"/>
      <c r="UDE4" s="10"/>
      <c r="UDF4" s="10"/>
      <c r="UDG4" s="10"/>
      <c r="UDH4" s="10"/>
      <c r="UDI4" s="10"/>
      <c r="UDJ4" s="10"/>
      <c r="UDK4" s="10"/>
      <c r="UDL4" s="10"/>
      <c r="UDM4" s="10"/>
      <c r="UDN4" s="10"/>
      <c r="UDO4" s="10"/>
      <c r="UDP4" s="10"/>
      <c r="UDQ4" s="10"/>
      <c r="UDR4" s="10"/>
      <c r="UDS4" s="10"/>
      <c r="UDT4" s="10"/>
      <c r="UDU4" s="10"/>
      <c r="UDV4" s="10"/>
      <c r="UDW4" s="10"/>
      <c r="UDX4" s="10"/>
      <c r="UDY4" s="10"/>
      <c r="UDZ4" s="10"/>
      <c r="UEA4" s="10"/>
      <c r="UEB4" s="10"/>
      <c r="UEC4" s="10"/>
      <c r="UED4" s="10"/>
      <c r="UEE4" s="10"/>
      <c r="UEF4" s="10"/>
      <c r="UEG4" s="10"/>
      <c r="UEH4" s="10"/>
      <c r="UEI4" s="10"/>
      <c r="UEJ4" s="10"/>
      <c r="UEK4" s="10"/>
      <c r="UEL4" s="10"/>
      <c r="UEM4" s="10"/>
      <c r="UEN4" s="10"/>
      <c r="UEO4" s="10"/>
      <c r="UEP4" s="10"/>
      <c r="UEQ4" s="10"/>
      <c r="UER4" s="10"/>
      <c r="UES4" s="10"/>
      <c r="UET4" s="10"/>
      <c r="UEU4" s="10"/>
      <c r="UEV4" s="10"/>
      <c r="UEW4" s="10"/>
      <c r="UEX4" s="10"/>
      <c r="UEY4" s="10"/>
      <c r="UEZ4" s="10"/>
      <c r="UFA4" s="10"/>
      <c r="UFB4" s="10"/>
      <c r="UFC4" s="10"/>
      <c r="UFD4" s="10"/>
      <c r="UFE4" s="10"/>
      <c r="UFF4" s="10"/>
      <c r="UFG4" s="10"/>
      <c r="UFH4" s="10"/>
      <c r="UFI4" s="10"/>
      <c r="UFJ4" s="10"/>
      <c r="UFK4" s="10"/>
      <c r="UFL4" s="10"/>
      <c r="UFM4" s="10"/>
      <c r="UFN4" s="10"/>
      <c r="UFO4" s="10"/>
      <c r="UFP4" s="10"/>
      <c r="UFQ4" s="10"/>
      <c r="UFR4" s="10"/>
      <c r="UFS4" s="10"/>
      <c r="UFT4" s="10"/>
      <c r="UFU4" s="10"/>
      <c r="UFV4" s="10"/>
      <c r="UFW4" s="10"/>
      <c r="UFX4" s="10"/>
      <c r="UFY4" s="10"/>
      <c r="UFZ4" s="10"/>
      <c r="UGA4" s="10"/>
      <c r="UGB4" s="10"/>
      <c r="UGC4" s="10"/>
      <c r="UGD4" s="10"/>
      <c r="UGE4" s="10"/>
      <c r="UGF4" s="10"/>
      <c r="UGG4" s="10"/>
      <c r="UGH4" s="10"/>
      <c r="UGI4" s="10"/>
      <c r="UGJ4" s="10"/>
      <c r="UGK4" s="10"/>
      <c r="UGL4" s="10"/>
      <c r="UGM4" s="10"/>
      <c r="UGN4" s="10"/>
      <c r="UGO4" s="10"/>
      <c r="UGP4" s="10"/>
      <c r="UGQ4" s="10"/>
      <c r="UGR4" s="10"/>
      <c r="UGS4" s="10"/>
      <c r="UGT4" s="10"/>
      <c r="UGU4" s="10"/>
      <c r="UGV4" s="10"/>
      <c r="UGW4" s="10"/>
      <c r="UGX4" s="10"/>
      <c r="UGY4" s="10"/>
      <c r="UGZ4" s="10"/>
      <c r="UHA4" s="10"/>
      <c r="UHB4" s="10"/>
      <c r="UHC4" s="10"/>
      <c r="UHD4" s="10"/>
      <c r="UHE4" s="10"/>
      <c r="UHF4" s="10"/>
      <c r="UHG4" s="10"/>
      <c r="UHH4" s="10"/>
      <c r="UHI4" s="10"/>
      <c r="UHJ4" s="10"/>
      <c r="UHK4" s="10"/>
      <c r="UHL4" s="10"/>
      <c r="UHM4" s="10"/>
      <c r="UHN4" s="10"/>
      <c r="UHO4" s="10"/>
      <c r="UHP4" s="10"/>
      <c r="UHQ4" s="10"/>
      <c r="UHR4" s="10"/>
      <c r="UHS4" s="10"/>
      <c r="UHT4" s="10"/>
      <c r="UHU4" s="10"/>
      <c r="UHV4" s="10"/>
      <c r="UHW4" s="10"/>
      <c r="UHX4" s="10"/>
      <c r="UHY4" s="10"/>
      <c r="UHZ4" s="10"/>
      <c r="UIA4" s="10"/>
      <c r="UIB4" s="10"/>
      <c r="UIC4" s="10"/>
      <c r="UID4" s="10"/>
      <c r="UIE4" s="10"/>
      <c r="UIF4" s="10"/>
      <c r="UIG4" s="10"/>
      <c r="UIH4" s="10"/>
      <c r="UII4" s="10"/>
      <c r="UIJ4" s="10"/>
      <c r="UIK4" s="10"/>
      <c r="UIL4" s="10"/>
      <c r="UIM4" s="10"/>
      <c r="UIN4" s="10"/>
      <c r="UIO4" s="10"/>
      <c r="UIP4" s="10"/>
      <c r="UIQ4" s="10"/>
      <c r="UIR4" s="10"/>
      <c r="UIS4" s="10"/>
      <c r="UIT4" s="10"/>
      <c r="UIU4" s="10"/>
      <c r="UIV4" s="10"/>
      <c r="UIW4" s="10"/>
      <c r="UIX4" s="10"/>
      <c r="UIY4" s="10"/>
      <c r="UIZ4" s="10"/>
      <c r="UJA4" s="10"/>
      <c r="UJB4" s="10"/>
      <c r="UJC4" s="10"/>
      <c r="UJD4" s="10"/>
      <c r="UJE4" s="10"/>
      <c r="UJF4" s="10"/>
      <c r="UJG4" s="10"/>
      <c r="UJH4" s="10"/>
      <c r="UJI4" s="10"/>
      <c r="UJJ4" s="10"/>
      <c r="UJK4" s="10"/>
      <c r="UJL4" s="10"/>
      <c r="UJM4" s="10"/>
      <c r="UJN4" s="10"/>
      <c r="UJO4" s="10"/>
      <c r="UJP4" s="10"/>
      <c r="UJQ4" s="10"/>
      <c r="UJR4" s="10"/>
      <c r="UJS4" s="10"/>
      <c r="UJT4" s="10"/>
      <c r="UJU4" s="10"/>
      <c r="UJV4" s="10"/>
      <c r="UJW4" s="10"/>
      <c r="UJX4" s="10"/>
      <c r="UJY4" s="10"/>
      <c r="UJZ4" s="10"/>
      <c r="UKA4" s="10"/>
      <c r="UKB4" s="10"/>
      <c r="UKC4" s="10"/>
      <c r="UKD4" s="10"/>
      <c r="UKE4" s="10"/>
      <c r="UKF4" s="10"/>
      <c r="UKG4" s="10"/>
      <c r="UKH4" s="10"/>
      <c r="UKI4" s="10"/>
      <c r="UKJ4" s="10"/>
      <c r="UKK4" s="10"/>
      <c r="UKL4" s="10"/>
      <c r="UKM4" s="10"/>
      <c r="UKN4" s="10"/>
      <c r="UKO4" s="10"/>
      <c r="UKP4" s="10"/>
      <c r="UKQ4" s="10"/>
      <c r="UKR4" s="10"/>
      <c r="UKS4" s="10"/>
      <c r="UKT4" s="10"/>
      <c r="UKU4" s="10"/>
      <c r="UKV4" s="10"/>
      <c r="UKW4" s="10"/>
      <c r="UKX4" s="10"/>
      <c r="UKY4" s="10"/>
      <c r="UKZ4" s="10"/>
      <c r="ULA4" s="10"/>
      <c r="ULB4" s="10"/>
      <c r="ULC4" s="10"/>
      <c r="ULD4" s="10"/>
      <c r="ULE4" s="10"/>
      <c r="ULF4" s="10"/>
      <c r="ULG4" s="10"/>
      <c r="ULH4" s="10"/>
      <c r="ULI4" s="10"/>
      <c r="ULJ4" s="10"/>
      <c r="ULK4" s="10"/>
      <c r="ULL4" s="10"/>
      <c r="ULM4" s="10"/>
      <c r="ULN4" s="10"/>
      <c r="ULO4" s="10"/>
      <c r="ULP4" s="10"/>
      <c r="ULQ4" s="10"/>
      <c r="ULR4" s="10"/>
      <c r="ULS4" s="10"/>
      <c r="ULT4" s="10"/>
      <c r="ULU4" s="10"/>
      <c r="ULV4" s="10"/>
      <c r="ULW4" s="10"/>
      <c r="ULX4" s="10"/>
      <c r="ULY4" s="10"/>
      <c r="ULZ4" s="10"/>
      <c r="UMA4" s="10"/>
      <c r="UMB4" s="10"/>
      <c r="UMC4" s="10"/>
      <c r="UMD4" s="10"/>
      <c r="UME4" s="10"/>
      <c r="UMF4" s="10"/>
      <c r="UMG4" s="10"/>
      <c r="UMH4" s="10"/>
      <c r="UMI4" s="10"/>
      <c r="UMJ4" s="10"/>
      <c r="UMK4" s="10"/>
      <c r="UML4" s="10"/>
      <c r="UMM4" s="10"/>
      <c r="UMN4" s="10"/>
      <c r="UMO4" s="10"/>
      <c r="UMP4" s="10"/>
      <c r="UMQ4" s="10"/>
      <c r="UMR4" s="10"/>
      <c r="UMS4" s="10"/>
      <c r="UMT4" s="10"/>
      <c r="UMU4" s="10"/>
      <c r="UMV4" s="10"/>
      <c r="UMW4" s="10"/>
      <c r="UMX4" s="10"/>
      <c r="UMY4" s="10"/>
      <c r="UMZ4" s="10"/>
      <c r="UNA4" s="10"/>
      <c r="UNB4" s="10"/>
      <c r="UNC4" s="10"/>
      <c r="UND4" s="10"/>
      <c r="UNE4" s="10"/>
      <c r="UNF4" s="10"/>
      <c r="UNG4" s="10"/>
      <c r="UNH4" s="10"/>
      <c r="UNI4" s="10"/>
      <c r="UNJ4" s="10"/>
      <c r="UNK4" s="10"/>
      <c r="UNL4" s="10"/>
      <c r="UNM4" s="10"/>
      <c r="UNN4" s="10"/>
      <c r="UNO4" s="10"/>
      <c r="UNP4" s="10"/>
      <c r="UNQ4" s="10"/>
      <c r="UNR4" s="10"/>
      <c r="UNS4" s="10"/>
      <c r="UNT4" s="10"/>
      <c r="UNU4" s="10"/>
      <c r="UNV4" s="10"/>
      <c r="UNW4" s="10"/>
      <c r="UNX4" s="10"/>
      <c r="UNY4" s="10"/>
      <c r="UNZ4" s="10"/>
      <c r="UOA4" s="10"/>
      <c r="UOB4" s="10"/>
      <c r="UOC4" s="10"/>
      <c r="UOD4" s="10"/>
      <c r="UOE4" s="10"/>
      <c r="UOF4" s="10"/>
      <c r="UOG4" s="10"/>
      <c r="UOH4" s="10"/>
      <c r="UOI4" s="10"/>
      <c r="UOJ4" s="10"/>
      <c r="UOK4" s="10"/>
      <c r="UOL4" s="10"/>
      <c r="UOM4" s="10"/>
      <c r="UON4" s="10"/>
      <c r="UOO4" s="10"/>
      <c r="UOP4" s="10"/>
      <c r="UOQ4" s="10"/>
      <c r="UOR4" s="10"/>
      <c r="UOS4" s="10"/>
      <c r="UOT4" s="10"/>
      <c r="UOU4" s="10"/>
      <c r="UOV4" s="10"/>
      <c r="UOW4" s="10"/>
      <c r="UOX4" s="10"/>
      <c r="UOY4" s="10"/>
      <c r="UOZ4" s="10"/>
      <c r="UPA4" s="10"/>
      <c r="UPB4" s="10"/>
      <c r="UPC4" s="10"/>
      <c r="UPD4" s="10"/>
      <c r="UPE4" s="10"/>
      <c r="UPF4" s="10"/>
      <c r="UPG4" s="10"/>
      <c r="UPH4" s="10"/>
      <c r="UPI4" s="10"/>
      <c r="UPJ4" s="10"/>
      <c r="UPK4" s="10"/>
      <c r="UPL4" s="10"/>
      <c r="UPM4" s="10"/>
      <c r="UPN4" s="10"/>
      <c r="UPO4" s="10"/>
      <c r="UPP4" s="10"/>
      <c r="UPQ4" s="10"/>
      <c r="UPR4" s="10"/>
      <c r="UPS4" s="10"/>
      <c r="UPT4" s="10"/>
      <c r="UPU4" s="10"/>
      <c r="UPV4" s="10"/>
      <c r="UPW4" s="10"/>
      <c r="UPX4" s="10"/>
      <c r="UPY4" s="10"/>
      <c r="UPZ4" s="10"/>
      <c r="UQA4" s="10"/>
      <c r="UQB4" s="10"/>
      <c r="UQC4" s="10"/>
      <c r="UQD4" s="10"/>
      <c r="UQE4" s="10"/>
      <c r="UQF4" s="10"/>
      <c r="UQG4" s="10"/>
      <c r="UQH4" s="10"/>
      <c r="UQI4" s="10"/>
      <c r="UQJ4" s="10"/>
      <c r="UQK4" s="10"/>
      <c r="UQL4" s="10"/>
      <c r="UQM4" s="10"/>
      <c r="UQN4" s="10"/>
      <c r="UQO4" s="10"/>
      <c r="UQP4" s="10"/>
      <c r="UQQ4" s="10"/>
      <c r="UQR4" s="10"/>
      <c r="UQS4" s="10"/>
      <c r="UQT4" s="10"/>
      <c r="UQU4" s="10"/>
      <c r="UQV4" s="10"/>
      <c r="UQW4" s="10"/>
      <c r="UQX4" s="10"/>
      <c r="UQY4" s="10"/>
      <c r="UQZ4" s="10"/>
      <c r="URA4" s="10"/>
      <c r="URB4" s="10"/>
      <c r="URC4" s="10"/>
      <c r="URD4" s="10"/>
      <c r="URE4" s="10"/>
      <c r="URF4" s="10"/>
      <c r="URG4" s="10"/>
      <c r="URH4" s="10"/>
      <c r="URI4" s="10"/>
      <c r="URJ4" s="10"/>
      <c r="URK4" s="10"/>
      <c r="URL4" s="10"/>
      <c r="URM4" s="10"/>
      <c r="URN4" s="10"/>
      <c r="URO4" s="10"/>
      <c r="URP4" s="10"/>
      <c r="URQ4" s="10"/>
      <c r="URR4" s="10"/>
      <c r="URS4" s="10"/>
      <c r="URT4" s="10"/>
      <c r="URU4" s="10"/>
      <c r="URV4" s="10"/>
      <c r="URW4" s="10"/>
      <c r="URX4" s="10"/>
      <c r="URY4" s="10"/>
      <c r="URZ4" s="10"/>
      <c r="USA4" s="10"/>
      <c r="USB4" s="10"/>
      <c r="USC4" s="10"/>
      <c r="USD4" s="10"/>
      <c r="USE4" s="10"/>
      <c r="USF4" s="10"/>
      <c r="USG4" s="10"/>
      <c r="USH4" s="10"/>
      <c r="USI4" s="10"/>
      <c r="USJ4" s="10"/>
      <c r="USK4" s="10"/>
      <c r="USL4" s="10"/>
      <c r="USM4" s="10"/>
      <c r="USN4" s="10"/>
      <c r="USO4" s="10"/>
      <c r="USP4" s="10"/>
      <c r="USQ4" s="10"/>
      <c r="USR4" s="10"/>
      <c r="USS4" s="10"/>
      <c r="UST4" s="10"/>
      <c r="USU4" s="10"/>
      <c r="USV4" s="10"/>
      <c r="USW4" s="10"/>
      <c r="USX4" s="10"/>
      <c r="USY4" s="10"/>
      <c r="USZ4" s="10"/>
      <c r="UTA4" s="10"/>
      <c r="UTB4" s="10"/>
      <c r="UTC4" s="10"/>
      <c r="UTD4" s="10"/>
      <c r="UTE4" s="10"/>
      <c r="UTF4" s="10"/>
      <c r="UTG4" s="10"/>
      <c r="UTH4" s="10"/>
      <c r="UTI4" s="10"/>
      <c r="UTJ4" s="10"/>
      <c r="UTK4" s="10"/>
      <c r="UTL4" s="10"/>
      <c r="UTM4" s="10"/>
      <c r="UTN4" s="10"/>
      <c r="UTO4" s="10"/>
      <c r="UTP4" s="10"/>
      <c r="UTQ4" s="10"/>
      <c r="UTR4" s="10"/>
      <c r="UTS4" s="10"/>
      <c r="UTT4" s="10"/>
      <c r="UTU4" s="10"/>
      <c r="UTV4" s="10"/>
      <c r="UTW4" s="10"/>
      <c r="UTX4" s="10"/>
      <c r="UTY4" s="10"/>
      <c r="UTZ4" s="10"/>
      <c r="UUA4" s="10"/>
      <c r="UUB4" s="10"/>
      <c r="UUC4" s="10"/>
      <c r="UUD4" s="10"/>
      <c r="UUE4" s="10"/>
      <c r="UUF4" s="10"/>
      <c r="UUG4" s="10"/>
      <c r="UUH4" s="10"/>
      <c r="UUI4" s="10"/>
      <c r="UUJ4" s="10"/>
      <c r="UUK4" s="10"/>
      <c r="UUL4" s="10"/>
      <c r="UUM4" s="10"/>
      <c r="UUN4" s="10"/>
      <c r="UUO4" s="10"/>
      <c r="UUP4" s="10"/>
      <c r="UUQ4" s="10"/>
      <c r="UUR4" s="10"/>
      <c r="UUS4" s="10"/>
      <c r="UUT4" s="10"/>
      <c r="UUU4" s="10"/>
      <c r="UUV4" s="10"/>
      <c r="UUW4" s="10"/>
      <c r="UUX4" s="10"/>
      <c r="UUY4" s="10"/>
      <c r="UUZ4" s="10"/>
      <c r="UVA4" s="10"/>
      <c r="UVB4" s="10"/>
      <c r="UVC4" s="10"/>
      <c r="UVD4" s="10"/>
      <c r="UVE4" s="10"/>
      <c r="UVF4" s="10"/>
      <c r="UVG4" s="10"/>
      <c r="UVH4" s="10"/>
      <c r="UVI4" s="10"/>
      <c r="UVJ4" s="10"/>
      <c r="UVK4" s="10"/>
      <c r="UVL4" s="10"/>
      <c r="UVM4" s="10"/>
      <c r="UVN4" s="10"/>
      <c r="UVO4" s="10"/>
      <c r="UVP4" s="10"/>
      <c r="UVQ4" s="10"/>
      <c r="UVR4" s="10"/>
      <c r="UVS4" s="10"/>
      <c r="UVT4" s="10"/>
      <c r="UVU4" s="10"/>
      <c r="UVV4" s="10"/>
      <c r="UVW4" s="10"/>
      <c r="UVX4" s="10"/>
      <c r="UVY4" s="10"/>
      <c r="UVZ4" s="10"/>
      <c r="UWA4" s="10"/>
      <c r="UWB4" s="10"/>
      <c r="UWC4" s="10"/>
      <c r="UWD4" s="10"/>
      <c r="UWE4" s="10"/>
      <c r="UWF4" s="10"/>
      <c r="UWG4" s="10"/>
      <c r="UWH4" s="10"/>
      <c r="UWI4" s="10"/>
      <c r="UWJ4" s="10"/>
      <c r="UWK4" s="10"/>
      <c r="UWL4" s="10"/>
      <c r="UWM4" s="10"/>
      <c r="UWN4" s="10"/>
      <c r="UWO4" s="10"/>
      <c r="UWP4" s="10"/>
      <c r="UWQ4" s="10"/>
      <c r="UWR4" s="10"/>
      <c r="UWS4" s="10"/>
      <c r="UWT4" s="10"/>
      <c r="UWU4" s="10"/>
      <c r="UWV4" s="10"/>
      <c r="UWW4" s="10"/>
      <c r="UWX4" s="10"/>
      <c r="UWY4" s="10"/>
      <c r="UWZ4" s="10"/>
      <c r="UXA4" s="10"/>
      <c r="UXB4" s="10"/>
      <c r="UXC4" s="10"/>
      <c r="UXD4" s="10"/>
      <c r="UXE4" s="10"/>
      <c r="UXF4" s="10"/>
      <c r="UXG4" s="10"/>
      <c r="UXH4" s="10"/>
      <c r="UXI4" s="10"/>
      <c r="UXJ4" s="10"/>
      <c r="UXK4" s="10"/>
      <c r="UXL4" s="10"/>
      <c r="UXM4" s="10"/>
      <c r="UXN4" s="10"/>
      <c r="UXO4" s="10"/>
      <c r="UXP4" s="10"/>
      <c r="UXQ4" s="10"/>
      <c r="UXR4" s="10"/>
      <c r="UXS4" s="10"/>
      <c r="UXT4" s="10"/>
      <c r="UXU4" s="10"/>
      <c r="UXV4" s="10"/>
      <c r="UXW4" s="10"/>
      <c r="UXX4" s="10"/>
      <c r="UXY4" s="10"/>
      <c r="UXZ4" s="10"/>
      <c r="UYA4" s="10"/>
      <c r="UYB4" s="10"/>
      <c r="UYC4" s="10"/>
      <c r="UYD4" s="10"/>
      <c r="UYE4" s="10"/>
      <c r="UYF4" s="10"/>
      <c r="UYG4" s="10"/>
      <c r="UYH4" s="10"/>
      <c r="UYI4" s="10"/>
      <c r="UYJ4" s="10"/>
      <c r="UYK4" s="10"/>
      <c r="UYL4" s="10"/>
      <c r="UYM4" s="10"/>
      <c r="UYN4" s="10"/>
      <c r="UYO4" s="10"/>
      <c r="UYP4" s="10"/>
      <c r="UYQ4" s="10"/>
      <c r="UYR4" s="10"/>
      <c r="UYS4" s="10"/>
      <c r="UYT4" s="10"/>
      <c r="UYU4" s="10"/>
      <c r="UYV4" s="10"/>
      <c r="UYW4" s="10"/>
      <c r="UYX4" s="10"/>
      <c r="UYY4" s="10"/>
      <c r="UYZ4" s="10"/>
      <c r="UZA4" s="10"/>
      <c r="UZB4" s="10"/>
      <c r="UZC4" s="10"/>
      <c r="UZD4" s="10"/>
      <c r="UZE4" s="10"/>
      <c r="UZF4" s="10"/>
      <c r="UZG4" s="10"/>
      <c r="UZH4" s="10"/>
      <c r="UZI4" s="10"/>
      <c r="UZJ4" s="10"/>
      <c r="UZK4" s="10"/>
      <c r="UZL4" s="10"/>
      <c r="UZM4" s="10"/>
      <c r="UZN4" s="10"/>
      <c r="UZO4" s="10"/>
      <c r="UZP4" s="10"/>
      <c r="UZQ4" s="10"/>
      <c r="UZR4" s="10"/>
      <c r="UZS4" s="10"/>
      <c r="UZT4" s="10"/>
      <c r="UZU4" s="10"/>
      <c r="UZV4" s="10"/>
      <c r="UZW4" s="10"/>
      <c r="UZX4" s="10"/>
      <c r="UZY4" s="10"/>
      <c r="UZZ4" s="10"/>
      <c r="VAA4" s="10"/>
      <c r="VAB4" s="10"/>
      <c r="VAC4" s="10"/>
      <c r="VAD4" s="10"/>
      <c r="VAE4" s="10"/>
      <c r="VAF4" s="10"/>
      <c r="VAG4" s="10"/>
      <c r="VAH4" s="10"/>
      <c r="VAI4" s="10"/>
      <c r="VAJ4" s="10"/>
      <c r="VAK4" s="10"/>
      <c r="VAL4" s="10"/>
      <c r="VAM4" s="10"/>
      <c r="VAN4" s="10"/>
      <c r="VAO4" s="10"/>
      <c r="VAP4" s="10"/>
      <c r="VAQ4" s="10"/>
      <c r="VAR4" s="10"/>
      <c r="VAS4" s="10"/>
      <c r="VAT4" s="10"/>
      <c r="VAU4" s="10"/>
      <c r="VAV4" s="10"/>
      <c r="VAW4" s="10"/>
      <c r="VAX4" s="10"/>
      <c r="VAY4" s="10"/>
      <c r="VAZ4" s="10"/>
      <c r="VBA4" s="10"/>
      <c r="VBB4" s="10"/>
      <c r="VBC4" s="10"/>
      <c r="VBD4" s="10"/>
      <c r="VBE4" s="10"/>
      <c r="VBF4" s="10"/>
      <c r="VBG4" s="10"/>
      <c r="VBH4" s="10"/>
      <c r="VBI4" s="10"/>
      <c r="VBJ4" s="10"/>
      <c r="VBK4" s="10"/>
      <c r="VBL4" s="10"/>
      <c r="VBM4" s="10"/>
      <c r="VBN4" s="10"/>
      <c r="VBO4" s="10"/>
      <c r="VBP4" s="10"/>
      <c r="VBQ4" s="10"/>
      <c r="VBR4" s="10"/>
      <c r="VBS4" s="10"/>
      <c r="VBT4" s="10"/>
      <c r="VBU4" s="10"/>
      <c r="VBV4" s="10"/>
      <c r="VBW4" s="10"/>
      <c r="VBX4" s="10"/>
      <c r="VBY4" s="10"/>
      <c r="VBZ4" s="10"/>
      <c r="VCA4" s="10"/>
      <c r="VCB4" s="10"/>
      <c r="VCC4" s="10"/>
      <c r="VCD4" s="10"/>
      <c r="VCE4" s="10"/>
      <c r="VCF4" s="10"/>
      <c r="VCG4" s="10"/>
      <c r="VCH4" s="10"/>
      <c r="VCI4" s="10"/>
      <c r="VCJ4" s="10"/>
      <c r="VCK4" s="10"/>
      <c r="VCL4" s="10"/>
      <c r="VCM4" s="10"/>
      <c r="VCN4" s="10"/>
      <c r="VCO4" s="10"/>
      <c r="VCP4" s="10"/>
      <c r="VCQ4" s="10"/>
      <c r="VCR4" s="10"/>
      <c r="VCS4" s="10"/>
      <c r="VCT4" s="10"/>
      <c r="VCU4" s="10"/>
      <c r="VCV4" s="10"/>
      <c r="VCW4" s="10"/>
      <c r="VCX4" s="10"/>
      <c r="VCY4" s="10"/>
      <c r="VCZ4" s="10"/>
      <c r="VDA4" s="10"/>
      <c r="VDB4" s="10"/>
      <c r="VDC4" s="10"/>
      <c r="VDD4" s="10"/>
      <c r="VDE4" s="10"/>
      <c r="VDF4" s="10"/>
      <c r="VDG4" s="10"/>
      <c r="VDH4" s="10"/>
      <c r="VDI4" s="10"/>
      <c r="VDJ4" s="10"/>
      <c r="VDK4" s="10"/>
      <c r="VDL4" s="10"/>
      <c r="VDM4" s="10"/>
      <c r="VDN4" s="10"/>
      <c r="VDO4" s="10"/>
      <c r="VDP4" s="10"/>
      <c r="VDQ4" s="10"/>
      <c r="VDR4" s="10"/>
      <c r="VDS4" s="10"/>
      <c r="VDT4" s="10"/>
      <c r="VDU4" s="10"/>
      <c r="VDV4" s="10"/>
      <c r="VDW4" s="10"/>
      <c r="VDX4" s="10"/>
      <c r="VDY4" s="10"/>
      <c r="VDZ4" s="10"/>
      <c r="VEA4" s="10"/>
      <c r="VEB4" s="10"/>
      <c r="VEC4" s="10"/>
      <c r="VED4" s="10"/>
      <c r="VEE4" s="10"/>
      <c r="VEF4" s="10"/>
      <c r="VEG4" s="10"/>
      <c r="VEH4" s="10"/>
      <c r="VEI4" s="10"/>
      <c r="VEJ4" s="10"/>
      <c r="VEK4" s="10"/>
      <c r="VEL4" s="10"/>
      <c r="VEM4" s="10"/>
      <c r="VEN4" s="10"/>
      <c r="VEO4" s="10"/>
      <c r="VEP4" s="10"/>
      <c r="VEQ4" s="10"/>
      <c r="VER4" s="10"/>
      <c r="VES4" s="10"/>
      <c r="VET4" s="10"/>
      <c r="VEU4" s="10"/>
      <c r="VEV4" s="10"/>
      <c r="VEW4" s="10"/>
      <c r="VEX4" s="10"/>
      <c r="VEY4" s="10"/>
      <c r="VEZ4" s="10"/>
      <c r="VFA4" s="10"/>
      <c r="VFB4" s="10"/>
      <c r="VFC4" s="10"/>
      <c r="VFD4" s="10"/>
      <c r="VFE4" s="10"/>
      <c r="VFF4" s="10"/>
      <c r="VFG4" s="10"/>
      <c r="VFH4" s="10"/>
      <c r="VFI4" s="10"/>
      <c r="VFJ4" s="10"/>
      <c r="VFK4" s="10"/>
      <c r="VFL4" s="10"/>
      <c r="VFM4" s="10"/>
      <c r="VFN4" s="10"/>
      <c r="VFO4" s="10"/>
      <c r="VFP4" s="10"/>
      <c r="VFQ4" s="10"/>
      <c r="VFR4" s="10"/>
      <c r="VFS4" s="10"/>
      <c r="VFT4" s="10"/>
      <c r="VFU4" s="10"/>
      <c r="VFV4" s="10"/>
      <c r="VFW4" s="10"/>
      <c r="VFX4" s="10"/>
      <c r="VFY4" s="10"/>
      <c r="VFZ4" s="10"/>
      <c r="VGA4" s="10"/>
      <c r="VGB4" s="10"/>
      <c r="VGC4" s="10"/>
      <c r="VGD4" s="10"/>
      <c r="VGE4" s="10"/>
      <c r="VGF4" s="10"/>
      <c r="VGG4" s="10"/>
      <c r="VGH4" s="10"/>
      <c r="VGI4" s="10"/>
      <c r="VGJ4" s="10"/>
      <c r="VGK4" s="10"/>
      <c r="VGL4" s="10"/>
      <c r="VGM4" s="10"/>
      <c r="VGN4" s="10"/>
      <c r="VGO4" s="10"/>
      <c r="VGP4" s="10"/>
      <c r="VGQ4" s="10"/>
      <c r="VGR4" s="10"/>
      <c r="VGS4" s="10"/>
      <c r="VGT4" s="10"/>
      <c r="VGU4" s="10"/>
      <c r="VGV4" s="10"/>
      <c r="VGW4" s="10"/>
      <c r="VGX4" s="10"/>
      <c r="VGY4" s="10"/>
      <c r="VGZ4" s="10"/>
      <c r="VHA4" s="10"/>
      <c r="VHB4" s="10"/>
      <c r="VHC4" s="10"/>
      <c r="VHD4" s="10"/>
      <c r="VHE4" s="10"/>
      <c r="VHF4" s="10"/>
      <c r="VHG4" s="10"/>
      <c r="VHH4" s="10"/>
      <c r="VHI4" s="10"/>
      <c r="VHJ4" s="10"/>
      <c r="VHK4" s="10"/>
      <c r="VHL4" s="10"/>
      <c r="VHM4" s="10"/>
      <c r="VHN4" s="10"/>
      <c r="VHO4" s="10"/>
      <c r="VHP4" s="10"/>
      <c r="VHQ4" s="10"/>
      <c r="VHR4" s="10"/>
      <c r="VHS4" s="10"/>
      <c r="VHT4" s="10"/>
      <c r="VHU4" s="10"/>
      <c r="VHV4" s="10"/>
      <c r="VHW4" s="10"/>
      <c r="VHX4" s="10"/>
      <c r="VHY4" s="10"/>
      <c r="VHZ4" s="10"/>
      <c r="VIA4" s="10"/>
      <c r="VIB4" s="10"/>
      <c r="VIC4" s="10"/>
      <c r="VID4" s="10"/>
      <c r="VIE4" s="10"/>
      <c r="VIF4" s="10"/>
      <c r="VIG4" s="10"/>
      <c r="VIH4" s="10"/>
      <c r="VII4" s="10"/>
      <c r="VIJ4" s="10"/>
      <c r="VIK4" s="10"/>
      <c r="VIL4" s="10"/>
      <c r="VIM4" s="10"/>
      <c r="VIN4" s="10"/>
      <c r="VIO4" s="10"/>
      <c r="VIP4" s="10"/>
      <c r="VIQ4" s="10"/>
      <c r="VIR4" s="10"/>
      <c r="VIS4" s="10"/>
      <c r="VIT4" s="10"/>
      <c r="VIU4" s="10"/>
      <c r="VIV4" s="10"/>
      <c r="VIW4" s="10"/>
      <c r="VIX4" s="10"/>
      <c r="VIY4" s="10"/>
      <c r="VIZ4" s="10"/>
      <c r="VJA4" s="10"/>
      <c r="VJB4" s="10"/>
      <c r="VJC4" s="10"/>
      <c r="VJD4" s="10"/>
      <c r="VJE4" s="10"/>
      <c r="VJF4" s="10"/>
      <c r="VJG4" s="10"/>
      <c r="VJH4" s="10"/>
      <c r="VJI4" s="10"/>
      <c r="VJJ4" s="10"/>
      <c r="VJK4" s="10"/>
      <c r="VJL4" s="10"/>
      <c r="VJM4" s="10"/>
      <c r="VJN4" s="10"/>
      <c r="VJO4" s="10"/>
      <c r="VJP4" s="10"/>
      <c r="VJQ4" s="10"/>
      <c r="VJR4" s="10"/>
      <c r="VJS4" s="10"/>
      <c r="VJT4" s="10"/>
      <c r="VJU4" s="10"/>
      <c r="VJV4" s="10"/>
      <c r="VJW4" s="10"/>
      <c r="VJX4" s="10"/>
      <c r="VJY4" s="10"/>
      <c r="VJZ4" s="10"/>
      <c r="VKA4" s="10"/>
      <c r="VKB4" s="10"/>
      <c r="VKC4" s="10"/>
      <c r="VKD4" s="10"/>
      <c r="VKE4" s="10"/>
      <c r="VKF4" s="10"/>
      <c r="VKG4" s="10"/>
      <c r="VKH4" s="10"/>
      <c r="VKI4" s="10"/>
      <c r="VKJ4" s="10"/>
      <c r="VKK4" s="10"/>
      <c r="VKL4" s="10"/>
      <c r="VKM4" s="10"/>
      <c r="VKN4" s="10"/>
      <c r="VKO4" s="10"/>
      <c r="VKP4" s="10"/>
      <c r="VKQ4" s="10"/>
      <c r="VKR4" s="10"/>
      <c r="VKS4" s="10"/>
      <c r="VKT4" s="10"/>
      <c r="VKU4" s="10"/>
      <c r="VKV4" s="10"/>
      <c r="VKW4" s="10"/>
      <c r="VKX4" s="10"/>
      <c r="VKY4" s="10"/>
      <c r="VKZ4" s="10"/>
      <c r="VLA4" s="10"/>
      <c r="VLB4" s="10"/>
      <c r="VLC4" s="10"/>
      <c r="VLD4" s="10"/>
      <c r="VLE4" s="10"/>
      <c r="VLF4" s="10"/>
      <c r="VLG4" s="10"/>
      <c r="VLH4" s="10"/>
      <c r="VLI4" s="10"/>
      <c r="VLJ4" s="10"/>
      <c r="VLK4" s="10"/>
      <c r="VLL4" s="10"/>
      <c r="VLM4" s="10"/>
      <c r="VLN4" s="10"/>
      <c r="VLO4" s="10"/>
      <c r="VLP4" s="10"/>
      <c r="VLQ4" s="10"/>
      <c r="VLR4" s="10"/>
      <c r="VLS4" s="10"/>
      <c r="VLT4" s="10"/>
      <c r="VLU4" s="10"/>
      <c r="VLV4" s="10"/>
      <c r="VLW4" s="10"/>
      <c r="VLX4" s="10"/>
      <c r="VLY4" s="10"/>
      <c r="VLZ4" s="10"/>
      <c r="VMA4" s="10"/>
      <c r="VMB4" s="10"/>
      <c r="VMC4" s="10"/>
      <c r="VMD4" s="10"/>
      <c r="VME4" s="10"/>
      <c r="VMF4" s="10"/>
      <c r="VMG4" s="10"/>
      <c r="VMH4" s="10"/>
      <c r="VMI4" s="10"/>
      <c r="VMJ4" s="10"/>
      <c r="VMK4" s="10"/>
      <c r="VML4" s="10"/>
      <c r="VMM4" s="10"/>
      <c r="VMN4" s="10"/>
      <c r="VMO4" s="10"/>
      <c r="VMP4" s="10"/>
      <c r="VMQ4" s="10"/>
      <c r="VMR4" s="10"/>
      <c r="VMS4" s="10"/>
      <c r="VMT4" s="10"/>
      <c r="VMU4" s="10"/>
      <c r="VMV4" s="10"/>
      <c r="VMW4" s="10"/>
      <c r="VMX4" s="10"/>
      <c r="VMY4" s="10"/>
      <c r="VMZ4" s="10"/>
      <c r="VNA4" s="10"/>
      <c r="VNB4" s="10"/>
      <c r="VNC4" s="10"/>
      <c r="VND4" s="10"/>
      <c r="VNE4" s="10"/>
      <c r="VNF4" s="10"/>
      <c r="VNG4" s="10"/>
      <c r="VNH4" s="10"/>
      <c r="VNI4" s="10"/>
      <c r="VNJ4" s="10"/>
      <c r="VNK4" s="10"/>
      <c r="VNL4" s="10"/>
      <c r="VNM4" s="10"/>
      <c r="VNN4" s="10"/>
      <c r="VNO4" s="10"/>
      <c r="VNP4" s="10"/>
      <c r="VNQ4" s="10"/>
      <c r="VNR4" s="10"/>
      <c r="VNS4" s="10"/>
      <c r="VNT4" s="10"/>
      <c r="VNU4" s="10"/>
      <c r="VNV4" s="10"/>
      <c r="VNW4" s="10"/>
      <c r="VNX4" s="10"/>
      <c r="VNY4" s="10"/>
      <c r="VNZ4" s="10"/>
      <c r="VOA4" s="10"/>
      <c r="VOB4" s="10"/>
      <c r="VOC4" s="10"/>
      <c r="VOD4" s="10"/>
      <c r="VOE4" s="10"/>
      <c r="VOF4" s="10"/>
      <c r="VOG4" s="10"/>
      <c r="VOH4" s="10"/>
      <c r="VOI4" s="10"/>
      <c r="VOJ4" s="10"/>
      <c r="VOK4" s="10"/>
      <c r="VOL4" s="10"/>
      <c r="VOM4" s="10"/>
      <c r="VON4" s="10"/>
      <c r="VOO4" s="10"/>
      <c r="VOP4" s="10"/>
      <c r="VOQ4" s="10"/>
      <c r="VOR4" s="10"/>
      <c r="VOS4" s="10"/>
      <c r="VOT4" s="10"/>
      <c r="VOU4" s="10"/>
      <c r="VOV4" s="10"/>
      <c r="VOW4" s="10"/>
      <c r="VOX4" s="10"/>
      <c r="VOY4" s="10"/>
      <c r="VOZ4" s="10"/>
      <c r="VPA4" s="10"/>
      <c r="VPB4" s="10"/>
      <c r="VPC4" s="10"/>
      <c r="VPD4" s="10"/>
      <c r="VPE4" s="10"/>
      <c r="VPF4" s="10"/>
      <c r="VPG4" s="10"/>
      <c r="VPH4" s="10"/>
      <c r="VPI4" s="10"/>
      <c r="VPJ4" s="10"/>
      <c r="VPK4" s="10"/>
      <c r="VPL4" s="10"/>
      <c r="VPM4" s="10"/>
      <c r="VPN4" s="10"/>
      <c r="VPO4" s="10"/>
      <c r="VPP4" s="10"/>
      <c r="VPQ4" s="10"/>
      <c r="VPR4" s="10"/>
      <c r="VPS4" s="10"/>
      <c r="VPT4" s="10"/>
      <c r="VPU4" s="10"/>
      <c r="VPV4" s="10"/>
      <c r="VPW4" s="10"/>
      <c r="VPX4" s="10"/>
      <c r="VPY4" s="10"/>
      <c r="VPZ4" s="10"/>
      <c r="VQA4" s="10"/>
      <c r="VQB4" s="10"/>
      <c r="VQC4" s="10"/>
      <c r="VQD4" s="10"/>
      <c r="VQE4" s="10"/>
      <c r="VQF4" s="10"/>
      <c r="VQG4" s="10"/>
      <c r="VQH4" s="10"/>
      <c r="VQI4" s="10"/>
      <c r="VQJ4" s="10"/>
      <c r="VQK4" s="10"/>
      <c r="VQL4" s="10"/>
      <c r="VQM4" s="10"/>
      <c r="VQN4" s="10"/>
      <c r="VQO4" s="10"/>
      <c r="VQP4" s="10"/>
      <c r="VQQ4" s="10"/>
      <c r="VQR4" s="10"/>
      <c r="VQS4" s="10"/>
      <c r="VQT4" s="10"/>
      <c r="VQU4" s="10"/>
      <c r="VQV4" s="10"/>
      <c r="VQW4" s="10"/>
      <c r="VQX4" s="10"/>
      <c r="VQY4" s="10"/>
      <c r="VQZ4" s="10"/>
      <c r="VRA4" s="10"/>
      <c r="VRB4" s="10"/>
      <c r="VRC4" s="10"/>
      <c r="VRD4" s="10"/>
      <c r="VRE4" s="10"/>
      <c r="VRF4" s="10"/>
      <c r="VRG4" s="10"/>
      <c r="VRH4" s="10"/>
      <c r="VRI4" s="10"/>
      <c r="VRJ4" s="10"/>
      <c r="VRK4" s="10"/>
      <c r="VRL4" s="10"/>
      <c r="VRM4" s="10"/>
      <c r="VRN4" s="10"/>
      <c r="VRO4" s="10"/>
      <c r="VRP4" s="10"/>
      <c r="VRQ4" s="10"/>
      <c r="VRR4" s="10"/>
      <c r="VRS4" s="10"/>
      <c r="VRT4" s="10"/>
      <c r="VRU4" s="10"/>
      <c r="VRV4" s="10"/>
      <c r="VRW4" s="10"/>
      <c r="VRX4" s="10"/>
      <c r="VRY4" s="10"/>
      <c r="VRZ4" s="10"/>
      <c r="VSA4" s="10"/>
      <c r="VSB4" s="10"/>
      <c r="VSC4" s="10"/>
      <c r="VSD4" s="10"/>
      <c r="VSE4" s="10"/>
      <c r="VSF4" s="10"/>
      <c r="VSG4" s="10"/>
      <c r="VSH4" s="10"/>
      <c r="VSI4" s="10"/>
      <c r="VSJ4" s="10"/>
      <c r="VSK4" s="10"/>
      <c r="VSL4" s="10"/>
      <c r="VSM4" s="10"/>
      <c r="VSN4" s="10"/>
      <c r="VSO4" s="10"/>
      <c r="VSP4" s="10"/>
      <c r="VSQ4" s="10"/>
      <c r="VSR4" s="10"/>
      <c r="VSS4" s="10"/>
      <c r="VST4" s="10"/>
      <c r="VSU4" s="10"/>
      <c r="VSV4" s="10"/>
      <c r="VSW4" s="10"/>
      <c r="VSX4" s="10"/>
      <c r="VSY4" s="10"/>
      <c r="VSZ4" s="10"/>
      <c r="VTA4" s="10"/>
      <c r="VTB4" s="10"/>
      <c r="VTC4" s="10"/>
      <c r="VTD4" s="10"/>
      <c r="VTE4" s="10"/>
      <c r="VTF4" s="10"/>
      <c r="VTG4" s="10"/>
      <c r="VTH4" s="10"/>
      <c r="VTI4" s="10"/>
      <c r="VTJ4" s="10"/>
      <c r="VTK4" s="10"/>
      <c r="VTL4" s="10"/>
      <c r="VTM4" s="10"/>
      <c r="VTN4" s="10"/>
      <c r="VTO4" s="10"/>
      <c r="VTP4" s="10"/>
      <c r="VTQ4" s="10"/>
      <c r="VTR4" s="10"/>
      <c r="VTS4" s="10"/>
      <c r="VTT4" s="10"/>
      <c r="VTU4" s="10"/>
      <c r="VTV4" s="10"/>
      <c r="VTW4" s="10"/>
      <c r="VTX4" s="10"/>
      <c r="VTY4" s="10"/>
      <c r="VTZ4" s="10"/>
      <c r="VUA4" s="10"/>
      <c r="VUB4" s="10"/>
      <c r="VUC4" s="10"/>
      <c r="VUD4" s="10"/>
      <c r="VUE4" s="10"/>
      <c r="VUF4" s="10"/>
      <c r="VUG4" s="10"/>
      <c r="VUH4" s="10"/>
      <c r="VUI4" s="10"/>
      <c r="VUJ4" s="10"/>
      <c r="VUK4" s="10"/>
      <c r="VUL4" s="10"/>
      <c r="VUM4" s="10"/>
      <c r="VUN4" s="10"/>
      <c r="VUO4" s="10"/>
      <c r="VUP4" s="10"/>
      <c r="VUQ4" s="10"/>
      <c r="VUR4" s="10"/>
      <c r="VUS4" s="10"/>
      <c r="VUT4" s="10"/>
      <c r="VUU4" s="10"/>
      <c r="VUV4" s="10"/>
      <c r="VUW4" s="10"/>
      <c r="VUX4" s="10"/>
      <c r="VUY4" s="10"/>
      <c r="VUZ4" s="10"/>
      <c r="VVA4" s="10"/>
      <c r="VVB4" s="10"/>
      <c r="VVC4" s="10"/>
      <c r="VVD4" s="10"/>
      <c r="VVE4" s="10"/>
      <c r="VVF4" s="10"/>
      <c r="VVG4" s="10"/>
      <c r="VVH4" s="10"/>
      <c r="VVI4" s="10"/>
      <c r="VVJ4" s="10"/>
      <c r="VVK4" s="10"/>
      <c r="VVL4" s="10"/>
      <c r="VVM4" s="10"/>
      <c r="VVN4" s="10"/>
      <c r="VVO4" s="10"/>
      <c r="VVP4" s="10"/>
      <c r="VVQ4" s="10"/>
      <c r="VVR4" s="10"/>
      <c r="VVS4" s="10"/>
      <c r="VVT4" s="10"/>
      <c r="VVU4" s="10"/>
      <c r="VVV4" s="10"/>
      <c r="VVW4" s="10"/>
      <c r="VVX4" s="10"/>
      <c r="VVY4" s="10"/>
      <c r="VVZ4" s="10"/>
      <c r="VWA4" s="10"/>
      <c r="VWB4" s="10"/>
      <c r="VWC4" s="10"/>
      <c r="VWD4" s="10"/>
      <c r="VWE4" s="10"/>
      <c r="VWF4" s="10"/>
      <c r="VWG4" s="10"/>
      <c r="VWH4" s="10"/>
      <c r="VWI4" s="10"/>
      <c r="VWJ4" s="10"/>
      <c r="VWK4" s="10"/>
      <c r="VWL4" s="10"/>
      <c r="VWM4" s="10"/>
      <c r="VWN4" s="10"/>
      <c r="VWO4" s="10"/>
      <c r="VWP4" s="10"/>
      <c r="VWQ4" s="10"/>
      <c r="VWR4" s="10"/>
      <c r="VWS4" s="10"/>
      <c r="VWT4" s="10"/>
      <c r="VWU4" s="10"/>
      <c r="VWV4" s="10"/>
      <c r="VWW4" s="10"/>
      <c r="VWX4" s="10"/>
      <c r="VWY4" s="10"/>
      <c r="VWZ4" s="10"/>
      <c r="VXA4" s="10"/>
      <c r="VXB4" s="10"/>
      <c r="VXC4" s="10"/>
      <c r="VXD4" s="10"/>
      <c r="VXE4" s="10"/>
      <c r="VXF4" s="10"/>
      <c r="VXG4" s="10"/>
      <c r="VXH4" s="10"/>
      <c r="VXI4" s="10"/>
      <c r="VXJ4" s="10"/>
      <c r="VXK4" s="10"/>
      <c r="VXL4" s="10"/>
      <c r="VXM4" s="10"/>
      <c r="VXN4" s="10"/>
      <c r="VXO4" s="10"/>
      <c r="VXP4" s="10"/>
      <c r="VXQ4" s="10"/>
      <c r="VXR4" s="10"/>
      <c r="VXS4" s="10"/>
      <c r="VXT4" s="10"/>
      <c r="VXU4" s="10"/>
      <c r="VXV4" s="10"/>
      <c r="VXW4" s="10"/>
      <c r="VXX4" s="10"/>
      <c r="VXY4" s="10"/>
      <c r="VXZ4" s="10"/>
      <c r="VYA4" s="10"/>
      <c r="VYB4" s="10"/>
      <c r="VYC4" s="10"/>
      <c r="VYD4" s="10"/>
      <c r="VYE4" s="10"/>
      <c r="VYF4" s="10"/>
      <c r="VYG4" s="10"/>
      <c r="VYH4" s="10"/>
      <c r="VYI4" s="10"/>
      <c r="VYJ4" s="10"/>
      <c r="VYK4" s="10"/>
      <c r="VYL4" s="10"/>
      <c r="VYM4" s="10"/>
      <c r="VYN4" s="10"/>
      <c r="VYO4" s="10"/>
      <c r="VYP4" s="10"/>
      <c r="VYQ4" s="10"/>
      <c r="VYR4" s="10"/>
      <c r="VYS4" s="10"/>
      <c r="VYT4" s="10"/>
      <c r="VYU4" s="10"/>
      <c r="VYV4" s="10"/>
      <c r="VYW4" s="10"/>
      <c r="VYX4" s="10"/>
      <c r="VYY4" s="10"/>
      <c r="VYZ4" s="10"/>
      <c r="VZA4" s="10"/>
      <c r="VZB4" s="10"/>
      <c r="VZC4" s="10"/>
      <c r="VZD4" s="10"/>
      <c r="VZE4" s="10"/>
      <c r="VZF4" s="10"/>
      <c r="VZG4" s="10"/>
      <c r="VZH4" s="10"/>
      <c r="VZI4" s="10"/>
      <c r="VZJ4" s="10"/>
      <c r="VZK4" s="10"/>
      <c r="VZL4" s="10"/>
      <c r="VZM4" s="10"/>
      <c r="VZN4" s="10"/>
      <c r="VZO4" s="10"/>
      <c r="VZP4" s="10"/>
      <c r="VZQ4" s="10"/>
      <c r="VZR4" s="10"/>
      <c r="VZS4" s="10"/>
      <c r="VZT4" s="10"/>
      <c r="VZU4" s="10"/>
      <c r="VZV4" s="10"/>
      <c r="VZW4" s="10"/>
      <c r="VZX4" s="10"/>
      <c r="VZY4" s="10"/>
      <c r="VZZ4" s="10"/>
      <c r="WAA4" s="10"/>
      <c r="WAB4" s="10"/>
      <c r="WAC4" s="10"/>
      <c r="WAD4" s="10"/>
      <c r="WAE4" s="10"/>
      <c r="WAF4" s="10"/>
      <c r="WAG4" s="10"/>
      <c r="WAH4" s="10"/>
      <c r="WAI4" s="10"/>
      <c r="WAJ4" s="10"/>
      <c r="WAK4" s="10"/>
      <c r="WAL4" s="10"/>
      <c r="WAM4" s="10"/>
      <c r="WAN4" s="10"/>
      <c r="WAO4" s="10"/>
      <c r="WAP4" s="10"/>
      <c r="WAQ4" s="10"/>
      <c r="WAR4" s="10"/>
      <c r="WAS4" s="10"/>
      <c r="WAT4" s="10"/>
      <c r="WAU4" s="10"/>
      <c r="WAV4" s="10"/>
      <c r="WAW4" s="10"/>
      <c r="WAX4" s="10"/>
      <c r="WAY4" s="10"/>
      <c r="WAZ4" s="10"/>
      <c r="WBA4" s="10"/>
      <c r="WBB4" s="10"/>
      <c r="WBC4" s="10"/>
      <c r="WBD4" s="10"/>
      <c r="WBE4" s="10"/>
      <c r="WBF4" s="10"/>
      <c r="WBG4" s="10"/>
      <c r="WBH4" s="10"/>
      <c r="WBI4" s="10"/>
      <c r="WBJ4" s="10"/>
      <c r="WBK4" s="10"/>
      <c r="WBL4" s="10"/>
      <c r="WBM4" s="10"/>
      <c r="WBN4" s="10"/>
      <c r="WBO4" s="10"/>
      <c r="WBP4" s="10"/>
      <c r="WBQ4" s="10"/>
      <c r="WBR4" s="10"/>
      <c r="WBS4" s="10"/>
      <c r="WBT4" s="10"/>
      <c r="WBU4" s="10"/>
      <c r="WBV4" s="10"/>
      <c r="WBW4" s="10"/>
      <c r="WBX4" s="10"/>
      <c r="WBY4" s="10"/>
      <c r="WBZ4" s="10"/>
      <c r="WCA4" s="10"/>
      <c r="WCB4" s="10"/>
      <c r="WCC4" s="10"/>
      <c r="WCD4" s="10"/>
      <c r="WCE4" s="10"/>
      <c r="WCF4" s="10"/>
      <c r="WCG4" s="10"/>
      <c r="WCH4" s="10"/>
      <c r="WCI4" s="10"/>
      <c r="WCJ4" s="10"/>
      <c r="WCK4" s="10"/>
      <c r="WCL4" s="10"/>
      <c r="WCM4" s="10"/>
      <c r="WCN4" s="10"/>
      <c r="WCO4" s="10"/>
      <c r="WCP4" s="10"/>
      <c r="WCQ4" s="10"/>
      <c r="WCR4" s="10"/>
      <c r="WCS4" s="10"/>
      <c r="WCT4" s="10"/>
      <c r="WCU4" s="10"/>
      <c r="WCV4" s="10"/>
      <c r="WCW4" s="10"/>
      <c r="WCX4" s="10"/>
      <c r="WCY4" s="10"/>
      <c r="WCZ4" s="10"/>
      <c r="WDA4" s="10"/>
      <c r="WDB4" s="10"/>
      <c r="WDC4" s="10"/>
      <c r="WDD4" s="10"/>
      <c r="WDE4" s="10"/>
      <c r="WDF4" s="10"/>
      <c r="WDG4" s="10"/>
      <c r="WDH4" s="10"/>
      <c r="WDI4" s="10"/>
      <c r="WDJ4" s="10"/>
      <c r="WDK4" s="10"/>
      <c r="WDL4" s="10"/>
      <c r="WDM4" s="10"/>
      <c r="WDN4" s="10"/>
      <c r="WDO4" s="10"/>
      <c r="WDP4" s="10"/>
      <c r="WDQ4" s="10"/>
      <c r="WDR4" s="10"/>
      <c r="WDS4" s="10"/>
      <c r="WDT4" s="10"/>
      <c r="WDU4" s="10"/>
      <c r="WDV4" s="10"/>
      <c r="WDW4" s="10"/>
      <c r="WDX4" s="10"/>
      <c r="WDY4" s="10"/>
      <c r="WDZ4" s="10"/>
      <c r="WEA4" s="10"/>
      <c r="WEB4" s="10"/>
      <c r="WEC4" s="10"/>
      <c r="WED4" s="10"/>
      <c r="WEE4" s="10"/>
      <c r="WEF4" s="10"/>
      <c r="WEG4" s="10"/>
      <c r="WEH4" s="10"/>
      <c r="WEI4" s="10"/>
      <c r="WEJ4" s="10"/>
      <c r="WEK4" s="10"/>
      <c r="WEL4" s="10"/>
      <c r="WEM4" s="10"/>
      <c r="WEN4" s="10"/>
      <c r="WEO4" s="10"/>
      <c r="WEP4" s="10"/>
      <c r="WEQ4" s="10"/>
      <c r="WER4" s="10"/>
      <c r="WES4" s="10"/>
      <c r="WET4" s="10"/>
      <c r="WEU4" s="10"/>
      <c r="WEV4" s="10"/>
      <c r="WEW4" s="10"/>
      <c r="WEX4" s="10"/>
      <c r="WEY4" s="10"/>
      <c r="WEZ4" s="10"/>
      <c r="WFA4" s="10"/>
      <c r="WFB4" s="10"/>
      <c r="WFC4" s="10"/>
      <c r="WFD4" s="10"/>
      <c r="WFE4" s="10"/>
      <c r="WFF4" s="10"/>
      <c r="WFG4" s="10"/>
      <c r="WFH4" s="10"/>
      <c r="WFI4" s="10"/>
      <c r="WFJ4" s="10"/>
      <c r="WFK4" s="10"/>
      <c r="WFL4" s="10"/>
      <c r="WFM4" s="10"/>
      <c r="WFN4" s="10"/>
      <c r="WFO4" s="10"/>
      <c r="WFP4" s="10"/>
      <c r="WFQ4" s="10"/>
      <c r="WFR4" s="10"/>
      <c r="WFS4" s="10"/>
      <c r="WFT4" s="10"/>
      <c r="WFU4" s="10"/>
      <c r="WFV4" s="10"/>
      <c r="WFW4" s="10"/>
      <c r="WFX4" s="10"/>
      <c r="WFY4" s="10"/>
      <c r="WFZ4" s="10"/>
      <c r="WGA4" s="10"/>
      <c r="WGB4" s="10"/>
      <c r="WGC4" s="10"/>
      <c r="WGD4" s="10"/>
      <c r="WGE4" s="10"/>
      <c r="WGF4" s="10"/>
      <c r="WGG4" s="10"/>
      <c r="WGH4" s="10"/>
      <c r="WGI4" s="10"/>
      <c r="WGJ4" s="10"/>
      <c r="WGK4" s="10"/>
      <c r="WGL4" s="10"/>
      <c r="WGM4" s="10"/>
      <c r="WGN4" s="10"/>
      <c r="WGO4" s="10"/>
      <c r="WGP4" s="10"/>
      <c r="WGQ4" s="10"/>
      <c r="WGR4" s="10"/>
      <c r="WGS4" s="10"/>
      <c r="WGT4" s="10"/>
      <c r="WGU4" s="10"/>
      <c r="WGV4" s="10"/>
      <c r="WGW4" s="10"/>
      <c r="WGX4" s="10"/>
      <c r="WGY4" s="10"/>
      <c r="WGZ4" s="10"/>
      <c r="WHA4" s="10"/>
      <c r="WHB4" s="10"/>
      <c r="WHC4" s="10"/>
      <c r="WHD4" s="10"/>
      <c r="WHE4" s="10"/>
      <c r="WHF4" s="10"/>
      <c r="WHG4" s="10"/>
      <c r="WHH4" s="10"/>
      <c r="WHI4" s="10"/>
      <c r="WHJ4" s="10"/>
      <c r="WHK4" s="10"/>
      <c r="WHL4" s="10"/>
      <c r="WHM4" s="10"/>
      <c r="WHN4" s="10"/>
      <c r="WHO4" s="10"/>
      <c r="WHP4" s="10"/>
      <c r="WHQ4" s="10"/>
      <c r="WHR4" s="10"/>
      <c r="WHS4" s="10"/>
      <c r="WHT4" s="10"/>
      <c r="WHU4" s="10"/>
      <c r="WHV4" s="10"/>
      <c r="WHW4" s="10"/>
      <c r="WHX4" s="10"/>
      <c r="WHY4" s="10"/>
      <c r="WHZ4" s="10"/>
      <c r="WIA4" s="10"/>
      <c r="WIB4" s="10"/>
      <c r="WIC4" s="10"/>
      <c r="WID4" s="10"/>
      <c r="WIE4" s="10"/>
      <c r="WIF4" s="10"/>
      <c r="WIG4" s="10"/>
      <c r="WIH4" s="10"/>
      <c r="WII4" s="10"/>
      <c r="WIJ4" s="10"/>
      <c r="WIK4" s="10"/>
      <c r="WIL4" s="10"/>
      <c r="WIM4" s="10"/>
      <c r="WIN4" s="10"/>
      <c r="WIO4" s="10"/>
      <c r="WIP4" s="10"/>
      <c r="WIQ4" s="10"/>
      <c r="WIR4" s="10"/>
      <c r="WIS4" s="10"/>
      <c r="WIT4" s="10"/>
      <c r="WIU4" s="10"/>
      <c r="WIV4" s="10"/>
      <c r="WIW4" s="10"/>
      <c r="WIX4" s="10"/>
      <c r="WIY4" s="10"/>
      <c r="WIZ4" s="10"/>
      <c r="WJA4" s="10"/>
      <c r="WJB4" s="10"/>
      <c r="WJC4" s="10"/>
      <c r="WJD4" s="10"/>
      <c r="WJE4" s="10"/>
      <c r="WJF4" s="10"/>
      <c r="WJG4" s="10"/>
      <c r="WJH4" s="10"/>
      <c r="WJI4" s="10"/>
      <c r="WJJ4" s="10"/>
      <c r="WJK4" s="10"/>
      <c r="WJL4" s="10"/>
      <c r="WJM4" s="10"/>
      <c r="WJN4" s="10"/>
      <c r="WJO4" s="10"/>
      <c r="WJP4" s="10"/>
      <c r="WJQ4" s="10"/>
      <c r="WJR4" s="10"/>
      <c r="WJS4" s="10"/>
      <c r="WJT4" s="10"/>
      <c r="WJU4" s="10"/>
      <c r="WJV4" s="10"/>
      <c r="WJW4" s="10"/>
      <c r="WJX4" s="10"/>
      <c r="WJY4" s="10"/>
      <c r="WJZ4" s="10"/>
      <c r="WKA4" s="10"/>
      <c r="WKB4" s="10"/>
      <c r="WKC4" s="10"/>
      <c r="WKD4" s="10"/>
      <c r="WKE4" s="10"/>
      <c r="WKF4" s="10"/>
      <c r="WKG4" s="10"/>
      <c r="WKH4" s="10"/>
      <c r="WKI4" s="10"/>
      <c r="WKJ4" s="10"/>
      <c r="WKK4" s="10"/>
      <c r="WKL4" s="10"/>
      <c r="WKM4" s="10"/>
      <c r="WKN4" s="10"/>
      <c r="WKO4" s="10"/>
      <c r="WKP4" s="10"/>
      <c r="WKQ4" s="10"/>
      <c r="WKR4" s="10"/>
      <c r="WKS4" s="10"/>
      <c r="WKT4" s="10"/>
      <c r="WKU4" s="10"/>
      <c r="WKV4" s="10"/>
      <c r="WKW4" s="10"/>
      <c r="WKX4" s="10"/>
      <c r="WKY4" s="10"/>
      <c r="WKZ4" s="10"/>
      <c r="WLA4" s="10"/>
      <c r="WLB4" s="10"/>
      <c r="WLC4" s="10"/>
      <c r="WLD4" s="10"/>
      <c r="WLE4" s="10"/>
      <c r="WLF4" s="10"/>
      <c r="WLG4" s="10"/>
      <c r="WLH4" s="10"/>
      <c r="WLI4" s="10"/>
      <c r="WLJ4" s="10"/>
      <c r="WLK4" s="10"/>
      <c r="WLL4" s="10"/>
      <c r="WLM4" s="10"/>
      <c r="WLN4" s="10"/>
      <c r="WLO4" s="10"/>
      <c r="WLP4" s="10"/>
      <c r="WLQ4" s="10"/>
      <c r="WLR4" s="10"/>
      <c r="WLS4" s="10"/>
      <c r="WLT4" s="10"/>
      <c r="WLU4" s="10"/>
      <c r="WLV4" s="10"/>
      <c r="WLW4" s="10"/>
      <c r="WLX4" s="10"/>
      <c r="WLY4" s="10"/>
      <c r="WLZ4" s="10"/>
      <c r="WMA4" s="10"/>
      <c r="WMB4" s="10"/>
      <c r="WMC4" s="10"/>
      <c r="WMD4" s="10"/>
      <c r="WME4" s="10"/>
      <c r="WMF4" s="10"/>
      <c r="WMG4" s="10"/>
      <c r="WMH4" s="10"/>
      <c r="WMI4" s="10"/>
      <c r="WMJ4" s="10"/>
      <c r="WMK4" s="10"/>
      <c r="WML4" s="10"/>
      <c r="WMM4" s="10"/>
      <c r="WMN4" s="10"/>
      <c r="WMO4" s="10"/>
      <c r="WMP4" s="10"/>
      <c r="WMQ4" s="10"/>
      <c r="WMR4" s="10"/>
      <c r="WMS4" s="10"/>
      <c r="WMT4" s="10"/>
      <c r="WMU4" s="10"/>
      <c r="WMV4" s="10"/>
      <c r="WMW4" s="10"/>
      <c r="WMX4" s="10"/>
      <c r="WMY4" s="10"/>
      <c r="WMZ4" s="10"/>
      <c r="WNA4" s="10"/>
      <c r="WNB4" s="10"/>
      <c r="WNC4" s="10"/>
      <c r="WND4" s="10"/>
      <c r="WNE4" s="10"/>
      <c r="WNF4" s="10"/>
      <c r="WNG4" s="10"/>
      <c r="WNH4" s="10"/>
      <c r="WNI4" s="10"/>
      <c r="WNJ4" s="10"/>
      <c r="WNK4" s="10"/>
      <c r="WNL4" s="10"/>
      <c r="WNM4" s="10"/>
      <c r="WNN4" s="10"/>
      <c r="WNO4" s="10"/>
      <c r="WNP4" s="10"/>
      <c r="WNQ4" s="10"/>
      <c r="WNR4" s="10"/>
      <c r="WNS4" s="10"/>
      <c r="WNT4" s="10"/>
      <c r="WNU4" s="10"/>
      <c r="WNV4" s="10"/>
      <c r="WNW4" s="10"/>
      <c r="WNX4" s="10"/>
      <c r="WNY4" s="10"/>
      <c r="WNZ4" s="10"/>
      <c r="WOA4" s="10"/>
      <c r="WOB4" s="10"/>
      <c r="WOC4" s="10"/>
      <c r="WOD4" s="10"/>
      <c r="WOE4" s="10"/>
      <c r="WOF4" s="10"/>
      <c r="WOG4" s="10"/>
      <c r="WOH4" s="10"/>
      <c r="WOI4" s="10"/>
      <c r="WOJ4" s="10"/>
      <c r="WOK4" s="10"/>
      <c r="WOL4" s="10"/>
      <c r="WOM4" s="10"/>
      <c r="WON4" s="10"/>
      <c r="WOO4" s="10"/>
      <c r="WOP4" s="10"/>
      <c r="WOQ4" s="10"/>
      <c r="WOR4" s="10"/>
      <c r="WOS4" s="10"/>
      <c r="WOT4" s="10"/>
      <c r="WOU4" s="10"/>
      <c r="WOV4" s="10"/>
      <c r="WOW4" s="10"/>
      <c r="WOX4" s="10"/>
      <c r="WOY4" s="10"/>
      <c r="WOZ4" s="10"/>
      <c r="WPA4" s="10"/>
      <c r="WPB4" s="10"/>
      <c r="WPC4" s="10"/>
      <c r="WPD4" s="10"/>
      <c r="WPE4" s="10"/>
      <c r="WPF4" s="10"/>
      <c r="WPG4" s="10"/>
      <c r="WPH4" s="10"/>
      <c r="WPI4" s="10"/>
      <c r="WPJ4" s="10"/>
      <c r="WPK4" s="10"/>
      <c r="WPL4" s="10"/>
      <c r="WPM4" s="10"/>
      <c r="WPN4" s="10"/>
      <c r="WPO4" s="10"/>
      <c r="WPP4" s="10"/>
      <c r="WPQ4" s="10"/>
      <c r="WPR4" s="10"/>
      <c r="WPS4" s="10"/>
      <c r="WPT4" s="10"/>
      <c r="WPU4" s="10"/>
      <c r="WPV4" s="10"/>
      <c r="WPW4" s="10"/>
      <c r="WPX4" s="10"/>
      <c r="WPY4" s="10"/>
      <c r="WPZ4" s="10"/>
      <c r="WQA4" s="10"/>
      <c r="WQB4" s="10"/>
      <c r="WQC4" s="10"/>
      <c r="WQD4" s="10"/>
      <c r="WQE4" s="10"/>
      <c r="WQF4" s="10"/>
      <c r="WQG4" s="10"/>
      <c r="WQH4" s="10"/>
      <c r="WQI4" s="10"/>
      <c r="WQJ4" s="10"/>
      <c r="WQK4" s="10"/>
      <c r="WQL4" s="10"/>
      <c r="WQM4" s="10"/>
      <c r="WQN4" s="10"/>
      <c r="WQO4" s="10"/>
      <c r="WQP4" s="10"/>
      <c r="WQQ4" s="10"/>
      <c r="WQR4" s="10"/>
      <c r="WQS4" s="10"/>
      <c r="WQT4" s="10"/>
      <c r="WQU4" s="10"/>
      <c r="WQV4" s="10"/>
      <c r="WQW4" s="10"/>
      <c r="WQX4" s="10"/>
      <c r="WQY4" s="10"/>
      <c r="WQZ4" s="10"/>
      <c r="WRA4" s="10"/>
      <c r="WRB4" s="10"/>
      <c r="WRC4" s="10"/>
      <c r="WRD4" s="10"/>
      <c r="WRE4" s="10"/>
      <c r="WRF4" s="10"/>
      <c r="WRG4" s="10"/>
      <c r="WRH4" s="10"/>
      <c r="WRI4" s="10"/>
      <c r="WRJ4" s="10"/>
      <c r="WRK4" s="10"/>
      <c r="WRL4" s="10"/>
      <c r="WRM4" s="10"/>
      <c r="WRN4" s="10"/>
      <c r="WRO4" s="10"/>
      <c r="WRP4" s="10"/>
      <c r="WRQ4" s="10"/>
      <c r="WRR4" s="10"/>
      <c r="WRS4" s="10"/>
      <c r="WRT4" s="10"/>
      <c r="WRU4" s="10"/>
      <c r="WRV4" s="10"/>
      <c r="WRW4" s="10"/>
      <c r="WRX4" s="10"/>
      <c r="WRY4" s="10"/>
      <c r="WRZ4" s="10"/>
      <c r="WSA4" s="10"/>
      <c r="WSB4" s="10"/>
      <c r="WSC4" s="10"/>
      <c r="WSD4" s="10"/>
      <c r="WSE4" s="10"/>
      <c r="WSF4" s="10"/>
      <c r="WSG4" s="10"/>
      <c r="WSH4" s="10"/>
      <c r="WSI4" s="10"/>
      <c r="WSJ4" s="10"/>
      <c r="WSK4" s="10"/>
      <c r="WSL4" s="10"/>
      <c r="WSM4" s="10"/>
      <c r="WSN4" s="10"/>
      <c r="WSO4" s="10"/>
      <c r="WSP4" s="10"/>
      <c r="WSQ4" s="10"/>
      <c r="WSR4" s="10"/>
      <c r="WSS4" s="10"/>
      <c r="WST4" s="10"/>
      <c r="WSU4" s="10"/>
      <c r="WSV4" s="10"/>
      <c r="WSW4" s="10"/>
      <c r="WSX4" s="10"/>
      <c r="WSY4" s="10"/>
      <c r="WSZ4" s="10"/>
      <c r="WTA4" s="10"/>
      <c r="WTB4" s="10"/>
      <c r="WTC4" s="10"/>
      <c r="WTD4" s="10"/>
      <c r="WTE4" s="10"/>
      <c r="WTF4" s="10"/>
      <c r="WTG4" s="10"/>
      <c r="WTH4" s="10"/>
      <c r="WTI4" s="10"/>
      <c r="WTJ4" s="10"/>
      <c r="WTK4" s="10"/>
      <c r="WTL4" s="10"/>
      <c r="WTM4" s="10"/>
      <c r="WTN4" s="10"/>
      <c r="WTO4" s="10"/>
      <c r="WTP4" s="10"/>
      <c r="WTQ4" s="10"/>
      <c r="WTR4" s="10"/>
      <c r="WTS4" s="10"/>
      <c r="WTT4" s="10"/>
      <c r="WTU4" s="10"/>
      <c r="WTV4" s="10"/>
      <c r="WTW4" s="10"/>
      <c r="WTX4" s="10"/>
      <c r="WTY4" s="10"/>
      <c r="WTZ4" s="10"/>
      <c r="WUA4" s="10"/>
      <c r="WUB4" s="10"/>
      <c r="WUC4" s="10"/>
      <c r="WUD4" s="10"/>
      <c r="WUE4" s="10"/>
      <c r="WUF4" s="10"/>
      <c r="WUG4" s="10"/>
      <c r="WUH4" s="10"/>
      <c r="WUI4" s="10"/>
      <c r="WUJ4" s="10"/>
      <c r="WUK4" s="10"/>
      <c r="WUL4" s="10"/>
      <c r="WUM4" s="10"/>
      <c r="WUN4" s="10"/>
      <c r="WUO4" s="10"/>
      <c r="WUP4" s="10"/>
      <c r="WUQ4" s="10"/>
      <c r="WUR4" s="10"/>
      <c r="WUS4" s="10"/>
      <c r="WUT4" s="10"/>
      <c r="WUU4" s="10"/>
      <c r="WUV4" s="10"/>
      <c r="WUW4" s="10"/>
      <c r="WUX4" s="10"/>
      <c r="WUY4" s="10"/>
      <c r="WUZ4" s="10"/>
      <c r="WVA4" s="10"/>
      <c r="WVB4" s="10"/>
      <c r="WVC4" s="10"/>
      <c r="WVD4" s="10"/>
      <c r="WVE4" s="10"/>
      <c r="WVF4" s="10"/>
      <c r="WVG4" s="10"/>
      <c r="WVH4" s="10"/>
      <c r="WVI4" s="10"/>
      <c r="WVJ4" s="10"/>
      <c r="WVK4" s="10"/>
      <c r="WVL4" s="10"/>
      <c r="WVM4" s="10"/>
      <c r="WVN4" s="10"/>
      <c r="WVO4" s="10"/>
      <c r="WVP4" s="10"/>
      <c r="WVQ4" s="10"/>
      <c r="WVR4" s="10"/>
      <c r="WVS4" s="10"/>
      <c r="WVT4" s="10"/>
      <c r="WVU4" s="10"/>
      <c r="WVV4" s="10"/>
      <c r="WVW4" s="10"/>
      <c r="WVX4" s="10"/>
      <c r="WVY4" s="10"/>
      <c r="WVZ4" s="10"/>
      <c r="WWA4" s="10"/>
      <c r="WWB4" s="10"/>
      <c r="WWC4" s="10"/>
      <c r="WWD4" s="10"/>
      <c r="WWE4" s="10"/>
      <c r="WWF4" s="10"/>
      <c r="WWG4" s="10"/>
      <c r="WWH4" s="10"/>
      <c r="WWI4" s="10"/>
      <c r="WWJ4" s="10"/>
      <c r="WWK4" s="10"/>
      <c r="WWL4" s="10"/>
      <c r="WWM4" s="10"/>
      <c r="WWN4" s="10"/>
      <c r="WWO4" s="10"/>
      <c r="WWP4" s="10"/>
      <c r="WWQ4" s="10"/>
      <c r="WWR4" s="10"/>
      <c r="WWS4" s="10"/>
      <c r="WWT4" s="10"/>
      <c r="WWU4" s="10"/>
      <c r="WWV4" s="10"/>
      <c r="WWW4" s="10"/>
      <c r="WWX4" s="10"/>
      <c r="WWY4" s="10"/>
      <c r="WWZ4" s="10"/>
      <c r="WXA4" s="10"/>
      <c r="WXB4" s="10"/>
      <c r="WXC4" s="10"/>
      <c r="WXD4" s="10"/>
      <c r="WXE4" s="10"/>
      <c r="WXF4" s="10"/>
      <c r="WXG4" s="10"/>
      <c r="WXH4" s="10"/>
      <c r="WXI4" s="10"/>
      <c r="WXJ4" s="10"/>
      <c r="WXK4" s="10"/>
      <c r="WXL4" s="10"/>
      <c r="WXM4" s="10"/>
      <c r="WXN4" s="10"/>
      <c r="WXO4" s="10"/>
      <c r="WXP4" s="10"/>
      <c r="WXQ4" s="10"/>
      <c r="WXR4" s="10"/>
      <c r="WXS4" s="10"/>
      <c r="WXT4" s="10"/>
      <c r="WXU4" s="10"/>
      <c r="WXV4" s="10"/>
      <c r="WXW4" s="10"/>
      <c r="WXX4" s="10"/>
      <c r="WXY4" s="10"/>
      <c r="WXZ4" s="10"/>
      <c r="WYA4" s="10"/>
      <c r="WYB4" s="10"/>
      <c r="WYC4" s="10"/>
      <c r="WYD4" s="10"/>
      <c r="WYE4" s="10"/>
      <c r="WYF4" s="10"/>
      <c r="WYG4" s="10"/>
      <c r="WYH4" s="10"/>
      <c r="WYI4" s="10"/>
      <c r="WYJ4" s="10"/>
      <c r="WYK4" s="10"/>
      <c r="WYL4" s="10"/>
      <c r="WYM4" s="10"/>
      <c r="WYN4" s="10"/>
      <c r="WYO4" s="10"/>
      <c r="WYP4" s="10"/>
      <c r="WYQ4" s="10"/>
      <c r="WYR4" s="10"/>
      <c r="WYS4" s="10"/>
      <c r="WYT4" s="10"/>
      <c r="WYU4" s="10"/>
      <c r="WYV4" s="10"/>
      <c r="WYW4" s="10"/>
      <c r="WYX4" s="10"/>
      <c r="WYY4" s="10"/>
      <c r="WYZ4" s="10"/>
      <c r="WZA4" s="10"/>
      <c r="WZB4" s="10"/>
      <c r="WZC4" s="10"/>
      <c r="WZD4" s="10"/>
      <c r="WZE4" s="10"/>
      <c r="WZF4" s="10"/>
      <c r="WZG4" s="10"/>
      <c r="WZH4" s="10"/>
      <c r="WZI4" s="10"/>
      <c r="WZJ4" s="10"/>
      <c r="WZK4" s="10"/>
      <c r="WZL4" s="10"/>
      <c r="WZM4" s="10"/>
      <c r="WZN4" s="10"/>
      <c r="WZO4" s="10"/>
      <c r="WZP4" s="10"/>
      <c r="WZQ4" s="10"/>
      <c r="WZR4" s="10"/>
      <c r="WZS4" s="10"/>
      <c r="WZT4" s="10"/>
      <c r="WZU4" s="10"/>
      <c r="WZV4" s="10"/>
      <c r="WZW4" s="10"/>
      <c r="WZX4" s="10"/>
      <c r="WZY4" s="10"/>
      <c r="WZZ4" s="10"/>
      <c r="XAA4" s="10"/>
      <c r="XAB4" s="10"/>
      <c r="XAC4" s="10"/>
      <c r="XAD4" s="10"/>
      <c r="XAE4" s="10"/>
      <c r="XAF4" s="10"/>
      <c r="XAG4" s="10"/>
      <c r="XAH4" s="10"/>
      <c r="XAI4" s="10"/>
      <c r="XAJ4" s="10"/>
      <c r="XAK4" s="10"/>
      <c r="XAL4" s="10"/>
      <c r="XAM4" s="10"/>
      <c r="XAN4" s="10"/>
      <c r="XAO4" s="10"/>
      <c r="XAP4" s="10"/>
      <c r="XAQ4" s="10"/>
      <c r="XAR4" s="10"/>
      <c r="XAS4" s="10"/>
      <c r="XAT4" s="10"/>
      <c r="XAU4" s="10"/>
      <c r="XAV4" s="10"/>
      <c r="XAW4" s="10"/>
      <c r="XAX4" s="10"/>
      <c r="XAY4" s="10"/>
      <c r="XAZ4" s="10"/>
      <c r="XBA4" s="10"/>
      <c r="XBB4" s="10"/>
      <c r="XBC4" s="10"/>
      <c r="XBD4" s="10"/>
      <c r="XBE4" s="10"/>
      <c r="XBF4" s="10"/>
      <c r="XBG4" s="10"/>
      <c r="XBH4" s="10"/>
      <c r="XBI4" s="10"/>
      <c r="XBJ4" s="10"/>
      <c r="XBK4" s="10"/>
      <c r="XBL4" s="10"/>
      <c r="XBM4" s="10"/>
      <c r="XBN4" s="10"/>
      <c r="XBO4" s="10"/>
      <c r="XBP4" s="10"/>
      <c r="XBQ4" s="10"/>
      <c r="XBR4" s="10"/>
      <c r="XBS4" s="10"/>
      <c r="XBT4" s="10"/>
      <c r="XBU4" s="10"/>
      <c r="XBV4" s="10"/>
      <c r="XBW4" s="10"/>
      <c r="XBX4" s="10"/>
      <c r="XBY4" s="10"/>
      <c r="XBZ4" s="10"/>
      <c r="XCA4" s="10"/>
      <c r="XCB4" s="10"/>
      <c r="XCC4" s="10"/>
      <c r="XCD4" s="10"/>
      <c r="XCE4" s="10"/>
      <c r="XCF4" s="10"/>
      <c r="XCG4" s="10"/>
      <c r="XCH4" s="10"/>
      <c r="XCI4" s="10"/>
      <c r="XCJ4" s="10"/>
      <c r="XCK4" s="10"/>
      <c r="XCL4" s="10"/>
      <c r="XCM4" s="10"/>
      <c r="XCN4" s="10"/>
      <c r="XCO4" s="10"/>
      <c r="XCP4" s="10"/>
      <c r="XCQ4" s="10"/>
      <c r="XCR4" s="10"/>
      <c r="XCS4" s="10"/>
      <c r="XCT4" s="10"/>
      <c r="XCU4" s="10"/>
      <c r="XCV4" s="10"/>
      <c r="XCW4" s="10"/>
      <c r="XCX4" s="10"/>
      <c r="XCY4" s="10"/>
      <c r="XCZ4" s="10"/>
      <c r="XDA4" s="10"/>
      <c r="XDB4" s="10"/>
      <c r="XDC4" s="10"/>
      <c r="XDD4" s="10"/>
      <c r="XDE4" s="10"/>
      <c r="XDF4" s="10"/>
      <c r="XDG4" s="10"/>
      <c r="XDH4" s="10"/>
      <c r="XDI4" s="10"/>
      <c r="XDJ4" s="10"/>
      <c r="XDK4" s="10"/>
      <c r="XDL4" s="10"/>
      <c r="XDM4" s="10"/>
      <c r="XDN4" s="10"/>
      <c r="XDO4" s="10"/>
      <c r="XDP4" s="10"/>
      <c r="XDQ4" s="10"/>
      <c r="XDR4" s="10"/>
      <c r="XDS4" s="10"/>
      <c r="XDT4" s="10"/>
      <c r="XDU4" s="10"/>
      <c r="XDV4" s="10"/>
      <c r="XDW4" s="10"/>
      <c r="XDX4" s="10"/>
      <c r="XDY4" s="10"/>
      <c r="XDZ4" s="10"/>
      <c r="XEA4" s="10"/>
      <c r="XEB4" s="10"/>
      <c r="XEC4" s="10"/>
      <c r="XED4" s="10"/>
      <c r="XEE4" s="10"/>
      <c r="XEF4" s="10"/>
      <c r="XEG4" s="10"/>
      <c r="XEH4" s="10"/>
      <c r="XEI4" s="10"/>
      <c r="XEJ4" s="10"/>
      <c r="XEK4" s="10"/>
      <c r="XEL4" s="10"/>
      <c r="XEM4" s="10"/>
      <c r="XEN4" s="10"/>
      <c r="XEO4" s="10"/>
      <c r="XEP4" s="10"/>
      <c r="XEQ4" s="10"/>
      <c r="XER4" s="10"/>
      <c r="XES4" s="10"/>
      <c r="XET4" s="10"/>
      <c r="XEU4" s="10"/>
      <c r="XEV4" s="10"/>
      <c r="XEW4" s="10"/>
      <c r="XEX4" s="10"/>
      <c r="XEY4" s="10"/>
      <c r="XEZ4" s="10"/>
      <c r="XFA4" s="10"/>
      <c r="XFB4" s="10"/>
      <c r="XFC4" s="10"/>
    </row>
    <row r="5" ht="27" spans="1:16383">
      <c r="A5" s="10"/>
      <c r="B5" s="13" t="s">
        <v>558</v>
      </c>
      <c r="C5" s="12">
        <v>2.442</v>
      </c>
      <c r="D5" s="8">
        <f t="shared" si="0"/>
        <v>2.63736</v>
      </c>
      <c r="E5" s="9">
        <v>0.065</v>
      </c>
      <c r="F5" s="9">
        <v>0.05</v>
      </c>
      <c r="G5" s="9">
        <f t="shared" si="1"/>
        <v>2.75236</v>
      </c>
      <c r="H5" s="9">
        <v>13.18</v>
      </c>
      <c r="I5" s="9">
        <v>12.44</v>
      </c>
      <c r="J5" s="9">
        <f>'B41V RS EBOM'!CJ41</f>
        <v>10.6818</v>
      </c>
      <c r="K5" s="9">
        <f>G5*H5+J5</f>
        <v>46.9579048</v>
      </c>
      <c r="L5" s="9">
        <v>4.01234567901235</v>
      </c>
      <c r="M5" s="9">
        <v>0.01</v>
      </c>
      <c r="N5" s="9">
        <v>68.24</v>
      </c>
      <c r="O5" s="9">
        <f t="shared" si="2"/>
        <v>21.2820952</v>
      </c>
      <c r="P5" s="29">
        <f t="shared" si="3"/>
        <v>0.311871266119578</v>
      </c>
      <c r="Q5" s="10">
        <v>68.24</v>
      </c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  <c r="IZ5" s="10"/>
      <c r="JA5" s="10"/>
      <c r="JB5" s="10"/>
      <c r="JC5" s="10"/>
      <c r="JD5" s="10"/>
      <c r="JE5" s="10"/>
      <c r="JF5" s="10"/>
      <c r="JG5" s="10"/>
      <c r="JH5" s="10"/>
      <c r="JI5" s="10"/>
      <c r="JJ5" s="10"/>
      <c r="JK5" s="10"/>
      <c r="JL5" s="10"/>
      <c r="JM5" s="10"/>
      <c r="JN5" s="10"/>
      <c r="JO5" s="10"/>
      <c r="JP5" s="10"/>
      <c r="JQ5" s="10"/>
      <c r="JR5" s="10"/>
      <c r="JS5" s="10"/>
      <c r="JT5" s="10"/>
      <c r="JU5" s="10"/>
      <c r="JV5" s="10"/>
      <c r="JW5" s="10"/>
      <c r="JX5" s="10"/>
      <c r="JY5" s="10"/>
      <c r="JZ5" s="10"/>
      <c r="KA5" s="10"/>
      <c r="KB5" s="10"/>
      <c r="KC5" s="10"/>
      <c r="KD5" s="10"/>
      <c r="KE5" s="10"/>
      <c r="KF5" s="10"/>
      <c r="KG5" s="10"/>
      <c r="KH5" s="10"/>
      <c r="KI5" s="10"/>
      <c r="KJ5" s="10"/>
      <c r="KK5" s="10"/>
      <c r="KL5" s="10"/>
      <c r="KM5" s="10"/>
      <c r="KN5" s="10"/>
      <c r="KO5" s="10"/>
      <c r="KP5" s="10"/>
      <c r="KQ5" s="10"/>
      <c r="KR5" s="10"/>
      <c r="KS5" s="10"/>
      <c r="KT5" s="10"/>
      <c r="KU5" s="10"/>
      <c r="KV5" s="10"/>
      <c r="KW5" s="10"/>
      <c r="KX5" s="10"/>
      <c r="KY5" s="10"/>
      <c r="KZ5" s="10"/>
      <c r="LA5" s="10"/>
      <c r="LB5" s="10"/>
      <c r="LC5" s="10"/>
      <c r="LD5" s="10"/>
      <c r="LE5" s="10"/>
      <c r="LF5" s="10"/>
      <c r="LG5" s="10"/>
      <c r="LH5" s="10"/>
      <c r="LI5" s="10"/>
      <c r="LJ5" s="10"/>
      <c r="LK5" s="10"/>
      <c r="LL5" s="10"/>
      <c r="LM5" s="10"/>
      <c r="LN5" s="10"/>
      <c r="LO5" s="10"/>
      <c r="LP5" s="10"/>
      <c r="LQ5" s="10"/>
      <c r="LR5" s="10"/>
      <c r="LS5" s="10"/>
      <c r="LT5" s="10"/>
      <c r="LU5" s="10"/>
      <c r="LV5" s="10"/>
      <c r="LW5" s="10"/>
      <c r="LX5" s="10"/>
      <c r="LY5" s="10"/>
      <c r="LZ5" s="10"/>
      <c r="MA5" s="10"/>
      <c r="MB5" s="10"/>
      <c r="MC5" s="10"/>
      <c r="MD5" s="10"/>
      <c r="ME5" s="10"/>
      <c r="MF5" s="10"/>
      <c r="MG5" s="10"/>
      <c r="MH5" s="10"/>
      <c r="MI5" s="10"/>
      <c r="MJ5" s="10"/>
      <c r="MK5" s="10"/>
      <c r="ML5" s="10"/>
      <c r="MM5" s="10"/>
      <c r="MN5" s="10"/>
      <c r="MO5" s="10"/>
      <c r="MP5" s="10"/>
      <c r="MQ5" s="10"/>
      <c r="MR5" s="10"/>
      <c r="MS5" s="10"/>
      <c r="MT5" s="10"/>
      <c r="MU5" s="10"/>
      <c r="MV5" s="10"/>
      <c r="MW5" s="10"/>
      <c r="MX5" s="10"/>
      <c r="MY5" s="10"/>
      <c r="MZ5" s="10"/>
      <c r="NA5" s="10"/>
      <c r="NB5" s="10"/>
      <c r="NC5" s="10"/>
      <c r="ND5" s="10"/>
      <c r="NE5" s="10"/>
      <c r="NF5" s="10"/>
      <c r="NG5" s="10"/>
      <c r="NH5" s="10"/>
      <c r="NI5" s="10"/>
      <c r="NJ5" s="10"/>
      <c r="NK5" s="10"/>
      <c r="NL5" s="10"/>
      <c r="NM5" s="10"/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/>
      <c r="OB5" s="10"/>
      <c r="OC5" s="10"/>
      <c r="OD5" s="10"/>
      <c r="OE5" s="10"/>
      <c r="OF5" s="10"/>
      <c r="OG5" s="10"/>
      <c r="OH5" s="10"/>
      <c r="OI5" s="10"/>
      <c r="OJ5" s="10"/>
      <c r="OK5" s="10"/>
      <c r="OL5" s="10"/>
      <c r="OM5" s="10"/>
      <c r="ON5" s="10"/>
      <c r="OO5" s="10"/>
      <c r="OP5" s="10"/>
      <c r="OQ5" s="10"/>
      <c r="OR5" s="10"/>
      <c r="OS5" s="10"/>
      <c r="OT5" s="10"/>
      <c r="OU5" s="10"/>
      <c r="OV5" s="10"/>
      <c r="OW5" s="10"/>
      <c r="OX5" s="10"/>
      <c r="OY5" s="10"/>
      <c r="OZ5" s="10"/>
      <c r="PA5" s="10"/>
      <c r="PB5" s="10"/>
      <c r="PC5" s="10"/>
      <c r="PD5" s="10"/>
      <c r="PE5" s="10"/>
      <c r="PF5" s="10"/>
      <c r="PG5" s="10"/>
      <c r="PH5" s="10"/>
      <c r="PI5" s="10"/>
      <c r="PJ5" s="10"/>
      <c r="PK5" s="10"/>
      <c r="PL5" s="10"/>
      <c r="PM5" s="10"/>
      <c r="PN5" s="10"/>
      <c r="PO5" s="10"/>
      <c r="PP5" s="10"/>
      <c r="PQ5" s="10"/>
      <c r="PR5" s="10"/>
      <c r="PS5" s="10"/>
      <c r="PT5" s="10"/>
      <c r="PU5" s="10"/>
      <c r="PV5" s="10"/>
      <c r="PW5" s="10"/>
      <c r="PX5" s="10"/>
      <c r="PY5" s="10"/>
      <c r="PZ5" s="10"/>
      <c r="QA5" s="10"/>
      <c r="QB5" s="10"/>
      <c r="QC5" s="10"/>
      <c r="QD5" s="10"/>
      <c r="QE5" s="10"/>
      <c r="QF5" s="10"/>
      <c r="QG5" s="10"/>
      <c r="QH5" s="10"/>
      <c r="QI5" s="10"/>
      <c r="QJ5" s="10"/>
      <c r="QK5" s="10"/>
      <c r="QL5" s="10"/>
      <c r="QM5" s="10"/>
      <c r="QN5" s="10"/>
      <c r="QO5" s="10"/>
      <c r="QP5" s="10"/>
      <c r="QQ5" s="10"/>
      <c r="QR5" s="10"/>
      <c r="QS5" s="10"/>
      <c r="QT5" s="10"/>
      <c r="QU5" s="10"/>
      <c r="QV5" s="10"/>
      <c r="QW5" s="10"/>
      <c r="QX5" s="10"/>
      <c r="QY5" s="10"/>
      <c r="QZ5" s="10"/>
      <c r="RA5" s="10"/>
      <c r="RB5" s="10"/>
      <c r="RC5" s="10"/>
      <c r="RD5" s="10"/>
      <c r="RE5" s="10"/>
      <c r="RF5" s="10"/>
      <c r="RG5" s="10"/>
      <c r="RH5" s="10"/>
      <c r="RI5" s="10"/>
      <c r="RJ5" s="10"/>
      <c r="RK5" s="10"/>
      <c r="RL5" s="10"/>
      <c r="RM5" s="10"/>
      <c r="RN5" s="10"/>
      <c r="RO5" s="10"/>
      <c r="RP5" s="10"/>
      <c r="RQ5" s="10"/>
      <c r="RR5" s="10"/>
      <c r="RS5" s="10"/>
      <c r="RT5" s="10"/>
      <c r="RU5" s="10"/>
      <c r="RV5" s="10"/>
      <c r="RW5" s="10"/>
      <c r="RX5" s="10"/>
      <c r="RY5" s="10"/>
      <c r="RZ5" s="10"/>
      <c r="SA5" s="10"/>
      <c r="SB5" s="10"/>
      <c r="SC5" s="10"/>
      <c r="SD5" s="10"/>
      <c r="SE5" s="10"/>
      <c r="SF5" s="10"/>
      <c r="SG5" s="10"/>
      <c r="SH5" s="10"/>
      <c r="SI5" s="10"/>
      <c r="SJ5" s="10"/>
      <c r="SK5" s="10"/>
      <c r="SL5" s="10"/>
      <c r="SM5" s="10"/>
      <c r="SN5" s="10"/>
      <c r="SO5" s="10"/>
      <c r="SP5" s="10"/>
      <c r="SQ5" s="10"/>
      <c r="SR5" s="10"/>
      <c r="SS5" s="10"/>
      <c r="ST5" s="10"/>
      <c r="SU5" s="10"/>
      <c r="SV5" s="10"/>
      <c r="SW5" s="10"/>
      <c r="SX5" s="10"/>
      <c r="SY5" s="10"/>
      <c r="SZ5" s="10"/>
      <c r="TA5" s="10"/>
      <c r="TB5" s="10"/>
      <c r="TC5" s="10"/>
      <c r="TD5" s="10"/>
      <c r="TE5" s="10"/>
      <c r="TF5" s="10"/>
      <c r="TG5" s="10"/>
      <c r="TH5" s="10"/>
      <c r="TI5" s="10"/>
      <c r="TJ5" s="10"/>
      <c r="TK5" s="10"/>
      <c r="TL5" s="10"/>
      <c r="TM5" s="10"/>
      <c r="TN5" s="10"/>
      <c r="TO5" s="10"/>
      <c r="TP5" s="10"/>
      <c r="TQ5" s="10"/>
      <c r="TR5" s="10"/>
      <c r="TS5" s="10"/>
      <c r="TT5" s="10"/>
      <c r="TU5" s="10"/>
      <c r="TV5" s="10"/>
      <c r="TW5" s="10"/>
      <c r="TX5" s="10"/>
      <c r="TY5" s="10"/>
      <c r="TZ5" s="10"/>
      <c r="UA5" s="10"/>
      <c r="UB5" s="10"/>
      <c r="UC5" s="10"/>
      <c r="UD5" s="10"/>
      <c r="UE5" s="10"/>
      <c r="UF5" s="10"/>
      <c r="UG5" s="10"/>
      <c r="UH5" s="10"/>
      <c r="UI5" s="10"/>
      <c r="UJ5" s="10"/>
      <c r="UK5" s="10"/>
      <c r="UL5" s="10"/>
      <c r="UM5" s="10"/>
      <c r="UN5" s="10"/>
      <c r="UO5" s="10"/>
      <c r="UP5" s="10"/>
      <c r="UQ5" s="10"/>
      <c r="UR5" s="10"/>
      <c r="US5" s="10"/>
      <c r="UT5" s="10"/>
      <c r="UU5" s="10"/>
      <c r="UV5" s="10"/>
      <c r="UW5" s="10"/>
      <c r="UX5" s="10"/>
      <c r="UY5" s="10"/>
      <c r="UZ5" s="10"/>
      <c r="VA5" s="10"/>
      <c r="VB5" s="10"/>
      <c r="VC5" s="10"/>
      <c r="VD5" s="10"/>
      <c r="VE5" s="10"/>
      <c r="VF5" s="10"/>
      <c r="VG5" s="10"/>
      <c r="VH5" s="10"/>
      <c r="VI5" s="10"/>
      <c r="VJ5" s="10"/>
      <c r="VK5" s="10"/>
      <c r="VL5" s="10"/>
      <c r="VM5" s="10"/>
      <c r="VN5" s="10"/>
      <c r="VO5" s="10"/>
      <c r="VP5" s="10"/>
      <c r="VQ5" s="10"/>
      <c r="VR5" s="10"/>
      <c r="VS5" s="10"/>
      <c r="VT5" s="10"/>
      <c r="VU5" s="10"/>
      <c r="VV5" s="10"/>
      <c r="VW5" s="10"/>
      <c r="VX5" s="10"/>
      <c r="VY5" s="10"/>
      <c r="VZ5" s="10"/>
      <c r="WA5" s="10"/>
      <c r="WB5" s="10"/>
      <c r="WC5" s="10"/>
      <c r="WD5" s="10"/>
      <c r="WE5" s="10"/>
      <c r="WF5" s="10"/>
      <c r="WG5" s="10"/>
      <c r="WH5" s="10"/>
      <c r="WI5" s="10"/>
      <c r="WJ5" s="10"/>
      <c r="WK5" s="10"/>
      <c r="WL5" s="10"/>
      <c r="WM5" s="10"/>
      <c r="WN5" s="10"/>
      <c r="WO5" s="10"/>
      <c r="WP5" s="10"/>
      <c r="WQ5" s="10"/>
      <c r="WR5" s="10"/>
      <c r="WS5" s="10"/>
      <c r="WT5" s="10"/>
      <c r="WU5" s="10"/>
      <c r="WV5" s="10"/>
      <c r="WW5" s="10"/>
      <c r="WX5" s="10"/>
      <c r="WY5" s="10"/>
      <c r="WZ5" s="10"/>
      <c r="XA5" s="10"/>
      <c r="XB5" s="10"/>
      <c r="XC5" s="10"/>
      <c r="XD5" s="10"/>
      <c r="XE5" s="10"/>
      <c r="XF5" s="10"/>
      <c r="XG5" s="10"/>
      <c r="XH5" s="10"/>
      <c r="XI5" s="10"/>
      <c r="XJ5" s="10"/>
      <c r="XK5" s="10"/>
      <c r="XL5" s="10"/>
      <c r="XM5" s="10"/>
      <c r="XN5" s="10"/>
      <c r="XO5" s="10"/>
      <c r="XP5" s="10"/>
      <c r="XQ5" s="10"/>
      <c r="XR5" s="10"/>
      <c r="XS5" s="10"/>
      <c r="XT5" s="10"/>
      <c r="XU5" s="10"/>
      <c r="XV5" s="10"/>
      <c r="XW5" s="10"/>
      <c r="XX5" s="10"/>
      <c r="XY5" s="10"/>
      <c r="XZ5" s="10"/>
      <c r="YA5" s="10"/>
      <c r="YB5" s="10"/>
      <c r="YC5" s="10"/>
      <c r="YD5" s="10"/>
      <c r="YE5" s="10"/>
      <c r="YF5" s="10"/>
      <c r="YG5" s="10"/>
      <c r="YH5" s="10"/>
      <c r="YI5" s="10"/>
      <c r="YJ5" s="10"/>
      <c r="YK5" s="10"/>
      <c r="YL5" s="10"/>
      <c r="YM5" s="10"/>
      <c r="YN5" s="10"/>
      <c r="YO5" s="10"/>
      <c r="YP5" s="10"/>
      <c r="YQ5" s="10"/>
      <c r="YR5" s="10"/>
      <c r="YS5" s="10"/>
      <c r="YT5" s="10"/>
      <c r="YU5" s="10"/>
      <c r="YV5" s="10"/>
      <c r="YW5" s="10"/>
      <c r="YX5" s="10"/>
      <c r="YY5" s="10"/>
      <c r="YZ5" s="10"/>
      <c r="ZA5" s="10"/>
      <c r="ZB5" s="10"/>
      <c r="ZC5" s="10"/>
      <c r="ZD5" s="10"/>
      <c r="ZE5" s="10"/>
      <c r="ZF5" s="10"/>
      <c r="ZG5" s="10"/>
      <c r="ZH5" s="10"/>
      <c r="ZI5" s="10"/>
      <c r="ZJ5" s="10"/>
      <c r="ZK5" s="10"/>
      <c r="ZL5" s="10"/>
      <c r="ZM5" s="10"/>
      <c r="ZN5" s="10"/>
      <c r="ZO5" s="10"/>
      <c r="ZP5" s="10"/>
      <c r="ZQ5" s="10"/>
      <c r="ZR5" s="10"/>
      <c r="ZS5" s="10"/>
      <c r="ZT5" s="10"/>
      <c r="ZU5" s="10"/>
      <c r="ZV5" s="10"/>
      <c r="ZW5" s="10"/>
      <c r="ZX5" s="10"/>
      <c r="ZY5" s="10"/>
      <c r="ZZ5" s="10"/>
      <c r="AAA5" s="10"/>
      <c r="AAB5" s="10"/>
      <c r="AAC5" s="10"/>
      <c r="AAD5" s="10"/>
      <c r="AAE5" s="10"/>
      <c r="AAF5" s="10"/>
      <c r="AAG5" s="10"/>
      <c r="AAH5" s="10"/>
      <c r="AAI5" s="10"/>
      <c r="AAJ5" s="10"/>
      <c r="AAK5" s="10"/>
      <c r="AAL5" s="10"/>
      <c r="AAM5" s="10"/>
      <c r="AAN5" s="10"/>
      <c r="AAO5" s="10"/>
      <c r="AAP5" s="10"/>
      <c r="AAQ5" s="10"/>
      <c r="AAR5" s="10"/>
      <c r="AAS5" s="10"/>
      <c r="AAT5" s="10"/>
      <c r="AAU5" s="10"/>
      <c r="AAV5" s="10"/>
      <c r="AAW5" s="10"/>
      <c r="AAX5" s="10"/>
      <c r="AAY5" s="10"/>
      <c r="AAZ5" s="10"/>
      <c r="ABA5" s="10"/>
      <c r="ABB5" s="10"/>
      <c r="ABC5" s="10"/>
      <c r="ABD5" s="10"/>
      <c r="ABE5" s="10"/>
      <c r="ABF5" s="10"/>
      <c r="ABG5" s="10"/>
      <c r="ABH5" s="10"/>
      <c r="ABI5" s="10"/>
      <c r="ABJ5" s="10"/>
      <c r="ABK5" s="10"/>
      <c r="ABL5" s="10"/>
      <c r="ABM5" s="10"/>
      <c r="ABN5" s="10"/>
      <c r="ABO5" s="10"/>
      <c r="ABP5" s="10"/>
      <c r="ABQ5" s="10"/>
      <c r="ABR5" s="10"/>
      <c r="ABS5" s="10"/>
      <c r="ABT5" s="10"/>
      <c r="ABU5" s="10"/>
      <c r="ABV5" s="10"/>
      <c r="ABW5" s="10"/>
      <c r="ABX5" s="10"/>
      <c r="ABY5" s="10"/>
      <c r="ABZ5" s="10"/>
      <c r="ACA5" s="10"/>
      <c r="ACB5" s="10"/>
      <c r="ACC5" s="10"/>
      <c r="ACD5" s="10"/>
      <c r="ACE5" s="10"/>
      <c r="ACF5" s="10"/>
      <c r="ACG5" s="10"/>
      <c r="ACH5" s="10"/>
      <c r="ACI5" s="10"/>
      <c r="ACJ5" s="10"/>
      <c r="ACK5" s="10"/>
      <c r="ACL5" s="10"/>
      <c r="ACM5" s="10"/>
      <c r="ACN5" s="10"/>
      <c r="ACO5" s="10"/>
      <c r="ACP5" s="10"/>
      <c r="ACQ5" s="10"/>
      <c r="ACR5" s="10"/>
      <c r="ACS5" s="10"/>
      <c r="ACT5" s="10"/>
      <c r="ACU5" s="10"/>
      <c r="ACV5" s="10"/>
      <c r="ACW5" s="10"/>
      <c r="ACX5" s="10"/>
      <c r="ACY5" s="10"/>
      <c r="ACZ5" s="10"/>
      <c r="ADA5" s="10"/>
      <c r="ADB5" s="10"/>
      <c r="ADC5" s="10"/>
      <c r="ADD5" s="10"/>
      <c r="ADE5" s="10"/>
      <c r="ADF5" s="10"/>
      <c r="ADG5" s="10"/>
      <c r="ADH5" s="10"/>
      <c r="ADI5" s="10"/>
      <c r="ADJ5" s="10"/>
      <c r="ADK5" s="10"/>
      <c r="ADL5" s="10"/>
      <c r="ADM5" s="10"/>
      <c r="ADN5" s="10"/>
      <c r="ADO5" s="10"/>
      <c r="ADP5" s="10"/>
      <c r="ADQ5" s="10"/>
      <c r="ADR5" s="10"/>
      <c r="ADS5" s="10"/>
      <c r="ADT5" s="10"/>
      <c r="ADU5" s="10"/>
      <c r="ADV5" s="10"/>
      <c r="ADW5" s="10"/>
      <c r="ADX5" s="10"/>
      <c r="ADY5" s="10"/>
      <c r="ADZ5" s="10"/>
      <c r="AEA5" s="10"/>
      <c r="AEB5" s="10"/>
      <c r="AEC5" s="10"/>
      <c r="AED5" s="10"/>
      <c r="AEE5" s="10"/>
      <c r="AEF5" s="10"/>
      <c r="AEG5" s="10"/>
      <c r="AEH5" s="10"/>
      <c r="AEI5" s="10"/>
      <c r="AEJ5" s="10"/>
      <c r="AEK5" s="10"/>
      <c r="AEL5" s="10"/>
      <c r="AEM5" s="10"/>
      <c r="AEN5" s="10"/>
      <c r="AEO5" s="10"/>
      <c r="AEP5" s="10"/>
      <c r="AEQ5" s="10"/>
      <c r="AER5" s="10"/>
      <c r="AES5" s="10"/>
      <c r="AET5" s="10"/>
      <c r="AEU5" s="10"/>
      <c r="AEV5" s="10"/>
      <c r="AEW5" s="10"/>
      <c r="AEX5" s="10"/>
      <c r="AEY5" s="10"/>
      <c r="AEZ5" s="10"/>
      <c r="AFA5" s="10"/>
      <c r="AFB5" s="10"/>
      <c r="AFC5" s="10"/>
      <c r="AFD5" s="10"/>
      <c r="AFE5" s="10"/>
      <c r="AFF5" s="10"/>
      <c r="AFG5" s="10"/>
      <c r="AFH5" s="10"/>
      <c r="AFI5" s="10"/>
      <c r="AFJ5" s="10"/>
      <c r="AFK5" s="10"/>
      <c r="AFL5" s="10"/>
      <c r="AFM5" s="10"/>
      <c r="AFN5" s="10"/>
      <c r="AFO5" s="10"/>
      <c r="AFP5" s="10"/>
      <c r="AFQ5" s="10"/>
      <c r="AFR5" s="10"/>
      <c r="AFS5" s="10"/>
      <c r="AFT5" s="10"/>
      <c r="AFU5" s="10"/>
      <c r="AFV5" s="10"/>
      <c r="AFW5" s="10"/>
      <c r="AFX5" s="10"/>
      <c r="AFY5" s="10"/>
      <c r="AFZ5" s="10"/>
      <c r="AGA5" s="10"/>
      <c r="AGB5" s="10"/>
      <c r="AGC5" s="10"/>
      <c r="AGD5" s="10"/>
      <c r="AGE5" s="10"/>
      <c r="AGF5" s="10"/>
      <c r="AGG5" s="10"/>
      <c r="AGH5" s="10"/>
      <c r="AGI5" s="10"/>
      <c r="AGJ5" s="10"/>
      <c r="AGK5" s="10"/>
      <c r="AGL5" s="10"/>
      <c r="AGM5" s="10"/>
      <c r="AGN5" s="10"/>
      <c r="AGO5" s="10"/>
      <c r="AGP5" s="10"/>
      <c r="AGQ5" s="10"/>
      <c r="AGR5" s="10"/>
      <c r="AGS5" s="10"/>
      <c r="AGT5" s="10"/>
      <c r="AGU5" s="10"/>
      <c r="AGV5" s="10"/>
      <c r="AGW5" s="10"/>
      <c r="AGX5" s="10"/>
      <c r="AGY5" s="10"/>
      <c r="AGZ5" s="10"/>
      <c r="AHA5" s="10"/>
      <c r="AHB5" s="10"/>
      <c r="AHC5" s="10"/>
      <c r="AHD5" s="10"/>
      <c r="AHE5" s="10"/>
      <c r="AHF5" s="10"/>
      <c r="AHG5" s="10"/>
      <c r="AHH5" s="10"/>
      <c r="AHI5" s="10"/>
      <c r="AHJ5" s="10"/>
      <c r="AHK5" s="10"/>
      <c r="AHL5" s="10"/>
      <c r="AHM5" s="10"/>
      <c r="AHN5" s="10"/>
      <c r="AHO5" s="10"/>
      <c r="AHP5" s="10"/>
      <c r="AHQ5" s="10"/>
      <c r="AHR5" s="10"/>
      <c r="AHS5" s="10"/>
      <c r="AHT5" s="10"/>
      <c r="AHU5" s="10"/>
      <c r="AHV5" s="10"/>
      <c r="AHW5" s="10"/>
      <c r="AHX5" s="10"/>
      <c r="AHY5" s="10"/>
      <c r="AHZ5" s="10"/>
      <c r="AIA5" s="10"/>
      <c r="AIB5" s="10"/>
      <c r="AIC5" s="10"/>
      <c r="AID5" s="10"/>
      <c r="AIE5" s="10"/>
      <c r="AIF5" s="10"/>
      <c r="AIG5" s="10"/>
      <c r="AIH5" s="10"/>
      <c r="AII5" s="10"/>
      <c r="AIJ5" s="10"/>
      <c r="AIK5" s="10"/>
      <c r="AIL5" s="10"/>
      <c r="AIM5" s="10"/>
      <c r="AIN5" s="10"/>
      <c r="AIO5" s="10"/>
      <c r="AIP5" s="10"/>
      <c r="AIQ5" s="10"/>
      <c r="AIR5" s="10"/>
      <c r="AIS5" s="10"/>
      <c r="AIT5" s="10"/>
      <c r="AIU5" s="10"/>
      <c r="AIV5" s="10"/>
      <c r="AIW5" s="10"/>
      <c r="AIX5" s="10"/>
      <c r="AIY5" s="10"/>
      <c r="AIZ5" s="10"/>
      <c r="AJA5" s="10"/>
      <c r="AJB5" s="10"/>
      <c r="AJC5" s="10"/>
      <c r="AJD5" s="10"/>
      <c r="AJE5" s="10"/>
      <c r="AJF5" s="10"/>
      <c r="AJG5" s="10"/>
      <c r="AJH5" s="10"/>
      <c r="AJI5" s="10"/>
      <c r="AJJ5" s="10"/>
      <c r="AJK5" s="10"/>
      <c r="AJL5" s="10"/>
      <c r="AJM5" s="10"/>
      <c r="AJN5" s="10"/>
      <c r="AJO5" s="10"/>
      <c r="AJP5" s="10"/>
      <c r="AJQ5" s="10"/>
      <c r="AJR5" s="10"/>
      <c r="AJS5" s="10"/>
      <c r="AJT5" s="10"/>
      <c r="AJU5" s="10"/>
      <c r="AJV5" s="10"/>
      <c r="AJW5" s="10"/>
      <c r="AJX5" s="10"/>
      <c r="AJY5" s="10"/>
      <c r="AJZ5" s="10"/>
      <c r="AKA5" s="10"/>
      <c r="AKB5" s="10"/>
      <c r="AKC5" s="10"/>
      <c r="AKD5" s="10"/>
      <c r="AKE5" s="10"/>
      <c r="AKF5" s="10"/>
      <c r="AKG5" s="10"/>
      <c r="AKH5" s="10"/>
      <c r="AKI5" s="10"/>
      <c r="AKJ5" s="10"/>
      <c r="AKK5" s="10"/>
      <c r="AKL5" s="10"/>
      <c r="AKM5" s="10"/>
      <c r="AKN5" s="10"/>
      <c r="AKO5" s="10"/>
      <c r="AKP5" s="10"/>
      <c r="AKQ5" s="10"/>
      <c r="AKR5" s="10"/>
      <c r="AKS5" s="10"/>
      <c r="AKT5" s="10"/>
      <c r="AKU5" s="10"/>
      <c r="AKV5" s="10"/>
      <c r="AKW5" s="10"/>
      <c r="AKX5" s="10"/>
      <c r="AKY5" s="10"/>
      <c r="AKZ5" s="10"/>
      <c r="ALA5" s="10"/>
      <c r="ALB5" s="10"/>
      <c r="ALC5" s="10"/>
      <c r="ALD5" s="10"/>
      <c r="ALE5" s="10"/>
      <c r="ALF5" s="10"/>
      <c r="ALG5" s="10"/>
      <c r="ALH5" s="10"/>
      <c r="ALI5" s="10"/>
      <c r="ALJ5" s="10"/>
      <c r="ALK5" s="10"/>
      <c r="ALL5" s="10"/>
      <c r="ALM5" s="10"/>
      <c r="ALN5" s="10"/>
      <c r="ALO5" s="10"/>
      <c r="ALP5" s="10"/>
      <c r="ALQ5" s="10"/>
      <c r="ALR5" s="10"/>
      <c r="ALS5" s="10"/>
      <c r="ALT5" s="10"/>
      <c r="ALU5" s="10"/>
      <c r="ALV5" s="10"/>
      <c r="ALW5" s="10"/>
      <c r="ALX5" s="10"/>
      <c r="ALY5" s="10"/>
      <c r="ALZ5" s="10"/>
      <c r="AMA5" s="10"/>
      <c r="AMB5" s="10"/>
      <c r="AMC5" s="10"/>
      <c r="AMD5" s="10"/>
      <c r="AME5" s="10"/>
      <c r="AMF5" s="10"/>
      <c r="AMG5" s="10"/>
      <c r="AMH5" s="10"/>
      <c r="AMI5" s="10"/>
      <c r="AMJ5" s="10"/>
      <c r="AMK5" s="10"/>
      <c r="AML5" s="10"/>
      <c r="AMM5" s="10"/>
      <c r="AMN5" s="10"/>
      <c r="AMO5" s="10"/>
      <c r="AMP5" s="10"/>
      <c r="AMQ5" s="10"/>
      <c r="AMR5" s="10"/>
      <c r="AMS5" s="10"/>
      <c r="AMT5" s="10"/>
      <c r="AMU5" s="10"/>
      <c r="AMV5" s="10"/>
      <c r="AMW5" s="10"/>
      <c r="AMX5" s="10"/>
      <c r="AMY5" s="10"/>
      <c r="AMZ5" s="10"/>
      <c r="ANA5" s="10"/>
      <c r="ANB5" s="10"/>
      <c r="ANC5" s="10"/>
      <c r="AND5" s="10"/>
      <c r="ANE5" s="10"/>
      <c r="ANF5" s="10"/>
      <c r="ANG5" s="10"/>
      <c r="ANH5" s="10"/>
      <c r="ANI5" s="10"/>
      <c r="ANJ5" s="10"/>
      <c r="ANK5" s="10"/>
      <c r="ANL5" s="10"/>
      <c r="ANM5" s="10"/>
      <c r="ANN5" s="10"/>
      <c r="ANO5" s="10"/>
      <c r="ANP5" s="10"/>
      <c r="ANQ5" s="10"/>
      <c r="ANR5" s="10"/>
      <c r="ANS5" s="10"/>
      <c r="ANT5" s="10"/>
      <c r="ANU5" s="10"/>
      <c r="ANV5" s="10"/>
      <c r="ANW5" s="10"/>
      <c r="ANX5" s="10"/>
      <c r="ANY5" s="10"/>
      <c r="ANZ5" s="10"/>
      <c r="AOA5" s="10"/>
      <c r="AOB5" s="10"/>
      <c r="AOC5" s="10"/>
      <c r="AOD5" s="10"/>
      <c r="AOE5" s="10"/>
      <c r="AOF5" s="10"/>
      <c r="AOG5" s="10"/>
      <c r="AOH5" s="10"/>
      <c r="AOI5" s="10"/>
      <c r="AOJ5" s="10"/>
      <c r="AOK5" s="10"/>
      <c r="AOL5" s="10"/>
      <c r="AOM5" s="10"/>
      <c r="AON5" s="10"/>
      <c r="AOO5" s="10"/>
      <c r="AOP5" s="10"/>
      <c r="AOQ5" s="10"/>
      <c r="AOR5" s="10"/>
      <c r="AOS5" s="10"/>
      <c r="AOT5" s="10"/>
      <c r="AOU5" s="10"/>
      <c r="AOV5" s="10"/>
      <c r="AOW5" s="10"/>
      <c r="AOX5" s="10"/>
      <c r="AOY5" s="10"/>
      <c r="AOZ5" s="10"/>
      <c r="APA5" s="10"/>
      <c r="APB5" s="10"/>
      <c r="APC5" s="10"/>
      <c r="APD5" s="10"/>
      <c r="APE5" s="10"/>
      <c r="APF5" s="10"/>
      <c r="APG5" s="10"/>
      <c r="APH5" s="10"/>
      <c r="API5" s="10"/>
      <c r="APJ5" s="10"/>
      <c r="APK5" s="10"/>
      <c r="APL5" s="10"/>
      <c r="APM5" s="10"/>
      <c r="APN5" s="10"/>
      <c r="APO5" s="10"/>
      <c r="APP5" s="10"/>
      <c r="APQ5" s="10"/>
      <c r="APR5" s="10"/>
      <c r="APS5" s="10"/>
      <c r="APT5" s="10"/>
      <c r="APU5" s="10"/>
      <c r="APV5" s="10"/>
      <c r="APW5" s="10"/>
      <c r="APX5" s="10"/>
      <c r="APY5" s="10"/>
      <c r="APZ5" s="10"/>
      <c r="AQA5" s="10"/>
      <c r="AQB5" s="10"/>
      <c r="AQC5" s="10"/>
      <c r="AQD5" s="10"/>
      <c r="AQE5" s="10"/>
      <c r="AQF5" s="10"/>
      <c r="AQG5" s="10"/>
      <c r="AQH5" s="10"/>
      <c r="AQI5" s="10"/>
      <c r="AQJ5" s="10"/>
      <c r="AQK5" s="10"/>
      <c r="AQL5" s="10"/>
      <c r="AQM5" s="10"/>
      <c r="AQN5" s="10"/>
      <c r="AQO5" s="10"/>
      <c r="AQP5" s="10"/>
      <c r="AQQ5" s="10"/>
      <c r="AQR5" s="10"/>
      <c r="AQS5" s="10"/>
      <c r="AQT5" s="10"/>
      <c r="AQU5" s="10"/>
      <c r="AQV5" s="10"/>
      <c r="AQW5" s="10"/>
      <c r="AQX5" s="10"/>
      <c r="AQY5" s="10"/>
      <c r="AQZ5" s="10"/>
      <c r="ARA5" s="10"/>
      <c r="ARB5" s="10"/>
      <c r="ARC5" s="10"/>
      <c r="ARD5" s="10"/>
      <c r="ARE5" s="10"/>
      <c r="ARF5" s="10"/>
      <c r="ARG5" s="10"/>
      <c r="ARH5" s="10"/>
      <c r="ARI5" s="10"/>
      <c r="ARJ5" s="10"/>
      <c r="ARK5" s="10"/>
      <c r="ARL5" s="10"/>
      <c r="ARM5" s="10"/>
      <c r="ARN5" s="10"/>
      <c r="ARO5" s="10"/>
      <c r="ARP5" s="10"/>
      <c r="ARQ5" s="10"/>
      <c r="ARR5" s="10"/>
      <c r="ARS5" s="10"/>
      <c r="ART5" s="10"/>
      <c r="ARU5" s="10"/>
      <c r="ARV5" s="10"/>
      <c r="ARW5" s="10"/>
      <c r="ARX5" s="10"/>
      <c r="ARY5" s="10"/>
      <c r="ARZ5" s="10"/>
      <c r="ASA5" s="10"/>
      <c r="ASB5" s="10"/>
      <c r="ASC5" s="10"/>
      <c r="ASD5" s="10"/>
      <c r="ASE5" s="10"/>
      <c r="ASF5" s="10"/>
      <c r="ASG5" s="10"/>
      <c r="ASH5" s="10"/>
      <c r="ASI5" s="10"/>
      <c r="ASJ5" s="10"/>
      <c r="ASK5" s="10"/>
      <c r="ASL5" s="10"/>
      <c r="ASM5" s="10"/>
      <c r="ASN5" s="10"/>
      <c r="ASO5" s="10"/>
      <c r="ASP5" s="10"/>
      <c r="ASQ5" s="10"/>
      <c r="ASR5" s="10"/>
      <c r="ASS5" s="10"/>
      <c r="AST5" s="10"/>
      <c r="ASU5" s="10"/>
      <c r="ASV5" s="10"/>
      <c r="ASW5" s="10"/>
      <c r="ASX5" s="10"/>
      <c r="ASY5" s="10"/>
      <c r="ASZ5" s="10"/>
      <c r="ATA5" s="10"/>
      <c r="ATB5" s="10"/>
      <c r="ATC5" s="10"/>
      <c r="ATD5" s="10"/>
      <c r="ATE5" s="10"/>
      <c r="ATF5" s="10"/>
      <c r="ATG5" s="10"/>
      <c r="ATH5" s="10"/>
      <c r="ATI5" s="10"/>
      <c r="ATJ5" s="10"/>
      <c r="ATK5" s="10"/>
      <c r="ATL5" s="10"/>
      <c r="ATM5" s="10"/>
      <c r="ATN5" s="10"/>
      <c r="ATO5" s="10"/>
      <c r="ATP5" s="10"/>
      <c r="ATQ5" s="10"/>
      <c r="ATR5" s="10"/>
      <c r="ATS5" s="10"/>
      <c r="ATT5" s="10"/>
      <c r="ATU5" s="10"/>
      <c r="ATV5" s="10"/>
      <c r="ATW5" s="10"/>
      <c r="ATX5" s="10"/>
      <c r="ATY5" s="10"/>
      <c r="ATZ5" s="10"/>
      <c r="AUA5" s="10"/>
      <c r="AUB5" s="10"/>
      <c r="AUC5" s="10"/>
      <c r="AUD5" s="10"/>
      <c r="AUE5" s="10"/>
      <c r="AUF5" s="10"/>
      <c r="AUG5" s="10"/>
      <c r="AUH5" s="10"/>
      <c r="AUI5" s="10"/>
      <c r="AUJ5" s="10"/>
      <c r="AUK5" s="10"/>
      <c r="AUL5" s="10"/>
      <c r="AUM5" s="10"/>
      <c r="AUN5" s="10"/>
      <c r="AUO5" s="10"/>
      <c r="AUP5" s="10"/>
      <c r="AUQ5" s="10"/>
      <c r="AUR5" s="10"/>
      <c r="AUS5" s="10"/>
      <c r="AUT5" s="10"/>
      <c r="AUU5" s="10"/>
      <c r="AUV5" s="10"/>
      <c r="AUW5" s="10"/>
      <c r="AUX5" s="10"/>
      <c r="AUY5" s="10"/>
      <c r="AUZ5" s="10"/>
      <c r="AVA5" s="10"/>
      <c r="AVB5" s="10"/>
      <c r="AVC5" s="10"/>
      <c r="AVD5" s="10"/>
      <c r="AVE5" s="10"/>
      <c r="AVF5" s="10"/>
      <c r="AVG5" s="10"/>
      <c r="AVH5" s="10"/>
      <c r="AVI5" s="10"/>
      <c r="AVJ5" s="10"/>
      <c r="AVK5" s="10"/>
      <c r="AVL5" s="10"/>
      <c r="AVM5" s="10"/>
      <c r="AVN5" s="10"/>
      <c r="AVO5" s="10"/>
      <c r="AVP5" s="10"/>
      <c r="AVQ5" s="10"/>
      <c r="AVR5" s="10"/>
      <c r="AVS5" s="10"/>
      <c r="AVT5" s="10"/>
      <c r="AVU5" s="10"/>
      <c r="AVV5" s="10"/>
      <c r="AVW5" s="10"/>
      <c r="AVX5" s="10"/>
      <c r="AVY5" s="10"/>
      <c r="AVZ5" s="10"/>
      <c r="AWA5" s="10"/>
      <c r="AWB5" s="10"/>
      <c r="AWC5" s="10"/>
      <c r="AWD5" s="10"/>
      <c r="AWE5" s="10"/>
      <c r="AWF5" s="10"/>
      <c r="AWG5" s="10"/>
      <c r="AWH5" s="10"/>
      <c r="AWI5" s="10"/>
      <c r="AWJ5" s="10"/>
      <c r="AWK5" s="10"/>
      <c r="AWL5" s="10"/>
      <c r="AWM5" s="10"/>
      <c r="AWN5" s="10"/>
      <c r="AWO5" s="10"/>
      <c r="AWP5" s="10"/>
      <c r="AWQ5" s="10"/>
      <c r="AWR5" s="10"/>
      <c r="AWS5" s="10"/>
      <c r="AWT5" s="10"/>
      <c r="AWU5" s="10"/>
      <c r="AWV5" s="10"/>
      <c r="AWW5" s="10"/>
      <c r="AWX5" s="10"/>
      <c r="AWY5" s="10"/>
      <c r="AWZ5" s="10"/>
      <c r="AXA5" s="10"/>
      <c r="AXB5" s="10"/>
      <c r="AXC5" s="10"/>
      <c r="AXD5" s="10"/>
      <c r="AXE5" s="10"/>
      <c r="AXF5" s="10"/>
      <c r="AXG5" s="10"/>
      <c r="AXH5" s="10"/>
      <c r="AXI5" s="10"/>
      <c r="AXJ5" s="10"/>
      <c r="AXK5" s="10"/>
      <c r="AXL5" s="10"/>
      <c r="AXM5" s="10"/>
      <c r="AXN5" s="10"/>
      <c r="AXO5" s="10"/>
      <c r="AXP5" s="10"/>
      <c r="AXQ5" s="10"/>
      <c r="AXR5" s="10"/>
      <c r="AXS5" s="10"/>
      <c r="AXT5" s="10"/>
      <c r="AXU5" s="10"/>
      <c r="AXV5" s="10"/>
      <c r="AXW5" s="10"/>
      <c r="AXX5" s="10"/>
      <c r="AXY5" s="10"/>
      <c r="AXZ5" s="10"/>
      <c r="AYA5" s="10"/>
      <c r="AYB5" s="10"/>
      <c r="AYC5" s="10"/>
      <c r="AYD5" s="10"/>
      <c r="AYE5" s="10"/>
      <c r="AYF5" s="10"/>
      <c r="AYG5" s="10"/>
      <c r="AYH5" s="10"/>
      <c r="AYI5" s="10"/>
      <c r="AYJ5" s="10"/>
      <c r="AYK5" s="10"/>
      <c r="AYL5" s="10"/>
      <c r="AYM5" s="10"/>
      <c r="AYN5" s="10"/>
      <c r="AYO5" s="10"/>
      <c r="AYP5" s="10"/>
      <c r="AYQ5" s="10"/>
      <c r="AYR5" s="10"/>
      <c r="AYS5" s="10"/>
      <c r="AYT5" s="10"/>
      <c r="AYU5" s="10"/>
      <c r="AYV5" s="10"/>
      <c r="AYW5" s="10"/>
      <c r="AYX5" s="10"/>
      <c r="AYY5" s="10"/>
      <c r="AYZ5" s="10"/>
      <c r="AZA5" s="10"/>
      <c r="AZB5" s="10"/>
      <c r="AZC5" s="10"/>
      <c r="AZD5" s="10"/>
      <c r="AZE5" s="10"/>
      <c r="AZF5" s="10"/>
      <c r="AZG5" s="10"/>
      <c r="AZH5" s="10"/>
      <c r="AZI5" s="10"/>
      <c r="AZJ5" s="10"/>
      <c r="AZK5" s="10"/>
      <c r="AZL5" s="10"/>
      <c r="AZM5" s="10"/>
      <c r="AZN5" s="10"/>
      <c r="AZO5" s="10"/>
      <c r="AZP5" s="10"/>
      <c r="AZQ5" s="10"/>
      <c r="AZR5" s="10"/>
      <c r="AZS5" s="10"/>
      <c r="AZT5" s="10"/>
      <c r="AZU5" s="10"/>
      <c r="AZV5" s="10"/>
      <c r="AZW5" s="10"/>
      <c r="AZX5" s="10"/>
      <c r="AZY5" s="10"/>
      <c r="AZZ5" s="10"/>
      <c r="BAA5" s="10"/>
      <c r="BAB5" s="10"/>
      <c r="BAC5" s="10"/>
      <c r="BAD5" s="10"/>
      <c r="BAE5" s="10"/>
      <c r="BAF5" s="10"/>
      <c r="BAG5" s="10"/>
      <c r="BAH5" s="10"/>
      <c r="BAI5" s="10"/>
      <c r="BAJ5" s="10"/>
      <c r="BAK5" s="10"/>
      <c r="BAL5" s="10"/>
      <c r="BAM5" s="10"/>
      <c r="BAN5" s="10"/>
      <c r="BAO5" s="10"/>
      <c r="BAP5" s="10"/>
      <c r="BAQ5" s="10"/>
      <c r="BAR5" s="10"/>
      <c r="BAS5" s="10"/>
      <c r="BAT5" s="10"/>
      <c r="BAU5" s="10"/>
      <c r="BAV5" s="10"/>
      <c r="BAW5" s="10"/>
      <c r="BAX5" s="10"/>
      <c r="BAY5" s="10"/>
      <c r="BAZ5" s="10"/>
      <c r="BBA5" s="10"/>
      <c r="BBB5" s="10"/>
      <c r="BBC5" s="10"/>
      <c r="BBD5" s="10"/>
      <c r="BBE5" s="10"/>
      <c r="BBF5" s="10"/>
      <c r="BBG5" s="10"/>
      <c r="BBH5" s="10"/>
      <c r="BBI5" s="10"/>
      <c r="BBJ5" s="10"/>
      <c r="BBK5" s="10"/>
      <c r="BBL5" s="10"/>
      <c r="BBM5" s="10"/>
      <c r="BBN5" s="10"/>
      <c r="BBO5" s="10"/>
      <c r="BBP5" s="10"/>
      <c r="BBQ5" s="10"/>
      <c r="BBR5" s="10"/>
      <c r="BBS5" s="10"/>
      <c r="BBT5" s="10"/>
      <c r="BBU5" s="10"/>
      <c r="BBV5" s="10"/>
      <c r="BBW5" s="10"/>
      <c r="BBX5" s="10"/>
      <c r="BBY5" s="10"/>
      <c r="BBZ5" s="10"/>
      <c r="BCA5" s="10"/>
      <c r="BCB5" s="10"/>
      <c r="BCC5" s="10"/>
      <c r="BCD5" s="10"/>
      <c r="BCE5" s="10"/>
      <c r="BCF5" s="10"/>
      <c r="BCG5" s="10"/>
      <c r="BCH5" s="10"/>
      <c r="BCI5" s="10"/>
      <c r="BCJ5" s="10"/>
      <c r="BCK5" s="10"/>
      <c r="BCL5" s="10"/>
      <c r="BCM5" s="10"/>
      <c r="BCN5" s="10"/>
      <c r="BCO5" s="10"/>
      <c r="BCP5" s="10"/>
      <c r="BCQ5" s="10"/>
      <c r="BCR5" s="10"/>
      <c r="BCS5" s="10"/>
      <c r="BCT5" s="10"/>
      <c r="BCU5" s="10"/>
      <c r="BCV5" s="10"/>
      <c r="BCW5" s="10"/>
      <c r="BCX5" s="10"/>
      <c r="BCY5" s="10"/>
      <c r="BCZ5" s="10"/>
      <c r="BDA5" s="10"/>
      <c r="BDB5" s="10"/>
      <c r="BDC5" s="10"/>
      <c r="BDD5" s="10"/>
      <c r="BDE5" s="10"/>
      <c r="BDF5" s="10"/>
      <c r="BDG5" s="10"/>
      <c r="BDH5" s="10"/>
      <c r="BDI5" s="10"/>
      <c r="BDJ5" s="10"/>
      <c r="BDK5" s="10"/>
      <c r="BDL5" s="10"/>
      <c r="BDM5" s="10"/>
      <c r="BDN5" s="10"/>
      <c r="BDO5" s="10"/>
      <c r="BDP5" s="10"/>
      <c r="BDQ5" s="10"/>
      <c r="BDR5" s="10"/>
      <c r="BDS5" s="10"/>
      <c r="BDT5" s="10"/>
      <c r="BDU5" s="10"/>
      <c r="BDV5" s="10"/>
      <c r="BDW5" s="10"/>
      <c r="BDX5" s="10"/>
      <c r="BDY5" s="10"/>
      <c r="BDZ5" s="10"/>
      <c r="BEA5" s="10"/>
      <c r="BEB5" s="10"/>
      <c r="BEC5" s="10"/>
      <c r="BED5" s="10"/>
      <c r="BEE5" s="10"/>
      <c r="BEF5" s="10"/>
      <c r="BEG5" s="10"/>
      <c r="BEH5" s="10"/>
      <c r="BEI5" s="10"/>
      <c r="BEJ5" s="10"/>
      <c r="BEK5" s="10"/>
      <c r="BEL5" s="10"/>
      <c r="BEM5" s="10"/>
      <c r="BEN5" s="10"/>
      <c r="BEO5" s="10"/>
      <c r="BEP5" s="10"/>
      <c r="BEQ5" s="10"/>
      <c r="BER5" s="10"/>
      <c r="BES5" s="10"/>
      <c r="BET5" s="10"/>
      <c r="BEU5" s="10"/>
      <c r="BEV5" s="10"/>
      <c r="BEW5" s="10"/>
      <c r="BEX5" s="10"/>
      <c r="BEY5" s="10"/>
      <c r="BEZ5" s="10"/>
      <c r="BFA5" s="10"/>
      <c r="BFB5" s="10"/>
      <c r="BFC5" s="10"/>
      <c r="BFD5" s="10"/>
      <c r="BFE5" s="10"/>
      <c r="BFF5" s="10"/>
      <c r="BFG5" s="10"/>
      <c r="BFH5" s="10"/>
      <c r="BFI5" s="10"/>
      <c r="BFJ5" s="10"/>
      <c r="BFK5" s="10"/>
      <c r="BFL5" s="10"/>
      <c r="BFM5" s="10"/>
      <c r="BFN5" s="10"/>
      <c r="BFO5" s="10"/>
      <c r="BFP5" s="10"/>
      <c r="BFQ5" s="10"/>
      <c r="BFR5" s="10"/>
      <c r="BFS5" s="10"/>
      <c r="BFT5" s="10"/>
      <c r="BFU5" s="10"/>
      <c r="BFV5" s="10"/>
      <c r="BFW5" s="10"/>
      <c r="BFX5" s="10"/>
      <c r="BFY5" s="10"/>
      <c r="BFZ5" s="10"/>
      <c r="BGA5" s="10"/>
      <c r="BGB5" s="10"/>
      <c r="BGC5" s="10"/>
      <c r="BGD5" s="10"/>
      <c r="BGE5" s="10"/>
      <c r="BGF5" s="10"/>
      <c r="BGG5" s="10"/>
      <c r="BGH5" s="10"/>
      <c r="BGI5" s="10"/>
      <c r="BGJ5" s="10"/>
      <c r="BGK5" s="10"/>
      <c r="BGL5" s="10"/>
      <c r="BGM5" s="10"/>
      <c r="BGN5" s="10"/>
      <c r="BGO5" s="10"/>
      <c r="BGP5" s="10"/>
      <c r="BGQ5" s="10"/>
      <c r="BGR5" s="10"/>
      <c r="BGS5" s="10"/>
      <c r="BGT5" s="10"/>
      <c r="BGU5" s="10"/>
      <c r="BGV5" s="10"/>
      <c r="BGW5" s="10"/>
      <c r="BGX5" s="10"/>
      <c r="BGY5" s="10"/>
      <c r="BGZ5" s="10"/>
      <c r="BHA5" s="10"/>
      <c r="BHB5" s="10"/>
      <c r="BHC5" s="10"/>
      <c r="BHD5" s="10"/>
      <c r="BHE5" s="10"/>
      <c r="BHF5" s="10"/>
      <c r="BHG5" s="10"/>
      <c r="BHH5" s="10"/>
      <c r="BHI5" s="10"/>
      <c r="BHJ5" s="10"/>
      <c r="BHK5" s="10"/>
      <c r="BHL5" s="10"/>
      <c r="BHM5" s="10"/>
      <c r="BHN5" s="10"/>
      <c r="BHO5" s="10"/>
      <c r="BHP5" s="10"/>
      <c r="BHQ5" s="10"/>
      <c r="BHR5" s="10"/>
      <c r="BHS5" s="10"/>
      <c r="BHT5" s="10"/>
      <c r="BHU5" s="10"/>
      <c r="BHV5" s="10"/>
      <c r="BHW5" s="10"/>
      <c r="BHX5" s="10"/>
      <c r="BHY5" s="10"/>
      <c r="BHZ5" s="10"/>
      <c r="BIA5" s="10"/>
      <c r="BIB5" s="10"/>
      <c r="BIC5" s="10"/>
      <c r="BID5" s="10"/>
      <c r="BIE5" s="10"/>
      <c r="BIF5" s="10"/>
      <c r="BIG5" s="10"/>
      <c r="BIH5" s="10"/>
      <c r="BII5" s="10"/>
      <c r="BIJ5" s="10"/>
      <c r="BIK5" s="10"/>
      <c r="BIL5" s="10"/>
      <c r="BIM5" s="10"/>
      <c r="BIN5" s="10"/>
      <c r="BIO5" s="10"/>
      <c r="BIP5" s="10"/>
      <c r="BIQ5" s="10"/>
      <c r="BIR5" s="10"/>
      <c r="BIS5" s="10"/>
      <c r="BIT5" s="10"/>
      <c r="BIU5" s="10"/>
      <c r="BIV5" s="10"/>
      <c r="BIW5" s="10"/>
      <c r="BIX5" s="10"/>
      <c r="BIY5" s="10"/>
      <c r="BIZ5" s="10"/>
      <c r="BJA5" s="10"/>
      <c r="BJB5" s="10"/>
      <c r="BJC5" s="10"/>
      <c r="BJD5" s="10"/>
      <c r="BJE5" s="10"/>
      <c r="BJF5" s="10"/>
      <c r="BJG5" s="10"/>
      <c r="BJH5" s="10"/>
      <c r="BJI5" s="10"/>
      <c r="BJJ5" s="10"/>
      <c r="BJK5" s="10"/>
      <c r="BJL5" s="10"/>
      <c r="BJM5" s="10"/>
      <c r="BJN5" s="10"/>
      <c r="BJO5" s="10"/>
      <c r="BJP5" s="10"/>
      <c r="BJQ5" s="10"/>
      <c r="BJR5" s="10"/>
      <c r="BJS5" s="10"/>
      <c r="BJT5" s="10"/>
      <c r="BJU5" s="10"/>
      <c r="BJV5" s="10"/>
      <c r="BJW5" s="10"/>
      <c r="BJX5" s="10"/>
      <c r="BJY5" s="10"/>
      <c r="BJZ5" s="10"/>
      <c r="BKA5" s="10"/>
      <c r="BKB5" s="10"/>
      <c r="BKC5" s="10"/>
      <c r="BKD5" s="10"/>
      <c r="BKE5" s="10"/>
      <c r="BKF5" s="10"/>
      <c r="BKG5" s="10"/>
      <c r="BKH5" s="10"/>
      <c r="BKI5" s="10"/>
      <c r="BKJ5" s="10"/>
      <c r="BKK5" s="10"/>
      <c r="BKL5" s="10"/>
      <c r="BKM5" s="10"/>
      <c r="BKN5" s="10"/>
      <c r="BKO5" s="10"/>
      <c r="BKP5" s="10"/>
      <c r="BKQ5" s="10"/>
      <c r="BKR5" s="10"/>
      <c r="BKS5" s="10"/>
      <c r="BKT5" s="10"/>
      <c r="BKU5" s="10"/>
      <c r="BKV5" s="10"/>
      <c r="BKW5" s="10"/>
      <c r="BKX5" s="10"/>
      <c r="BKY5" s="10"/>
      <c r="BKZ5" s="10"/>
      <c r="BLA5" s="10"/>
      <c r="BLB5" s="10"/>
      <c r="BLC5" s="10"/>
      <c r="BLD5" s="10"/>
      <c r="BLE5" s="10"/>
      <c r="BLF5" s="10"/>
      <c r="BLG5" s="10"/>
      <c r="BLH5" s="10"/>
      <c r="BLI5" s="10"/>
      <c r="BLJ5" s="10"/>
      <c r="BLK5" s="10"/>
      <c r="BLL5" s="10"/>
      <c r="BLM5" s="10"/>
      <c r="BLN5" s="10"/>
      <c r="BLO5" s="10"/>
      <c r="BLP5" s="10"/>
      <c r="BLQ5" s="10"/>
      <c r="BLR5" s="10"/>
      <c r="BLS5" s="10"/>
      <c r="BLT5" s="10"/>
      <c r="BLU5" s="10"/>
      <c r="BLV5" s="10"/>
      <c r="BLW5" s="10"/>
      <c r="BLX5" s="10"/>
      <c r="BLY5" s="10"/>
      <c r="BLZ5" s="10"/>
      <c r="BMA5" s="10"/>
      <c r="BMB5" s="10"/>
      <c r="BMC5" s="10"/>
      <c r="BMD5" s="10"/>
      <c r="BME5" s="10"/>
      <c r="BMF5" s="10"/>
      <c r="BMG5" s="10"/>
      <c r="BMH5" s="10"/>
      <c r="BMI5" s="10"/>
      <c r="BMJ5" s="10"/>
      <c r="BMK5" s="10"/>
      <c r="BML5" s="10"/>
      <c r="BMM5" s="10"/>
      <c r="BMN5" s="10"/>
      <c r="BMO5" s="10"/>
      <c r="BMP5" s="10"/>
      <c r="BMQ5" s="10"/>
      <c r="BMR5" s="10"/>
      <c r="BMS5" s="10"/>
      <c r="BMT5" s="10"/>
      <c r="BMU5" s="10"/>
      <c r="BMV5" s="10"/>
      <c r="BMW5" s="10"/>
      <c r="BMX5" s="10"/>
      <c r="BMY5" s="10"/>
      <c r="BMZ5" s="10"/>
      <c r="BNA5" s="10"/>
      <c r="BNB5" s="10"/>
      <c r="BNC5" s="10"/>
      <c r="BND5" s="10"/>
      <c r="BNE5" s="10"/>
      <c r="BNF5" s="10"/>
      <c r="BNG5" s="10"/>
      <c r="BNH5" s="10"/>
      <c r="BNI5" s="10"/>
      <c r="BNJ5" s="10"/>
      <c r="BNK5" s="10"/>
      <c r="BNL5" s="10"/>
      <c r="BNM5" s="10"/>
      <c r="BNN5" s="10"/>
      <c r="BNO5" s="10"/>
      <c r="BNP5" s="10"/>
      <c r="BNQ5" s="10"/>
      <c r="BNR5" s="10"/>
      <c r="BNS5" s="10"/>
      <c r="BNT5" s="10"/>
      <c r="BNU5" s="10"/>
      <c r="BNV5" s="10"/>
      <c r="BNW5" s="10"/>
      <c r="BNX5" s="10"/>
      <c r="BNY5" s="10"/>
      <c r="BNZ5" s="10"/>
      <c r="BOA5" s="10"/>
      <c r="BOB5" s="10"/>
      <c r="BOC5" s="10"/>
      <c r="BOD5" s="10"/>
      <c r="BOE5" s="10"/>
      <c r="BOF5" s="10"/>
      <c r="BOG5" s="10"/>
      <c r="BOH5" s="10"/>
      <c r="BOI5" s="10"/>
      <c r="BOJ5" s="10"/>
      <c r="BOK5" s="10"/>
      <c r="BOL5" s="10"/>
      <c r="BOM5" s="10"/>
      <c r="BON5" s="10"/>
      <c r="BOO5" s="10"/>
      <c r="BOP5" s="10"/>
      <c r="BOQ5" s="10"/>
      <c r="BOR5" s="10"/>
      <c r="BOS5" s="10"/>
      <c r="BOT5" s="10"/>
      <c r="BOU5" s="10"/>
      <c r="BOV5" s="10"/>
      <c r="BOW5" s="10"/>
      <c r="BOX5" s="10"/>
      <c r="BOY5" s="10"/>
      <c r="BOZ5" s="10"/>
      <c r="BPA5" s="10"/>
      <c r="BPB5" s="10"/>
      <c r="BPC5" s="10"/>
      <c r="BPD5" s="10"/>
      <c r="BPE5" s="10"/>
      <c r="BPF5" s="10"/>
      <c r="BPG5" s="10"/>
      <c r="BPH5" s="10"/>
      <c r="BPI5" s="10"/>
      <c r="BPJ5" s="10"/>
      <c r="BPK5" s="10"/>
      <c r="BPL5" s="10"/>
      <c r="BPM5" s="10"/>
      <c r="BPN5" s="10"/>
      <c r="BPO5" s="10"/>
      <c r="BPP5" s="10"/>
      <c r="BPQ5" s="10"/>
      <c r="BPR5" s="10"/>
      <c r="BPS5" s="10"/>
      <c r="BPT5" s="10"/>
      <c r="BPU5" s="10"/>
      <c r="BPV5" s="10"/>
      <c r="BPW5" s="10"/>
      <c r="BPX5" s="10"/>
      <c r="BPY5" s="10"/>
      <c r="BPZ5" s="10"/>
      <c r="BQA5" s="10"/>
      <c r="BQB5" s="10"/>
      <c r="BQC5" s="10"/>
      <c r="BQD5" s="10"/>
      <c r="BQE5" s="10"/>
      <c r="BQF5" s="10"/>
      <c r="BQG5" s="10"/>
      <c r="BQH5" s="10"/>
      <c r="BQI5" s="10"/>
      <c r="BQJ5" s="10"/>
      <c r="BQK5" s="10"/>
      <c r="BQL5" s="10"/>
      <c r="BQM5" s="10"/>
      <c r="BQN5" s="10"/>
      <c r="BQO5" s="10"/>
      <c r="BQP5" s="10"/>
      <c r="BQQ5" s="10"/>
      <c r="BQR5" s="10"/>
      <c r="BQS5" s="10"/>
      <c r="BQT5" s="10"/>
      <c r="BQU5" s="10"/>
      <c r="BQV5" s="10"/>
      <c r="BQW5" s="10"/>
      <c r="BQX5" s="10"/>
      <c r="BQY5" s="10"/>
      <c r="BQZ5" s="10"/>
      <c r="BRA5" s="10"/>
      <c r="BRB5" s="10"/>
      <c r="BRC5" s="10"/>
      <c r="BRD5" s="10"/>
      <c r="BRE5" s="10"/>
      <c r="BRF5" s="10"/>
      <c r="BRG5" s="10"/>
      <c r="BRH5" s="10"/>
      <c r="BRI5" s="10"/>
      <c r="BRJ5" s="10"/>
      <c r="BRK5" s="10"/>
      <c r="BRL5" s="10"/>
      <c r="BRM5" s="10"/>
      <c r="BRN5" s="10"/>
      <c r="BRO5" s="10"/>
      <c r="BRP5" s="10"/>
      <c r="BRQ5" s="10"/>
      <c r="BRR5" s="10"/>
      <c r="BRS5" s="10"/>
      <c r="BRT5" s="10"/>
      <c r="BRU5" s="10"/>
      <c r="BRV5" s="10"/>
      <c r="BRW5" s="10"/>
      <c r="BRX5" s="10"/>
      <c r="BRY5" s="10"/>
      <c r="BRZ5" s="10"/>
      <c r="BSA5" s="10"/>
      <c r="BSB5" s="10"/>
      <c r="BSC5" s="10"/>
      <c r="BSD5" s="10"/>
      <c r="BSE5" s="10"/>
      <c r="BSF5" s="10"/>
      <c r="BSG5" s="10"/>
      <c r="BSH5" s="10"/>
      <c r="BSI5" s="10"/>
      <c r="BSJ5" s="10"/>
      <c r="BSK5" s="10"/>
      <c r="BSL5" s="10"/>
      <c r="BSM5" s="10"/>
      <c r="BSN5" s="10"/>
      <c r="BSO5" s="10"/>
      <c r="BSP5" s="10"/>
      <c r="BSQ5" s="10"/>
      <c r="BSR5" s="10"/>
      <c r="BSS5" s="10"/>
      <c r="BST5" s="10"/>
      <c r="BSU5" s="10"/>
      <c r="BSV5" s="10"/>
      <c r="BSW5" s="10"/>
      <c r="BSX5" s="10"/>
      <c r="BSY5" s="10"/>
      <c r="BSZ5" s="10"/>
      <c r="BTA5" s="10"/>
      <c r="BTB5" s="10"/>
      <c r="BTC5" s="10"/>
      <c r="BTD5" s="10"/>
      <c r="BTE5" s="10"/>
      <c r="BTF5" s="10"/>
      <c r="BTG5" s="10"/>
      <c r="BTH5" s="10"/>
      <c r="BTI5" s="10"/>
      <c r="BTJ5" s="10"/>
      <c r="BTK5" s="10"/>
      <c r="BTL5" s="10"/>
      <c r="BTM5" s="10"/>
      <c r="BTN5" s="10"/>
      <c r="BTO5" s="10"/>
      <c r="BTP5" s="10"/>
      <c r="BTQ5" s="10"/>
      <c r="BTR5" s="10"/>
      <c r="BTS5" s="10"/>
      <c r="BTT5" s="10"/>
      <c r="BTU5" s="10"/>
      <c r="BTV5" s="10"/>
      <c r="BTW5" s="10"/>
      <c r="BTX5" s="10"/>
      <c r="BTY5" s="10"/>
      <c r="BTZ5" s="10"/>
      <c r="BUA5" s="10"/>
      <c r="BUB5" s="10"/>
      <c r="BUC5" s="10"/>
      <c r="BUD5" s="10"/>
      <c r="BUE5" s="10"/>
      <c r="BUF5" s="10"/>
      <c r="BUG5" s="10"/>
      <c r="BUH5" s="10"/>
      <c r="BUI5" s="10"/>
      <c r="BUJ5" s="10"/>
      <c r="BUK5" s="10"/>
      <c r="BUL5" s="10"/>
      <c r="BUM5" s="10"/>
      <c r="BUN5" s="10"/>
      <c r="BUO5" s="10"/>
      <c r="BUP5" s="10"/>
      <c r="BUQ5" s="10"/>
      <c r="BUR5" s="10"/>
      <c r="BUS5" s="10"/>
      <c r="BUT5" s="10"/>
      <c r="BUU5" s="10"/>
      <c r="BUV5" s="10"/>
      <c r="BUW5" s="10"/>
      <c r="BUX5" s="10"/>
      <c r="BUY5" s="10"/>
      <c r="BUZ5" s="10"/>
      <c r="BVA5" s="10"/>
      <c r="BVB5" s="10"/>
      <c r="BVC5" s="10"/>
      <c r="BVD5" s="10"/>
      <c r="BVE5" s="10"/>
      <c r="BVF5" s="10"/>
      <c r="BVG5" s="10"/>
      <c r="BVH5" s="10"/>
      <c r="BVI5" s="10"/>
      <c r="BVJ5" s="10"/>
      <c r="BVK5" s="10"/>
      <c r="BVL5" s="10"/>
      <c r="BVM5" s="10"/>
      <c r="BVN5" s="10"/>
      <c r="BVO5" s="10"/>
      <c r="BVP5" s="10"/>
      <c r="BVQ5" s="10"/>
      <c r="BVR5" s="10"/>
      <c r="BVS5" s="10"/>
      <c r="BVT5" s="10"/>
      <c r="BVU5" s="10"/>
      <c r="BVV5" s="10"/>
      <c r="BVW5" s="10"/>
      <c r="BVX5" s="10"/>
      <c r="BVY5" s="10"/>
      <c r="BVZ5" s="10"/>
      <c r="BWA5" s="10"/>
      <c r="BWB5" s="10"/>
      <c r="BWC5" s="10"/>
      <c r="BWD5" s="10"/>
      <c r="BWE5" s="10"/>
      <c r="BWF5" s="10"/>
      <c r="BWG5" s="10"/>
      <c r="BWH5" s="10"/>
      <c r="BWI5" s="10"/>
      <c r="BWJ5" s="10"/>
      <c r="BWK5" s="10"/>
      <c r="BWL5" s="10"/>
      <c r="BWM5" s="10"/>
      <c r="BWN5" s="10"/>
      <c r="BWO5" s="10"/>
      <c r="BWP5" s="10"/>
      <c r="BWQ5" s="10"/>
      <c r="BWR5" s="10"/>
      <c r="BWS5" s="10"/>
      <c r="BWT5" s="10"/>
      <c r="BWU5" s="10"/>
      <c r="BWV5" s="10"/>
      <c r="BWW5" s="10"/>
      <c r="BWX5" s="10"/>
      <c r="BWY5" s="10"/>
      <c r="BWZ5" s="10"/>
      <c r="BXA5" s="10"/>
      <c r="BXB5" s="10"/>
      <c r="BXC5" s="10"/>
      <c r="BXD5" s="10"/>
      <c r="BXE5" s="10"/>
      <c r="BXF5" s="10"/>
      <c r="BXG5" s="10"/>
      <c r="BXH5" s="10"/>
      <c r="BXI5" s="10"/>
      <c r="BXJ5" s="10"/>
      <c r="BXK5" s="10"/>
      <c r="BXL5" s="10"/>
      <c r="BXM5" s="10"/>
      <c r="BXN5" s="10"/>
      <c r="BXO5" s="10"/>
      <c r="BXP5" s="10"/>
      <c r="BXQ5" s="10"/>
      <c r="BXR5" s="10"/>
      <c r="BXS5" s="10"/>
      <c r="BXT5" s="10"/>
      <c r="BXU5" s="10"/>
      <c r="BXV5" s="10"/>
      <c r="BXW5" s="10"/>
      <c r="BXX5" s="10"/>
      <c r="BXY5" s="10"/>
      <c r="BXZ5" s="10"/>
      <c r="BYA5" s="10"/>
      <c r="BYB5" s="10"/>
      <c r="BYC5" s="10"/>
      <c r="BYD5" s="10"/>
      <c r="BYE5" s="10"/>
      <c r="BYF5" s="10"/>
      <c r="BYG5" s="10"/>
      <c r="BYH5" s="10"/>
      <c r="BYI5" s="10"/>
      <c r="BYJ5" s="10"/>
      <c r="BYK5" s="10"/>
      <c r="BYL5" s="10"/>
      <c r="BYM5" s="10"/>
      <c r="BYN5" s="10"/>
      <c r="BYO5" s="10"/>
      <c r="BYP5" s="10"/>
      <c r="BYQ5" s="10"/>
      <c r="BYR5" s="10"/>
      <c r="BYS5" s="10"/>
      <c r="BYT5" s="10"/>
      <c r="BYU5" s="10"/>
      <c r="BYV5" s="10"/>
      <c r="BYW5" s="10"/>
      <c r="BYX5" s="10"/>
      <c r="BYY5" s="10"/>
      <c r="BYZ5" s="10"/>
      <c r="BZA5" s="10"/>
      <c r="BZB5" s="10"/>
      <c r="BZC5" s="10"/>
      <c r="BZD5" s="10"/>
      <c r="BZE5" s="10"/>
      <c r="BZF5" s="10"/>
      <c r="BZG5" s="10"/>
      <c r="BZH5" s="10"/>
      <c r="BZI5" s="10"/>
      <c r="BZJ5" s="10"/>
      <c r="BZK5" s="10"/>
      <c r="BZL5" s="10"/>
      <c r="BZM5" s="10"/>
      <c r="BZN5" s="10"/>
      <c r="BZO5" s="10"/>
      <c r="BZP5" s="10"/>
      <c r="BZQ5" s="10"/>
      <c r="BZR5" s="10"/>
      <c r="BZS5" s="10"/>
      <c r="BZT5" s="10"/>
      <c r="BZU5" s="10"/>
      <c r="BZV5" s="10"/>
      <c r="BZW5" s="10"/>
      <c r="BZX5" s="10"/>
      <c r="BZY5" s="10"/>
      <c r="BZZ5" s="10"/>
      <c r="CAA5" s="10"/>
      <c r="CAB5" s="10"/>
      <c r="CAC5" s="10"/>
      <c r="CAD5" s="10"/>
      <c r="CAE5" s="10"/>
      <c r="CAF5" s="10"/>
      <c r="CAG5" s="10"/>
      <c r="CAH5" s="10"/>
      <c r="CAI5" s="10"/>
      <c r="CAJ5" s="10"/>
      <c r="CAK5" s="10"/>
      <c r="CAL5" s="10"/>
      <c r="CAM5" s="10"/>
      <c r="CAN5" s="10"/>
      <c r="CAO5" s="10"/>
      <c r="CAP5" s="10"/>
      <c r="CAQ5" s="10"/>
      <c r="CAR5" s="10"/>
      <c r="CAS5" s="10"/>
      <c r="CAT5" s="10"/>
      <c r="CAU5" s="10"/>
      <c r="CAV5" s="10"/>
      <c r="CAW5" s="10"/>
      <c r="CAX5" s="10"/>
      <c r="CAY5" s="10"/>
      <c r="CAZ5" s="10"/>
      <c r="CBA5" s="10"/>
      <c r="CBB5" s="10"/>
      <c r="CBC5" s="10"/>
      <c r="CBD5" s="10"/>
      <c r="CBE5" s="10"/>
      <c r="CBF5" s="10"/>
      <c r="CBG5" s="10"/>
      <c r="CBH5" s="10"/>
      <c r="CBI5" s="10"/>
      <c r="CBJ5" s="10"/>
      <c r="CBK5" s="10"/>
      <c r="CBL5" s="10"/>
      <c r="CBM5" s="10"/>
      <c r="CBN5" s="10"/>
      <c r="CBO5" s="10"/>
      <c r="CBP5" s="10"/>
      <c r="CBQ5" s="10"/>
      <c r="CBR5" s="10"/>
      <c r="CBS5" s="10"/>
      <c r="CBT5" s="10"/>
      <c r="CBU5" s="10"/>
      <c r="CBV5" s="10"/>
      <c r="CBW5" s="10"/>
      <c r="CBX5" s="10"/>
      <c r="CBY5" s="10"/>
      <c r="CBZ5" s="10"/>
      <c r="CCA5" s="10"/>
      <c r="CCB5" s="10"/>
      <c r="CCC5" s="10"/>
      <c r="CCD5" s="10"/>
      <c r="CCE5" s="10"/>
      <c r="CCF5" s="10"/>
      <c r="CCG5" s="10"/>
      <c r="CCH5" s="10"/>
      <c r="CCI5" s="10"/>
      <c r="CCJ5" s="10"/>
      <c r="CCK5" s="10"/>
      <c r="CCL5" s="10"/>
      <c r="CCM5" s="10"/>
      <c r="CCN5" s="10"/>
      <c r="CCO5" s="10"/>
      <c r="CCP5" s="10"/>
      <c r="CCQ5" s="10"/>
      <c r="CCR5" s="10"/>
      <c r="CCS5" s="10"/>
      <c r="CCT5" s="10"/>
      <c r="CCU5" s="10"/>
      <c r="CCV5" s="10"/>
      <c r="CCW5" s="10"/>
      <c r="CCX5" s="10"/>
      <c r="CCY5" s="10"/>
      <c r="CCZ5" s="10"/>
      <c r="CDA5" s="10"/>
      <c r="CDB5" s="10"/>
      <c r="CDC5" s="10"/>
      <c r="CDD5" s="10"/>
      <c r="CDE5" s="10"/>
      <c r="CDF5" s="10"/>
      <c r="CDG5" s="10"/>
      <c r="CDH5" s="10"/>
      <c r="CDI5" s="10"/>
      <c r="CDJ5" s="10"/>
      <c r="CDK5" s="10"/>
      <c r="CDL5" s="10"/>
      <c r="CDM5" s="10"/>
      <c r="CDN5" s="10"/>
      <c r="CDO5" s="10"/>
      <c r="CDP5" s="10"/>
      <c r="CDQ5" s="10"/>
      <c r="CDR5" s="10"/>
      <c r="CDS5" s="10"/>
      <c r="CDT5" s="10"/>
      <c r="CDU5" s="10"/>
      <c r="CDV5" s="10"/>
      <c r="CDW5" s="10"/>
      <c r="CDX5" s="10"/>
      <c r="CDY5" s="10"/>
      <c r="CDZ5" s="10"/>
      <c r="CEA5" s="10"/>
      <c r="CEB5" s="10"/>
      <c r="CEC5" s="10"/>
      <c r="CED5" s="10"/>
      <c r="CEE5" s="10"/>
      <c r="CEF5" s="10"/>
      <c r="CEG5" s="10"/>
      <c r="CEH5" s="10"/>
      <c r="CEI5" s="10"/>
      <c r="CEJ5" s="10"/>
      <c r="CEK5" s="10"/>
      <c r="CEL5" s="10"/>
      <c r="CEM5" s="10"/>
      <c r="CEN5" s="10"/>
      <c r="CEO5" s="10"/>
      <c r="CEP5" s="10"/>
      <c r="CEQ5" s="10"/>
      <c r="CER5" s="10"/>
      <c r="CES5" s="10"/>
      <c r="CET5" s="10"/>
      <c r="CEU5" s="10"/>
      <c r="CEV5" s="10"/>
      <c r="CEW5" s="10"/>
      <c r="CEX5" s="10"/>
      <c r="CEY5" s="10"/>
      <c r="CEZ5" s="10"/>
      <c r="CFA5" s="10"/>
      <c r="CFB5" s="10"/>
      <c r="CFC5" s="10"/>
      <c r="CFD5" s="10"/>
      <c r="CFE5" s="10"/>
      <c r="CFF5" s="10"/>
      <c r="CFG5" s="10"/>
      <c r="CFH5" s="10"/>
      <c r="CFI5" s="10"/>
      <c r="CFJ5" s="10"/>
      <c r="CFK5" s="10"/>
      <c r="CFL5" s="10"/>
      <c r="CFM5" s="10"/>
      <c r="CFN5" s="10"/>
      <c r="CFO5" s="10"/>
      <c r="CFP5" s="10"/>
      <c r="CFQ5" s="10"/>
      <c r="CFR5" s="10"/>
      <c r="CFS5" s="10"/>
      <c r="CFT5" s="10"/>
      <c r="CFU5" s="10"/>
      <c r="CFV5" s="10"/>
      <c r="CFW5" s="10"/>
      <c r="CFX5" s="10"/>
      <c r="CFY5" s="10"/>
      <c r="CFZ5" s="10"/>
      <c r="CGA5" s="10"/>
      <c r="CGB5" s="10"/>
      <c r="CGC5" s="10"/>
      <c r="CGD5" s="10"/>
      <c r="CGE5" s="10"/>
      <c r="CGF5" s="10"/>
      <c r="CGG5" s="10"/>
      <c r="CGH5" s="10"/>
      <c r="CGI5" s="10"/>
      <c r="CGJ5" s="10"/>
      <c r="CGK5" s="10"/>
      <c r="CGL5" s="10"/>
      <c r="CGM5" s="10"/>
      <c r="CGN5" s="10"/>
      <c r="CGO5" s="10"/>
      <c r="CGP5" s="10"/>
      <c r="CGQ5" s="10"/>
      <c r="CGR5" s="10"/>
      <c r="CGS5" s="10"/>
      <c r="CGT5" s="10"/>
      <c r="CGU5" s="10"/>
      <c r="CGV5" s="10"/>
      <c r="CGW5" s="10"/>
      <c r="CGX5" s="10"/>
      <c r="CGY5" s="10"/>
      <c r="CGZ5" s="10"/>
      <c r="CHA5" s="10"/>
      <c r="CHB5" s="10"/>
      <c r="CHC5" s="10"/>
      <c r="CHD5" s="10"/>
      <c r="CHE5" s="10"/>
      <c r="CHF5" s="10"/>
      <c r="CHG5" s="10"/>
      <c r="CHH5" s="10"/>
      <c r="CHI5" s="10"/>
      <c r="CHJ5" s="10"/>
      <c r="CHK5" s="10"/>
      <c r="CHL5" s="10"/>
      <c r="CHM5" s="10"/>
      <c r="CHN5" s="10"/>
      <c r="CHO5" s="10"/>
      <c r="CHP5" s="10"/>
      <c r="CHQ5" s="10"/>
      <c r="CHR5" s="10"/>
      <c r="CHS5" s="10"/>
      <c r="CHT5" s="10"/>
      <c r="CHU5" s="10"/>
      <c r="CHV5" s="10"/>
      <c r="CHW5" s="10"/>
      <c r="CHX5" s="10"/>
      <c r="CHY5" s="10"/>
      <c r="CHZ5" s="10"/>
      <c r="CIA5" s="10"/>
      <c r="CIB5" s="10"/>
      <c r="CIC5" s="10"/>
      <c r="CID5" s="10"/>
      <c r="CIE5" s="10"/>
      <c r="CIF5" s="10"/>
      <c r="CIG5" s="10"/>
      <c r="CIH5" s="10"/>
      <c r="CII5" s="10"/>
      <c r="CIJ5" s="10"/>
      <c r="CIK5" s="10"/>
      <c r="CIL5" s="10"/>
      <c r="CIM5" s="10"/>
      <c r="CIN5" s="10"/>
      <c r="CIO5" s="10"/>
      <c r="CIP5" s="10"/>
      <c r="CIQ5" s="10"/>
      <c r="CIR5" s="10"/>
      <c r="CIS5" s="10"/>
      <c r="CIT5" s="10"/>
      <c r="CIU5" s="10"/>
      <c r="CIV5" s="10"/>
      <c r="CIW5" s="10"/>
      <c r="CIX5" s="10"/>
      <c r="CIY5" s="10"/>
      <c r="CIZ5" s="10"/>
      <c r="CJA5" s="10"/>
      <c r="CJB5" s="10"/>
      <c r="CJC5" s="10"/>
      <c r="CJD5" s="10"/>
      <c r="CJE5" s="10"/>
      <c r="CJF5" s="10"/>
      <c r="CJG5" s="10"/>
      <c r="CJH5" s="10"/>
      <c r="CJI5" s="10"/>
      <c r="CJJ5" s="10"/>
      <c r="CJK5" s="10"/>
      <c r="CJL5" s="10"/>
      <c r="CJM5" s="10"/>
      <c r="CJN5" s="10"/>
      <c r="CJO5" s="10"/>
      <c r="CJP5" s="10"/>
      <c r="CJQ5" s="10"/>
      <c r="CJR5" s="10"/>
      <c r="CJS5" s="10"/>
      <c r="CJT5" s="10"/>
      <c r="CJU5" s="10"/>
      <c r="CJV5" s="10"/>
      <c r="CJW5" s="10"/>
      <c r="CJX5" s="10"/>
      <c r="CJY5" s="10"/>
      <c r="CJZ5" s="10"/>
      <c r="CKA5" s="10"/>
      <c r="CKB5" s="10"/>
      <c r="CKC5" s="10"/>
      <c r="CKD5" s="10"/>
      <c r="CKE5" s="10"/>
      <c r="CKF5" s="10"/>
      <c r="CKG5" s="10"/>
      <c r="CKH5" s="10"/>
      <c r="CKI5" s="10"/>
      <c r="CKJ5" s="10"/>
      <c r="CKK5" s="10"/>
      <c r="CKL5" s="10"/>
      <c r="CKM5" s="10"/>
      <c r="CKN5" s="10"/>
      <c r="CKO5" s="10"/>
      <c r="CKP5" s="10"/>
      <c r="CKQ5" s="10"/>
      <c r="CKR5" s="10"/>
      <c r="CKS5" s="10"/>
      <c r="CKT5" s="10"/>
      <c r="CKU5" s="10"/>
      <c r="CKV5" s="10"/>
      <c r="CKW5" s="10"/>
      <c r="CKX5" s="10"/>
      <c r="CKY5" s="10"/>
      <c r="CKZ5" s="10"/>
      <c r="CLA5" s="10"/>
      <c r="CLB5" s="10"/>
      <c r="CLC5" s="10"/>
      <c r="CLD5" s="10"/>
      <c r="CLE5" s="10"/>
      <c r="CLF5" s="10"/>
      <c r="CLG5" s="10"/>
      <c r="CLH5" s="10"/>
      <c r="CLI5" s="10"/>
      <c r="CLJ5" s="10"/>
      <c r="CLK5" s="10"/>
      <c r="CLL5" s="10"/>
      <c r="CLM5" s="10"/>
      <c r="CLN5" s="10"/>
      <c r="CLO5" s="10"/>
      <c r="CLP5" s="10"/>
      <c r="CLQ5" s="10"/>
      <c r="CLR5" s="10"/>
      <c r="CLS5" s="10"/>
      <c r="CLT5" s="10"/>
      <c r="CLU5" s="10"/>
      <c r="CLV5" s="10"/>
      <c r="CLW5" s="10"/>
      <c r="CLX5" s="10"/>
      <c r="CLY5" s="10"/>
      <c r="CLZ5" s="10"/>
      <c r="CMA5" s="10"/>
      <c r="CMB5" s="10"/>
      <c r="CMC5" s="10"/>
      <c r="CMD5" s="10"/>
      <c r="CME5" s="10"/>
      <c r="CMF5" s="10"/>
      <c r="CMG5" s="10"/>
      <c r="CMH5" s="10"/>
      <c r="CMI5" s="10"/>
      <c r="CMJ5" s="10"/>
      <c r="CMK5" s="10"/>
      <c r="CML5" s="10"/>
      <c r="CMM5" s="10"/>
      <c r="CMN5" s="10"/>
      <c r="CMO5" s="10"/>
      <c r="CMP5" s="10"/>
      <c r="CMQ5" s="10"/>
      <c r="CMR5" s="10"/>
      <c r="CMS5" s="10"/>
      <c r="CMT5" s="10"/>
      <c r="CMU5" s="10"/>
      <c r="CMV5" s="10"/>
      <c r="CMW5" s="10"/>
      <c r="CMX5" s="10"/>
      <c r="CMY5" s="10"/>
      <c r="CMZ5" s="10"/>
      <c r="CNA5" s="10"/>
      <c r="CNB5" s="10"/>
      <c r="CNC5" s="10"/>
      <c r="CND5" s="10"/>
      <c r="CNE5" s="10"/>
      <c r="CNF5" s="10"/>
      <c r="CNG5" s="10"/>
      <c r="CNH5" s="10"/>
      <c r="CNI5" s="10"/>
      <c r="CNJ5" s="10"/>
      <c r="CNK5" s="10"/>
      <c r="CNL5" s="10"/>
      <c r="CNM5" s="10"/>
      <c r="CNN5" s="10"/>
      <c r="CNO5" s="10"/>
      <c r="CNP5" s="10"/>
      <c r="CNQ5" s="10"/>
      <c r="CNR5" s="10"/>
      <c r="CNS5" s="10"/>
      <c r="CNT5" s="10"/>
      <c r="CNU5" s="10"/>
      <c r="CNV5" s="10"/>
      <c r="CNW5" s="10"/>
      <c r="CNX5" s="10"/>
      <c r="CNY5" s="10"/>
      <c r="CNZ5" s="10"/>
      <c r="COA5" s="10"/>
      <c r="COB5" s="10"/>
      <c r="COC5" s="10"/>
      <c r="COD5" s="10"/>
      <c r="COE5" s="10"/>
      <c r="COF5" s="10"/>
      <c r="COG5" s="10"/>
      <c r="COH5" s="10"/>
      <c r="COI5" s="10"/>
      <c r="COJ5" s="10"/>
      <c r="COK5" s="10"/>
      <c r="COL5" s="10"/>
      <c r="COM5" s="10"/>
      <c r="CON5" s="10"/>
      <c r="COO5" s="10"/>
      <c r="COP5" s="10"/>
      <c r="COQ5" s="10"/>
      <c r="COR5" s="10"/>
      <c r="COS5" s="10"/>
      <c r="COT5" s="10"/>
      <c r="COU5" s="10"/>
      <c r="COV5" s="10"/>
      <c r="COW5" s="10"/>
      <c r="COX5" s="10"/>
      <c r="COY5" s="10"/>
      <c r="COZ5" s="10"/>
      <c r="CPA5" s="10"/>
      <c r="CPB5" s="10"/>
      <c r="CPC5" s="10"/>
      <c r="CPD5" s="10"/>
      <c r="CPE5" s="10"/>
      <c r="CPF5" s="10"/>
      <c r="CPG5" s="10"/>
      <c r="CPH5" s="10"/>
      <c r="CPI5" s="10"/>
      <c r="CPJ5" s="10"/>
      <c r="CPK5" s="10"/>
      <c r="CPL5" s="10"/>
      <c r="CPM5" s="10"/>
      <c r="CPN5" s="10"/>
      <c r="CPO5" s="10"/>
      <c r="CPP5" s="10"/>
      <c r="CPQ5" s="10"/>
      <c r="CPR5" s="10"/>
      <c r="CPS5" s="10"/>
      <c r="CPT5" s="10"/>
      <c r="CPU5" s="10"/>
      <c r="CPV5" s="10"/>
      <c r="CPW5" s="10"/>
      <c r="CPX5" s="10"/>
      <c r="CPY5" s="10"/>
      <c r="CPZ5" s="10"/>
      <c r="CQA5" s="10"/>
      <c r="CQB5" s="10"/>
      <c r="CQC5" s="10"/>
      <c r="CQD5" s="10"/>
      <c r="CQE5" s="10"/>
      <c r="CQF5" s="10"/>
      <c r="CQG5" s="10"/>
      <c r="CQH5" s="10"/>
      <c r="CQI5" s="10"/>
      <c r="CQJ5" s="10"/>
      <c r="CQK5" s="10"/>
      <c r="CQL5" s="10"/>
      <c r="CQM5" s="10"/>
      <c r="CQN5" s="10"/>
      <c r="CQO5" s="10"/>
      <c r="CQP5" s="10"/>
      <c r="CQQ5" s="10"/>
      <c r="CQR5" s="10"/>
      <c r="CQS5" s="10"/>
      <c r="CQT5" s="10"/>
      <c r="CQU5" s="10"/>
      <c r="CQV5" s="10"/>
      <c r="CQW5" s="10"/>
      <c r="CQX5" s="10"/>
      <c r="CQY5" s="10"/>
      <c r="CQZ5" s="10"/>
      <c r="CRA5" s="10"/>
      <c r="CRB5" s="10"/>
      <c r="CRC5" s="10"/>
      <c r="CRD5" s="10"/>
      <c r="CRE5" s="10"/>
      <c r="CRF5" s="10"/>
      <c r="CRG5" s="10"/>
      <c r="CRH5" s="10"/>
      <c r="CRI5" s="10"/>
      <c r="CRJ5" s="10"/>
      <c r="CRK5" s="10"/>
      <c r="CRL5" s="10"/>
      <c r="CRM5" s="10"/>
      <c r="CRN5" s="10"/>
      <c r="CRO5" s="10"/>
      <c r="CRP5" s="10"/>
      <c r="CRQ5" s="10"/>
      <c r="CRR5" s="10"/>
      <c r="CRS5" s="10"/>
      <c r="CRT5" s="10"/>
      <c r="CRU5" s="10"/>
      <c r="CRV5" s="10"/>
      <c r="CRW5" s="10"/>
      <c r="CRX5" s="10"/>
      <c r="CRY5" s="10"/>
      <c r="CRZ5" s="10"/>
      <c r="CSA5" s="10"/>
      <c r="CSB5" s="10"/>
      <c r="CSC5" s="10"/>
      <c r="CSD5" s="10"/>
      <c r="CSE5" s="10"/>
      <c r="CSF5" s="10"/>
      <c r="CSG5" s="10"/>
      <c r="CSH5" s="10"/>
      <c r="CSI5" s="10"/>
      <c r="CSJ5" s="10"/>
      <c r="CSK5" s="10"/>
      <c r="CSL5" s="10"/>
      <c r="CSM5" s="10"/>
      <c r="CSN5" s="10"/>
      <c r="CSO5" s="10"/>
      <c r="CSP5" s="10"/>
      <c r="CSQ5" s="10"/>
      <c r="CSR5" s="10"/>
      <c r="CSS5" s="10"/>
      <c r="CST5" s="10"/>
      <c r="CSU5" s="10"/>
      <c r="CSV5" s="10"/>
      <c r="CSW5" s="10"/>
      <c r="CSX5" s="10"/>
      <c r="CSY5" s="10"/>
      <c r="CSZ5" s="10"/>
      <c r="CTA5" s="10"/>
      <c r="CTB5" s="10"/>
      <c r="CTC5" s="10"/>
      <c r="CTD5" s="10"/>
      <c r="CTE5" s="10"/>
      <c r="CTF5" s="10"/>
      <c r="CTG5" s="10"/>
      <c r="CTH5" s="10"/>
      <c r="CTI5" s="10"/>
      <c r="CTJ5" s="10"/>
      <c r="CTK5" s="10"/>
      <c r="CTL5" s="10"/>
      <c r="CTM5" s="10"/>
      <c r="CTN5" s="10"/>
      <c r="CTO5" s="10"/>
      <c r="CTP5" s="10"/>
      <c r="CTQ5" s="10"/>
      <c r="CTR5" s="10"/>
      <c r="CTS5" s="10"/>
      <c r="CTT5" s="10"/>
      <c r="CTU5" s="10"/>
      <c r="CTV5" s="10"/>
      <c r="CTW5" s="10"/>
      <c r="CTX5" s="10"/>
      <c r="CTY5" s="10"/>
      <c r="CTZ5" s="10"/>
      <c r="CUA5" s="10"/>
      <c r="CUB5" s="10"/>
      <c r="CUC5" s="10"/>
      <c r="CUD5" s="10"/>
      <c r="CUE5" s="10"/>
      <c r="CUF5" s="10"/>
      <c r="CUG5" s="10"/>
      <c r="CUH5" s="10"/>
      <c r="CUI5" s="10"/>
      <c r="CUJ5" s="10"/>
      <c r="CUK5" s="10"/>
      <c r="CUL5" s="10"/>
      <c r="CUM5" s="10"/>
      <c r="CUN5" s="10"/>
      <c r="CUO5" s="10"/>
      <c r="CUP5" s="10"/>
      <c r="CUQ5" s="10"/>
      <c r="CUR5" s="10"/>
      <c r="CUS5" s="10"/>
      <c r="CUT5" s="10"/>
      <c r="CUU5" s="10"/>
      <c r="CUV5" s="10"/>
      <c r="CUW5" s="10"/>
      <c r="CUX5" s="10"/>
      <c r="CUY5" s="10"/>
      <c r="CUZ5" s="10"/>
      <c r="CVA5" s="10"/>
      <c r="CVB5" s="10"/>
      <c r="CVC5" s="10"/>
      <c r="CVD5" s="10"/>
      <c r="CVE5" s="10"/>
      <c r="CVF5" s="10"/>
      <c r="CVG5" s="10"/>
      <c r="CVH5" s="10"/>
      <c r="CVI5" s="10"/>
      <c r="CVJ5" s="10"/>
      <c r="CVK5" s="10"/>
      <c r="CVL5" s="10"/>
      <c r="CVM5" s="10"/>
      <c r="CVN5" s="10"/>
      <c r="CVO5" s="10"/>
      <c r="CVP5" s="10"/>
      <c r="CVQ5" s="10"/>
      <c r="CVR5" s="10"/>
      <c r="CVS5" s="10"/>
      <c r="CVT5" s="10"/>
      <c r="CVU5" s="10"/>
      <c r="CVV5" s="10"/>
      <c r="CVW5" s="10"/>
      <c r="CVX5" s="10"/>
      <c r="CVY5" s="10"/>
      <c r="CVZ5" s="10"/>
      <c r="CWA5" s="10"/>
      <c r="CWB5" s="10"/>
      <c r="CWC5" s="10"/>
      <c r="CWD5" s="10"/>
      <c r="CWE5" s="10"/>
      <c r="CWF5" s="10"/>
      <c r="CWG5" s="10"/>
      <c r="CWH5" s="10"/>
      <c r="CWI5" s="10"/>
      <c r="CWJ5" s="10"/>
      <c r="CWK5" s="10"/>
      <c r="CWL5" s="10"/>
      <c r="CWM5" s="10"/>
      <c r="CWN5" s="10"/>
      <c r="CWO5" s="10"/>
      <c r="CWP5" s="10"/>
      <c r="CWQ5" s="10"/>
      <c r="CWR5" s="10"/>
      <c r="CWS5" s="10"/>
      <c r="CWT5" s="10"/>
      <c r="CWU5" s="10"/>
      <c r="CWV5" s="10"/>
      <c r="CWW5" s="10"/>
      <c r="CWX5" s="10"/>
      <c r="CWY5" s="10"/>
      <c r="CWZ5" s="10"/>
      <c r="CXA5" s="10"/>
      <c r="CXB5" s="10"/>
      <c r="CXC5" s="10"/>
      <c r="CXD5" s="10"/>
      <c r="CXE5" s="10"/>
      <c r="CXF5" s="10"/>
      <c r="CXG5" s="10"/>
      <c r="CXH5" s="10"/>
      <c r="CXI5" s="10"/>
      <c r="CXJ5" s="10"/>
      <c r="CXK5" s="10"/>
      <c r="CXL5" s="10"/>
      <c r="CXM5" s="10"/>
      <c r="CXN5" s="10"/>
      <c r="CXO5" s="10"/>
      <c r="CXP5" s="10"/>
      <c r="CXQ5" s="10"/>
      <c r="CXR5" s="10"/>
      <c r="CXS5" s="10"/>
      <c r="CXT5" s="10"/>
      <c r="CXU5" s="10"/>
      <c r="CXV5" s="10"/>
      <c r="CXW5" s="10"/>
      <c r="CXX5" s="10"/>
      <c r="CXY5" s="10"/>
      <c r="CXZ5" s="10"/>
      <c r="CYA5" s="10"/>
      <c r="CYB5" s="10"/>
      <c r="CYC5" s="10"/>
      <c r="CYD5" s="10"/>
      <c r="CYE5" s="10"/>
      <c r="CYF5" s="10"/>
      <c r="CYG5" s="10"/>
      <c r="CYH5" s="10"/>
      <c r="CYI5" s="10"/>
      <c r="CYJ5" s="10"/>
      <c r="CYK5" s="10"/>
      <c r="CYL5" s="10"/>
      <c r="CYM5" s="10"/>
      <c r="CYN5" s="10"/>
      <c r="CYO5" s="10"/>
      <c r="CYP5" s="10"/>
      <c r="CYQ5" s="10"/>
      <c r="CYR5" s="10"/>
      <c r="CYS5" s="10"/>
      <c r="CYT5" s="10"/>
      <c r="CYU5" s="10"/>
      <c r="CYV5" s="10"/>
      <c r="CYW5" s="10"/>
      <c r="CYX5" s="10"/>
      <c r="CYY5" s="10"/>
      <c r="CYZ5" s="10"/>
      <c r="CZA5" s="10"/>
      <c r="CZB5" s="10"/>
      <c r="CZC5" s="10"/>
      <c r="CZD5" s="10"/>
      <c r="CZE5" s="10"/>
      <c r="CZF5" s="10"/>
      <c r="CZG5" s="10"/>
      <c r="CZH5" s="10"/>
      <c r="CZI5" s="10"/>
      <c r="CZJ5" s="10"/>
      <c r="CZK5" s="10"/>
      <c r="CZL5" s="10"/>
      <c r="CZM5" s="10"/>
      <c r="CZN5" s="10"/>
      <c r="CZO5" s="10"/>
      <c r="CZP5" s="10"/>
      <c r="CZQ5" s="10"/>
      <c r="CZR5" s="10"/>
      <c r="CZS5" s="10"/>
      <c r="CZT5" s="10"/>
      <c r="CZU5" s="10"/>
      <c r="CZV5" s="10"/>
      <c r="CZW5" s="10"/>
      <c r="CZX5" s="10"/>
      <c r="CZY5" s="10"/>
      <c r="CZZ5" s="10"/>
      <c r="DAA5" s="10"/>
      <c r="DAB5" s="10"/>
      <c r="DAC5" s="10"/>
      <c r="DAD5" s="10"/>
      <c r="DAE5" s="10"/>
      <c r="DAF5" s="10"/>
      <c r="DAG5" s="10"/>
      <c r="DAH5" s="10"/>
      <c r="DAI5" s="10"/>
      <c r="DAJ5" s="10"/>
      <c r="DAK5" s="10"/>
      <c r="DAL5" s="10"/>
      <c r="DAM5" s="10"/>
      <c r="DAN5" s="10"/>
      <c r="DAO5" s="10"/>
      <c r="DAP5" s="10"/>
      <c r="DAQ5" s="10"/>
      <c r="DAR5" s="10"/>
      <c r="DAS5" s="10"/>
      <c r="DAT5" s="10"/>
      <c r="DAU5" s="10"/>
      <c r="DAV5" s="10"/>
      <c r="DAW5" s="10"/>
      <c r="DAX5" s="10"/>
      <c r="DAY5" s="10"/>
      <c r="DAZ5" s="10"/>
      <c r="DBA5" s="10"/>
      <c r="DBB5" s="10"/>
      <c r="DBC5" s="10"/>
      <c r="DBD5" s="10"/>
      <c r="DBE5" s="10"/>
      <c r="DBF5" s="10"/>
      <c r="DBG5" s="10"/>
      <c r="DBH5" s="10"/>
      <c r="DBI5" s="10"/>
      <c r="DBJ5" s="10"/>
      <c r="DBK5" s="10"/>
      <c r="DBL5" s="10"/>
      <c r="DBM5" s="10"/>
      <c r="DBN5" s="10"/>
      <c r="DBO5" s="10"/>
      <c r="DBP5" s="10"/>
      <c r="DBQ5" s="10"/>
      <c r="DBR5" s="10"/>
      <c r="DBS5" s="10"/>
      <c r="DBT5" s="10"/>
      <c r="DBU5" s="10"/>
      <c r="DBV5" s="10"/>
      <c r="DBW5" s="10"/>
      <c r="DBX5" s="10"/>
      <c r="DBY5" s="10"/>
      <c r="DBZ5" s="10"/>
      <c r="DCA5" s="10"/>
      <c r="DCB5" s="10"/>
      <c r="DCC5" s="10"/>
      <c r="DCD5" s="10"/>
      <c r="DCE5" s="10"/>
      <c r="DCF5" s="10"/>
      <c r="DCG5" s="10"/>
      <c r="DCH5" s="10"/>
      <c r="DCI5" s="10"/>
      <c r="DCJ5" s="10"/>
      <c r="DCK5" s="10"/>
      <c r="DCL5" s="10"/>
      <c r="DCM5" s="10"/>
      <c r="DCN5" s="10"/>
      <c r="DCO5" s="10"/>
      <c r="DCP5" s="10"/>
      <c r="DCQ5" s="10"/>
      <c r="DCR5" s="10"/>
      <c r="DCS5" s="10"/>
      <c r="DCT5" s="10"/>
      <c r="DCU5" s="10"/>
      <c r="DCV5" s="10"/>
      <c r="DCW5" s="10"/>
      <c r="DCX5" s="10"/>
      <c r="DCY5" s="10"/>
      <c r="DCZ5" s="10"/>
      <c r="DDA5" s="10"/>
      <c r="DDB5" s="10"/>
      <c r="DDC5" s="10"/>
      <c r="DDD5" s="10"/>
      <c r="DDE5" s="10"/>
      <c r="DDF5" s="10"/>
      <c r="DDG5" s="10"/>
      <c r="DDH5" s="10"/>
      <c r="DDI5" s="10"/>
      <c r="DDJ5" s="10"/>
      <c r="DDK5" s="10"/>
      <c r="DDL5" s="10"/>
      <c r="DDM5" s="10"/>
      <c r="DDN5" s="10"/>
      <c r="DDO5" s="10"/>
      <c r="DDP5" s="10"/>
      <c r="DDQ5" s="10"/>
      <c r="DDR5" s="10"/>
      <c r="DDS5" s="10"/>
      <c r="DDT5" s="10"/>
      <c r="DDU5" s="10"/>
      <c r="DDV5" s="10"/>
      <c r="DDW5" s="10"/>
      <c r="DDX5" s="10"/>
      <c r="DDY5" s="10"/>
      <c r="DDZ5" s="10"/>
      <c r="DEA5" s="10"/>
      <c r="DEB5" s="10"/>
      <c r="DEC5" s="10"/>
      <c r="DED5" s="10"/>
      <c r="DEE5" s="10"/>
      <c r="DEF5" s="10"/>
      <c r="DEG5" s="10"/>
      <c r="DEH5" s="10"/>
      <c r="DEI5" s="10"/>
      <c r="DEJ5" s="10"/>
      <c r="DEK5" s="10"/>
      <c r="DEL5" s="10"/>
      <c r="DEM5" s="10"/>
      <c r="DEN5" s="10"/>
      <c r="DEO5" s="10"/>
      <c r="DEP5" s="10"/>
      <c r="DEQ5" s="10"/>
      <c r="DER5" s="10"/>
      <c r="DES5" s="10"/>
      <c r="DET5" s="10"/>
      <c r="DEU5" s="10"/>
      <c r="DEV5" s="10"/>
      <c r="DEW5" s="10"/>
      <c r="DEX5" s="10"/>
      <c r="DEY5" s="10"/>
      <c r="DEZ5" s="10"/>
      <c r="DFA5" s="10"/>
      <c r="DFB5" s="10"/>
      <c r="DFC5" s="10"/>
      <c r="DFD5" s="10"/>
      <c r="DFE5" s="10"/>
      <c r="DFF5" s="10"/>
      <c r="DFG5" s="10"/>
      <c r="DFH5" s="10"/>
      <c r="DFI5" s="10"/>
      <c r="DFJ5" s="10"/>
      <c r="DFK5" s="10"/>
      <c r="DFL5" s="10"/>
      <c r="DFM5" s="10"/>
      <c r="DFN5" s="10"/>
      <c r="DFO5" s="10"/>
      <c r="DFP5" s="10"/>
      <c r="DFQ5" s="10"/>
      <c r="DFR5" s="10"/>
      <c r="DFS5" s="10"/>
      <c r="DFT5" s="10"/>
      <c r="DFU5" s="10"/>
      <c r="DFV5" s="10"/>
      <c r="DFW5" s="10"/>
      <c r="DFX5" s="10"/>
      <c r="DFY5" s="10"/>
      <c r="DFZ5" s="10"/>
      <c r="DGA5" s="10"/>
      <c r="DGB5" s="10"/>
      <c r="DGC5" s="10"/>
      <c r="DGD5" s="10"/>
      <c r="DGE5" s="10"/>
      <c r="DGF5" s="10"/>
      <c r="DGG5" s="10"/>
      <c r="DGH5" s="10"/>
      <c r="DGI5" s="10"/>
      <c r="DGJ5" s="10"/>
      <c r="DGK5" s="10"/>
      <c r="DGL5" s="10"/>
      <c r="DGM5" s="10"/>
      <c r="DGN5" s="10"/>
      <c r="DGO5" s="10"/>
      <c r="DGP5" s="10"/>
      <c r="DGQ5" s="10"/>
      <c r="DGR5" s="10"/>
      <c r="DGS5" s="10"/>
      <c r="DGT5" s="10"/>
      <c r="DGU5" s="10"/>
      <c r="DGV5" s="10"/>
      <c r="DGW5" s="10"/>
      <c r="DGX5" s="10"/>
      <c r="DGY5" s="10"/>
      <c r="DGZ5" s="10"/>
      <c r="DHA5" s="10"/>
      <c r="DHB5" s="10"/>
      <c r="DHC5" s="10"/>
      <c r="DHD5" s="10"/>
      <c r="DHE5" s="10"/>
      <c r="DHF5" s="10"/>
      <c r="DHG5" s="10"/>
      <c r="DHH5" s="10"/>
      <c r="DHI5" s="10"/>
      <c r="DHJ5" s="10"/>
      <c r="DHK5" s="10"/>
      <c r="DHL5" s="10"/>
      <c r="DHM5" s="10"/>
      <c r="DHN5" s="10"/>
      <c r="DHO5" s="10"/>
      <c r="DHP5" s="10"/>
      <c r="DHQ5" s="10"/>
      <c r="DHR5" s="10"/>
      <c r="DHS5" s="10"/>
      <c r="DHT5" s="10"/>
      <c r="DHU5" s="10"/>
      <c r="DHV5" s="10"/>
      <c r="DHW5" s="10"/>
      <c r="DHX5" s="10"/>
      <c r="DHY5" s="10"/>
      <c r="DHZ5" s="10"/>
      <c r="DIA5" s="10"/>
      <c r="DIB5" s="10"/>
      <c r="DIC5" s="10"/>
      <c r="DID5" s="10"/>
      <c r="DIE5" s="10"/>
      <c r="DIF5" s="10"/>
      <c r="DIG5" s="10"/>
      <c r="DIH5" s="10"/>
      <c r="DII5" s="10"/>
      <c r="DIJ5" s="10"/>
      <c r="DIK5" s="10"/>
      <c r="DIL5" s="10"/>
      <c r="DIM5" s="10"/>
      <c r="DIN5" s="10"/>
      <c r="DIO5" s="10"/>
      <c r="DIP5" s="10"/>
      <c r="DIQ5" s="10"/>
      <c r="DIR5" s="10"/>
      <c r="DIS5" s="10"/>
      <c r="DIT5" s="10"/>
      <c r="DIU5" s="10"/>
      <c r="DIV5" s="10"/>
      <c r="DIW5" s="10"/>
      <c r="DIX5" s="10"/>
      <c r="DIY5" s="10"/>
      <c r="DIZ5" s="10"/>
      <c r="DJA5" s="10"/>
      <c r="DJB5" s="10"/>
      <c r="DJC5" s="10"/>
      <c r="DJD5" s="10"/>
      <c r="DJE5" s="10"/>
      <c r="DJF5" s="10"/>
      <c r="DJG5" s="10"/>
      <c r="DJH5" s="10"/>
      <c r="DJI5" s="10"/>
      <c r="DJJ5" s="10"/>
      <c r="DJK5" s="10"/>
      <c r="DJL5" s="10"/>
      <c r="DJM5" s="10"/>
      <c r="DJN5" s="10"/>
      <c r="DJO5" s="10"/>
      <c r="DJP5" s="10"/>
      <c r="DJQ5" s="10"/>
      <c r="DJR5" s="10"/>
      <c r="DJS5" s="10"/>
      <c r="DJT5" s="10"/>
      <c r="DJU5" s="10"/>
      <c r="DJV5" s="10"/>
      <c r="DJW5" s="10"/>
      <c r="DJX5" s="10"/>
      <c r="DJY5" s="10"/>
      <c r="DJZ5" s="10"/>
      <c r="DKA5" s="10"/>
      <c r="DKB5" s="10"/>
      <c r="DKC5" s="10"/>
      <c r="DKD5" s="10"/>
      <c r="DKE5" s="10"/>
      <c r="DKF5" s="10"/>
      <c r="DKG5" s="10"/>
      <c r="DKH5" s="10"/>
      <c r="DKI5" s="10"/>
      <c r="DKJ5" s="10"/>
      <c r="DKK5" s="10"/>
      <c r="DKL5" s="10"/>
      <c r="DKM5" s="10"/>
      <c r="DKN5" s="10"/>
      <c r="DKO5" s="10"/>
      <c r="DKP5" s="10"/>
      <c r="DKQ5" s="10"/>
      <c r="DKR5" s="10"/>
      <c r="DKS5" s="10"/>
      <c r="DKT5" s="10"/>
      <c r="DKU5" s="10"/>
      <c r="DKV5" s="10"/>
      <c r="DKW5" s="10"/>
      <c r="DKX5" s="10"/>
      <c r="DKY5" s="10"/>
      <c r="DKZ5" s="10"/>
      <c r="DLA5" s="10"/>
      <c r="DLB5" s="10"/>
      <c r="DLC5" s="10"/>
      <c r="DLD5" s="10"/>
      <c r="DLE5" s="10"/>
      <c r="DLF5" s="10"/>
      <c r="DLG5" s="10"/>
      <c r="DLH5" s="10"/>
      <c r="DLI5" s="10"/>
      <c r="DLJ5" s="10"/>
      <c r="DLK5" s="10"/>
      <c r="DLL5" s="10"/>
      <c r="DLM5" s="10"/>
      <c r="DLN5" s="10"/>
      <c r="DLO5" s="10"/>
      <c r="DLP5" s="10"/>
      <c r="DLQ5" s="10"/>
      <c r="DLR5" s="10"/>
      <c r="DLS5" s="10"/>
      <c r="DLT5" s="10"/>
      <c r="DLU5" s="10"/>
      <c r="DLV5" s="10"/>
      <c r="DLW5" s="10"/>
      <c r="DLX5" s="10"/>
      <c r="DLY5" s="10"/>
      <c r="DLZ5" s="10"/>
      <c r="DMA5" s="10"/>
      <c r="DMB5" s="10"/>
      <c r="DMC5" s="10"/>
      <c r="DMD5" s="10"/>
      <c r="DME5" s="10"/>
      <c r="DMF5" s="10"/>
      <c r="DMG5" s="10"/>
      <c r="DMH5" s="10"/>
      <c r="DMI5" s="10"/>
      <c r="DMJ5" s="10"/>
      <c r="DMK5" s="10"/>
      <c r="DML5" s="10"/>
      <c r="DMM5" s="10"/>
      <c r="DMN5" s="10"/>
      <c r="DMO5" s="10"/>
      <c r="DMP5" s="10"/>
      <c r="DMQ5" s="10"/>
      <c r="DMR5" s="10"/>
      <c r="DMS5" s="10"/>
      <c r="DMT5" s="10"/>
      <c r="DMU5" s="10"/>
      <c r="DMV5" s="10"/>
      <c r="DMW5" s="10"/>
      <c r="DMX5" s="10"/>
      <c r="DMY5" s="10"/>
      <c r="DMZ5" s="10"/>
      <c r="DNA5" s="10"/>
      <c r="DNB5" s="10"/>
      <c r="DNC5" s="10"/>
      <c r="DND5" s="10"/>
      <c r="DNE5" s="10"/>
      <c r="DNF5" s="10"/>
      <c r="DNG5" s="10"/>
      <c r="DNH5" s="10"/>
      <c r="DNI5" s="10"/>
      <c r="DNJ5" s="10"/>
      <c r="DNK5" s="10"/>
      <c r="DNL5" s="10"/>
      <c r="DNM5" s="10"/>
      <c r="DNN5" s="10"/>
      <c r="DNO5" s="10"/>
      <c r="DNP5" s="10"/>
      <c r="DNQ5" s="10"/>
      <c r="DNR5" s="10"/>
      <c r="DNS5" s="10"/>
      <c r="DNT5" s="10"/>
      <c r="DNU5" s="10"/>
      <c r="DNV5" s="10"/>
      <c r="DNW5" s="10"/>
      <c r="DNX5" s="10"/>
      <c r="DNY5" s="10"/>
      <c r="DNZ5" s="10"/>
      <c r="DOA5" s="10"/>
      <c r="DOB5" s="10"/>
      <c r="DOC5" s="10"/>
      <c r="DOD5" s="10"/>
      <c r="DOE5" s="10"/>
      <c r="DOF5" s="10"/>
      <c r="DOG5" s="10"/>
      <c r="DOH5" s="10"/>
      <c r="DOI5" s="10"/>
      <c r="DOJ5" s="10"/>
      <c r="DOK5" s="10"/>
      <c r="DOL5" s="10"/>
      <c r="DOM5" s="10"/>
      <c r="DON5" s="10"/>
      <c r="DOO5" s="10"/>
      <c r="DOP5" s="10"/>
      <c r="DOQ5" s="10"/>
      <c r="DOR5" s="10"/>
      <c r="DOS5" s="10"/>
      <c r="DOT5" s="10"/>
      <c r="DOU5" s="10"/>
      <c r="DOV5" s="10"/>
      <c r="DOW5" s="10"/>
      <c r="DOX5" s="10"/>
      <c r="DOY5" s="10"/>
      <c r="DOZ5" s="10"/>
      <c r="DPA5" s="10"/>
      <c r="DPB5" s="10"/>
      <c r="DPC5" s="10"/>
      <c r="DPD5" s="10"/>
      <c r="DPE5" s="10"/>
      <c r="DPF5" s="10"/>
      <c r="DPG5" s="10"/>
      <c r="DPH5" s="10"/>
      <c r="DPI5" s="10"/>
      <c r="DPJ5" s="10"/>
      <c r="DPK5" s="10"/>
      <c r="DPL5" s="10"/>
      <c r="DPM5" s="10"/>
      <c r="DPN5" s="10"/>
      <c r="DPO5" s="10"/>
      <c r="DPP5" s="10"/>
      <c r="DPQ5" s="10"/>
      <c r="DPR5" s="10"/>
      <c r="DPS5" s="10"/>
      <c r="DPT5" s="10"/>
      <c r="DPU5" s="10"/>
      <c r="DPV5" s="10"/>
      <c r="DPW5" s="10"/>
      <c r="DPX5" s="10"/>
      <c r="DPY5" s="10"/>
      <c r="DPZ5" s="10"/>
      <c r="DQA5" s="10"/>
      <c r="DQB5" s="10"/>
      <c r="DQC5" s="10"/>
      <c r="DQD5" s="10"/>
      <c r="DQE5" s="10"/>
      <c r="DQF5" s="10"/>
      <c r="DQG5" s="10"/>
      <c r="DQH5" s="10"/>
      <c r="DQI5" s="10"/>
      <c r="DQJ5" s="10"/>
      <c r="DQK5" s="10"/>
      <c r="DQL5" s="10"/>
      <c r="DQM5" s="10"/>
      <c r="DQN5" s="10"/>
      <c r="DQO5" s="10"/>
      <c r="DQP5" s="10"/>
      <c r="DQQ5" s="10"/>
      <c r="DQR5" s="10"/>
      <c r="DQS5" s="10"/>
      <c r="DQT5" s="10"/>
      <c r="DQU5" s="10"/>
      <c r="DQV5" s="10"/>
      <c r="DQW5" s="10"/>
      <c r="DQX5" s="10"/>
      <c r="DQY5" s="10"/>
      <c r="DQZ5" s="10"/>
      <c r="DRA5" s="10"/>
      <c r="DRB5" s="10"/>
      <c r="DRC5" s="10"/>
      <c r="DRD5" s="10"/>
      <c r="DRE5" s="10"/>
      <c r="DRF5" s="10"/>
      <c r="DRG5" s="10"/>
      <c r="DRH5" s="10"/>
      <c r="DRI5" s="10"/>
      <c r="DRJ5" s="10"/>
      <c r="DRK5" s="10"/>
      <c r="DRL5" s="10"/>
      <c r="DRM5" s="10"/>
      <c r="DRN5" s="10"/>
      <c r="DRO5" s="10"/>
      <c r="DRP5" s="10"/>
      <c r="DRQ5" s="10"/>
      <c r="DRR5" s="10"/>
      <c r="DRS5" s="10"/>
      <c r="DRT5" s="10"/>
      <c r="DRU5" s="10"/>
      <c r="DRV5" s="10"/>
      <c r="DRW5" s="10"/>
      <c r="DRX5" s="10"/>
      <c r="DRY5" s="10"/>
      <c r="DRZ5" s="10"/>
      <c r="DSA5" s="10"/>
      <c r="DSB5" s="10"/>
      <c r="DSC5" s="10"/>
      <c r="DSD5" s="10"/>
      <c r="DSE5" s="10"/>
      <c r="DSF5" s="10"/>
      <c r="DSG5" s="10"/>
      <c r="DSH5" s="10"/>
      <c r="DSI5" s="10"/>
      <c r="DSJ5" s="10"/>
      <c r="DSK5" s="10"/>
      <c r="DSL5" s="10"/>
      <c r="DSM5" s="10"/>
      <c r="DSN5" s="10"/>
      <c r="DSO5" s="10"/>
      <c r="DSP5" s="10"/>
      <c r="DSQ5" s="10"/>
      <c r="DSR5" s="10"/>
      <c r="DSS5" s="10"/>
      <c r="DST5" s="10"/>
      <c r="DSU5" s="10"/>
      <c r="DSV5" s="10"/>
      <c r="DSW5" s="10"/>
      <c r="DSX5" s="10"/>
      <c r="DSY5" s="10"/>
      <c r="DSZ5" s="10"/>
      <c r="DTA5" s="10"/>
      <c r="DTB5" s="10"/>
      <c r="DTC5" s="10"/>
      <c r="DTD5" s="10"/>
      <c r="DTE5" s="10"/>
      <c r="DTF5" s="10"/>
      <c r="DTG5" s="10"/>
      <c r="DTH5" s="10"/>
      <c r="DTI5" s="10"/>
      <c r="DTJ5" s="10"/>
      <c r="DTK5" s="10"/>
      <c r="DTL5" s="10"/>
      <c r="DTM5" s="10"/>
      <c r="DTN5" s="10"/>
      <c r="DTO5" s="10"/>
      <c r="DTP5" s="10"/>
      <c r="DTQ5" s="10"/>
      <c r="DTR5" s="10"/>
      <c r="DTS5" s="10"/>
      <c r="DTT5" s="10"/>
      <c r="DTU5" s="10"/>
      <c r="DTV5" s="10"/>
      <c r="DTW5" s="10"/>
      <c r="DTX5" s="10"/>
      <c r="DTY5" s="10"/>
      <c r="DTZ5" s="10"/>
      <c r="DUA5" s="10"/>
      <c r="DUB5" s="10"/>
      <c r="DUC5" s="10"/>
      <c r="DUD5" s="10"/>
      <c r="DUE5" s="10"/>
      <c r="DUF5" s="10"/>
      <c r="DUG5" s="10"/>
      <c r="DUH5" s="10"/>
      <c r="DUI5" s="10"/>
      <c r="DUJ5" s="10"/>
      <c r="DUK5" s="10"/>
      <c r="DUL5" s="10"/>
      <c r="DUM5" s="10"/>
      <c r="DUN5" s="10"/>
      <c r="DUO5" s="10"/>
      <c r="DUP5" s="10"/>
      <c r="DUQ5" s="10"/>
      <c r="DUR5" s="10"/>
      <c r="DUS5" s="10"/>
      <c r="DUT5" s="10"/>
      <c r="DUU5" s="10"/>
      <c r="DUV5" s="10"/>
      <c r="DUW5" s="10"/>
      <c r="DUX5" s="10"/>
      <c r="DUY5" s="10"/>
      <c r="DUZ5" s="10"/>
      <c r="DVA5" s="10"/>
      <c r="DVB5" s="10"/>
      <c r="DVC5" s="10"/>
      <c r="DVD5" s="10"/>
      <c r="DVE5" s="10"/>
      <c r="DVF5" s="10"/>
      <c r="DVG5" s="10"/>
      <c r="DVH5" s="10"/>
      <c r="DVI5" s="10"/>
      <c r="DVJ5" s="10"/>
      <c r="DVK5" s="10"/>
      <c r="DVL5" s="10"/>
      <c r="DVM5" s="10"/>
      <c r="DVN5" s="10"/>
      <c r="DVO5" s="10"/>
      <c r="DVP5" s="10"/>
      <c r="DVQ5" s="10"/>
      <c r="DVR5" s="10"/>
      <c r="DVS5" s="10"/>
      <c r="DVT5" s="10"/>
      <c r="DVU5" s="10"/>
      <c r="DVV5" s="10"/>
      <c r="DVW5" s="10"/>
      <c r="DVX5" s="10"/>
      <c r="DVY5" s="10"/>
      <c r="DVZ5" s="10"/>
      <c r="DWA5" s="10"/>
      <c r="DWB5" s="10"/>
      <c r="DWC5" s="10"/>
      <c r="DWD5" s="10"/>
      <c r="DWE5" s="10"/>
      <c r="DWF5" s="10"/>
      <c r="DWG5" s="10"/>
      <c r="DWH5" s="10"/>
      <c r="DWI5" s="10"/>
      <c r="DWJ5" s="10"/>
      <c r="DWK5" s="10"/>
      <c r="DWL5" s="10"/>
      <c r="DWM5" s="10"/>
      <c r="DWN5" s="10"/>
      <c r="DWO5" s="10"/>
      <c r="DWP5" s="10"/>
      <c r="DWQ5" s="10"/>
      <c r="DWR5" s="10"/>
      <c r="DWS5" s="10"/>
      <c r="DWT5" s="10"/>
      <c r="DWU5" s="10"/>
      <c r="DWV5" s="10"/>
      <c r="DWW5" s="10"/>
      <c r="DWX5" s="10"/>
      <c r="DWY5" s="10"/>
      <c r="DWZ5" s="10"/>
      <c r="DXA5" s="10"/>
      <c r="DXB5" s="10"/>
      <c r="DXC5" s="10"/>
      <c r="DXD5" s="10"/>
      <c r="DXE5" s="10"/>
      <c r="DXF5" s="10"/>
      <c r="DXG5" s="10"/>
      <c r="DXH5" s="10"/>
      <c r="DXI5" s="10"/>
      <c r="DXJ5" s="10"/>
      <c r="DXK5" s="10"/>
      <c r="DXL5" s="10"/>
      <c r="DXM5" s="10"/>
      <c r="DXN5" s="10"/>
      <c r="DXO5" s="10"/>
      <c r="DXP5" s="10"/>
      <c r="DXQ5" s="10"/>
      <c r="DXR5" s="10"/>
      <c r="DXS5" s="10"/>
      <c r="DXT5" s="10"/>
      <c r="DXU5" s="10"/>
      <c r="DXV5" s="10"/>
      <c r="DXW5" s="10"/>
      <c r="DXX5" s="10"/>
      <c r="DXY5" s="10"/>
      <c r="DXZ5" s="10"/>
      <c r="DYA5" s="10"/>
      <c r="DYB5" s="10"/>
      <c r="DYC5" s="10"/>
      <c r="DYD5" s="10"/>
      <c r="DYE5" s="10"/>
      <c r="DYF5" s="10"/>
      <c r="DYG5" s="10"/>
      <c r="DYH5" s="10"/>
      <c r="DYI5" s="10"/>
      <c r="DYJ5" s="10"/>
      <c r="DYK5" s="10"/>
      <c r="DYL5" s="10"/>
      <c r="DYM5" s="10"/>
      <c r="DYN5" s="10"/>
      <c r="DYO5" s="10"/>
      <c r="DYP5" s="10"/>
      <c r="DYQ5" s="10"/>
      <c r="DYR5" s="10"/>
      <c r="DYS5" s="10"/>
      <c r="DYT5" s="10"/>
      <c r="DYU5" s="10"/>
      <c r="DYV5" s="10"/>
      <c r="DYW5" s="10"/>
      <c r="DYX5" s="10"/>
      <c r="DYY5" s="10"/>
      <c r="DYZ5" s="10"/>
      <c r="DZA5" s="10"/>
      <c r="DZB5" s="10"/>
      <c r="DZC5" s="10"/>
      <c r="DZD5" s="10"/>
      <c r="DZE5" s="10"/>
      <c r="DZF5" s="10"/>
      <c r="DZG5" s="10"/>
      <c r="DZH5" s="10"/>
      <c r="DZI5" s="10"/>
      <c r="DZJ5" s="10"/>
      <c r="DZK5" s="10"/>
      <c r="DZL5" s="10"/>
      <c r="DZM5" s="10"/>
      <c r="DZN5" s="10"/>
      <c r="DZO5" s="10"/>
      <c r="DZP5" s="10"/>
      <c r="DZQ5" s="10"/>
      <c r="DZR5" s="10"/>
      <c r="DZS5" s="10"/>
      <c r="DZT5" s="10"/>
      <c r="DZU5" s="10"/>
      <c r="DZV5" s="10"/>
      <c r="DZW5" s="10"/>
      <c r="DZX5" s="10"/>
      <c r="DZY5" s="10"/>
      <c r="DZZ5" s="10"/>
      <c r="EAA5" s="10"/>
      <c r="EAB5" s="10"/>
      <c r="EAC5" s="10"/>
      <c r="EAD5" s="10"/>
      <c r="EAE5" s="10"/>
      <c r="EAF5" s="10"/>
      <c r="EAG5" s="10"/>
      <c r="EAH5" s="10"/>
      <c r="EAI5" s="10"/>
      <c r="EAJ5" s="10"/>
      <c r="EAK5" s="10"/>
      <c r="EAL5" s="10"/>
      <c r="EAM5" s="10"/>
      <c r="EAN5" s="10"/>
      <c r="EAO5" s="10"/>
      <c r="EAP5" s="10"/>
      <c r="EAQ5" s="10"/>
      <c r="EAR5" s="10"/>
      <c r="EAS5" s="10"/>
      <c r="EAT5" s="10"/>
      <c r="EAU5" s="10"/>
      <c r="EAV5" s="10"/>
      <c r="EAW5" s="10"/>
      <c r="EAX5" s="10"/>
      <c r="EAY5" s="10"/>
      <c r="EAZ5" s="10"/>
      <c r="EBA5" s="10"/>
      <c r="EBB5" s="10"/>
      <c r="EBC5" s="10"/>
      <c r="EBD5" s="10"/>
      <c r="EBE5" s="10"/>
      <c r="EBF5" s="10"/>
      <c r="EBG5" s="10"/>
      <c r="EBH5" s="10"/>
      <c r="EBI5" s="10"/>
      <c r="EBJ5" s="10"/>
      <c r="EBK5" s="10"/>
      <c r="EBL5" s="10"/>
      <c r="EBM5" s="10"/>
      <c r="EBN5" s="10"/>
      <c r="EBO5" s="10"/>
      <c r="EBP5" s="10"/>
      <c r="EBQ5" s="10"/>
      <c r="EBR5" s="10"/>
      <c r="EBS5" s="10"/>
      <c r="EBT5" s="10"/>
      <c r="EBU5" s="10"/>
      <c r="EBV5" s="10"/>
      <c r="EBW5" s="10"/>
      <c r="EBX5" s="10"/>
      <c r="EBY5" s="10"/>
      <c r="EBZ5" s="10"/>
      <c r="ECA5" s="10"/>
      <c r="ECB5" s="10"/>
      <c r="ECC5" s="10"/>
      <c r="ECD5" s="10"/>
      <c r="ECE5" s="10"/>
      <c r="ECF5" s="10"/>
      <c r="ECG5" s="10"/>
      <c r="ECH5" s="10"/>
      <c r="ECI5" s="10"/>
      <c r="ECJ5" s="10"/>
      <c r="ECK5" s="10"/>
      <c r="ECL5" s="10"/>
      <c r="ECM5" s="10"/>
      <c r="ECN5" s="10"/>
      <c r="ECO5" s="10"/>
      <c r="ECP5" s="10"/>
      <c r="ECQ5" s="10"/>
      <c r="ECR5" s="10"/>
      <c r="ECS5" s="10"/>
      <c r="ECT5" s="10"/>
      <c r="ECU5" s="10"/>
      <c r="ECV5" s="10"/>
      <c r="ECW5" s="10"/>
      <c r="ECX5" s="10"/>
      <c r="ECY5" s="10"/>
      <c r="ECZ5" s="10"/>
      <c r="EDA5" s="10"/>
      <c r="EDB5" s="10"/>
      <c r="EDC5" s="10"/>
      <c r="EDD5" s="10"/>
      <c r="EDE5" s="10"/>
      <c r="EDF5" s="10"/>
      <c r="EDG5" s="10"/>
      <c r="EDH5" s="10"/>
      <c r="EDI5" s="10"/>
      <c r="EDJ5" s="10"/>
      <c r="EDK5" s="10"/>
      <c r="EDL5" s="10"/>
      <c r="EDM5" s="10"/>
      <c r="EDN5" s="10"/>
      <c r="EDO5" s="10"/>
      <c r="EDP5" s="10"/>
      <c r="EDQ5" s="10"/>
      <c r="EDR5" s="10"/>
      <c r="EDS5" s="10"/>
      <c r="EDT5" s="10"/>
      <c r="EDU5" s="10"/>
      <c r="EDV5" s="10"/>
      <c r="EDW5" s="10"/>
      <c r="EDX5" s="10"/>
      <c r="EDY5" s="10"/>
      <c r="EDZ5" s="10"/>
      <c r="EEA5" s="10"/>
      <c r="EEB5" s="10"/>
      <c r="EEC5" s="10"/>
      <c r="EED5" s="10"/>
      <c r="EEE5" s="10"/>
      <c r="EEF5" s="10"/>
      <c r="EEG5" s="10"/>
      <c r="EEH5" s="10"/>
      <c r="EEI5" s="10"/>
      <c r="EEJ5" s="10"/>
      <c r="EEK5" s="10"/>
      <c r="EEL5" s="10"/>
      <c r="EEM5" s="10"/>
      <c r="EEN5" s="10"/>
      <c r="EEO5" s="10"/>
      <c r="EEP5" s="10"/>
      <c r="EEQ5" s="10"/>
      <c r="EER5" s="10"/>
      <c r="EES5" s="10"/>
      <c r="EET5" s="10"/>
      <c r="EEU5" s="10"/>
      <c r="EEV5" s="10"/>
      <c r="EEW5" s="10"/>
      <c r="EEX5" s="10"/>
      <c r="EEY5" s="10"/>
      <c r="EEZ5" s="10"/>
      <c r="EFA5" s="10"/>
      <c r="EFB5" s="10"/>
      <c r="EFC5" s="10"/>
      <c r="EFD5" s="10"/>
      <c r="EFE5" s="10"/>
      <c r="EFF5" s="10"/>
      <c r="EFG5" s="10"/>
      <c r="EFH5" s="10"/>
      <c r="EFI5" s="10"/>
      <c r="EFJ5" s="10"/>
      <c r="EFK5" s="10"/>
      <c r="EFL5" s="10"/>
      <c r="EFM5" s="10"/>
      <c r="EFN5" s="10"/>
      <c r="EFO5" s="10"/>
      <c r="EFP5" s="10"/>
      <c r="EFQ5" s="10"/>
      <c r="EFR5" s="10"/>
      <c r="EFS5" s="10"/>
      <c r="EFT5" s="10"/>
      <c r="EFU5" s="10"/>
      <c r="EFV5" s="10"/>
      <c r="EFW5" s="10"/>
      <c r="EFX5" s="10"/>
      <c r="EFY5" s="10"/>
      <c r="EFZ5" s="10"/>
      <c r="EGA5" s="10"/>
      <c r="EGB5" s="10"/>
      <c r="EGC5" s="10"/>
      <c r="EGD5" s="10"/>
      <c r="EGE5" s="10"/>
      <c r="EGF5" s="10"/>
      <c r="EGG5" s="10"/>
      <c r="EGH5" s="10"/>
      <c r="EGI5" s="10"/>
      <c r="EGJ5" s="10"/>
      <c r="EGK5" s="10"/>
      <c r="EGL5" s="10"/>
      <c r="EGM5" s="10"/>
      <c r="EGN5" s="10"/>
      <c r="EGO5" s="10"/>
      <c r="EGP5" s="10"/>
      <c r="EGQ5" s="10"/>
      <c r="EGR5" s="10"/>
      <c r="EGS5" s="10"/>
      <c r="EGT5" s="10"/>
      <c r="EGU5" s="10"/>
      <c r="EGV5" s="10"/>
      <c r="EGW5" s="10"/>
      <c r="EGX5" s="10"/>
      <c r="EGY5" s="10"/>
      <c r="EGZ5" s="10"/>
      <c r="EHA5" s="10"/>
      <c r="EHB5" s="10"/>
      <c r="EHC5" s="10"/>
      <c r="EHD5" s="10"/>
      <c r="EHE5" s="10"/>
      <c r="EHF5" s="10"/>
      <c r="EHG5" s="10"/>
      <c r="EHH5" s="10"/>
      <c r="EHI5" s="10"/>
      <c r="EHJ5" s="10"/>
      <c r="EHK5" s="10"/>
      <c r="EHL5" s="10"/>
      <c r="EHM5" s="10"/>
      <c r="EHN5" s="10"/>
      <c r="EHO5" s="10"/>
      <c r="EHP5" s="10"/>
      <c r="EHQ5" s="10"/>
      <c r="EHR5" s="10"/>
      <c r="EHS5" s="10"/>
      <c r="EHT5" s="10"/>
      <c r="EHU5" s="10"/>
      <c r="EHV5" s="10"/>
      <c r="EHW5" s="10"/>
      <c r="EHX5" s="10"/>
      <c r="EHY5" s="10"/>
      <c r="EHZ5" s="10"/>
      <c r="EIA5" s="10"/>
      <c r="EIB5" s="10"/>
      <c r="EIC5" s="10"/>
      <c r="EID5" s="10"/>
      <c r="EIE5" s="10"/>
      <c r="EIF5" s="10"/>
      <c r="EIG5" s="10"/>
      <c r="EIH5" s="10"/>
      <c r="EII5" s="10"/>
      <c r="EIJ5" s="10"/>
      <c r="EIK5" s="10"/>
      <c r="EIL5" s="10"/>
      <c r="EIM5" s="10"/>
      <c r="EIN5" s="10"/>
      <c r="EIO5" s="10"/>
      <c r="EIP5" s="10"/>
      <c r="EIQ5" s="10"/>
      <c r="EIR5" s="10"/>
      <c r="EIS5" s="10"/>
      <c r="EIT5" s="10"/>
      <c r="EIU5" s="10"/>
      <c r="EIV5" s="10"/>
      <c r="EIW5" s="10"/>
      <c r="EIX5" s="10"/>
      <c r="EIY5" s="10"/>
      <c r="EIZ5" s="10"/>
      <c r="EJA5" s="10"/>
      <c r="EJB5" s="10"/>
      <c r="EJC5" s="10"/>
      <c r="EJD5" s="10"/>
      <c r="EJE5" s="10"/>
      <c r="EJF5" s="10"/>
      <c r="EJG5" s="10"/>
      <c r="EJH5" s="10"/>
      <c r="EJI5" s="10"/>
      <c r="EJJ5" s="10"/>
      <c r="EJK5" s="10"/>
      <c r="EJL5" s="10"/>
      <c r="EJM5" s="10"/>
      <c r="EJN5" s="10"/>
      <c r="EJO5" s="10"/>
      <c r="EJP5" s="10"/>
      <c r="EJQ5" s="10"/>
      <c r="EJR5" s="10"/>
      <c r="EJS5" s="10"/>
      <c r="EJT5" s="10"/>
      <c r="EJU5" s="10"/>
      <c r="EJV5" s="10"/>
      <c r="EJW5" s="10"/>
      <c r="EJX5" s="10"/>
      <c r="EJY5" s="10"/>
      <c r="EJZ5" s="10"/>
      <c r="EKA5" s="10"/>
      <c r="EKB5" s="10"/>
      <c r="EKC5" s="10"/>
      <c r="EKD5" s="10"/>
      <c r="EKE5" s="10"/>
      <c r="EKF5" s="10"/>
      <c r="EKG5" s="10"/>
      <c r="EKH5" s="10"/>
      <c r="EKI5" s="10"/>
      <c r="EKJ5" s="10"/>
      <c r="EKK5" s="10"/>
      <c r="EKL5" s="10"/>
      <c r="EKM5" s="10"/>
      <c r="EKN5" s="10"/>
      <c r="EKO5" s="10"/>
      <c r="EKP5" s="10"/>
      <c r="EKQ5" s="10"/>
      <c r="EKR5" s="10"/>
      <c r="EKS5" s="10"/>
      <c r="EKT5" s="10"/>
      <c r="EKU5" s="10"/>
      <c r="EKV5" s="10"/>
      <c r="EKW5" s="10"/>
      <c r="EKX5" s="10"/>
      <c r="EKY5" s="10"/>
      <c r="EKZ5" s="10"/>
      <c r="ELA5" s="10"/>
      <c r="ELB5" s="10"/>
      <c r="ELC5" s="10"/>
      <c r="ELD5" s="10"/>
      <c r="ELE5" s="10"/>
      <c r="ELF5" s="10"/>
      <c r="ELG5" s="10"/>
      <c r="ELH5" s="10"/>
      <c r="ELI5" s="10"/>
      <c r="ELJ5" s="10"/>
      <c r="ELK5" s="10"/>
      <c r="ELL5" s="10"/>
      <c r="ELM5" s="10"/>
      <c r="ELN5" s="10"/>
      <c r="ELO5" s="10"/>
      <c r="ELP5" s="10"/>
      <c r="ELQ5" s="10"/>
      <c r="ELR5" s="10"/>
      <c r="ELS5" s="10"/>
      <c r="ELT5" s="10"/>
      <c r="ELU5" s="10"/>
      <c r="ELV5" s="10"/>
      <c r="ELW5" s="10"/>
      <c r="ELX5" s="10"/>
      <c r="ELY5" s="10"/>
      <c r="ELZ5" s="10"/>
      <c r="EMA5" s="10"/>
      <c r="EMB5" s="10"/>
      <c r="EMC5" s="10"/>
      <c r="EMD5" s="10"/>
      <c r="EME5" s="10"/>
      <c r="EMF5" s="10"/>
      <c r="EMG5" s="10"/>
      <c r="EMH5" s="10"/>
      <c r="EMI5" s="10"/>
      <c r="EMJ5" s="10"/>
      <c r="EMK5" s="10"/>
      <c r="EML5" s="10"/>
      <c r="EMM5" s="10"/>
      <c r="EMN5" s="10"/>
      <c r="EMO5" s="10"/>
      <c r="EMP5" s="10"/>
      <c r="EMQ5" s="10"/>
      <c r="EMR5" s="10"/>
      <c r="EMS5" s="10"/>
      <c r="EMT5" s="10"/>
      <c r="EMU5" s="10"/>
      <c r="EMV5" s="10"/>
      <c r="EMW5" s="10"/>
      <c r="EMX5" s="10"/>
      <c r="EMY5" s="10"/>
      <c r="EMZ5" s="10"/>
      <c r="ENA5" s="10"/>
      <c r="ENB5" s="10"/>
      <c r="ENC5" s="10"/>
      <c r="END5" s="10"/>
      <c r="ENE5" s="10"/>
      <c r="ENF5" s="10"/>
      <c r="ENG5" s="10"/>
      <c r="ENH5" s="10"/>
      <c r="ENI5" s="10"/>
      <c r="ENJ5" s="10"/>
      <c r="ENK5" s="10"/>
      <c r="ENL5" s="10"/>
      <c r="ENM5" s="10"/>
      <c r="ENN5" s="10"/>
      <c r="ENO5" s="10"/>
      <c r="ENP5" s="10"/>
      <c r="ENQ5" s="10"/>
      <c r="ENR5" s="10"/>
      <c r="ENS5" s="10"/>
      <c r="ENT5" s="10"/>
      <c r="ENU5" s="10"/>
      <c r="ENV5" s="10"/>
      <c r="ENW5" s="10"/>
      <c r="ENX5" s="10"/>
      <c r="ENY5" s="10"/>
      <c r="ENZ5" s="10"/>
      <c r="EOA5" s="10"/>
      <c r="EOB5" s="10"/>
      <c r="EOC5" s="10"/>
      <c r="EOD5" s="10"/>
      <c r="EOE5" s="10"/>
      <c r="EOF5" s="10"/>
      <c r="EOG5" s="10"/>
      <c r="EOH5" s="10"/>
      <c r="EOI5" s="10"/>
      <c r="EOJ5" s="10"/>
      <c r="EOK5" s="10"/>
      <c r="EOL5" s="10"/>
      <c r="EOM5" s="10"/>
      <c r="EON5" s="10"/>
      <c r="EOO5" s="10"/>
      <c r="EOP5" s="10"/>
      <c r="EOQ5" s="10"/>
      <c r="EOR5" s="10"/>
      <c r="EOS5" s="10"/>
      <c r="EOT5" s="10"/>
      <c r="EOU5" s="10"/>
      <c r="EOV5" s="10"/>
      <c r="EOW5" s="10"/>
      <c r="EOX5" s="10"/>
      <c r="EOY5" s="10"/>
      <c r="EOZ5" s="10"/>
      <c r="EPA5" s="10"/>
      <c r="EPB5" s="10"/>
      <c r="EPC5" s="10"/>
      <c r="EPD5" s="10"/>
      <c r="EPE5" s="10"/>
      <c r="EPF5" s="10"/>
      <c r="EPG5" s="10"/>
      <c r="EPH5" s="10"/>
      <c r="EPI5" s="10"/>
      <c r="EPJ5" s="10"/>
      <c r="EPK5" s="10"/>
      <c r="EPL5" s="10"/>
      <c r="EPM5" s="10"/>
      <c r="EPN5" s="10"/>
      <c r="EPO5" s="10"/>
      <c r="EPP5" s="10"/>
      <c r="EPQ5" s="10"/>
      <c r="EPR5" s="10"/>
      <c r="EPS5" s="10"/>
      <c r="EPT5" s="10"/>
      <c r="EPU5" s="10"/>
      <c r="EPV5" s="10"/>
      <c r="EPW5" s="10"/>
      <c r="EPX5" s="10"/>
      <c r="EPY5" s="10"/>
      <c r="EPZ5" s="10"/>
      <c r="EQA5" s="10"/>
      <c r="EQB5" s="10"/>
      <c r="EQC5" s="10"/>
      <c r="EQD5" s="10"/>
      <c r="EQE5" s="10"/>
      <c r="EQF5" s="10"/>
      <c r="EQG5" s="10"/>
      <c r="EQH5" s="10"/>
      <c r="EQI5" s="10"/>
      <c r="EQJ5" s="10"/>
      <c r="EQK5" s="10"/>
      <c r="EQL5" s="10"/>
      <c r="EQM5" s="10"/>
      <c r="EQN5" s="10"/>
      <c r="EQO5" s="10"/>
      <c r="EQP5" s="10"/>
      <c r="EQQ5" s="10"/>
      <c r="EQR5" s="10"/>
      <c r="EQS5" s="10"/>
      <c r="EQT5" s="10"/>
      <c r="EQU5" s="10"/>
      <c r="EQV5" s="10"/>
      <c r="EQW5" s="10"/>
      <c r="EQX5" s="10"/>
      <c r="EQY5" s="10"/>
      <c r="EQZ5" s="10"/>
      <c r="ERA5" s="10"/>
      <c r="ERB5" s="10"/>
      <c r="ERC5" s="10"/>
      <c r="ERD5" s="10"/>
      <c r="ERE5" s="10"/>
      <c r="ERF5" s="10"/>
      <c r="ERG5" s="10"/>
      <c r="ERH5" s="10"/>
      <c r="ERI5" s="10"/>
      <c r="ERJ5" s="10"/>
      <c r="ERK5" s="10"/>
      <c r="ERL5" s="10"/>
      <c r="ERM5" s="10"/>
      <c r="ERN5" s="10"/>
      <c r="ERO5" s="10"/>
      <c r="ERP5" s="10"/>
      <c r="ERQ5" s="10"/>
      <c r="ERR5" s="10"/>
      <c r="ERS5" s="10"/>
      <c r="ERT5" s="10"/>
      <c r="ERU5" s="10"/>
      <c r="ERV5" s="10"/>
      <c r="ERW5" s="10"/>
      <c r="ERX5" s="10"/>
      <c r="ERY5" s="10"/>
      <c r="ERZ5" s="10"/>
      <c r="ESA5" s="10"/>
      <c r="ESB5" s="10"/>
      <c r="ESC5" s="10"/>
      <c r="ESD5" s="10"/>
      <c r="ESE5" s="10"/>
      <c r="ESF5" s="10"/>
      <c r="ESG5" s="10"/>
      <c r="ESH5" s="10"/>
      <c r="ESI5" s="10"/>
      <c r="ESJ5" s="10"/>
      <c r="ESK5" s="10"/>
      <c r="ESL5" s="10"/>
      <c r="ESM5" s="10"/>
      <c r="ESN5" s="10"/>
      <c r="ESO5" s="10"/>
      <c r="ESP5" s="10"/>
      <c r="ESQ5" s="10"/>
      <c r="ESR5" s="10"/>
      <c r="ESS5" s="10"/>
      <c r="EST5" s="10"/>
      <c r="ESU5" s="10"/>
      <c r="ESV5" s="10"/>
      <c r="ESW5" s="10"/>
      <c r="ESX5" s="10"/>
      <c r="ESY5" s="10"/>
      <c r="ESZ5" s="10"/>
      <c r="ETA5" s="10"/>
      <c r="ETB5" s="10"/>
      <c r="ETC5" s="10"/>
      <c r="ETD5" s="10"/>
      <c r="ETE5" s="10"/>
      <c r="ETF5" s="10"/>
      <c r="ETG5" s="10"/>
      <c r="ETH5" s="10"/>
      <c r="ETI5" s="10"/>
      <c r="ETJ5" s="10"/>
      <c r="ETK5" s="10"/>
      <c r="ETL5" s="10"/>
      <c r="ETM5" s="10"/>
      <c r="ETN5" s="10"/>
      <c r="ETO5" s="10"/>
      <c r="ETP5" s="10"/>
      <c r="ETQ5" s="10"/>
      <c r="ETR5" s="10"/>
      <c r="ETS5" s="10"/>
      <c r="ETT5" s="10"/>
      <c r="ETU5" s="10"/>
      <c r="ETV5" s="10"/>
      <c r="ETW5" s="10"/>
      <c r="ETX5" s="10"/>
      <c r="ETY5" s="10"/>
      <c r="ETZ5" s="10"/>
      <c r="EUA5" s="10"/>
      <c r="EUB5" s="10"/>
      <c r="EUC5" s="10"/>
      <c r="EUD5" s="10"/>
      <c r="EUE5" s="10"/>
      <c r="EUF5" s="10"/>
      <c r="EUG5" s="10"/>
      <c r="EUH5" s="10"/>
      <c r="EUI5" s="10"/>
      <c r="EUJ5" s="10"/>
      <c r="EUK5" s="10"/>
      <c r="EUL5" s="10"/>
      <c r="EUM5" s="10"/>
      <c r="EUN5" s="10"/>
      <c r="EUO5" s="10"/>
      <c r="EUP5" s="10"/>
      <c r="EUQ5" s="10"/>
      <c r="EUR5" s="10"/>
      <c r="EUS5" s="10"/>
      <c r="EUT5" s="10"/>
      <c r="EUU5" s="10"/>
      <c r="EUV5" s="10"/>
      <c r="EUW5" s="10"/>
      <c r="EUX5" s="10"/>
      <c r="EUY5" s="10"/>
      <c r="EUZ5" s="10"/>
      <c r="EVA5" s="10"/>
      <c r="EVB5" s="10"/>
      <c r="EVC5" s="10"/>
      <c r="EVD5" s="10"/>
      <c r="EVE5" s="10"/>
      <c r="EVF5" s="10"/>
      <c r="EVG5" s="10"/>
      <c r="EVH5" s="10"/>
      <c r="EVI5" s="10"/>
      <c r="EVJ5" s="10"/>
      <c r="EVK5" s="10"/>
      <c r="EVL5" s="10"/>
      <c r="EVM5" s="10"/>
      <c r="EVN5" s="10"/>
      <c r="EVO5" s="10"/>
      <c r="EVP5" s="10"/>
      <c r="EVQ5" s="10"/>
      <c r="EVR5" s="10"/>
      <c r="EVS5" s="10"/>
      <c r="EVT5" s="10"/>
      <c r="EVU5" s="10"/>
      <c r="EVV5" s="10"/>
      <c r="EVW5" s="10"/>
      <c r="EVX5" s="10"/>
      <c r="EVY5" s="10"/>
      <c r="EVZ5" s="10"/>
      <c r="EWA5" s="10"/>
      <c r="EWB5" s="10"/>
      <c r="EWC5" s="10"/>
      <c r="EWD5" s="10"/>
      <c r="EWE5" s="10"/>
      <c r="EWF5" s="10"/>
      <c r="EWG5" s="10"/>
      <c r="EWH5" s="10"/>
      <c r="EWI5" s="10"/>
      <c r="EWJ5" s="10"/>
      <c r="EWK5" s="10"/>
      <c r="EWL5" s="10"/>
      <c r="EWM5" s="10"/>
      <c r="EWN5" s="10"/>
      <c r="EWO5" s="10"/>
      <c r="EWP5" s="10"/>
      <c r="EWQ5" s="10"/>
      <c r="EWR5" s="10"/>
      <c r="EWS5" s="10"/>
      <c r="EWT5" s="10"/>
      <c r="EWU5" s="10"/>
      <c r="EWV5" s="10"/>
      <c r="EWW5" s="10"/>
      <c r="EWX5" s="10"/>
      <c r="EWY5" s="10"/>
      <c r="EWZ5" s="10"/>
      <c r="EXA5" s="10"/>
      <c r="EXB5" s="10"/>
      <c r="EXC5" s="10"/>
      <c r="EXD5" s="10"/>
      <c r="EXE5" s="10"/>
      <c r="EXF5" s="10"/>
      <c r="EXG5" s="10"/>
      <c r="EXH5" s="10"/>
      <c r="EXI5" s="10"/>
      <c r="EXJ5" s="10"/>
      <c r="EXK5" s="10"/>
      <c r="EXL5" s="10"/>
      <c r="EXM5" s="10"/>
      <c r="EXN5" s="10"/>
      <c r="EXO5" s="10"/>
      <c r="EXP5" s="10"/>
      <c r="EXQ5" s="10"/>
      <c r="EXR5" s="10"/>
      <c r="EXS5" s="10"/>
      <c r="EXT5" s="10"/>
      <c r="EXU5" s="10"/>
      <c r="EXV5" s="10"/>
      <c r="EXW5" s="10"/>
      <c r="EXX5" s="10"/>
      <c r="EXY5" s="10"/>
      <c r="EXZ5" s="10"/>
      <c r="EYA5" s="10"/>
      <c r="EYB5" s="10"/>
      <c r="EYC5" s="10"/>
      <c r="EYD5" s="10"/>
      <c r="EYE5" s="10"/>
      <c r="EYF5" s="10"/>
      <c r="EYG5" s="10"/>
      <c r="EYH5" s="10"/>
      <c r="EYI5" s="10"/>
      <c r="EYJ5" s="10"/>
      <c r="EYK5" s="10"/>
      <c r="EYL5" s="10"/>
      <c r="EYM5" s="10"/>
      <c r="EYN5" s="10"/>
      <c r="EYO5" s="10"/>
      <c r="EYP5" s="10"/>
      <c r="EYQ5" s="10"/>
      <c r="EYR5" s="10"/>
      <c r="EYS5" s="10"/>
      <c r="EYT5" s="10"/>
      <c r="EYU5" s="10"/>
      <c r="EYV5" s="10"/>
      <c r="EYW5" s="10"/>
      <c r="EYX5" s="10"/>
      <c r="EYY5" s="10"/>
      <c r="EYZ5" s="10"/>
      <c r="EZA5" s="10"/>
      <c r="EZB5" s="10"/>
      <c r="EZC5" s="10"/>
      <c r="EZD5" s="10"/>
      <c r="EZE5" s="10"/>
      <c r="EZF5" s="10"/>
      <c r="EZG5" s="10"/>
      <c r="EZH5" s="10"/>
      <c r="EZI5" s="10"/>
      <c r="EZJ5" s="10"/>
      <c r="EZK5" s="10"/>
      <c r="EZL5" s="10"/>
      <c r="EZM5" s="10"/>
      <c r="EZN5" s="10"/>
      <c r="EZO5" s="10"/>
      <c r="EZP5" s="10"/>
      <c r="EZQ5" s="10"/>
      <c r="EZR5" s="10"/>
      <c r="EZS5" s="10"/>
      <c r="EZT5" s="10"/>
      <c r="EZU5" s="10"/>
      <c r="EZV5" s="10"/>
      <c r="EZW5" s="10"/>
      <c r="EZX5" s="10"/>
      <c r="EZY5" s="10"/>
      <c r="EZZ5" s="10"/>
      <c r="FAA5" s="10"/>
      <c r="FAB5" s="10"/>
      <c r="FAC5" s="10"/>
      <c r="FAD5" s="10"/>
      <c r="FAE5" s="10"/>
      <c r="FAF5" s="10"/>
      <c r="FAG5" s="10"/>
      <c r="FAH5" s="10"/>
      <c r="FAI5" s="10"/>
      <c r="FAJ5" s="10"/>
      <c r="FAK5" s="10"/>
      <c r="FAL5" s="10"/>
      <c r="FAM5" s="10"/>
      <c r="FAN5" s="10"/>
      <c r="FAO5" s="10"/>
      <c r="FAP5" s="10"/>
      <c r="FAQ5" s="10"/>
      <c r="FAR5" s="10"/>
      <c r="FAS5" s="10"/>
      <c r="FAT5" s="10"/>
      <c r="FAU5" s="10"/>
      <c r="FAV5" s="10"/>
      <c r="FAW5" s="10"/>
      <c r="FAX5" s="10"/>
      <c r="FAY5" s="10"/>
      <c r="FAZ5" s="10"/>
      <c r="FBA5" s="10"/>
      <c r="FBB5" s="10"/>
      <c r="FBC5" s="10"/>
      <c r="FBD5" s="10"/>
      <c r="FBE5" s="10"/>
      <c r="FBF5" s="10"/>
      <c r="FBG5" s="10"/>
      <c r="FBH5" s="10"/>
      <c r="FBI5" s="10"/>
      <c r="FBJ5" s="10"/>
      <c r="FBK5" s="10"/>
      <c r="FBL5" s="10"/>
      <c r="FBM5" s="10"/>
      <c r="FBN5" s="10"/>
      <c r="FBO5" s="10"/>
      <c r="FBP5" s="10"/>
      <c r="FBQ5" s="10"/>
      <c r="FBR5" s="10"/>
      <c r="FBS5" s="10"/>
      <c r="FBT5" s="10"/>
      <c r="FBU5" s="10"/>
      <c r="FBV5" s="10"/>
      <c r="FBW5" s="10"/>
      <c r="FBX5" s="10"/>
      <c r="FBY5" s="10"/>
      <c r="FBZ5" s="10"/>
      <c r="FCA5" s="10"/>
      <c r="FCB5" s="10"/>
      <c r="FCC5" s="10"/>
      <c r="FCD5" s="10"/>
      <c r="FCE5" s="10"/>
      <c r="FCF5" s="10"/>
      <c r="FCG5" s="10"/>
      <c r="FCH5" s="10"/>
      <c r="FCI5" s="10"/>
      <c r="FCJ5" s="10"/>
      <c r="FCK5" s="10"/>
      <c r="FCL5" s="10"/>
      <c r="FCM5" s="10"/>
      <c r="FCN5" s="10"/>
      <c r="FCO5" s="10"/>
      <c r="FCP5" s="10"/>
      <c r="FCQ5" s="10"/>
      <c r="FCR5" s="10"/>
      <c r="FCS5" s="10"/>
      <c r="FCT5" s="10"/>
      <c r="FCU5" s="10"/>
      <c r="FCV5" s="10"/>
      <c r="FCW5" s="10"/>
      <c r="FCX5" s="10"/>
      <c r="FCY5" s="10"/>
      <c r="FCZ5" s="10"/>
      <c r="FDA5" s="10"/>
      <c r="FDB5" s="10"/>
      <c r="FDC5" s="10"/>
      <c r="FDD5" s="10"/>
      <c r="FDE5" s="10"/>
      <c r="FDF5" s="10"/>
      <c r="FDG5" s="10"/>
      <c r="FDH5" s="10"/>
      <c r="FDI5" s="10"/>
      <c r="FDJ5" s="10"/>
      <c r="FDK5" s="10"/>
      <c r="FDL5" s="10"/>
      <c r="FDM5" s="10"/>
      <c r="FDN5" s="10"/>
      <c r="FDO5" s="10"/>
      <c r="FDP5" s="10"/>
      <c r="FDQ5" s="10"/>
      <c r="FDR5" s="10"/>
      <c r="FDS5" s="10"/>
      <c r="FDT5" s="10"/>
      <c r="FDU5" s="10"/>
      <c r="FDV5" s="10"/>
      <c r="FDW5" s="10"/>
      <c r="FDX5" s="10"/>
      <c r="FDY5" s="10"/>
      <c r="FDZ5" s="10"/>
      <c r="FEA5" s="10"/>
      <c r="FEB5" s="10"/>
      <c r="FEC5" s="10"/>
      <c r="FED5" s="10"/>
      <c r="FEE5" s="10"/>
      <c r="FEF5" s="10"/>
      <c r="FEG5" s="10"/>
      <c r="FEH5" s="10"/>
      <c r="FEI5" s="10"/>
      <c r="FEJ5" s="10"/>
      <c r="FEK5" s="10"/>
      <c r="FEL5" s="10"/>
      <c r="FEM5" s="10"/>
      <c r="FEN5" s="10"/>
      <c r="FEO5" s="10"/>
      <c r="FEP5" s="10"/>
      <c r="FEQ5" s="10"/>
      <c r="FER5" s="10"/>
      <c r="FES5" s="10"/>
      <c r="FET5" s="10"/>
      <c r="FEU5" s="10"/>
      <c r="FEV5" s="10"/>
      <c r="FEW5" s="10"/>
      <c r="FEX5" s="10"/>
      <c r="FEY5" s="10"/>
      <c r="FEZ5" s="10"/>
      <c r="FFA5" s="10"/>
      <c r="FFB5" s="10"/>
      <c r="FFC5" s="10"/>
      <c r="FFD5" s="10"/>
      <c r="FFE5" s="10"/>
      <c r="FFF5" s="10"/>
      <c r="FFG5" s="10"/>
      <c r="FFH5" s="10"/>
      <c r="FFI5" s="10"/>
      <c r="FFJ5" s="10"/>
      <c r="FFK5" s="10"/>
      <c r="FFL5" s="10"/>
      <c r="FFM5" s="10"/>
      <c r="FFN5" s="10"/>
      <c r="FFO5" s="10"/>
      <c r="FFP5" s="10"/>
      <c r="FFQ5" s="10"/>
      <c r="FFR5" s="10"/>
      <c r="FFS5" s="10"/>
      <c r="FFT5" s="10"/>
      <c r="FFU5" s="10"/>
      <c r="FFV5" s="10"/>
      <c r="FFW5" s="10"/>
      <c r="FFX5" s="10"/>
      <c r="FFY5" s="10"/>
      <c r="FFZ5" s="10"/>
      <c r="FGA5" s="10"/>
      <c r="FGB5" s="10"/>
      <c r="FGC5" s="10"/>
      <c r="FGD5" s="10"/>
      <c r="FGE5" s="10"/>
      <c r="FGF5" s="10"/>
      <c r="FGG5" s="10"/>
      <c r="FGH5" s="10"/>
      <c r="FGI5" s="10"/>
      <c r="FGJ5" s="10"/>
      <c r="FGK5" s="10"/>
      <c r="FGL5" s="10"/>
      <c r="FGM5" s="10"/>
      <c r="FGN5" s="10"/>
      <c r="FGO5" s="10"/>
      <c r="FGP5" s="10"/>
      <c r="FGQ5" s="10"/>
      <c r="FGR5" s="10"/>
      <c r="FGS5" s="10"/>
      <c r="FGT5" s="10"/>
      <c r="FGU5" s="10"/>
      <c r="FGV5" s="10"/>
      <c r="FGW5" s="10"/>
      <c r="FGX5" s="10"/>
      <c r="FGY5" s="10"/>
      <c r="FGZ5" s="10"/>
      <c r="FHA5" s="10"/>
      <c r="FHB5" s="10"/>
      <c r="FHC5" s="10"/>
      <c r="FHD5" s="10"/>
      <c r="FHE5" s="10"/>
      <c r="FHF5" s="10"/>
      <c r="FHG5" s="10"/>
      <c r="FHH5" s="10"/>
      <c r="FHI5" s="10"/>
      <c r="FHJ5" s="10"/>
      <c r="FHK5" s="10"/>
      <c r="FHL5" s="10"/>
      <c r="FHM5" s="10"/>
      <c r="FHN5" s="10"/>
      <c r="FHO5" s="10"/>
      <c r="FHP5" s="10"/>
      <c r="FHQ5" s="10"/>
      <c r="FHR5" s="10"/>
      <c r="FHS5" s="10"/>
      <c r="FHT5" s="10"/>
      <c r="FHU5" s="10"/>
      <c r="FHV5" s="10"/>
      <c r="FHW5" s="10"/>
      <c r="FHX5" s="10"/>
      <c r="FHY5" s="10"/>
      <c r="FHZ5" s="10"/>
      <c r="FIA5" s="10"/>
      <c r="FIB5" s="10"/>
      <c r="FIC5" s="10"/>
      <c r="FID5" s="10"/>
      <c r="FIE5" s="10"/>
      <c r="FIF5" s="10"/>
      <c r="FIG5" s="10"/>
      <c r="FIH5" s="10"/>
      <c r="FII5" s="10"/>
      <c r="FIJ5" s="10"/>
      <c r="FIK5" s="10"/>
      <c r="FIL5" s="10"/>
      <c r="FIM5" s="10"/>
      <c r="FIN5" s="10"/>
      <c r="FIO5" s="10"/>
      <c r="FIP5" s="10"/>
      <c r="FIQ5" s="10"/>
      <c r="FIR5" s="10"/>
      <c r="FIS5" s="10"/>
      <c r="FIT5" s="10"/>
      <c r="FIU5" s="10"/>
      <c r="FIV5" s="10"/>
      <c r="FIW5" s="10"/>
      <c r="FIX5" s="10"/>
      <c r="FIY5" s="10"/>
      <c r="FIZ5" s="10"/>
      <c r="FJA5" s="10"/>
      <c r="FJB5" s="10"/>
      <c r="FJC5" s="10"/>
      <c r="FJD5" s="10"/>
      <c r="FJE5" s="10"/>
      <c r="FJF5" s="10"/>
      <c r="FJG5" s="10"/>
      <c r="FJH5" s="10"/>
      <c r="FJI5" s="10"/>
      <c r="FJJ5" s="10"/>
      <c r="FJK5" s="10"/>
      <c r="FJL5" s="10"/>
      <c r="FJM5" s="10"/>
      <c r="FJN5" s="10"/>
      <c r="FJO5" s="10"/>
      <c r="FJP5" s="10"/>
      <c r="FJQ5" s="10"/>
      <c r="FJR5" s="10"/>
      <c r="FJS5" s="10"/>
      <c r="FJT5" s="10"/>
      <c r="FJU5" s="10"/>
      <c r="FJV5" s="10"/>
      <c r="FJW5" s="10"/>
      <c r="FJX5" s="10"/>
      <c r="FJY5" s="10"/>
      <c r="FJZ5" s="10"/>
      <c r="FKA5" s="10"/>
      <c r="FKB5" s="10"/>
      <c r="FKC5" s="10"/>
      <c r="FKD5" s="10"/>
      <c r="FKE5" s="10"/>
      <c r="FKF5" s="10"/>
      <c r="FKG5" s="10"/>
      <c r="FKH5" s="10"/>
      <c r="FKI5" s="10"/>
      <c r="FKJ5" s="10"/>
      <c r="FKK5" s="10"/>
      <c r="FKL5" s="10"/>
      <c r="FKM5" s="10"/>
      <c r="FKN5" s="10"/>
      <c r="FKO5" s="10"/>
      <c r="FKP5" s="10"/>
      <c r="FKQ5" s="10"/>
      <c r="FKR5" s="10"/>
      <c r="FKS5" s="10"/>
      <c r="FKT5" s="10"/>
      <c r="FKU5" s="10"/>
      <c r="FKV5" s="10"/>
      <c r="FKW5" s="10"/>
      <c r="FKX5" s="10"/>
      <c r="FKY5" s="10"/>
      <c r="FKZ5" s="10"/>
      <c r="FLA5" s="10"/>
      <c r="FLB5" s="10"/>
      <c r="FLC5" s="10"/>
      <c r="FLD5" s="10"/>
      <c r="FLE5" s="10"/>
      <c r="FLF5" s="10"/>
      <c r="FLG5" s="10"/>
      <c r="FLH5" s="10"/>
      <c r="FLI5" s="10"/>
      <c r="FLJ5" s="10"/>
      <c r="FLK5" s="10"/>
      <c r="FLL5" s="10"/>
      <c r="FLM5" s="10"/>
      <c r="FLN5" s="10"/>
      <c r="FLO5" s="10"/>
      <c r="FLP5" s="10"/>
      <c r="FLQ5" s="10"/>
      <c r="FLR5" s="10"/>
      <c r="FLS5" s="10"/>
      <c r="FLT5" s="10"/>
      <c r="FLU5" s="10"/>
      <c r="FLV5" s="10"/>
      <c r="FLW5" s="10"/>
      <c r="FLX5" s="10"/>
      <c r="FLY5" s="10"/>
      <c r="FLZ5" s="10"/>
      <c r="FMA5" s="10"/>
      <c r="FMB5" s="10"/>
      <c r="FMC5" s="10"/>
      <c r="FMD5" s="10"/>
      <c r="FME5" s="10"/>
      <c r="FMF5" s="10"/>
      <c r="FMG5" s="10"/>
      <c r="FMH5" s="10"/>
      <c r="FMI5" s="10"/>
      <c r="FMJ5" s="10"/>
      <c r="FMK5" s="10"/>
      <c r="FML5" s="10"/>
      <c r="FMM5" s="10"/>
      <c r="FMN5" s="10"/>
      <c r="FMO5" s="10"/>
      <c r="FMP5" s="10"/>
      <c r="FMQ5" s="10"/>
      <c r="FMR5" s="10"/>
      <c r="FMS5" s="10"/>
      <c r="FMT5" s="10"/>
      <c r="FMU5" s="10"/>
      <c r="FMV5" s="10"/>
      <c r="FMW5" s="10"/>
      <c r="FMX5" s="10"/>
      <c r="FMY5" s="10"/>
      <c r="FMZ5" s="10"/>
      <c r="FNA5" s="10"/>
      <c r="FNB5" s="10"/>
      <c r="FNC5" s="10"/>
      <c r="FND5" s="10"/>
      <c r="FNE5" s="10"/>
      <c r="FNF5" s="10"/>
      <c r="FNG5" s="10"/>
      <c r="FNH5" s="10"/>
      <c r="FNI5" s="10"/>
      <c r="FNJ5" s="10"/>
      <c r="FNK5" s="10"/>
      <c r="FNL5" s="10"/>
      <c r="FNM5" s="10"/>
      <c r="FNN5" s="10"/>
      <c r="FNO5" s="10"/>
      <c r="FNP5" s="10"/>
      <c r="FNQ5" s="10"/>
      <c r="FNR5" s="10"/>
      <c r="FNS5" s="10"/>
      <c r="FNT5" s="10"/>
      <c r="FNU5" s="10"/>
      <c r="FNV5" s="10"/>
      <c r="FNW5" s="10"/>
      <c r="FNX5" s="10"/>
      <c r="FNY5" s="10"/>
      <c r="FNZ5" s="10"/>
      <c r="FOA5" s="10"/>
      <c r="FOB5" s="10"/>
      <c r="FOC5" s="10"/>
      <c r="FOD5" s="10"/>
      <c r="FOE5" s="10"/>
      <c r="FOF5" s="10"/>
      <c r="FOG5" s="10"/>
      <c r="FOH5" s="10"/>
      <c r="FOI5" s="10"/>
      <c r="FOJ5" s="10"/>
      <c r="FOK5" s="10"/>
      <c r="FOL5" s="10"/>
      <c r="FOM5" s="10"/>
      <c r="FON5" s="10"/>
      <c r="FOO5" s="10"/>
      <c r="FOP5" s="10"/>
      <c r="FOQ5" s="10"/>
      <c r="FOR5" s="10"/>
      <c r="FOS5" s="10"/>
      <c r="FOT5" s="10"/>
      <c r="FOU5" s="10"/>
      <c r="FOV5" s="10"/>
      <c r="FOW5" s="10"/>
      <c r="FOX5" s="10"/>
      <c r="FOY5" s="10"/>
      <c r="FOZ5" s="10"/>
      <c r="FPA5" s="10"/>
      <c r="FPB5" s="10"/>
      <c r="FPC5" s="10"/>
      <c r="FPD5" s="10"/>
      <c r="FPE5" s="10"/>
      <c r="FPF5" s="10"/>
      <c r="FPG5" s="10"/>
      <c r="FPH5" s="10"/>
      <c r="FPI5" s="10"/>
      <c r="FPJ5" s="10"/>
      <c r="FPK5" s="10"/>
      <c r="FPL5" s="10"/>
      <c r="FPM5" s="10"/>
      <c r="FPN5" s="10"/>
      <c r="FPO5" s="10"/>
      <c r="FPP5" s="10"/>
      <c r="FPQ5" s="10"/>
      <c r="FPR5" s="10"/>
      <c r="FPS5" s="10"/>
      <c r="FPT5" s="10"/>
      <c r="FPU5" s="10"/>
      <c r="FPV5" s="10"/>
      <c r="FPW5" s="10"/>
      <c r="FPX5" s="10"/>
      <c r="FPY5" s="10"/>
      <c r="FPZ5" s="10"/>
      <c r="FQA5" s="10"/>
      <c r="FQB5" s="10"/>
      <c r="FQC5" s="10"/>
      <c r="FQD5" s="10"/>
      <c r="FQE5" s="10"/>
      <c r="FQF5" s="10"/>
      <c r="FQG5" s="10"/>
      <c r="FQH5" s="10"/>
      <c r="FQI5" s="10"/>
      <c r="FQJ5" s="10"/>
      <c r="FQK5" s="10"/>
      <c r="FQL5" s="10"/>
      <c r="FQM5" s="10"/>
      <c r="FQN5" s="10"/>
      <c r="FQO5" s="10"/>
      <c r="FQP5" s="10"/>
      <c r="FQQ5" s="10"/>
      <c r="FQR5" s="10"/>
      <c r="FQS5" s="10"/>
      <c r="FQT5" s="10"/>
      <c r="FQU5" s="10"/>
      <c r="FQV5" s="10"/>
      <c r="FQW5" s="10"/>
      <c r="FQX5" s="10"/>
      <c r="FQY5" s="10"/>
      <c r="FQZ5" s="10"/>
      <c r="FRA5" s="10"/>
      <c r="FRB5" s="10"/>
      <c r="FRC5" s="10"/>
      <c r="FRD5" s="10"/>
      <c r="FRE5" s="10"/>
      <c r="FRF5" s="10"/>
      <c r="FRG5" s="10"/>
      <c r="FRH5" s="10"/>
      <c r="FRI5" s="10"/>
      <c r="FRJ5" s="10"/>
      <c r="FRK5" s="10"/>
      <c r="FRL5" s="10"/>
      <c r="FRM5" s="10"/>
      <c r="FRN5" s="10"/>
      <c r="FRO5" s="10"/>
      <c r="FRP5" s="10"/>
      <c r="FRQ5" s="10"/>
      <c r="FRR5" s="10"/>
      <c r="FRS5" s="10"/>
      <c r="FRT5" s="10"/>
      <c r="FRU5" s="10"/>
      <c r="FRV5" s="10"/>
      <c r="FRW5" s="10"/>
      <c r="FRX5" s="10"/>
      <c r="FRY5" s="10"/>
      <c r="FRZ5" s="10"/>
      <c r="FSA5" s="10"/>
      <c r="FSB5" s="10"/>
      <c r="FSC5" s="10"/>
      <c r="FSD5" s="10"/>
      <c r="FSE5" s="10"/>
      <c r="FSF5" s="10"/>
      <c r="FSG5" s="10"/>
      <c r="FSH5" s="10"/>
      <c r="FSI5" s="10"/>
      <c r="FSJ5" s="10"/>
      <c r="FSK5" s="10"/>
      <c r="FSL5" s="10"/>
      <c r="FSM5" s="10"/>
      <c r="FSN5" s="10"/>
      <c r="FSO5" s="10"/>
      <c r="FSP5" s="10"/>
      <c r="FSQ5" s="10"/>
      <c r="FSR5" s="10"/>
      <c r="FSS5" s="10"/>
      <c r="FST5" s="10"/>
      <c r="FSU5" s="10"/>
      <c r="FSV5" s="10"/>
      <c r="FSW5" s="10"/>
      <c r="FSX5" s="10"/>
      <c r="FSY5" s="10"/>
      <c r="FSZ5" s="10"/>
      <c r="FTA5" s="10"/>
      <c r="FTB5" s="10"/>
      <c r="FTC5" s="10"/>
      <c r="FTD5" s="10"/>
      <c r="FTE5" s="10"/>
      <c r="FTF5" s="10"/>
      <c r="FTG5" s="10"/>
      <c r="FTH5" s="10"/>
      <c r="FTI5" s="10"/>
      <c r="FTJ5" s="10"/>
      <c r="FTK5" s="10"/>
      <c r="FTL5" s="10"/>
      <c r="FTM5" s="10"/>
      <c r="FTN5" s="10"/>
      <c r="FTO5" s="10"/>
      <c r="FTP5" s="10"/>
      <c r="FTQ5" s="10"/>
      <c r="FTR5" s="10"/>
      <c r="FTS5" s="10"/>
      <c r="FTT5" s="10"/>
      <c r="FTU5" s="10"/>
      <c r="FTV5" s="10"/>
      <c r="FTW5" s="10"/>
      <c r="FTX5" s="10"/>
      <c r="FTY5" s="10"/>
      <c r="FTZ5" s="10"/>
      <c r="FUA5" s="10"/>
      <c r="FUB5" s="10"/>
      <c r="FUC5" s="10"/>
      <c r="FUD5" s="10"/>
      <c r="FUE5" s="10"/>
      <c r="FUF5" s="10"/>
      <c r="FUG5" s="10"/>
      <c r="FUH5" s="10"/>
      <c r="FUI5" s="10"/>
      <c r="FUJ5" s="10"/>
      <c r="FUK5" s="10"/>
      <c r="FUL5" s="10"/>
      <c r="FUM5" s="10"/>
      <c r="FUN5" s="10"/>
      <c r="FUO5" s="10"/>
      <c r="FUP5" s="10"/>
      <c r="FUQ5" s="10"/>
      <c r="FUR5" s="10"/>
      <c r="FUS5" s="10"/>
      <c r="FUT5" s="10"/>
      <c r="FUU5" s="10"/>
      <c r="FUV5" s="10"/>
      <c r="FUW5" s="10"/>
      <c r="FUX5" s="10"/>
      <c r="FUY5" s="10"/>
      <c r="FUZ5" s="10"/>
      <c r="FVA5" s="10"/>
      <c r="FVB5" s="10"/>
      <c r="FVC5" s="10"/>
      <c r="FVD5" s="10"/>
      <c r="FVE5" s="10"/>
      <c r="FVF5" s="10"/>
      <c r="FVG5" s="10"/>
      <c r="FVH5" s="10"/>
      <c r="FVI5" s="10"/>
      <c r="FVJ5" s="10"/>
      <c r="FVK5" s="10"/>
      <c r="FVL5" s="10"/>
      <c r="FVM5" s="10"/>
      <c r="FVN5" s="10"/>
      <c r="FVO5" s="10"/>
      <c r="FVP5" s="10"/>
      <c r="FVQ5" s="10"/>
      <c r="FVR5" s="10"/>
      <c r="FVS5" s="10"/>
      <c r="FVT5" s="10"/>
      <c r="FVU5" s="10"/>
      <c r="FVV5" s="10"/>
      <c r="FVW5" s="10"/>
      <c r="FVX5" s="10"/>
      <c r="FVY5" s="10"/>
      <c r="FVZ5" s="10"/>
      <c r="FWA5" s="10"/>
      <c r="FWB5" s="10"/>
      <c r="FWC5" s="10"/>
      <c r="FWD5" s="10"/>
      <c r="FWE5" s="10"/>
      <c r="FWF5" s="10"/>
      <c r="FWG5" s="10"/>
      <c r="FWH5" s="10"/>
      <c r="FWI5" s="10"/>
      <c r="FWJ5" s="10"/>
      <c r="FWK5" s="10"/>
      <c r="FWL5" s="10"/>
      <c r="FWM5" s="10"/>
      <c r="FWN5" s="10"/>
      <c r="FWO5" s="10"/>
      <c r="FWP5" s="10"/>
      <c r="FWQ5" s="10"/>
      <c r="FWR5" s="10"/>
      <c r="FWS5" s="10"/>
      <c r="FWT5" s="10"/>
      <c r="FWU5" s="10"/>
      <c r="FWV5" s="10"/>
      <c r="FWW5" s="10"/>
      <c r="FWX5" s="10"/>
      <c r="FWY5" s="10"/>
      <c r="FWZ5" s="10"/>
      <c r="FXA5" s="10"/>
      <c r="FXB5" s="10"/>
      <c r="FXC5" s="10"/>
      <c r="FXD5" s="10"/>
      <c r="FXE5" s="10"/>
      <c r="FXF5" s="10"/>
      <c r="FXG5" s="10"/>
      <c r="FXH5" s="10"/>
      <c r="FXI5" s="10"/>
      <c r="FXJ5" s="10"/>
      <c r="FXK5" s="10"/>
      <c r="FXL5" s="10"/>
      <c r="FXM5" s="10"/>
      <c r="FXN5" s="10"/>
      <c r="FXO5" s="10"/>
      <c r="FXP5" s="10"/>
      <c r="FXQ5" s="10"/>
      <c r="FXR5" s="10"/>
      <c r="FXS5" s="10"/>
      <c r="FXT5" s="10"/>
      <c r="FXU5" s="10"/>
      <c r="FXV5" s="10"/>
      <c r="FXW5" s="10"/>
      <c r="FXX5" s="10"/>
      <c r="FXY5" s="10"/>
      <c r="FXZ5" s="10"/>
      <c r="FYA5" s="10"/>
      <c r="FYB5" s="10"/>
      <c r="FYC5" s="10"/>
      <c r="FYD5" s="10"/>
      <c r="FYE5" s="10"/>
      <c r="FYF5" s="10"/>
      <c r="FYG5" s="10"/>
      <c r="FYH5" s="10"/>
      <c r="FYI5" s="10"/>
      <c r="FYJ5" s="10"/>
      <c r="FYK5" s="10"/>
      <c r="FYL5" s="10"/>
      <c r="FYM5" s="10"/>
      <c r="FYN5" s="10"/>
      <c r="FYO5" s="10"/>
      <c r="FYP5" s="10"/>
      <c r="FYQ5" s="10"/>
      <c r="FYR5" s="10"/>
      <c r="FYS5" s="10"/>
      <c r="FYT5" s="10"/>
      <c r="FYU5" s="10"/>
      <c r="FYV5" s="10"/>
      <c r="FYW5" s="10"/>
      <c r="FYX5" s="10"/>
      <c r="FYY5" s="10"/>
      <c r="FYZ5" s="10"/>
      <c r="FZA5" s="10"/>
      <c r="FZB5" s="10"/>
      <c r="FZC5" s="10"/>
      <c r="FZD5" s="10"/>
      <c r="FZE5" s="10"/>
      <c r="FZF5" s="10"/>
      <c r="FZG5" s="10"/>
      <c r="FZH5" s="10"/>
      <c r="FZI5" s="10"/>
      <c r="FZJ5" s="10"/>
      <c r="FZK5" s="10"/>
      <c r="FZL5" s="10"/>
      <c r="FZM5" s="10"/>
      <c r="FZN5" s="10"/>
      <c r="FZO5" s="10"/>
      <c r="FZP5" s="10"/>
      <c r="FZQ5" s="10"/>
      <c r="FZR5" s="10"/>
      <c r="FZS5" s="10"/>
      <c r="FZT5" s="10"/>
      <c r="FZU5" s="10"/>
      <c r="FZV5" s="10"/>
      <c r="FZW5" s="10"/>
      <c r="FZX5" s="10"/>
      <c r="FZY5" s="10"/>
      <c r="FZZ5" s="10"/>
      <c r="GAA5" s="10"/>
      <c r="GAB5" s="10"/>
      <c r="GAC5" s="10"/>
      <c r="GAD5" s="10"/>
      <c r="GAE5" s="10"/>
      <c r="GAF5" s="10"/>
      <c r="GAG5" s="10"/>
      <c r="GAH5" s="10"/>
      <c r="GAI5" s="10"/>
      <c r="GAJ5" s="10"/>
      <c r="GAK5" s="10"/>
      <c r="GAL5" s="10"/>
      <c r="GAM5" s="10"/>
      <c r="GAN5" s="10"/>
      <c r="GAO5" s="10"/>
      <c r="GAP5" s="10"/>
      <c r="GAQ5" s="10"/>
      <c r="GAR5" s="10"/>
      <c r="GAS5" s="10"/>
      <c r="GAT5" s="10"/>
      <c r="GAU5" s="10"/>
      <c r="GAV5" s="10"/>
      <c r="GAW5" s="10"/>
      <c r="GAX5" s="10"/>
      <c r="GAY5" s="10"/>
      <c r="GAZ5" s="10"/>
      <c r="GBA5" s="10"/>
      <c r="GBB5" s="10"/>
      <c r="GBC5" s="10"/>
      <c r="GBD5" s="10"/>
      <c r="GBE5" s="10"/>
      <c r="GBF5" s="10"/>
      <c r="GBG5" s="10"/>
      <c r="GBH5" s="10"/>
      <c r="GBI5" s="10"/>
      <c r="GBJ5" s="10"/>
      <c r="GBK5" s="10"/>
      <c r="GBL5" s="10"/>
      <c r="GBM5" s="10"/>
      <c r="GBN5" s="10"/>
      <c r="GBO5" s="10"/>
      <c r="GBP5" s="10"/>
      <c r="GBQ5" s="10"/>
      <c r="GBR5" s="10"/>
      <c r="GBS5" s="10"/>
      <c r="GBT5" s="10"/>
      <c r="GBU5" s="10"/>
      <c r="GBV5" s="10"/>
      <c r="GBW5" s="10"/>
      <c r="GBX5" s="10"/>
      <c r="GBY5" s="10"/>
      <c r="GBZ5" s="10"/>
      <c r="GCA5" s="10"/>
      <c r="GCB5" s="10"/>
      <c r="GCC5" s="10"/>
      <c r="GCD5" s="10"/>
      <c r="GCE5" s="10"/>
      <c r="GCF5" s="10"/>
      <c r="GCG5" s="10"/>
      <c r="GCH5" s="10"/>
      <c r="GCI5" s="10"/>
      <c r="GCJ5" s="10"/>
      <c r="GCK5" s="10"/>
      <c r="GCL5" s="10"/>
      <c r="GCM5" s="10"/>
      <c r="GCN5" s="10"/>
      <c r="GCO5" s="10"/>
      <c r="GCP5" s="10"/>
      <c r="GCQ5" s="10"/>
      <c r="GCR5" s="10"/>
      <c r="GCS5" s="10"/>
      <c r="GCT5" s="10"/>
      <c r="GCU5" s="10"/>
      <c r="GCV5" s="10"/>
      <c r="GCW5" s="10"/>
      <c r="GCX5" s="10"/>
      <c r="GCY5" s="10"/>
      <c r="GCZ5" s="10"/>
      <c r="GDA5" s="10"/>
      <c r="GDB5" s="10"/>
      <c r="GDC5" s="10"/>
      <c r="GDD5" s="10"/>
      <c r="GDE5" s="10"/>
      <c r="GDF5" s="10"/>
      <c r="GDG5" s="10"/>
      <c r="GDH5" s="10"/>
      <c r="GDI5" s="10"/>
      <c r="GDJ5" s="10"/>
      <c r="GDK5" s="10"/>
      <c r="GDL5" s="10"/>
      <c r="GDM5" s="10"/>
      <c r="GDN5" s="10"/>
      <c r="GDO5" s="10"/>
      <c r="GDP5" s="10"/>
      <c r="GDQ5" s="10"/>
      <c r="GDR5" s="10"/>
      <c r="GDS5" s="10"/>
      <c r="GDT5" s="10"/>
      <c r="GDU5" s="10"/>
      <c r="GDV5" s="10"/>
      <c r="GDW5" s="10"/>
      <c r="GDX5" s="10"/>
      <c r="GDY5" s="10"/>
      <c r="GDZ5" s="10"/>
      <c r="GEA5" s="10"/>
      <c r="GEB5" s="10"/>
      <c r="GEC5" s="10"/>
      <c r="GED5" s="10"/>
      <c r="GEE5" s="10"/>
      <c r="GEF5" s="10"/>
      <c r="GEG5" s="10"/>
      <c r="GEH5" s="10"/>
      <c r="GEI5" s="10"/>
      <c r="GEJ5" s="10"/>
      <c r="GEK5" s="10"/>
      <c r="GEL5" s="10"/>
      <c r="GEM5" s="10"/>
      <c r="GEN5" s="10"/>
      <c r="GEO5" s="10"/>
      <c r="GEP5" s="10"/>
      <c r="GEQ5" s="10"/>
      <c r="GER5" s="10"/>
      <c r="GES5" s="10"/>
      <c r="GET5" s="10"/>
      <c r="GEU5" s="10"/>
      <c r="GEV5" s="10"/>
      <c r="GEW5" s="10"/>
      <c r="GEX5" s="10"/>
      <c r="GEY5" s="10"/>
      <c r="GEZ5" s="10"/>
      <c r="GFA5" s="10"/>
      <c r="GFB5" s="10"/>
      <c r="GFC5" s="10"/>
      <c r="GFD5" s="10"/>
      <c r="GFE5" s="10"/>
      <c r="GFF5" s="10"/>
      <c r="GFG5" s="10"/>
      <c r="GFH5" s="10"/>
      <c r="GFI5" s="10"/>
      <c r="GFJ5" s="10"/>
      <c r="GFK5" s="10"/>
      <c r="GFL5" s="10"/>
      <c r="GFM5" s="10"/>
      <c r="GFN5" s="10"/>
      <c r="GFO5" s="10"/>
      <c r="GFP5" s="10"/>
      <c r="GFQ5" s="10"/>
      <c r="GFR5" s="10"/>
      <c r="GFS5" s="10"/>
      <c r="GFT5" s="10"/>
      <c r="GFU5" s="10"/>
      <c r="GFV5" s="10"/>
      <c r="GFW5" s="10"/>
      <c r="GFX5" s="10"/>
      <c r="GFY5" s="10"/>
      <c r="GFZ5" s="10"/>
      <c r="GGA5" s="10"/>
      <c r="GGB5" s="10"/>
      <c r="GGC5" s="10"/>
      <c r="GGD5" s="10"/>
      <c r="GGE5" s="10"/>
      <c r="GGF5" s="10"/>
      <c r="GGG5" s="10"/>
      <c r="GGH5" s="10"/>
      <c r="GGI5" s="10"/>
      <c r="GGJ5" s="10"/>
      <c r="GGK5" s="10"/>
      <c r="GGL5" s="10"/>
      <c r="GGM5" s="10"/>
      <c r="GGN5" s="10"/>
      <c r="GGO5" s="10"/>
      <c r="GGP5" s="10"/>
      <c r="GGQ5" s="10"/>
      <c r="GGR5" s="10"/>
      <c r="GGS5" s="10"/>
      <c r="GGT5" s="10"/>
      <c r="GGU5" s="10"/>
      <c r="GGV5" s="10"/>
      <c r="GGW5" s="10"/>
      <c r="GGX5" s="10"/>
      <c r="GGY5" s="10"/>
      <c r="GGZ5" s="10"/>
      <c r="GHA5" s="10"/>
      <c r="GHB5" s="10"/>
      <c r="GHC5" s="10"/>
      <c r="GHD5" s="10"/>
      <c r="GHE5" s="10"/>
      <c r="GHF5" s="10"/>
      <c r="GHG5" s="10"/>
      <c r="GHH5" s="10"/>
      <c r="GHI5" s="10"/>
      <c r="GHJ5" s="10"/>
      <c r="GHK5" s="10"/>
      <c r="GHL5" s="10"/>
      <c r="GHM5" s="10"/>
      <c r="GHN5" s="10"/>
      <c r="GHO5" s="10"/>
      <c r="GHP5" s="10"/>
      <c r="GHQ5" s="10"/>
      <c r="GHR5" s="10"/>
      <c r="GHS5" s="10"/>
      <c r="GHT5" s="10"/>
      <c r="GHU5" s="10"/>
      <c r="GHV5" s="10"/>
      <c r="GHW5" s="10"/>
      <c r="GHX5" s="10"/>
      <c r="GHY5" s="10"/>
      <c r="GHZ5" s="10"/>
      <c r="GIA5" s="10"/>
      <c r="GIB5" s="10"/>
      <c r="GIC5" s="10"/>
      <c r="GID5" s="10"/>
      <c r="GIE5" s="10"/>
      <c r="GIF5" s="10"/>
      <c r="GIG5" s="10"/>
      <c r="GIH5" s="10"/>
      <c r="GII5" s="10"/>
      <c r="GIJ5" s="10"/>
      <c r="GIK5" s="10"/>
      <c r="GIL5" s="10"/>
      <c r="GIM5" s="10"/>
      <c r="GIN5" s="10"/>
      <c r="GIO5" s="10"/>
      <c r="GIP5" s="10"/>
      <c r="GIQ5" s="10"/>
      <c r="GIR5" s="10"/>
      <c r="GIS5" s="10"/>
      <c r="GIT5" s="10"/>
      <c r="GIU5" s="10"/>
      <c r="GIV5" s="10"/>
      <c r="GIW5" s="10"/>
      <c r="GIX5" s="10"/>
      <c r="GIY5" s="10"/>
      <c r="GIZ5" s="10"/>
      <c r="GJA5" s="10"/>
      <c r="GJB5" s="10"/>
      <c r="GJC5" s="10"/>
      <c r="GJD5" s="10"/>
      <c r="GJE5" s="10"/>
      <c r="GJF5" s="10"/>
      <c r="GJG5" s="10"/>
      <c r="GJH5" s="10"/>
      <c r="GJI5" s="10"/>
      <c r="GJJ5" s="10"/>
      <c r="GJK5" s="10"/>
      <c r="GJL5" s="10"/>
      <c r="GJM5" s="10"/>
      <c r="GJN5" s="10"/>
      <c r="GJO5" s="10"/>
      <c r="GJP5" s="10"/>
      <c r="GJQ5" s="10"/>
      <c r="GJR5" s="10"/>
      <c r="GJS5" s="10"/>
      <c r="GJT5" s="10"/>
      <c r="GJU5" s="10"/>
      <c r="GJV5" s="10"/>
      <c r="GJW5" s="10"/>
      <c r="GJX5" s="10"/>
      <c r="GJY5" s="10"/>
      <c r="GJZ5" s="10"/>
      <c r="GKA5" s="10"/>
      <c r="GKB5" s="10"/>
      <c r="GKC5" s="10"/>
      <c r="GKD5" s="10"/>
      <c r="GKE5" s="10"/>
      <c r="GKF5" s="10"/>
      <c r="GKG5" s="10"/>
      <c r="GKH5" s="10"/>
      <c r="GKI5" s="10"/>
      <c r="GKJ5" s="10"/>
      <c r="GKK5" s="10"/>
      <c r="GKL5" s="10"/>
      <c r="GKM5" s="10"/>
      <c r="GKN5" s="10"/>
      <c r="GKO5" s="10"/>
      <c r="GKP5" s="10"/>
      <c r="GKQ5" s="10"/>
      <c r="GKR5" s="10"/>
      <c r="GKS5" s="10"/>
      <c r="GKT5" s="10"/>
      <c r="GKU5" s="10"/>
      <c r="GKV5" s="10"/>
      <c r="GKW5" s="10"/>
      <c r="GKX5" s="10"/>
      <c r="GKY5" s="10"/>
      <c r="GKZ5" s="10"/>
      <c r="GLA5" s="10"/>
      <c r="GLB5" s="10"/>
      <c r="GLC5" s="10"/>
      <c r="GLD5" s="10"/>
      <c r="GLE5" s="10"/>
      <c r="GLF5" s="10"/>
      <c r="GLG5" s="10"/>
      <c r="GLH5" s="10"/>
      <c r="GLI5" s="10"/>
      <c r="GLJ5" s="10"/>
      <c r="GLK5" s="10"/>
      <c r="GLL5" s="10"/>
      <c r="GLM5" s="10"/>
      <c r="GLN5" s="10"/>
      <c r="GLO5" s="10"/>
      <c r="GLP5" s="10"/>
      <c r="GLQ5" s="10"/>
      <c r="GLR5" s="10"/>
      <c r="GLS5" s="10"/>
      <c r="GLT5" s="10"/>
      <c r="GLU5" s="10"/>
      <c r="GLV5" s="10"/>
      <c r="GLW5" s="10"/>
      <c r="GLX5" s="10"/>
      <c r="GLY5" s="10"/>
      <c r="GLZ5" s="10"/>
      <c r="GMA5" s="10"/>
      <c r="GMB5" s="10"/>
      <c r="GMC5" s="10"/>
      <c r="GMD5" s="10"/>
      <c r="GME5" s="10"/>
      <c r="GMF5" s="10"/>
      <c r="GMG5" s="10"/>
      <c r="GMH5" s="10"/>
      <c r="GMI5" s="10"/>
      <c r="GMJ5" s="10"/>
      <c r="GMK5" s="10"/>
      <c r="GML5" s="10"/>
      <c r="GMM5" s="10"/>
      <c r="GMN5" s="10"/>
      <c r="GMO5" s="10"/>
      <c r="GMP5" s="10"/>
      <c r="GMQ5" s="10"/>
      <c r="GMR5" s="10"/>
      <c r="GMS5" s="10"/>
      <c r="GMT5" s="10"/>
      <c r="GMU5" s="10"/>
      <c r="GMV5" s="10"/>
      <c r="GMW5" s="10"/>
      <c r="GMX5" s="10"/>
      <c r="GMY5" s="10"/>
      <c r="GMZ5" s="10"/>
      <c r="GNA5" s="10"/>
      <c r="GNB5" s="10"/>
      <c r="GNC5" s="10"/>
      <c r="GND5" s="10"/>
      <c r="GNE5" s="10"/>
      <c r="GNF5" s="10"/>
      <c r="GNG5" s="10"/>
      <c r="GNH5" s="10"/>
      <c r="GNI5" s="10"/>
      <c r="GNJ5" s="10"/>
      <c r="GNK5" s="10"/>
      <c r="GNL5" s="10"/>
      <c r="GNM5" s="10"/>
      <c r="GNN5" s="10"/>
      <c r="GNO5" s="10"/>
      <c r="GNP5" s="10"/>
      <c r="GNQ5" s="10"/>
      <c r="GNR5" s="10"/>
      <c r="GNS5" s="10"/>
      <c r="GNT5" s="10"/>
      <c r="GNU5" s="10"/>
      <c r="GNV5" s="10"/>
      <c r="GNW5" s="10"/>
      <c r="GNX5" s="10"/>
      <c r="GNY5" s="10"/>
      <c r="GNZ5" s="10"/>
      <c r="GOA5" s="10"/>
      <c r="GOB5" s="10"/>
      <c r="GOC5" s="10"/>
      <c r="GOD5" s="10"/>
      <c r="GOE5" s="10"/>
      <c r="GOF5" s="10"/>
      <c r="GOG5" s="10"/>
      <c r="GOH5" s="10"/>
      <c r="GOI5" s="10"/>
      <c r="GOJ5" s="10"/>
      <c r="GOK5" s="10"/>
      <c r="GOL5" s="10"/>
      <c r="GOM5" s="10"/>
      <c r="GON5" s="10"/>
      <c r="GOO5" s="10"/>
      <c r="GOP5" s="10"/>
      <c r="GOQ5" s="10"/>
      <c r="GOR5" s="10"/>
      <c r="GOS5" s="10"/>
      <c r="GOT5" s="10"/>
      <c r="GOU5" s="10"/>
      <c r="GOV5" s="10"/>
      <c r="GOW5" s="10"/>
      <c r="GOX5" s="10"/>
      <c r="GOY5" s="10"/>
      <c r="GOZ5" s="10"/>
      <c r="GPA5" s="10"/>
      <c r="GPB5" s="10"/>
      <c r="GPC5" s="10"/>
      <c r="GPD5" s="10"/>
      <c r="GPE5" s="10"/>
      <c r="GPF5" s="10"/>
      <c r="GPG5" s="10"/>
      <c r="GPH5" s="10"/>
      <c r="GPI5" s="10"/>
      <c r="GPJ5" s="10"/>
      <c r="GPK5" s="10"/>
      <c r="GPL5" s="10"/>
      <c r="GPM5" s="10"/>
      <c r="GPN5" s="10"/>
      <c r="GPO5" s="10"/>
      <c r="GPP5" s="10"/>
      <c r="GPQ5" s="10"/>
      <c r="GPR5" s="10"/>
      <c r="GPS5" s="10"/>
      <c r="GPT5" s="10"/>
      <c r="GPU5" s="10"/>
      <c r="GPV5" s="10"/>
      <c r="GPW5" s="10"/>
      <c r="GPX5" s="10"/>
      <c r="GPY5" s="10"/>
      <c r="GPZ5" s="10"/>
      <c r="GQA5" s="10"/>
      <c r="GQB5" s="10"/>
      <c r="GQC5" s="10"/>
      <c r="GQD5" s="10"/>
      <c r="GQE5" s="10"/>
      <c r="GQF5" s="10"/>
      <c r="GQG5" s="10"/>
      <c r="GQH5" s="10"/>
      <c r="GQI5" s="10"/>
      <c r="GQJ5" s="10"/>
      <c r="GQK5" s="10"/>
      <c r="GQL5" s="10"/>
      <c r="GQM5" s="10"/>
      <c r="GQN5" s="10"/>
      <c r="GQO5" s="10"/>
      <c r="GQP5" s="10"/>
      <c r="GQQ5" s="10"/>
      <c r="GQR5" s="10"/>
      <c r="GQS5" s="10"/>
      <c r="GQT5" s="10"/>
      <c r="GQU5" s="10"/>
      <c r="GQV5" s="10"/>
      <c r="GQW5" s="10"/>
      <c r="GQX5" s="10"/>
      <c r="GQY5" s="10"/>
      <c r="GQZ5" s="10"/>
      <c r="GRA5" s="10"/>
      <c r="GRB5" s="10"/>
      <c r="GRC5" s="10"/>
      <c r="GRD5" s="10"/>
      <c r="GRE5" s="10"/>
      <c r="GRF5" s="10"/>
      <c r="GRG5" s="10"/>
      <c r="GRH5" s="10"/>
      <c r="GRI5" s="10"/>
      <c r="GRJ5" s="10"/>
      <c r="GRK5" s="10"/>
      <c r="GRL5" s="10"/>
      <c r="GRM5" s="10"/>
      <c r="GRN5" s="10"/>
      <c r="GRO5" s="10"/>
      <c r="GRP5" s="10"/>
      <c r="GRQ5" s="10"/>
      <c r="GRR5" s="10"/>
      <c r="GRS5" s="10"/>
      <c r="GRT5" s="10"/>
      <c r="GRU5" s="10"/>
      <c r="GRV5" s="10"/>
      <c r="GRW5" s="10"/>
      <c r="GRX5" s="10"/>
      <c r="GRY5" s="10"/>
      <c r="GRZ5" s="10"/>
      <c r="GSA5" s="10"/>
      <c r="GSB5" s="10"/>
      <c r="GSC5" s="10"/>
      <c r="GSD5" s="10"/>
      <c r="GSE5" s="10"/>
      <c r="GSF5" s="10"/>
      <c r="GSG5" s="10"/>
      <c r="GSH5" s="10"/>
      <c r="GSI5" s="10"/>
      <c r="GSJ5" s="10"/>
      <c r="GSK5" s="10"/>
      <c r="GSL5" s="10"/>
      <c r="GSM5" s="10"/>
      <c r="GSN5" s="10"/>
      <c r="GSO5" s="10"/>
      <c r="GSP5" s="10"/>
      <c r="GSQ5" s="10"/>
      <c r="GSR5" s="10"/>
      <c r="GSS5" s="10"/>
      <c r="GST5" s="10"/>
      <c r="GSU5" s="10"/>
      <c r="GSV5" s="10"/>
      <c r="GSW5" s="10"/>
      <c r="GSX5" s="10"/>
      <c r="GSY5" s="10"/>
      <c r="GSZ5" s="10"/>
      <c r="GTA5" s="10"/>
      <c r="GTB5" s="10"/>
      <c r="GTC5" s="10"/>
      <c r="GTD5" s="10"/>
      <c r="GTE5" s="10"/>
      <c r="GTF5" s="10"/>
      <c r="GTG5" s="10"/>
      <c r="GTH5" s="10"/>
      <c r="GTI5" s="10"/>
      <c r="GTJ5" s="10"/>
      <c r="GTK5" s="10"/>
      <c r="GTL5" s="10"/>
      <c r="GTM5" s="10"/>
      <c r="GTN5" s="10"/>
      <c r="GTO5" s="10"/>
      <c r="GTP5" s="10"/>
      <c r="GTQ5" s="10"/>
      <c r="GTR5" s="10"/>
      <c r="GTS5" s="10"/>
      <c r="GTT5" s="10"/>
      <c r="GTU5" s="10"/>
      <c r="GTV5" s="10"/>
      <c r="GTW5" s="10"/>
      <c r="GTX5" s="10"/>
      <c r="GTY5" s="10"/>
      <c r="GTZ5" s="10"/>
      <c r="GUA5" s="10"/>
      <c r="GUB5" s="10"/>
      <c r="GUC5" s="10"/>
      <c r="GUD5" s="10"/>
      <c r="GUE5" s="10"/>
      <c r="GUF5" s="10"/>
      <c r="GUG5" s="10"/>
      <c r="GUH5" s="10"/>
      <c r="GUI5" s="10"/>
      <c r="GUJ5" s="10"/>
      <c r="GUK5" s="10"/>
      <c r="GUL5" s="10"/>
      <c r="GUM5" s="10"/>
      <c r="GUN5" s="10"/>
      <c r="GUO5" s="10"/>
      <c r="GUP5" s="10"/>
      <c r="GUQ5" s="10"/>
      <c r="GUR5" s="10"/>
      <c r="GUS5" s="10"/>
      <c r="GUT5" s="10"/>
      <c r="GUU5" s="10"/>
      <c r="GUV5" s="10"/>
      <c r="GUW5" s="10"/>
      <c r="GUX5" s="10"/>
      <c r="GUY5" s="10"/>
      <c r="GUZ5" s="10"/>
      <c r="GVA5" s="10"/>
      <c r="GVB5" s="10"/>
      <c r="GVC5" s="10"/>
      <c r="GVD5" s="10"/>
      <c r="GVE5" s="10"/>
      <c r="GVF5" s="10"/>
      <c r="GVG5" s="10"/>
      <c r="GVH5" s="10"/>
      <c r="GVI5" s="10"/>
      <c r="GVJ5" s="10"/>
      <c r="GVK5" s="10"/>
      <c r="GVL5" s="10"/>
      <c r="GVM5" s="10"/>
      <c r="GVN5" s="10"/>
      <c r="GVO5" s="10"/>
      <c r="GVP5" s="10"/>
      <c r="GVQ5" s="10"/>
      <c r="GVR5" s="10"/>
      <c r="GVS5" s="10"/>
      <c r="GVT5" s="10"/>
      <c r="GVU5" s="10"/>
      <c r="GVV5" s="10"/>
      <c r="GVW5" s="10"/>
      <c r="GVX5" s="10"/>
      <c r="GVY5" s="10"/>
      <c r="GVZ5" s="10"/>
      <c r="GWA5" s="10"/>
      <c r="GWB5" s="10"/>
      <c r="GWC5" s="10"/>
      <c r="GWD5" s="10"/>
      <c r="GWE5" s="10"/>
      <c r="GWF5" s="10"/>
      <c r="GWG5" s="10"/>
      <c r="GWH5" s="10"/>
      <c r="GWI5" s="10"/>
      <c r="GWJ5" s="10"/>
      <c r="GWK5" s="10"/>
      <c r="GWL5" s="10"/>
      <c r="GWM5" s="10"/>
      <c r="GWN5" s="10"/>
      <c r="GWO5" s="10"/>
      <c r="GWP5" s="10"/>
      <c r="GWQ5" s="10"/>
      <c r="GWR5" s="10"/>
      <c r="GWS5" s="10"/>
      <c r="GWT5" s="10"/>
      <c r="GWU5" s="10"/>
      <c r="GWV5" s="10"/>
      <c r="GWW5" s="10"/>
      <c r="GWX5" s="10"/>
      <c r="GWY5" s="10"/>
      <c r="GWZ5" s="10"/>
      <c r="GXA5" s="10"/>
      <c r="GXB5" s="10"/>
      <c r="GXC5" s="10"/>
      <c r="GXD5" s="10"/>
      <c r="GXE5" s="10"/>
      <c r="GXF5" s="10"/>
      <c r="GXG5" s="10"/>
      <c r="GXH5" s="10"/>
      <c r="GXI5" s="10"/>
      <c r="GXJ5" s="10"/>
      <c r="GXK5" s="10"/>
      <c r="GXL5" s="10"/>
      <c r="GXM5" s="10"/>
      <c r="GXN5" s="10"/>
      <c r="GXO5" s="10"/>
      <c r="GXP5" s="10"/>
      <c r="GXQ5" s="10"/>
      <c r="GXR5" s="10"/>
      <c r="GXS5" s="10"/>
      <c r="GXT5" s="10"/>
      <c r="GXU5" s="10"/>
      <c r="GXV5" s="10"/>
      <c r="GXW5" s="10"/>
      <c r="GXX5" s="10"/>
      <c r="GXY5" s="10"/>
      <c r="GXZ5" s="10"/>
      <c r="GYA5" s="10"/>
      <c r="GYB5" s="10"/>
      <c r="GYC5" s="10"/>
      <c r="GYD5" s="10"/>
      <c r="GYE5" s="10"/>
      <c r="GYF5" s="10"/>
      <c r="GYG5" s="10"/>
      <c r="GYH5" s="10"/>
      <c r="GYI5" s="10"/>
      <c r="GYJ5" s="10"/>
      <c r="GYK5" s="10"/>
      <c r="GYL5" s="10"/>
      <c r="GYM5" s="10"/>
      <c r="GYN5" s="10"/>
      <c r="GYO5" s="10"/>
      <c r="GYP5" s="10"/>
      <c r="GYQ5" s="10"/>
      <c r="GYR5" s="10"/>
      <c r="GYS5" s="10"/>
      <c r="GYT5" s="10"/>
      <c r="GYU5" s="10"/>
      <c r="GYV5" s="10"/>
      <c r="GYW5" s="10"/>
      <c r="GYX5" s="10"/>
      <c r="GYY5" s="10"/>
      <c r="GYZ5" s="10"/>
      <c r="GZA5" s="10"/>
      <c r="GZB5" s="10"/>
      <c r="GZC5" s="10"/>
      <c r="GZD5" s="10"/>
      <c r="GZE5" s="10"/>
      <c r="GZF5" s="10"/>
      <c r="GZG5" s="10"/>
      <c r="GZH5" s="10"/>
      <c r="GZI5" s="10"/>
      <c r="GZJ5" s="10"/>
      <c r="GZK5" s="10"/>
      <c r="GZL5" s="10"/>
      <c r="GZM5" s="10"/>
      <c r="GZN5" s="10"/>
      <c r="GZO5" s="10"/>
      <c r="GZP5" s="10"/>
      <c r="GZQ5" s="10"/>
      <c r="GZR5" s="10"/>
      <c r="GZS5" s="10"/>
      <c r="GZT5" s="10"/>
      <c r="GZU5" s="10"/>
      <c r="GZV5" s="10"/>
      <c r="GZW5" s="10"/>
      <c r="GZX5" s="10"/>
      <c r="GZY5" s="10"/>
      <c r="GZZ5" s="10"/>
      <c r="HAA5" s="10"/>
      <c r="HAB5" s="10"/>
      <c r="HAC5" s="10"/>
      <c r="HAD5" s="10"/>
      <c r="HAE5" s="10"/>
      <c r="HAF5" s="10"/>
      <c r="HAG5" s="10"/>
      <c r="HAH5" s="10"/>
      <c r="HAI5" s="10"/>
      <c r="HAJ5" s="10"/>
      <c r="HAK5" s="10"/>
      <c r="HAL5" s="10"/>
      <c r="HAM5" s="10"/>
      <c r="HAN5" s="10"/>
      <c r="HAO5" s="10"/>
      <c r="HAP5" s="10"/>
      <c r="HAQ5" s="10"/>
      <c r="HAR5" s="10"/>
      <c r="HAS5" s="10"/>
      <c r="HAT5" s="10"/>
      <c r="HAU5" s="10"/>
      <c r="HAV5" s="10"/>
      <c r="HAW5" s="10"/>
      <c r="HAX5" s="10"/>
      <c r="HAY5" s="10"/>
      <c r="HAZ5" s="10"/>
      <c r="HBA5" s="10"/>
      <c r="HBB5" s="10"/>
      <c r="HBC5" s="10"/>
      <c r="HBD5" s="10"/>
      <c r="HBE5" s="10"/>
      <c r="HBF5" s="10"/>
      <c r="HBG5" s="10"/>
      <c r="HBH5" s="10"/>
      <c r="HBI5" s="10"/>
      <c r="HBJ5" s="10"/>
      <c r="HBK5" s="10"/>
      <c r="HBL5" s="10"/>
      <c r="HBM5" s="10"/>
      <c r="HBN5" s="10"/>
      <c r="HBO5" s="10"/>
      <c r="HBP5" s="10"/>
      <c r="HBQ5" s="10"/>
      <c r="HBR5" s="10"/>
      <c r="HBS5" s="10"/>
      <c r="HBT5" s="10"/>
      <c r="HBU5" s="10"/>
      <c r="HBV5" s="10"/>
      <c r="HBW5" s="10"/>
      <c r="HBX5" s="10"/>
      <c r="HBY5" s="10"/>
      <c r="HBZ5" s="10"/>
      <c r="HCA5" s="10"/>
      <c r="HCB5" s="10"/>
      <c r="HCC5" s="10"/>
      <c r="HCD5" s="10"/>
      <c r="HCE5" s="10"/>
      <c r="HCF5" s="10"/>
      <c r="HCG5" s="10"/>
      <c r="HCH5" s="10"/>
      <c r="HCI5" s="10"/>
      <c r="HCJ5" s="10"/>
      <c r="HCK5" s="10"/>
      <c r="HCL5" s="10"/>
      <c r="HCM5" s="10"/>
      <c r="HCN5" s="10"/>
      <c r="HCO5" s="10"/>
      <c r="HCP5" s="10"/>
      <c r="HCQ5" s="10"/>
      <c r="HCR5" s="10"/>
      <c r="HCS5" s="10"/>
      <c r="HCT5" s="10"/>
      <c r="HCU5" s="10"/>
      <c r="HCV5" s="10"/>
      <c r="HCW5" s="10"/>
      <c r="HCX5" s="10"/>
      <c r="HCY5" s="10"/>
      <c r="HCZ5" s="10"/>
      <c r="HDA5" s="10"/>
      <c r="HDB5" s="10"/>
      <c r="HDC5" s="10"/>
      <c r="HDD5" s="10"/>
      <c r="HDE5" s="10"/>
      <c r="HDF5" s="10"/>
      <c r="HDG5" s="10"/>
      <c r="HDH5" s="10"/>
      <c r="HDI5" s="10"/>
      <c r="HDJ5" s="10"/>
      <c r="HDK5" s="10"/>
      <c r="HDL5" s="10"/>
      <c r="HDM5" s="10"/>
      <c r="HDN5" s="10"/>
      <c r="HDO5" s="10"/>
      <c r="HDP5" s="10"/>
      <c r="HDQ5" s="10"/>
      <c r="HDR5" s="10"/>
      <c r="HDS5" s="10"/>
      <c r="HDT5" s="10"/>
      <c r="HDU5" s="10"/>
      <c r="HDV5" s="10"/>
      <c r="HDW5" s="10"/>
      <c r="HDX5" s="10"/>
      <c r="HDY5" s="10"/>
      <c r="HDZ5" s="10"/>
      <c r="HEA5" s="10"/>
      <c r="HEB5" s="10"/>
      <c r="HEC5" s="10"/>
      <c r="HED5" s="10"/>
      <c r="HEE5" s="10"/>
      <c r="HEF5" s="10"/>
      <c r="HEG5" s="10"/>
      <c r="HEH5" s="10"/>
      <c r="HEI5" s="10"/>
      <c r="HEJ5" s="10"/>
      <c r="HEK5" s="10"/>
      <c r="HEL5" s="10"/>
      <c r="HEM5" s="10"/>
      <c r="HEN5" s="10"/>
      <c r="HEO5" s="10"/>
      <c r="HEP5" s="10"/>
      <c r="HEQ5" s="10"/>
      <c r="HER5" s="10"/>
      <c r="HES5" s="10"/>
      <c r="HET5" s="10"/>
      <c r="HEU5" s="10"/>
      <c r="HEV5" s="10"/>
      <c r="HEW5" s="10"/>
      <c r="HEX5" s="10"/>
      <c r="HEY5" s="10"/>
      <c r="HEZ5" s="10"/>
      <c r="HFA5" s="10"/>
      <c r="HFB5" s="10"/>
      <c r="HFC5" s="10"/>
      <c r="HFD5" s="10"/>
      <c r="HFE5" s="10"/>
      <c r="HFF5" s="10"/>
      <c r="HFG5" s="10"/>
      <c r="HFH5" s="10"/>
      <c r="HFI5" s="10"/>
      <c r="HFJ5" s="10"/>
      <c r="HFK5" s="10"/>
      <c r="HFL5" s="10"/>
      <c r="HFM5" s="10"/>
      <c r="HFN5" s="10"/>
      <c r="HFO5" s="10"/>
      <c r="HFP5" s="10"/>
      <c r="HFQ5" s="10"/>
      <c r="HFR5" s="10"/>
      <c r="HFS5" s="10"/>
      <c r="HFT5" s="10"/>
      <c r="HFU5" s="10"/>
      <c r="HFV5" s="10"/>
      <c r="HFW5" s="10"/>
      <c r="HFX5" s="10"/>
      <c r="HFY5" s="10"/>
      <c r="HFZ5" s="10"/>
      <c r="HGA5" s="10"/>
      <c r="HGB5" s="10"/>
      <c r="HGC5" s="10"/>
      <c r="HGD5" s="10"/>
      <c r="HGE5" s="10"/>
      <c r="HGF5" s="10"/>
      <c r="HGG5" s="10"/>
      <c r="HGH5" s="10"/>
      <c r="HGI5" s="10"/>
      <c r="HGJ5" s="10"/>
      <c r="HGK5" s="10"/>
      <c r="HGL5" s="10"/>
      <c r="HGM5" s="10"/>
      <c r="HGN5" s="10"/>
      <c r="HGO5" s="10"/>
      <c r="HGP5" s="10"/>
      <c r="HGQ5" s="10"/>
      <c r="HGR5" s="10"/>
      <c r="HGS5" s="10"/>
      <c r="HGT5" s="10"/>
      <c r="HGU5" s="10"/>
      <c r="HGV5" s="10"/>
      <c r="HGW5" s="10"/>
      <c r="HGX5" s="10"/>
      <c r="HGY5" s="10"/>
      <c r="HGZ5" s="10"/>
      <c r="HHA5" s="10"/>
      <c r="HHB5" s="10"/>
      <c r="HHC5" s="10"/>
      <c r="HHD5" s="10"/>
      <c r="HHE5" s="10"/>
      <c r="HHF5" s="10"/>
      <c r="HHG5" s="10"/>
      <c r="HHH5" s="10"/>
      <c r="HHI5" s="10"/>
      <c r="HHJ5" s="10"/>
      <c r="HHK5" s="10"/>
      <c r="HHL5" s="10"/>
      <c r="HHM5" s="10"/>
      <c r="HHN5" s="10"/>
      <c r="HHO5" s="10"/>
      <c r="HHP5" s="10"/>
      <c r="HHQ5" s="10"/>
      <c r="HHR5" s="10"/>
      <c r="HHS5" s="10"/>
      <c r="HHT5" s="10"/>
      <c r="HHU5" s="10"/>
      <c r="HHV5" s="10"/>
      <c r="HHW5" s="10"/>
      <c r="HHX5" s="10"/>
      <c r="HHY5" s="10"/>
      <c r="HHZ5" s="10"/>
      <c r="HIA5" s="10"/>
      <c r="HIB5" s="10"/>
      <c r="HIC5" s="10"/>
      <c r="HID5" s="10"/>
      <c r="HIE5" s="10"/>
      <c r="HIF5" s="10"/>
      <c r="HIG5" s="10"/>
      <c r="HIH5" s="10"/>
      <c r="HII5" s="10"/>
      <c r="HIJ5" s="10"/>
      <c r="HIK5" s="10"/>
      <c r="HIL5" s="10"/>
      <c r="HIM5" s="10"/>
      <c r="HIN5" s="10"/>
      <c r="HIO5" s="10"/>
      <c r="HIP5" s="10"/>
      <c r="HIQ5" s="10"/>
      <c r="HIR5" s="10"/>
      <c r="HIS5" s="10"/>
      <c r="HIT5" s="10"/>
      <c r="HIU5" s="10"/>
      <c r="HIV5" s="10"/>
      <c r="HIW5" s="10"/>
      <c r="HIX5" s="10"/>
      <c r="HIY5" s="10"/>
      <c r="HIZ5" s="10"/>
      <c r="HJA5" s="10"/>
      <c r="HJB5" s="10"/>
      <c r="HJC5" s="10"/>
      <c r="HJD5" s="10"/>
      <c r="HJE5" s="10"/>
      <c r="HJF5" s="10"/>
      <c r="HJG5" s="10"/>
      <c r="HJH5" s="10"/>
      <c r="HJI5" s="10"/>
      <c r="HJJ5" s="10"/>
      <c r="HJK5" s="10"/>
      <c r="HJL5" s="10"/>
      <c r="HJM5" s="10"/>
      <c r="HJN5" s="10"/>
      <c r="HJO5" s="10"/>
      <c r="HJP5" s="10"/>
      <c r="HJQ5" s="10"/>
      <c r="HJR5" s="10"/>
      <c r="HJS5" s="10"/>
      <c r="HJT5" s="10"/>
      <c r="HJU5" s="10"/>
      <c r="HJV5" s="10"/>
      <c r="HJW5" s="10"/>
      <c r="HJX5" s="10"/>
      <c r="HJY5" s="10"/>
      <c r="HJZ5" s="10"/>
      <c r="HKA5" s="10"/>
      <c r="HKB5" s="10"/>
      <c r="HKC5" s="10"/>
      <c r="HKD5" s="10"/>
      <c r="HKE5" s="10"/>
      <c r="HKF5" s="10"/>
      <c r="HKG5" s="10"/>
      <c r="HKH5" s="10"/>
      <c r="HKI5" s="10"/>
      <c r="HKJ5" s="10"/>
      <c r="HKK5" s="10"/>
      <c r="HKL5" s="10"/>
      <c r="HKM5" s="10"/>
      <c r="HKN5" s="10"/>
      <c r="HKO5" s="10"/>
      <c r="HKP5" s="10"/>
      <c r="HKQ5" s="10"/>
      <c r="HKR5" s="10"/>
      <c r="HKS5" s="10"/>
      <c r="HKT5" s="10"/>
      <c r="HKU5" s="10"/>
      <c r="HKV5" s="10"/>
      <c r="HKW5" s="10"/>
      <c r="HKX5" s="10"/>
      <c r="HKY5" s="10"/>
      <c r="HKZ5" s="10"/>
      <c r="HLA5" s="10"/>
      <c r="HLB5" s="10"/>
      <c r="HLC5" s="10"/>
      <c r="HLD5" s="10"/>
      <c r="HLE5" s="10"/>
      <c r="HLF5" s="10"/>
      <c r="HLG5" s="10"/>
      <c r="HLH5" s="10"/>
      <c r="HLI5" s="10"/>
      <c r="HLJ5" s="10"/>
      <c r="HLK5" s="10"/>
      <c r="HLL5" s="10"/>
      <c r="HLM5" s="10"/>
      <c r="HLN5" s="10"/>
      <c r="HLO5" s="10"/>
      <c r="HLP5" s="10"/>
      <c r="HLQ5" s="10"/>
      <c r="HLR5" s="10"/>
      <c r="HLS5" s="10"/>
      <c r="HLT5" s="10"/>
      <c r="HLU5" s="10"/>
      <c r="HLV5" s="10"/>
      <c r="HLW5" s="10"/>
      <c r="HLX5" s="10"/>
      <c r="HLY5" s="10"/>
      <c r="HLZ5" s="10"/>
      <c r="HMA5" s="10"/>
      <c r="HMB5" s="10"/>
      <c r="HMC5" s="10"/>
      <c r="HMD5" s="10"/>
      <c r="HME5" s="10"/>
      <c r="HMF5" s="10"/>
      <c r="HMG5" s="10"/>
      <c r="HMH5" s="10"/>
      <c r="HMI5" s="10"/>
      <c r="HMJ5" s="10"/>
      <c r="HMK5" s="10"/>
      <c r="HML5" s="10"/>
      <c r="HMM5" s="10"/>
      <c r="HMN5" s="10"/>
      <c r="HMO5" s="10"/>
      <c r="HMP5" s="10"/>
      <c r="HMQ5" s="10"/>
      <c r="HMR5" s="10"/>
      <c r="HMS5" s="10"/>
      <c r="HMT5" s="10"/>
      <c r="HMU5" s="10"/>
      <c r="HMV5" s="10"/>
      <c r="HMW5" s="10"/>
      <c r="HMX5" s="10"/>
      <c r="HMY5" s="10"/>
      <c r="HMZ5" s="10"/>
      <c r="HNA5" s="10"/>
      <c r="HNB5" s="10"/>
      <c r="HNC5" s="10"/>
      <c r="HND5" s="10"/>
      <c r="HNE5" s="10"/>
      <c r="HNF5" s="10"/>
      <c r="HNG5" s="10"/>
      <c r="HNH5" s="10"/>
      <c r="HNI5" s="10"/>
      <c r="HNJ5" s="10"/>
      <c r="HNK5" s="10"/>
      <c r="HNL5" s="10"/>
      <c r="HNM5" s="10"/>
      <c r="HNN5" s="10"/>
      <c r="HNO5" s="10"/>
      <c r="HNP5" s="10"/>
      <c r="HNQ5" s="10"/>
      <c r="HNR5" s="10"/>
      <c r="HNS5" s="10"/>
      <c r="HNT5" s="10"/>
      <c r="HNU5" s="10"/>
      <c r="HNV5" s="10"/>
      <c r="HNW5" s="10"/>
      <c r="HNX5" s="10"/>
      <c r="HNY5" s="10"/>
      <c r="HNZ5" s="10"/>
      <c r="HOA5" s="10"/>
      <c r="HOB5" s="10"/>
      <c r="HOC5" s="10"/>
      <c r="HOD5" s="10"/>
      <c r="HOE5" s="10"/>
      <c r="HOF5" s="10"/>
      <c r="HOG5" s="10"/>
      <c r="HOH5" s="10"/>
      <c r="HOI5" s="10"/>
      <c r="HOJ5" s="10"/>
      <c r="HOK5" s="10"/>
      <c r="HOL5" s="10"/>
      <c r="HOM5" s="10"/>
      <c r="HON5" s="10"/>
      <c r="HOO5" s="10"/>
      <c r="HOP5" s="10"/>
      <c r="HOQ5" s="10"/>
      <c r="HOR5" s="10"/>
      <c r="HOS5" s="10"/>
      <c r="HOT5" s="10"/>
      <c r="HOU5" s="10"/>
      <c r="HOV5" s="10"/>
      <c r="HOW5" s="10"/>
      <c r="HOX5" s="10"/>
      <c r="HOY5" s="10"/>
      <c r="HOZ5" s="10"/>
      <c r="HPA5" s="10"/>
      <c r="HPB5" s="10"/>
      <c r="HPC5" s="10"/>
      <c r="HPD5" s="10"/>
      <c r="HPE5" s="10"/>
      <c r="HPF5" s="10"/>
      <c r="HPG5" s="10"/>
      <c r="HPH5" s="10"/>
      <c r="HPI5" s="10"/>
      <c r="HPJ5" s="10"/>
      <c r="HPK5" s="10"/>
      <c r="HPL5" s="10"/>
      <c r="HPM5" s="10"/>
      <c r="HPN5" s="10"/>
      <c r="HPO5" s="10"/>
      <c r="HPP5" s="10"/>
      <c r="HPQ5" s="10"/>
      <c r="HPR5" s="10"/>
      <c r="HPS5" s="10"/>
      <c r="HPT5" s="10"/>
      <c r="HPU5" s="10"/>
      <c r="HPV5" s="10"/>
      <c r="HPW5" s="10"/>
      <c r="HPX5" s="10"/>
      <c r="HPY5" s="10"/>
      <c r="HPZ5" s="10"/>
      <c r="HQA5" s="10"/>
      <c r="HQB5" s="10"/>
      <c r="HQC5" s="10"/>
      <c r="HQD5" s="10"/>
      <c r="HQE5" s="10"/>
      <c r="HQF5" s="10"/>
      <c r="HQG5" s="10"/>
      <c r="HQH5" s="10"/>
      <c r="HQI5" s="10"/>
      <c r="HQJ5" s="10"/>
      <c r="HQK5" s="10"/>
      <c r="HQL5" s="10"/>
      <c r="HQM5" s="10"/>
      <c r="HQN5" s="10"/>
      <c r="HQO5" s="10"/>
      <c r="HQP5" s="10"/>
      <c r="HQQ5" s="10"/>
      <c r="HQR5" s="10"/>
      <c r="HQS5" s="10"/>
      <c r="HQT5" s="10"/>
      <c r="HQU5" s="10"/>
      <c r="HQV5" s="10"/>
      <c r="HQW5" s="10"/>
      <c r="HQX5" s="10"/>
      <c r="HQY5" s="10"/>
      <c r="HQZ5" s="10"/>
      <c r="HRA5" s="10"/>
      <c r="HRB5" s="10"/>
      <c r="HRC5" s="10"/>
      <c r="HRD5" s="10"/>
      <c r="HRE5" s="10"/>
      <c r="HRF5" s="10"/>
      <c r="HRG5" s="10"/>
      <c r="HRH5" s="10"/>
      <c r="HRI5" s="10"/>
      <c r="HRJ5" s="10"/>
      <c r="HRK5" s="10"/>
      <c r="HRL5" s="10"/>
      <c r="HRM5" s="10"/>
      <c r="HRN5" s="10"/>
      <c r="HRO5" s="10"/>
      <c r="HRP5" s="10"/>
      <c r="HRQ5" s="10"/>
      <c r="HRR5" s="10"/>
      <c r="HRS5" s="10"/>
      <c r="HRT5" s="10"/>
      <c r="HRU5" s="10"/>
      <c r="HRV5" s="10"/>
      <c r="HRW5" s="10"/>
      <c r="HRX5" s="10"/>
      <c r="HRY5" s="10"/>
      <c r="HRZ5" s="10"/>
      <c r="HSA5" s="10"/>
      <c r="HSB5" s="10"/>
      <c r="HSC5" s="10"/>
      <c r="HSD5" s="10"/>
      <c r="HSE5" s="10"/>
      <c r="HSF5" s="10"/>
      <c r="HSG5" s="10"/>
      <c r="HSH5" s="10"/>
      <c r="HSI5" s="10"/>
      <c r="HSJ5" s="10"/>
      <c r="HSK5" s="10"/>
      <c r="HSL5" s="10"/>
      <c r="HSM5" s="10"/>
      <c r="HSN5" s="10"/>
      <c r="HSO5" s="10"/>
      <c r="HSP5" s="10"/>
      <c r="HSQ5" s="10"/>
      <c r="HSR5" s="10"/>
      <c r="HSS5" s="10"/>
      <c r="HST5" s="10"/>
      <c r="HSU5" s="10"/>
      <c r="HSV5" s="10"/>
      <c r="HSW5" s="10"/>
      <c r="HSX5" s="10"/>
      <c r="HSY5" s="10"/>
      <c r="HSZ5" s="10"/>
      <c r="HTA5" s="10"/>
      <c r="HTB5" s="10"/>
      <c r="HTC5" s="10"/>
      <c r="HTD5" s="10"/>
      <c r="HTE5" s="10"/>
      <c r="HTF5" s="10"/>
      <c r="HTG5" s="10"/>
      <c r="HTH5" s="10"/>
      <c r="HTI5" s="10"/>
      <c r="HTJ5" s="10"/>
      <c r="HTK5" s="10"/>
      <c r="HTL5" s="10"/>
      <c r="HTM5" s="10"/>
      <c r="HTN5" s="10"/>
      <c r="HTO5" s="10"/>
      <c r="HTP5" s="10"/>
      <c r="HTQ5" s="10"/>
      <c r="HTR5" s="10"/>
      <c r="HTS5" s="10"/>
      <c r="HTT5" s="10"/>
      <c r="HTU5" s="10"/>
      <c r="HTV5" s="10"/>
      <c r="HTW5" s="10"/>
      <c r="HTX5" s="10"/>
      <c r="HTY5" s="10"/>
      <c r="HTZ5" s="10"/>
      <c r="HUA5" s="10"/>
      <c r="HUB5" s="10"/>
      <c r="HUC5" s="10"/>
      <c r="HUD5" s="10"/>
      <c r="HUE5" s="10"/>
      <c r="HUF5" s="10"/>
      <c r="HUG5" s="10"/>
      <c r="HUH5" s="10"/>
      <c r="HUI5" s="10"/>
      <c r="HUJ5" s="10"/>
      <c r="HUK5" s="10"/>
      <c r="HUL5" s="10"/>
      <c r="HUM5" s="10"/>
      <c r="HUN5" s="10"/>
      <c r="HUO5" s="10"/>
      <c r="HUP5" s="10"/>
      <c r="HUQ5" s="10"/>
      <c r="HUR5" s="10"/>
      <c r="HUS5" s="10"/>
      <c r="HUT5" s="10"/>
      <c r="HUU5" s="10"/>
      <c r="HUV5" s="10"/>
      <c r="HUW5" s="10"/>
      <c r="HUX5" s="10"/>
      <c r="HUY5" s="10"/>
      <c r="HUZ5" s="10"/>
      <c r="HVA5" s="10"/>
      <c r="HVB5" s="10"/>
      <c r="HVC5" s="10"/>
      <c r="HVD5" s="10"/>
      <c r="HVE5" s="10"/>
      <c r="HVF5" s="10"/>
      <c r="HVG5" s="10"/>
      <c r="HVH5" s="10"/>
      <c r="HVI5" s="10"/>
      <c r="HVJ5" s="10"/>
      <c r="HVK5" s="10"/>
      <c r="HVL5" s="10"/>
      <c r="HVM5" s="10"/>
      <c r="HVN5" s="10"/>
      <c r="HVO5" s="10"/>
      <c r="HVP5" s="10"/>
      <c r="HVQ5" s="10"/>
      <c r="HVR5" s="10"/>
      <c r="HVS5" s="10"/>
      <c r="HVT5" s="10"/>
      <c r="HVU5" s="10"/>
      <c r="HVV5" s="10"/>
      <c r="HVW5" s="10"/>
      <c r="HVX5" s="10"/>
      <c r="HVY5" s="10"/>
      <c r="HVZ5" s="10"/>
      <c r="HWA5" s="10"/>
      <c r="HWB5" s="10"/>
      <c r="HWC5" s="10"/>
      <c r="HWD5" s="10"/>
      <c r="HWE5" s="10"/>
      <c r="HWF5" s="10"/>
      <c r="HWG5" s="10"/>
      <c r="HWH5" s="10"/>
      <c r="HWI5" s="10"/>
      <c r="HWJ5" s="10"/>
      <c r="HWK5" s="10"/>
      <c r="HWL5" s="10"/>
      <c r="HWM5" s="10"/>
      <c r="HWN5" s="10"/>
      <c r="HWO5" s="10"/>
      <c r="HWP5" s="10"/>
      <c r="HWQ5" s="10"/>
      <c r="HWR5" s="10"/>
      <c r="HWS5" s="10"/>
      <c r="HWT5" s="10"/>
      <c r="HWU5" s="10"/>
      <c r="HWV5" s="10"/>
      <c r="HWW5" s="10"/>
      <c r="HWX5" s="10"/>
      <c r="HWY5" s="10"/>
      <c r="HWZ5" s="10"/>
      <c r="HXA5" s="10"/>
      <c r="HXB5" s="10"/>
      <c r="HXC5" s="10"/>
      <c r="HXD5" s="10"/>
      <c r="HXE5" s="10"/>
      <c r="HXF5" s="10"/>
      <c r="HXG5" s="10"/>
      <c r="HXH5" s="10"/>
      <c r="HXI5" s="10"/>
      <c r="HXJ5" s="10"/>
      <c r="HXK5" s="10"/>
      <c r="HXL5" s="10"/>
      <c r="HXM5" s="10"/>
      <c r="HXN5" s="10"/>
      <c r="HXO5" s="10"/>
      <c r="HXP5" s="10"/>
      <c r="HXQ5" s="10"/>
      <c r="HXR5" s="10"/>
      <c r="HXS5" s="10"/>
      <c r="HXT5" s="10"/>
      <c r="HXU5" s="10"/>
      <c r="HXV5" s="10"/>
      <c r="HXW5" s="10"/>
      <c r="HXX5" s="10"/>
      <c r="HXY5" s="10"/>
      <c r="HXZ5" s="10"/>
      <c r="HYA5" s="10"/>
      <c r="HYB5" s="10"/>
      <c r="HYC5" s="10"/>
      <c r="HYD5" s="10"/>
      <c r="HYE5" s="10"/>
      <c r="HYF5" s="10"/>
      <c r="HYG5" s="10"/>
      <c r="HYH5" s="10"/>
      <c r="HYI5" s="10"/>
      <c r="HYJ5" s="10"/>
      <c r="HYK5" s="10"/>
      <c r="HYL5" s="10"/>
      <c r="HYM5" s="10"/>
      <c r="HYN5" s="10"/>
      <c r="HYO5" s="10"/>
      <c r="HYP5" s="10"/>
      <c r="HYQ5" s="10"/>
      <c r="HYR5" s="10"/>
      <c r="HYS5" s="10"/>
      <c r="HYT5" s="10"/>
      <c r="HYU5" s="10"/>
      <c r="HYV5" s="10"/>
      <c r="HYW5" s="10"/>
      <c r="HYX5" s="10"/>
      <c r="HYY5" s="10"/>
      <c r="HYZ5" s="10"/>
      <c r="HZA5" s="10"/>
      <c r="HZB5" s="10"/>
      <c r="HZC5" s="10"/>
      <c r="HZD5" s="10"/>
      <c r="HZE5" s="10"/>
      <c r="HZF5" s="10"/>
      <c r="HZG5" s="10"/>
      <c r="HZH5" s="10"/>
      <c r="HZI5" s="10"/>
      <c r="HZJ5" s="10"/>
      <c r="HZK5" s="10"/>
      <c r="HZL5" s="10"/>
      <c r="HZM5" s="10"/>
      <c r="HZN5" s="10"/>
      <c r="HZO5" s="10"/>
      <c r="HZP5" s="10"/>
      <c r="HZQ5" s="10"/>
      <c r="HZR5" s="10"/>
      <c r="HZS5" s="10"/>
      <c r="HZT5" s="10"/>
      <c r="HZU5" s="10"/>
      <c r="HZV5" s="10"/>
      <c r="HZW5" s="10"/>
      <c r="HZX5" s="10"/>
      <c r="HZY5" s="10"/>
      <c r="HZZ5" s="10"/>
      <c r="IAA5" s="10"/>
      <c r="IAB5" s="10"/>
      <c r="IAC5" s="10"/>
      <c r="IAD5" s="10"/>
      <c r="IAE5" s="10"/>
      <c r="IAF5" s="10"/>
      <c r="IAG5" s="10"/>
      <c r="IAH5" s="10"/>
      <c r="IAI5" s="10"/>
      <c r="IAJ5" s="10"/>
      <c r="IAK5" s="10"/>
      <c r="IAL5" s="10"/>
      <c r="IAM5" s="10"/>
      <c r="IAN5" s="10"/>
      <c r="IAO5" s="10"/>
      <c r="IAP5" s="10"/>
      <c r="IAQ5" s="10"/>
      <c r="IAR5" s="10"/>
      <c r="IAS5" s="10"/>
      <c r="IAT5" s="10"/>
      <c r="IAU5" s="10"/>
      <c r="IAV5" s="10"/>
      <c r="IAW5" s="10"/>
      <c r="IAX5" s="10"/>
      <c r="IAY5" s="10"/>
      <c r="IAZ5" s="10"/>
      <c r="IBA5" s="10"/>
      <c r="IBB5" s="10"/>
      <c r="IBC5" s="10"/>
      <c r="IBD5" s="10"/>
      <c r="IBE5" s="10"/>
      <c r="IBF5" s="10"/>
      <c r="IBG5" s="10"/>
      <c r="IBH5" s="10"/>
      <c r="IBI5" s="10"/>
      <c r="IBJ5" s="10"/>
      <c r="IBK5" s="10"/>
      <c r="IBL5" s="10"/>
      <c r="IBM5" s="10"/>
      <c r="IBN5" s="10"/>
      <c r="IBO5" s="10"/>
      <c r="IBP5" s="10"/>
      <c r="IBQ5" s="10"/>
      <c r="IBR5" s="10"/>
      <c r="IBS5" s="10"/>
      <c r="IBT5" s="10"/>
      <c r="IBU5" s="10"/>
      <c r="IBV5" s="10"/>
      <c r="IBW5" s="10"/>
      <c r="IBX5" s="10"/>
      <c r="IBY5" s="10"/>
      <c r="IBZ5" s="10"/>
      <c r="ICA5" s="10"/>
      <c r="ICB5" s="10"/>
      <c r="ICC5" s="10"/>
      <c r="ICD5" s="10"/>
      <c r="ICE5" s="10"/>
      <c r="ICF5" s="10"/>
      <c r="ICG5" s="10"/>
      <c r="ICH5" s="10"/>
      <c r="ICI5" s="10"/>
      <c r="ICJ5" s="10"/>
      <c r="ICK5" s="10"/>
      <c r="ICL5" s="10"/>
      <c r="ICM5" s="10"/>
      <c r="ICN5" s="10"/>
      <c r="ICO5" s="10"/>
      <c r="ICP5" s="10"/>
      <c r="ICQ5" s="10"/>
      <c r="ICR5" s="10"/>
      <c r="ICS5" s="10"/>
      <c r="ICT5" s="10"/>
      <c r="ICU5" s="10"/>
      <c r="ICV5" s="10"/>
      <c r="ICW5" s="10"/>
      <c r="ICX5" s="10"/>
      <c r="ICY5" s="10"/>
      <c r="ICZ5" s="10"/>
      <c r="IDA5" s="10"/>
      <c r="IDB5" s="10"/>
      <c r="IDC5" s="10"/>
      <c r="IDD5" s="10"/>
      <c r="IDE5" s="10"/>
      <c r="IDF5" s="10"/>
      <c r="IDG5" s="10"/>
      <c r="IDH5" s="10"/>
      <c r="IDI5" s="10"/>
      <c r="IDJ5" s="10"/>
      <c r="IDK5" s="10"/>
      <c r="IDL5" s="10"/>
      <c r="IDM5" s="10"/>
      <c r="IDN5" s="10"/>
      <c r="IDO5" s="10"/>
      <c r="IDP5" s="10"/>
      <c r="IDQ5" s="10"/>
      <c r="IDR5" s="10"/>
      <c r="IDS5" s="10"/>
      <c r="IDT5" s="10"/>
      <c r="IDU5" s="10"/>
      <c r="IDV5" s="10"/>
      <c r="IDW5" s="10"/>
      <c r="IDX5" s="10"/>
      <c r="IDY5" s="10"/>
      <c r="IDZ5" s="10"/>
      <c r="IEA5" s="10"/>
      <c r="IEB5" s="10"/>
      <c r="IEC5" s="10"/>
      <c r="IED5" s="10"/>
      <c r="IEE5" s="10"/>
      <c r="IEF5" s="10"/>
      <c r="IEG5" s="10"/>
      <c r="IEH5" s="10"/>
      <c r="IEI5" s="10"/>
      <c r="IEJ5" s="10"/>
      <c r="IEK5" s="10"/>
      <c r="IEL5" s="10"/>
      <c r="IEM5" s="10"/>
      <c r="IEN5" s="10"/>
      <c r="IEO5" s="10"/>
      <c r="IEP5" s="10"/>
      <c r="IEQ5" s="10"/>
      <c r="IER5" s="10"/>
      <c r="IES5" s="10"/>
      <c r="IET5" s="10"/>
      <c r="IEU5" s="10"/>
      <c r="IEV5" s="10"/>
      <c r="IEW5" s="10"/>
      <c r="IEX5" s="10"/>
      <c r="IEY5" s="10"/>
      <c r="IEZ5" s="10"/>
      <c r="IFA5" s="10"/>
      <c r="IFB5" s="10"/>
      <c r="IFC5" s="10"/>
      <c r="IFD5" s="10"/>
      <c r="IFE5" s="10"/>
      <c r="IFF5" s="10"/>
      <c r="IFG5" s="10"/>
      <c r="IFH5" s="10"/>
      <c r="IFI5" s="10"/>
      <c r="IFJ5" s="10"/>
      <c r="IFK5" s="10"/>
      <c r="IFL5" s="10"/>
      <c r="IFM5" s="10"/>
      <c r="IFN5" s="10"/>
      <c r="IFO5" s="10"/>
      <c r="IFP5" s="10"/>
      <c r="IFQ5" s="10"/>
      <c r="IFR5" s="10"/>
      <c r="IFS5" s="10"/>
      <c r="IFT5" s="10"/>
      <c r="IFU5" s="10"/>
      <c r="IFV5" s="10"/>
      <c r="IFW5" s="10"/>
      <c r="IFX5" s="10"/>
      <c r="IFY5" s="10"/>
      <c r="IFZ5" s="10"/>
      <c r="IGA5" s="10"/>
      <c r="IGB5" s="10"/>
      <c r="IGC5" s="10"/>
      <c r="IGD5" s="10"/>
      <c r="IGE5" s="10"/>
      <c r="IGF5" s="10"/>
      <c r="IGG5" s="10"/>
      <c r="IGH5" s="10"/>
      <c r="IGI5" s="10"/>
      <c r="IGJ5" s="10"/>
      <c r="IGK5" s="10"/>
      <c r="IGL5" s="10"/>
      <c r="IGM5" s="10"/>
      <c r="IGN5" s="10"/>
      <c r="IGO5" s="10"/>
      <c r="IGP5" s="10"/>
      <c r="IGQ5" s="10"/>
      <c r="IGR5" s="10"/>
      <c r="IGS5" s="10"/>
      <c r="IGT5" s="10"/>
      <c r="IGU5" s="10"/>
      <c r="IGV5" s="10"/>
      <c r="IGW5" s="10"/>
      <c r="IGX5" s="10"/>
      <c r="IGY5" s="10"/>
      <c r="IGZ5" s="10"/>
      <c r="IHA5" s="10"/>
      <c r="IHB5" s="10"/>
      <c r="IHC5" s="10"/>
      <c r="IHD5" s="10"/>
      <c r="IHE5" s="10"/>
      <c r="IHF5" s="10"/>
      <c r="IHG5" s="10"/>
      <c r="IHH5" s="10"/>
      <c r="IHI5" s="10"/>
      <c r="IHJ5" s="10"/>
      <c r="IHK5" s="10"/>
      <c r="IHL5" s="10"/>
      <c r="IHM5" s="10"/>
      <c r="IHN5" s="10"/>
      <c r="IHO5" s="10"/>
      <c r="IHP5" s="10"/>
      <c r="IHQ5" s="10"/>
      <c r="IHR5" s="10"/>
      <c r="IHS5" s="10"/>
      <c r="IHT5" s="10"/>
      <c r="IHU5" s="10"/>
      <c r="IHV5" s="10"/>
      <c r="IHW5" s="10"/>
      <c r="IHX5" s="10"/>
      <c r="IHY5" s="10"/>
      <c r="IHZ5" s="10"/>
      <c r="IIA5" s="10"/>
      <c r="IIB5" s="10"/>
      <c r="IIC5" s="10"/>
      <c r="IID5" s="10"/>
      <c r="IIE5" s="10"/>
      <c r="IIF5" s="10"/>
      <c r="IIG5" s="10"/>
      <c r="IIH5" s="10"/>
      <c r="III5" s="10"/>
      <c r="IIJ5" s="10"/>
      <c r="IIK5" s="10"/>
      <c r="IIL5" s="10"/>
      <c r="IIM5" s="10"/>
      <c r="IIN5" s="10"/>
      <c r="IIO5" s="10"/>
      <c r="IIP5" s="10"/>
      <c r="IIQ5" s="10"/>
      <c r="IIR5" s="10"/>
      <c r="IIS5" s="10"/>
      <c r="IIT5" s="10"/>
      <c r="IIU5" s="10"/>
      <c r="IIV5" s="10"/>
      <c r="IIW5" s="10"/>
      <c r="IIX5" s="10"/>
      <c r="IIY5" s="10"/>
      <c r="IIZ5" s="10"/>
      <c r="IJA5" s="10"/>
      <c r="IJB5" s="10"/>
      <c r="IJC5" s="10"/>
      <c r="IJD5" s="10"/>
      <c r="IJE5" s="10"/>
      <c r="IJF5" s="10"/>
      <c r="IJG5" s="10"/>
      <c r="IJH5" s="10"/>
      <c r="IJI5" s="10"/>
      <c r="IJJ5" s="10"/>
      <c r="IJK5" s="10"/>
      <c r="IJL5" s="10"/>
      <c r="IJM5" s="10"/>
      <c r="IJN5" s="10"/>
      <c r="IJO5" s="10"/>
      <c r="IJP5" s="10"/>
      <c r="IJQ5" s="10"/>
      <c r="IJR5" s="10"/>
      <c r="IJS5" s="10"/>
      <c r="IJT5" s="10"/>
      <c r="IJU5" s="10"/>
      <c r="IJV5" s="10"/>
      <c r="IJW5" s="10"/>
      <c r="IJX5" s="10"/>
      <c r="IJY5" s="10"/>
      <c r="IJZ5" s="10"/>
      <c r="IKA5" s="10"/>
      <c r="IKB5" s="10"/>
      <c r="IKC5" s="10"/>
      <c r="IKD5" s="10"/>
      <c r="IKE5" s="10"/>
      <c r="IKF5" s="10"/>
      <c r="IKG5" s="10"/>
      <c r="IKH5" s="10"/>
      <c r="IKI5" s="10"/>
      <c r="IKJ5" s="10"/>
      <c r="IKK5" s="10"/>
      <c r="IKL5" s="10"/>
      <c r="IKM5" s="10"/>
      <c r="IKN5" s="10"/>
      <c r="IKO5" s="10"/>
      <c r="IKP5" s="10"/>
      <c r="IKQ5" s="10"/>
      <c r="IKR5" s="10"/>
      <c r="IKS5" s="10"/>
      <c r="IKT5" s="10"/>
      <c r="IKU5" s="10"/>
      <c r="IKV5" s="10"/>
      <c r="IKW5" s="10"/>
      <c r="IKX5" s="10"/>
      <c r="IKY5" s="10"/>
      <c r="IKZ5" s="10"/>
      <c r="ILA5" s="10"/>
      <c r="ILB5" s="10"/>
      <c r="ILC5" s="10"/>
      <c r="ILD5" s="10"/>
      <c r="ILE5" s="10"/>
      <c r="ILF5" s="10"/>
      <c r="ILG5" s="10"/>
      <c r="ILH5" s="10"/>
      <c r="ILI5" s="10"/>
      <c r="ILJ5" s="10"/>
      <c r="ILK5" s="10"/>
      <c r="ILL5" s="10"/>
      <c r="ILM5" s="10"/>
      <c r="ILN5" s="10"/>
      <c r="ILO5" s="10"/>
      <c r="ILP5" s="10"/>
      <c r="ILQ5" s="10"/>
      <c r="ILR5" s="10"/>
      <c r="ILS5" s="10"/>
      <c r="ILT5" s="10"/>
      <c r="ILU5" s="10"/>
      <c r="ILV5" s="10"/>
      <c r="ILW5" s="10"/>
      <c r="ILX5" s="10"/>
      <c r="ILY5" s="10"/>
      <c r="ILZ5" s="10"/>
      <c r="IMA5" s="10"/>
      <c r="IMB5" s="10"/>
      <c r="IMC5" s="10"/>
      <c r="IMD5" s="10"/>
      <c r="IME5" s="10"/>
      <c r="IMF5" s="10"/>
      <c r="IMG5" s="10"/>
      <c r="IMH5" s="10"/>
      <c r="IMI5" s="10"/>
      <c r="IMJ5" s="10"/>
      <c r="IMK5" s="10"/>
      <c r="IML5" s="10"/>
      <c r="IMM5" s="10"/>
      <c r="IMN5" s="10"/>
      <c r="IMO5" s="10"/>
      <c r="IMP5" s="10"/>
      <c r="IMQ5" s="10"/>
      <c r="IMR5" s="10"/>
      <c r="IMS5" s="10"/>
      <c r="IMT5" s="10"/>
      <c r="IMU5" s="10"/>
      <c r="IMV5" s="10"/>
      <c r="IMW5" s="10"/>
      <c r="IMX5" s="10"/>
      <c r="IMY5" s="10"/>
      <c r="IMZ5" s="10"/>
      <c r="INA5" s="10"/>
      <c r="INB5" s="10"/>
      <c r="INC5" s="10"/>
      <c r="IND5" s="10"/>
      <c r="INE5" s="10"/>
      <c r="INF5" s="10"/>
      <c r="ING5" s="10"/>
      <c r="INH5" s="10"/>
      <c r="INI5" s="10"/>
      <c r="INJ5" s="10"/>
      <c r="INK5" s="10"/>
      <c r="INL5" s="10"/>
      <c r="INM5" s="10"/>
      <c r="INN5" s="10"/>
      <c r="INO5" s="10"/>
      <c r="INP5" s="10"/>
      <c r="INQ5" s="10"/>
      <c r="INR5" s="10"/>
      <c r="INS5" s="10"/>
      <c r="INT5" s="10"/>
      <c r="INU5" s="10"/>
      <c r="INV5" s="10"/>
      <c r="INW5" s="10"/>
      <c r="INX5" s="10"/>
      <c r="INY5" s="10"/>
      <c r="INZ5" s="10"/>
      <c r="IOA5" s="10"/>
      <c r="IOB5" s="10"/>
      <c r="IOC5" s="10"/>
      <c r="IOD5" s="10"/>
      <c r="IOE5" s="10"/>
      <c r="IOF5" s="10"/>
      <c r="IOG5" s="10"/>
      <c r="IOH5" s="10"/>
      <c r="IOI5" s="10"/>
      <c r="IOJ5" s="10"/>
      <c r="IOK5" s="10"/>
      <c r="IOL5" s="10"/>
      <c r="IOM5" s="10"/>
      <c r="ION5" s="10"/>
      <c r="IOO5" s="10"/>
      <c r="IOP5" s="10"/>
      <c r="IOQ5" s="10"/>
      <c r="IOR5" s="10"/>
      <c r="IOS5" s="10"/>
      <c r="IOT5" s="10"/>
      <c r="IOU5" s="10"/>
      <c r="IOV5" s="10"/>
      <c r="IOW5" s="10"/>
      <c r="IOX5" s="10"/>
      <c r="IOY5" s="10"/>
      <c r="IOZ5" s="10"/>
      <c r="IPA5" s="10"/>
      <c r="IPB5" s="10"/>
      <c r="IPC5" s="10"/>
      <c r="IPD5" s="10"/>
      <c r="IPE5" s="10"/>
      <c r="IPF5" s="10"/>
      <c r="IPG5" s="10"/>
      <c r="IPH5" s="10"/>
      <c r="IPI5" s="10"/>
      <c r="IPJ5" s="10"/>
      <c r="IPK5" s="10"/>
      <c r="IPL5" s="10"/>
      <c r="IPM5" s="10"/>
      <c r="IPN5" s="10"/>
      <c r="IPO5" s="10"/>
      <c r="IPP5" s="10"/>
      <c r="IPQ5" s="10"/>
      <c r="IPR5" s="10"/>
      <c r="IPS5" s="10"/>
      <c r="IPT5" s="10"/>
      <c r="IPU5" s="10"/>
      <c r="IPV5" s="10"/>
      <c r="IPW5" s="10"/>
      <c r="IPX5" s="10"/>
      <c r="IPY5" s="10"/>
      <c r="IPZ5" s="10"/>
      <c r="IQA5" s="10"/>
      <c r="IQB5" s="10"/>
      <c r="IQC5" s="10"/>
      <c r="IQD5" s="10"/>
      <c r="IQE5" s="10"/>
      <c r="IQF5" s="10"/>
      <c r="IQG5" s="10"/>
      <c r="IQH5" s="10"/>
      <c r="IQI5" s="10"/>
      <c r="IQJ5" s="10"/>
      <c r="IQK5" s="10"/>
      <c r="IQL5" s="10"/>
      <c r="IQM5" s="10"/>
      <c r="IQN5" s="10"/>
      <c r="IQO5" s="10"/>
      <c r="IQP5" s="10"/>
      <c r="IQQ5" s="10"/>
      <c r="IQR5" s="10"/>
      <c r="IQS5" s="10"/>
      <c r="IQT5" s="10"/>
      <c r="IQU5" s="10"/>
      <c r="IQV5" s="10"/>
      <c r="IQW5" s="10"/>
      <c r="IQX5" s="10"/>
      <c r="IQY5" s="10"/>
      <c r="IQZ5" s="10"/>
      <c r="IRA5" s="10"/>
      <c r="IRB5" s="10"/>
      <c r="IRC5" s="10"/>
      <c r="IRD5" s="10"/>
      <c r="IRE5" s="10"/>
      <c r="IRF5" s="10"/>
      <c r="IRG5" s="10"/>
      <c r="IRH5" s="10"/>
      <c r="IRI5" s="10"/>
      <c r="IRJ5" s="10"/>
      <c r="IRK5" s="10"/>
      <c r="IRL5" s="10"/>
      <c r="IRM5" s="10"/>
      <c r="IRN5" s="10"/>
      <c r="IRO5" s="10"/>
      <c r="IRP5" s="10"/>
      <c r="IRQ5" s="10"/>
      <c r="IRR5" s="10"/>
      <c r="IRS5" s="10"/>
      <c r="IRT5" s="10"/>
      <c r="IRU5" s="10"/>
      <c r="IRV5" s="10"/>
      <c r="IRW5" s="10"/>
      <c r="IRX5" s="10"/>
      <c r="IRY5" s="10"/>
      <c r="IRZ5" s="10"/>
      <c r="ISA5" s="10"/>
      <c r="ISB5" s="10"/>
      <c r="ISC5" s="10"/>
      <c r="ISD5" s="10"/>
      <c r="ISE5" s="10"/>
      <c r="ISF5" s="10"/>
      <c r="ISG5" s="10"/>
      <c r="ISH5" s="10"/>
      <c r="ISI5" s="10"/>
      <c r="ISJ5" s="10"/>
      <c r="ISK5" s="10"/>
      <c r="ISL5" s="10"/>
      <c r="ISM5" s="10"/>
      <c r="ISN5" s="10"/>
      <c r="ISO5" s="10"/>
      <c r="ISP5" s="10"/>
      <c r="ISQ5" s="10"/>
      <c r="ISR5" s="10"/>
      <c r="ISS5" s="10"/>
      <c r="IST5" s="10"/>
      <c r="ISU5" s="10"/>
      <c r="ISV5" s="10"/>
      <c r="ISW5" s="10"/>
      <c r="ISX5" s="10"/>
      <c r="ISY5" s="10"/>
      <c r="ISZ5" s="10"/>
      <c r="ITA5" s="10"/>
      <c r="ITB5" s="10"/>
      <c r="ITC5" s="10"/>
      <c r="ITD5" s="10"/>
      <c r="ITE5" s="10"/>
      <c r="ITF5" s="10"/>
      <c r="ITG5" s="10"/>
      <c r="ITH5" s="10"/>
      <c r="ITI5" s="10"/>
      <c r="ITJ5" s="10"/>
      <c r="ITK5" s="10"/>
      <c r="ITL5" s="10"/>
      <c r="ITM5" s="10"/>
      <c r="ITN5" s="10"/>
      <c r="ITO5" s="10"/>
      <c r="ITP5" s="10"/>
      <c r="ITQ5" s="10"/>
      <c r="ITR5" s="10"/>
      <c r="ITS5" s="10"/>
      <c r="ITT5" s="10"/>
      <c r="ITU5" s="10"/>
      <c r="ITV5" s="10"/>
      <c r="ITW5" s="10"/>
      <c r="ITX5" s="10"/>
      <c r="ITY5" s="10"/>
      <c r="ITZ5" s="10"/>
      <c r="IUA5" s="10"/>
      <c r="IUB5" s="10"/>
      <c r="IUC5" s="10"/>
      <c r="IUD5" s="10"/>
      <c r="IUE5" s="10"/>
      <c r="IUF5" s="10"/>
      <c r="IUG5" s="10"/>
      <c r="IUH5" s="10"/>
      <c r="IUI5" s="10"/>
      <c r="IUJ5" s="10"/>
      <c r="IUK5" s="10"/>
      <c r="IUL5" s="10"/>
      <c r="IUM5" s="10"/>
      <c r="IUN5" s="10"/>
      <c r="IUO5" s="10"/>
      <c r="IUP5" s="10"/>
      <c r="IUQ5" s="10"/>
      <c r="IUR5" s="10"/>
      <c r="IUS5" s="10"/>
      <c r="IUT5" s="10"/>
      <c r="IUU5" s="10"/>
      <c r="IUV5" s="10"/>
      <c r="IUW5" s="10"/>
      <c r="IUX5" s="10"/>
      <c r="IUY5" s="10"/>
      <c r="IUZ5" s="10"/>
      <c r="IVA5" s="10"/>
      <c r="IVB5" s="10"/>
      <c r="IVC5" s="10"/>
      <c r="IVD5" s="10"/>
      <c r="IVE5" s="10"/>
      <c r="IVF5" s="10"/>
      <c r="IVG5" s="10"/>
      <c r="IVH5" s="10"/>
      <c r="IVI5" s="10"/>
      <c r="IVJ5" s="10"/>
      <c r="IVK5" s="10"/>
      <c r="IVL5" s="10"/>
      <c r="IVM5" s="10"/>
      <c r="IVN5" s="10"/>
      <c r="IVO5" s="10"/>
      <c r="IVP5" s="10"/>
      <c r="IVQ5" s="10"/>
      <c r="IVR5" s="10"/>
      <c r="IVS5" s="10"/>
      <c r="IVT5" s="10"/>
      <c r="IVU5" s="10"/>
      <c r="IVV5" s="10"/>
      <c r="IVW5" s="10"/>
      <c r="IVX5" s="10"/>
      <c r="IVY5" s="10"/>
      <c r="IVZ5" s="10"/>
      <c r="IWA5" s="10"/>
      <c r="IWB5" s="10"/>
      <c r="IWC5" s="10"/>
      <c r="IWD5" s="10"/>
      <c r="IWE5" s="10"/>
      <c r="IWF5" s="10"/>
      <c r="IWG5" s="10"/>
      <c r="IWH5" s="10"/>
      <c r="IWI5" s="10"/>
      <c r="IWJ5" s="10"/>
      <c r="IWK5" s="10"/>
      <c r="IWL5" s="10"/>
      <c r="IWM5" s="10"/>
      <c r="IWN5" s="10"/>
      <c r="IWO5" s="10"/>
      <c r="IWP5" s="10"/>
      <c r="IWQ5" s="10"/>
      <c r="IWR5" s="10"/>
      <c r="IWS5" s="10"/>
      <c r="IWT5" s="10"/>
      <c r="IWU5" s="10"/>
      <c r="IWV5" s="10"/>
      <c r="IWW5" s="10"/>
      <c r="IWX5" s="10"/>
      <c r="IWY5" s="10"/>
      <c r="IWZ5" s="10"/>
      <c r="IXA5" s="10"/>
      <c r="IXB5" s="10"/>
      <c r="IXC5" s="10"/>
      <c r="IXD5" s="10"/>
      <c r="IXE5" s="10"/>
      <c r="IXF5" s="10"/>
      <c r="IXG5" s="10"/>
      <c r="IXH5" s="10"/>
      <c r="IXI5" s="10"/>
      <c r="IXJ5" s="10"/>
      <c r="IXK5" s="10"/>
      <c r="IXL5" s="10"/>
      <c r="IXM5" s="10"/>
      <c r="IXN5" s="10"/>
      <c r="IXO5" s="10"/>
      <c r="IXP5" s="10"/>
      <c r="IXQ5" s="10"/>
      <c r="IXR5" s="10"/>
      <c r="IXS5" s="10"/>
      <c r="IXT5" s="10"/>
      <c r="IXU5" s="10"/>
      <c r="IXV5" s="10"/>
      <c r="IXW5" s="10"/>
      <c r="IXX5" s="10"/>
      <c r="IXY5" s="10"/>
      <c r="IXZ5" s="10"/>
      <c r="IYA5" s="10"/>
      <c r="IYB5" s="10"/>
      <c r="IYC5" s="10"/>
      <c r="IYD5" s="10"/>
      <c r="IYE5" s="10"/>
      <c r="IYF5" s="10"/>
      <c r="IYG5" s="10"/>
      <c r="IYH5" s="10"/>
      <c r="IYI5" s="10"/>
      <c r="IYJ5" s="10"/>
      <c r="IYK5" s="10"/>
      <c r="IYL5" s="10"/>
      <c r="IYM5" s="10"/>
      <c r="IYN5" s="10"/>
      <c r="IYO5" s="10"/>
      <c r="IYP5" s="10"/>
      <c r="IYQ5" s="10"/>
      <c r="IYR5" s="10"/>
      <c r="IYS5" s="10"/>
      <c r="IYT5" s="10"/>
      <c r="IYU5" s="10"/>
      <c r="IYV5" s="10"/>
      <c r="IYW5" s="10"/>
      <c r="IYX5" s="10"/>
      <c r="IYY5" s="10"/>
      <c r="IYZ5" s="10"/>
      <c r="IZA5" s="10"/>
      <c r="IZB5" s="10"/>
      <c r="IZC5" s="10"/>
      <c r="IZD5" s="10"/>
      <c r="IZE5" s="10"/>
      <c r="IZF5" s="10"/>
      <c r="IZG5" s="10"/>
      <c r="IZH5" s="10"/>
      <c r="IZI5" s="10"/>
      <c r="IZJ5" s="10"/>
      <c r="IZK5" s="10"/>
      <c r="IZL5" s="10"/>
      <c r="IZM5" s="10"/>
      <c r="IZN5" s="10"/>
      <c r="IZO5" s="10"/>
      <c r="IZP5" s="10"/>
      <c r="IZQ5" s="10"/>
      <c r="IZR5" s="10"/>
      <c r="IZS5" s="10"/>
      <c r="IZT5" s="10"/>
      <c r="IZU5" s="10"/>
      <c r="IZV5" s="10"/>
      <c r="IZW5" s="10"/>
      <c r="IZX5" s="10"/>
      <c r="IZY5" s="10"/>
      <c r="IZZ5" s="10"/>
      <c r="JAA5" s="10"/>
      <c r="JAB5" s="10"/>
      <c r="JAC5" s="10"/>
      <c r="JAD5" s="10"/>
      <c r="JAE5" s="10"/>
      <c r="JAF5" s="10"/>
      <c r="JAG5" s="10"/>
      <c r="JAH5" s="10"/>
      <c r="JAI5" s="10"/>
      <c r="JAJ5" s="10"/>
      <c r="JAK5" s="10"/>
      <c r="JAL5" s="10"/>
      <c r="JAM5" s="10"/>
      <c r="JAN5" s="10"/>
      <c r="JAO5" s="10"/>
      <c r="JAP5" s="10"/>
      <c r="JAQ5" s="10"/>
      <c r="JAR5" s="10"/>
      <c r="JAS5" s="10"/>
      <c r="JAT5" s="10"/>
      <c r="JAU5" s="10"/>
      <c r="JAV5" s="10"/>
      <c r="JAW5" s="10"/>
      <c r="JAX5" s="10"/>
      <c r="JAY5" s="10"/>
      <c r="JAZ5" s="10"/>
      <c r="JBA5" s="10"/>
      <c r="JBB5" s="10"/>
      <c r="JBC5" s="10"/>
      <c r="JBD5" s="10"/>
      <c r="JBE5" s="10"/>
      <c r="JBF5" s="10"/>
      <c r="JBG5" s="10"/>
      <c r="JBH5" s="10"/>
      <c r="JBI5" s="10"/>
      <c r="JBJ5" s="10"/>
      <c r="JBK5" s="10"/>
      <c r="JBL5" s="10"/>
      <c r="JBM5" s="10"/>
      <c r="JBN5" s="10"/>
      <c r="JBO5" s="10"/>
      <c r="JBP5" s="10"/>
      <c r="JBQ5" s="10"/>
      <c r="JBR5" s="10"/>
      <c r="JBS5" s="10"/>
      <c r="JBT5" s="10"/>
      <c r="JBU5" s="10"/>
      <c r="JBV5" s="10"/>
      <c r="JBW5" s="10"/>
      <c r="JBX5" s="10"/>
      <c r="JBY5" s="10"/>
      <c r="JBZ5" s="10"/>
      <c r="JCA5" s="10"/>
      <c r="JCB5" s="10"/>
      <c r="JCC5" s="10"/>
      <c r="JCD5" s="10"/>
      <c r="JCE5" s="10"/>
      <c r="JCF5" s="10"/>
      <c r="JCG5" s="10"/>
      <c r="JCH5" s="10"/>
      <c r="JCI5" s="10"/>
      <c r="JCJ5" s="10"/>
      <c r="JCK5" s="10"/>
      <c r="JCL5" s="10"/>
      <c r="JCM5" s="10"/>
      <c r="JCN5" s="10"/>
      <c r="JCO5" s="10"/>
      <c r="JCP5" s="10"/>
      <c r="JCQ5" s="10"/>
      <c r="JCR5" s="10"/>
      <c r="JCS5" s="10"/>
      <c r="JCT5" s="10"/>
      <c r="JCU5" s="10"/>
      <c r="JCV5" s="10"/>
      <c r="JCW5" s="10"/>
      <c r="JCX5" s="10"/>
      <c r="JCY5" s="10"/>
      <c r="JCZ5" s="10"/>
      <c r="JDA5" s="10"/>
      <c r="JDB5" s="10"/>
      <c r="JDC5" s="10"/>
      <c r="JDD5" s="10"/>
      <c r="JDE5" s="10"/>
      <c r="JDF5" s="10"/>
      <c r="JDG5" s="10"/>
      <c r="JDH5" s="10"/>
      <c r="JDI5" s="10"/>
      <c r="JDJ5" s="10"/>
      <c r="JDK5" s="10"/>
      <c r="JDL5" s="10"/>
      <c r="JDM5" s="10"/>
      <c r="JDN5" s="10"/>
      <c r="JDO5" s="10"/>
      <c r="JDP5" s="10"/>
      <c r="JDQ5" s="10"/>
      <c r="JDR5" s="10"/>
      <c r="JDS5" s="10"/>
      <c r="JDT5" s="10"/>
      <c r="JDU5" s="10"/>
      <c r="JDV5" s="10"/>
      <c r="JDW5" s="10"/>
      <c r="JDX5" s="10"/>
      <c r="JDY5" s="10"/>
      <c r="JDZ5" s="10"/>
      <c r="JEA5" s="10"/>
      <c r="JEB5" s="10"/>
      <c r="JEC5" s="10"/>
      <c r="JED5" s="10"/>
      <c r="JEE5" s="10"/>
      <c r="JEF5" s="10"/>
      <c r="JEG5" s="10"/>
      <c r="JEH5" s="10"/>
      <c r="JEI5" s="10"/>
      <c r="JEJ5" s="10"/>
      <c r="JEK5" s="10"/>
      <c r="JEL5" s="10"/>
      <c r="JEM5" s="10"/>
      <c r="JEN5" s="10"/>
      <c r="JEO5" s="10"/>
      <c r="JEP5" s="10"/>
      <c r="JEQ5" s="10"/>
      <c r="JER5" s="10"/>
      <c r="JES5" s="10"/>
      <c r="JET5" s="10"/>
      <c r="JEU5" s="10"/>
      <c r="JEV5" s="10"/>
      <c r="JEW5" s="10"/>
      <c r="JEX5" s="10"/>
      <c r="JEY5" s="10"/>
      <c r="JEZ5" s="10"/>
      <c r="JFA5" s="10"/>
      <c r="JFB5" s="10"/>
      <c r="JFC5" s="10"/>
      <c r="JFD5" s="10"/>
      <c r="JFE5" s="10"/>
      <c r="JFF5" s="10"/>
      <c r="JFG5" s="10"/>
      <c r="JFH5" s="10"/>
      <c r="JFI5" s="10"/>
      <c r="JFJ5" s="10"/>
      <c r="JFK5" s="10"/>
      <c r="JFL5" s="10"/>
      <c r="JFM5" s="10"/>
      <c r="JFN5" s="10"/>
      <c r="JFO5" s="10"/>
      <c r="JFP5" s="10"/>
      <c r="JFQ5" s="10"/>
      <c r="JFR5" s="10"/>
      <c r="JFS5" s="10"/>
      <c r="JFT5" s="10"/>
      <c r="JFU5" s="10"/>
      <c r="JFV5" s="10"/>
      <c r="JFW5" s="10"/>
      <c r="JFX5" s="10"/>
      <c r="JFY5" s="10"/>
      <c r="JFZ5" s="10"/>
      <c r="JGA5" s="10"/>
      <c r="JGB5" s="10"/>
      <c r="JGC5" s="10"/>
      <c r="JGD5" s="10"/>
      <c r="JGE5" s="10"/>
      <c r="JGF5" s="10"/>
      <c r="JGG5" s="10"/>
      <c r="JGH5" s="10"/>
      <c r="JGI5" s="10"/>
      <c r="JGJ5" s="10"/>
      <c r="JGK5" s="10"/>
      <c r="JGL5" s="10"/>
      <c r="JGM5" s="10"/>
      <c r="JGN5" s="10"/>
      <c r="JGO5" s="10"/>
      <c r="JGP5" s="10"/>
      <c r="JGQ5" s="10"/>
      <c r="JGR5" s="10"/>
      <c r="JGS5" s="10"/>
      <c r="JGT5" s="10"/>
      <c r="JGU5" s="10"/>
      <c r="JGV5" s="10"/>
      <c r="JGW5" s="10"/>
      <c r="JGX5" s="10"/>
      <c r="JGY5" s="10"/>
      <c r="JGZ5" s="10"/>
      <c r="JHA5" s="10"/>
      <c r="JHB5" s="10"/>
      <c r="JHC5" s="10"/>
      <c r="JHD5" s="10"/>
      <c r="JHE5" s="10"/>
      <c r="JHF5" s="10"/>
      <c r="JHG5" s="10"/>
      <c r="JHH5" s="10"/>
      <c r="JHI5" s="10"/>
      <c r="JHJ5" s="10"/>
      <c r="JHK5" s="10"/>
      <c r="JHL5" s="10"/>
      <c r="JHM5" s="10"/>
      <c r="JHN5" s="10"/>
      <c r="JHO5" s="10"/>
      <c r="JHP5" s="10"/>
      <c r="JHQ5" s="10"/>
      <c r="JHR5" s="10"/>
      <c r="JHS5" s="10"/>
      <c r="JHT5" s="10"/>
      <c r="JHU5" s="10"/>
      <c r="JHV5" s="10"/>
      <c r="JHW5" s="10"/>
      <c r="JHX5" s="10"/>
      <c r="JHY5" s="10"/>
      <c r="JHZ5" s="10"/>
      <c r="JIA5" s="10"/>
      <c r="JIB5" s="10"/>
      <c r="JIC5" s="10"/>
      <c r="JID5" s="10"/>
      <c r="JIE5" s="10"/>
      <c r="JIF5" s="10"/>
      <c r="JIG5" s="10"/>
      <c r="JIH5" s="10"/>
      <c r="JII5" s="10"/>
      <c r="JIJ5" s="10"/>
      <c r="JIK5" s="10"/>
      <c r="JIL5" s="10"/>
      <c r="JIM5" s="10"/>
      <c r="JIN5" s="10"/>
      <c r="JIO5" s="10"/>
      <c r="JIP5" s="10"/>
      <c r="JIQ5" s="10"/>
      <c r="JIR5" s="10"/>
      <c r="JIS5" s="10"/>
      <c r="JIT5" s="10"/>
      <c r="JIU5" s="10"/>
      <c r="JIV5" s="10"/>
      <c r="JIW5" s="10"/>
      <c r="JIX5" s="10"/>
      <c r="JIY5" s="10"/>
      <c r="JIZ5" s="10"/>
      <c r="JJA5" s="10"/>
      <c r="JJB5" s="10"/>
      <c r="JJC5" s="10"/>
      <c r="JJD5" s="10"/>
      <c r="JJE5" s="10"/>
      <c r="JJF5" s="10"/>
      <c r="JJG5" s="10"/>
      <c r="JJH5" s="10"/>
      <c r="JJI5" s="10"/>
      <c r="JJJ5" s="10"/>
      <c r="JJK5" s="10"/>
      <c r="JJL5" s="10"/>
      <c r="JJM5" s="10"/>
      <c r="JJN5" s="10"/>
      <c r="JJO5" s="10"/>
      <c r="JJP5" s="10"/>
      <c r="JJQ5" s="10"/>
      <c r="JJR5" s="10"/>
      <c r="JJS5" s="10"/>
      <c r="JJT5" s="10"/>
      <c r="JJU5" s="10"/>
      <c r="JJV5" s="10"/>
      <c r="JJW5" s="10"/>
      <c r="JJX5" s="10"/>
      <c r="JJY5" s="10"/>
      <c r="JJZ5" s="10"/>
      <c r="JKA5" s="10"/>
      <c r="JKB5" s="10"/>
      <c r="JKC5" s="10"/>
      <c r="JKD5" s="10"/>
      <c r="JKE5" s="10"/>
      <c r="JKF5" s="10"/>
      <c r="JKG5" s="10"/>
      <c r="JKH5" s="10"/>
      <c r="JKI5" s="10"/>
      <c r="JKJ5" s="10"/>
      <c r="JKK5" s="10"/>
      <c r="JKL5" s="10"/>
      <c r="JKM5" s="10"/>
      <c r="JKN5" s="10"/>
      <c r="JKO5" s="10"/>
      <c r="JKP5" s="10"/>
      <c r="JKQ5" s="10"/>
      <c r="JKR5" s="10"/>
      <c r="JKS5" s="10"/>
      <c r="JKT5" s="10"/>
      <c r="JKU5" s="10"/>
      <c r="JKV5" s="10"/>
      <c r="JKW5" s="10"/>
      <c r="JKX5" s="10"/>
      <c r="JKY5" s="10"/>
      <c r="JKZ5" s="10"/>
      <c r="JLA5" s="10"/>
      <c r="JLB5" s="10"/>
      <c r="JLC5" s="10"/>
      <c r="JLD5" s="10"/>
      <c r="JLE5" s="10"/>
      <c r="JLF5" s="10"/>
      <c r="JLG5" s="10"/>
      <c r="JLH5" s="10"/>
      <c r="JLI5" s="10"/>
      <c r="JLJ5" s="10"/>
      <c r="JLK5" s="10"/>
      <c r="JLL5" s="10"/>
      <c r="JLM5" s="10"/>
      <c r="JLN5" s="10"/>
      <c r="JLO5" s="10"/>
      <c r="JLP5" s="10"/>
      <c r="JLQ5" s="10"/>
      <c r="JLR5" s="10"/>
      <c r="JLS5" s="10"/>
      <c r="JLT5" s="10"/>
      <c r="JLU5" s="10"/>
      <c r="JLV5" s="10"/>
      <c r="JLW5" s="10"/>
      <c r="JLX5" s="10"/>
      <c r="JLY5" s="10"/>
      <c r="JLZ5" s="10"/>
      <c r="JMA5" s="10"/>
      <c r="JMB5" s="10"/>
      <c r="JMC5" s="10"/>
      <c r="JMD5" s="10"/>
      <c r="JME5" s="10"/>
      <c r="JMF5" s="10"/>
      <c r="JMG5" s="10"/>
      <c r="JMH5" s="10"/>
      <c r="JMI5" s="10"/>
      <c r="JMJ5" s="10"/>
      <c r="JMK5" s="10"/>
      <c r="JML5" s="10"/>
      <c r="JMM5" s="10"/>
      <c r="JMN5" s="10"/>
      <c r="JMO5" s="10"/>
      <c r="JMP5" s="10"/>
      <c r="JMQ5" s="10"/>
      <c r="JMR5" s="10"/>
      <c r="JMS5" s="10"/>
      <c r="JMT5" s="10"/>
      <c r="JMU5" s="10"/>
      <c r="JMV5" s="10"/>
      <c r="JMW5" s="10"/>
      <c r="JMX5" s="10"/>
      <c r="JMY5" s="10"/>
      <c r="JMZ5" s="10"/>
      <c r="JNA5" s="10"/>
      <c r="JNB5" s="10"/>
      <c r="JNC5" s="10"/>
      <c r="JND5" s="10"/>
      <c r="JNE5" s="10"/>
      <c r="JNF5" s="10"/>
      <c r="JNG5" s="10"/>
      <c r="JNH5" s="10"/>
      <c r="JNI5" s="10"/>
      <c r="JNJ5" s="10"/>
      <c r="JNK5" s="10"/>
      <c r="JNL5" s="10"/>
      <c r="JNM5" s="10"/>
      <c r="JNN5" s="10"/>
      <c r="JNO5" s="10"/>
      <c r="JNP5" s="10"/>
      <c r="JNQ5" s="10"/>
      <c r="JNR5" s="10"/>
      <c r="JNS5" s="10"/>
      <c r="JNT5" s="10"/>
      <c r="JNU5" s="10"/>
      <c r="JNV5" s="10"/>
      <c r="JNW5" s="10"/>
      <c r="JNX5" s="10"/>
      <c r="JNY5" s="10"/>
      <c r="JNZ5" s="10"/>
      <c r="JOA5" s="10"/>
      <c r="JOB5" s="10"/>
      <c r="JOC5" s="10"/>
      <c r="JOD5" s="10"/>
      <c r="JOE5" s="10"/>
      <c r="JOF5" s="10"/>
      <c r="JOG5" s="10"/>
      <c r="JOH5" s="10"/>
      <c r="JOI5" s="10"/>
      <c r="JOJ5" s="10"/>
      <c r="JOK5" s="10"/>
      <c r="JOL5" s="10"/>
      <c r="JOM5" s="10"/>
      <c r="JON5" s="10"/>
      <c r="JOO5" s="10"/>
      <c r="JOP5" s="10"/>
      <c r="JOQ5" s="10"/>
      <c r="JOR5" s="10"/>
      <c r="JOS5" s="10"/>
      <c r="JOT5" s="10"/>
      <c r="JOU5" s="10"/>
      <c r="JOV5" s="10"/>
      <c r="JOW5" s="10"/>
      <c r="JOX5" s="10"/>
      <c r="JOY5" s="10"/>
      <c r="JOZ5" s="10"/>
      <c r="JPA5" s="10"/>
      <c r="JPB5" s="10"/>
      <c r="JPC5" s="10"/>
      <c r="JPD5" s="10"/>
      <c r="JPE5" s="10"/>
      <c r="JPF5" s="10"/>
      <c r="JPG5" s="10"/>
      <c r="JPH5" s="10"/>
      <c r="JPI5" s="10"/>
      <c r="JPJ5" s="10"/>
      <c r="JPK5" s="10"/>
      <c r="JPL5" s="10"/>
      <c r="JPM5" s="10"/>
      <c r="JPN5" s="10"/>
      <c r="JPO5" s="10"/>
      <c r="JPP5" s="10"/>
      <c r="JPQ5" s="10"/>
      <c r="JPR5" s="10"/>
      <c r="JPS5" s="10"/>
      <c r="JPT5" s="10"/>
      <c r="JPU5" s="10"/>
      <c r="JPV5" s="10"/>
      <c r="JPW5" s="10"/>
      <c r="JPX5" s="10"/>
      <c r="JPY5" s="10"/>
      <c r="JPZ5" s="10"/>
      <c r="JQA5" s="10"/>
      <c r="JQB5" s="10"/>
      <c r="JQC5" s="10"/>
      <c r="JQD5" s="10"/>
      <c r="JQE5" s="10"/>
      <c r="JQF5" s="10"/>
      <c r="JQG5" s="10"/>
      <c r="JQH5" s="10"/>
      <c r="JQI5" s="10"/>
      <c r="JQJ5" s="10"/>
      <c r="JQK5" s="10"/>
      <c r="JQL5" s="10"/>
      <c r="JQM5" s="10"/>
      <c r="JQN5" s="10"/>
      <c r="JQO5" s="10"/>
      <c r="JQP5" s="10"/>
      <c r="JQQ5" s="10"/>
      <c r="JQR5" s="10"/>
      <c r="JQS5" s="10"/>
      <c r="JQT5" s="10"/>
      <c r="JQU5" s="10"/>
      <c r="JQV5" s="10"/>
      <c r="JQW5" s="10"/>
      <c r="JQX5" s="10"/>
      <c r="JQY5" s="10"/>
      <c r="JQZ5" s="10"/>
      <c r="JRA5" s="10"/>
      <c r="JRB5" s="10"/>
      <c r="JRC5" s="10"/>
      <c r="JRD5" s="10"/>
      <c r="JRE5" s="10"/>
      <c r="JRF5" s="10"/>
      <c r="JRG5" s="10"/>
      <c r="JRH5" s="10"/>
      <c r="JRI5" s="10"/>
      <c r="JRJ5" s="10"/>
      <c r="JRK5" s="10"/>
      <c r="JRL5" s="10"/>
      <c r="JRM5" s="10"/>
      <c r="JRN5" s="10"/>
      <c r="JRO5" s="10"/>
      <c r="JRP5" s="10"/>
      <c r="JRQ5" s="10"/>
      <c r="JRR5" s="10"/>
      <c r="JRS5" s="10"/>
      <c r="JRT5" s="10"/>
      <c r="JRU5" s="10"/>
      <c r="JRV5" s="10"/>
      <c r="JRW5" s="10"/>
      <c r="JRX5" s="10"/>
      <c r="JRY5" s="10"/>
      <c r="JRZ5" s="10"/>
      <c r="JSA5" s="10"/>
      <c r="JSB5" s="10"/>
      <c r="JSC5" s="10"/>
      <c r="JSD5" s="10"/>
      <c r="JSE5" s="10"/>
      <c r="JSF5" s="10"/>
      <c r="JSG5" s="10"/>
      <c r="JSH5" s="10"/>
      <c r="JSI5" s="10"/>
      <c r="JSJ5" s="10"/>
      <c r="JSK5" s="10"/>
      <c r="JSL5" s="10"/>
      <c r="JSM5" s="10"/>
      <c r="JSN5" s="10"/>
      <c r="JSO5" s="10"/>
      <c r="JSP5" s="10"/>
      <c r="JSQ5" s="10"/>
      <c r="JSR5" s="10"/>
      <c r="JSS5" s="10"/>
      <c r="JST5" s="10"/>
      <c r="JSU5" s="10"/>
      <c r="JSV5" s="10"/>
      <c r="JSW5" s="10"/>
      <c r="JSX5" s="10"/>
      <c r="JSY5" s="10"/>
      <c r="JSZ5" s="10"/>
      <c r="JTA5" s="10"/>
      <c r="JTB5" s="10"/>
      <c r="JTC5" s="10"/>
      <c r="JTD5" s="10"/>
      <c r="JTE5" s="10"/>
      <c r="JTF5" s="10"/>
      <c r="JTG5" s="10"/>
      <c r="JTH5" s="10"/>
      <c r="JTI5" s="10"/>
      <c r="JTJ5" s="10"/>
      <c r="JTK5" s="10"/>
      <c r="JTL5" s="10"/>
      <c r="JTM5" s="10"/>
      <c r="JTN5" s="10"/>
      <c r="JTO5" s="10"/>
      <c r="JTP5" s="10"/>
      <c r="JTQ5" s="10"/>
      <c r="JTR5" s="10"/>
      <c r="JTS5" s="10"/>
      <c r="JTT5" s="10"/>
      <c r="JTU5" s="10"/>
      <c r="JTV5" s="10"/>
      <c r="JTW5" s="10"/>
      <c r="JTX5" s="10"/>
      <c r="JTY5" s="10"/>
      <c r="JTZ5" s="10"/>
      <c r="JUA5" s="10"/>
      <c r="JUB5" s="10"/>
      <c r="JUC5" s="10"/>
      <c r="JUD5" s="10"/>
      <c r="JUE5" s="10"/>
      <c r="JUF5" s="10"/>
      <c r="JUG5" s="10"/>
      <c r="JUH5" s="10"/>
      <c r="JUI5" s="10"/>
      <c r="JUJ5" s="10"/>
      <c r="JUK5" s="10"/>
      <c r="JUL5" s="10"/>
      <c r="JUM5" s="10"/>
      <c r="JUN5" s="10"/>
      <c r="JUO5" s="10"/>
      <c r="JUP5" s="10"/>
      <c r="JUQ5" s="10"/>
      <c r="JUR5" s="10"/>
      <c r="JUS5" s="10"/>
      <c r="JUT5" s="10"/>
      <c r="JUU5" s="10"/>
      <c r="JUV5" s="10"/>
      <c r="JUW5" s="10"/>
      <c r="JUX5" s="10"/>
      <c r="JUY5" s="10"/>
      <c r="JUZ5" s="10"/>
      <c r="JVA5" s="10"/>
      <c r="JVB5" s="10"/>
      <c r="JVC5" s="10"/>
      <c r="JVD5" s="10"/>
      <c r="JVE5" s="10"/>
      <c r="JVF5" s="10"/>
      <c r="JVG5" s="10"/>
      <c r="JVH5" s="10"/>
      <c r="JVI5" s="10"/>
      <c r="JVJ5" s="10"/>
      <c r="JVK5" s="10"/>
      <c r="JVL5" s="10"/>
      <c r="JVM5" s="10"/>
      <c r="JVN5" s="10"/>
      <c r="JVO5" s="10"/>
      <c r="JVP5" s="10"/>
      <c r="JVQ5" s="10"/>
      <c r="JVR5" s="10"/>
      <c r="JVS5" s="10"/>
      <c r="JVT5" s="10"/>
      <c r="JVU5" s="10"/>
      <c r="JVV5" s="10"/>
      <c r="JVW5" s="10"/>
      <c r="JVX5" s="10"/>
      <c r="JVY5" s="10"/>
      <c r="JVZ5" s="10"/>
      <c r="JWA5" s="10"/>
      <c r="JWB5" s="10"/>
      <c r="JWC5" s="10"/>
      <c r="JWD5" s="10"/>
      <c r="JWE5" s="10"/>
      <c r="JWF5" s="10"/>
      <c r="JWG5" s="10"/>
      <c r="JWH5" s="10"/>
      <c r="JWI5" s="10"/>
      <c r="JWJ5" s="10"/>
      <c r="JWK5" s="10"/>
      <c r="JWL5" s="10"/>
      <c r="JWM5" s="10"/>
      <c r="JWN5" s="10"/>
      <c r="JWO5" s="10"/>
      <c r="JWP5" s="10"/>
      <c r="JWQ5" s="10"/>
      <c r="JWR5" s="10"/>
      <c r="JWS5" s="10"/>
      <c r="JWT5" s="10"/>
      <c r="JWU5" s="10"/>
      <c r="JWV5" s="10"/>
      <c r="JWW5" s="10"/>
      <c r="JWX5" s="10"/>
      <c r="JWY5" s="10"/>
      <c r="JWZ5" s="10"/>
      <c r="JXA5" s="10"/>
      <c r="JXB5" s="10"/>
      <c r="JXC5" s="10"/>
      <c r="JXD5" s="10"/>
      <c r="JXE5" s="10"/>
      <c r="JXF5" s="10"/>
      <c r="JXG5" s="10"/>
      <c r="JXH5" s="10"/>
      <c r="JXI5" s="10"/>
      <c r="JXJ5" s="10"/>
      <c r="JXK5" s="10"/>
      <c r="JXL5" s="10"/>
      <c r="JXM5" s="10"/>
      <c r="JXN5" s="10"/>
      <c r="JXO5" s="10"/>
      <c r="JXP5" s="10"/>
      <c r="JXQ5" s="10"/>
      <c r="JXR5" s="10"/>
      <c r="JXS5" s="10"/>
      <c r="JXT5" s="10"/>
      <c r="JXU5" s="10"/>
      <c r="JXV5" s="10"/>
      <c r="JXW5" s="10"/>
      <c r="JXX5" s="10"/>
      <c r="JXY5" s="10"/>
      <c r="JXZ5" s="10"/>
      <c r="JYA5" s="10"/>
      <c r="JYB5" s="10"/>
      <c r="JYC5" s="10"/>
      <c r="JYD5" s="10"/>
      <c r="JYE5" s="10"/>
      <c r="JYF5" s="10"/>
      <c r="JYG5" s="10"/>
      <c r="JYH5" s="10"/>
      <c r="JYI5" s="10"/>
      <c r="JYJ5" s="10"/>
      <c r="JYK5" s="10"/>
      <c r="JYL5" s="10"/>
      <c r="JYM5" s="10"/>
      <c r="JYN5" s="10"/>
      <c r="JYO5" s="10"/>
      <c r="JYP5" s="10"/>
      <c r="JYQ5" s="10"/>
      <c r="JYR5" s="10"/>
      <c r="JYS5" s="10"/>
      <c r="JYT5" s="10"/>
      <c r="JYU5" s="10"/>
      <c r="JYV5" s="10"/>
      <c r="JYW5" s="10"/>
      <c r="JYX5" s="10"/>
      <c r="JYY5" s="10"/>
      <c r="JYZ5" s="10"/>
      <c r="JZA5" s="10"/>
      <c r="JZB5" s="10"/>
      <c r="JZC5" s="10"/>
      <c r="JZD5" s="10"/>
      <c r="JZE5" s="10"/>
      <c r="JZF5" s="10"/>
      <c r="JZG5" s="10"/>
      <c r="JZH5" s="10"/>
      <c r="JZI5" s="10"/>
      <c r="JZJ5" s="10"/>
      <c r="JZK5" s="10"/>
      <c r="JZL5" s="10"/>
      <c r="JZM5" s="10"/>
      <c r="JZN5" s="10"/>
      <c r="JZO5" s="10"/>
      <c r="JZP5" s="10"/>
      <c r="JZQ5" s="10"/>
      <c r="JZR5" s="10"/>
      <c r="JZS5" s="10"/>
      <c r="JZT5" s="10"/>
      <c r="JZU5" s="10"/>
      <c r="JZV5" s="10"/>
      <c r="JZW5" s="10"/>
      <c r="JZX5" s="10"/>
      <c r="JZY5" s="10"/>
      <c r="JZZ5" s="10"/>
      <c r="KAA5" s="10"/>
      <c r="KAB5" s="10"/>
      <c r="KAC5" s="10"/>
      <c r="KAD5" s="10"/>
      <c r="KAE5" s="10"/>
      <c r="KAF5" s="10"/>
      <c r="KAG5" s="10"/>
      <c r="KAH5" s="10"/>
      <c r="KAI5" s="10"/>
      <c r="KAJ5" s="10"/>
      <c r="KAK5" s="10"/>
      <c r="KAL5" s="10"/>
      <c r="KAM5" s="10"/>
      <c r="KAN5" s="10"/>
      <c r="KAO5" s="10"/>
      <c r="KAP5" s="10"/>
      <c r="KAQ5" s="10"/>
      <c r="KAR5" s="10"/>
      <c r="KAS5" s="10"/>
      <c r="KAT5" s="10"/>
      <c r="KAU5" s="10"/>
      <c r="KAV5" s="10"/>
      <c r="KAW5" s="10"/>
      <c r="KAX5" s="10"/>
      <c r="KAY5" s="10"/>
      <c r="KAZ5" s="10"/>
      <c r="KBA5" s="10"/>
      <c r="KBB5" s="10"/>
      <c r="KBC5" s="10"/>
      <c r="KBD5" s="10"/>
      <c r="KBE5" s="10"/>
      <c r="KBF5" s="10"/>
      <c r="KBG5" s="10"/>
      <c r="KBH5" s="10"/>
      <c r="KBI5" s="10"/>
      <c r="KBJ5" s="10"/>
      <c r="KBK5" s="10"/>
      <c r="KBL5" s="10"/>
      <c r="KBM5" s="10"/>
      <c r="KBN5" s="10"/>
      <c r="KBO5" s="10"/>
      <c r="KBP5" s="10"/>
      <c r="KBQ5" s="10"/>
      <c r="KBR5" s="10"/>
      <c r="KBS5" s="10"/>
      <c r="KBT5" s="10"/>
      <c r="KBU5" s="10"/>
      <c r="KBV5" s="10"/>
      <c r="KBW5" s="10"/>
      <c r="KBX5" s="10"/>
      <c r="KBY5" s="10"/>
      <c r="KBZ5" s="10"/>
      <c r="KCA5" s="10"/>
      <c r="KCB5" s="10"/>
      <c r="KCC5" s="10"/>
      <c r="KCD5" s="10"/>
      <c r="KCE5" s="10"/>
      <c r="KCF5" s="10"/>
      <c r="KCG5" s="10"/>
      <c r="KCH5" s="10"/>
      <c r="KCI5" s="10"/>
      <c r="KCJ5" s="10"/>
      <c r="KCK5" s="10"/>
      <c r="KCL5" s="10"/>
      <c r="KCM5" s="10"/>
      <c r="KCN5" s="10"/>
      <c r="KCO5" s="10"/>
      <c r="KCP5" s="10"/>
      <c r="KCQ5" s="10"/>
      <c r="KCR5" s="10"/>
      <c r="KCS5" s="10"/>
      <c r="KCT5" s="10"/>
      <c r="KCU5" s="10"/>
      <c r="KCV5" s="10"/>
      <c r="KCW5" s="10"/>
      <c r="KCX5" s="10"/>
      <c r="KCY5" s="10"/>
      <c r="KCZ5" s="10"/>
      <c r="KDA5" s="10"/>
      <c r="KDB5" s="10"/>
      <c r="KDC5" s="10"/>
      <c r="KDD5" s="10"/>
      <c r="KDE5" s="10"/>
      <c r="KDF5" s="10"/>
      <c r="KDG5" s="10"/>
      <c r="KDH5" s="10"/>
      <c r="KDI5" s="10"/>
      <c r="KDJ5" s="10"/>
      <c r="KDK5" s="10"/>
      <c r="KDL5" s="10"/>
      <c r="KDM5" s="10"/>
      <c r="KDN5" s="10"/>
      <c r="KDO5" s="10"/>
      <c r="KDP5" s="10"/>
      <c r="KDQ5" s="10"/>
      <c r="KDR5" s="10"/>
      <c r="KDS5" s="10"/>
      <c r="KDT5" s="10"/>
      <c r="KDU5" s="10"/>
      <c r="KDV5" s="10"/>
      <c r="KDW5" s="10"/>
      <c r="KDX5" s="10"/>
      <c r="KDY5" s="10"/>
      <c r="KDZ5" s="10"/>
      <c r="KEA5" s="10"/>
      <c r="KEB5" s="10"/>
      <c r="KEC5" s="10"/>
      <c r="KED5" s="10"/>
      <c r="KEE5" s="10"/>
      <c r="KEF5" s="10"/>
      <c r="KEG5" s="10"/>
      <c r="KEH5" s="10"/>
      <c r="KEI5" s="10"/>
      <c r="KEJ5" s="10"/>
      <c r="KEK5" s="10"/>
      <c r="KEL5" s="10"/>
      <c r="KEM5" s="10"/>
      <c r="KEN5" s="10"/>
      <c r="KEO5" s="10"/>
      <c r="KEP5" s="10"/>
      <c r="KEQ5" s="10"/>
      <c r="KER5" s="10"/>
      <c r="KES5" s="10"/>
      <c r="KET5" s="10"/>
      <c r="KEU5" s="10"/>
      <c r="KEV5" s="10"/>
      <c r="KEW5" s="10"/>
      <c r="KEX5" s="10"/>
      <c r="KEY5" s="10"/>
      <c r="KEZ5" s="10"/>
      <c r="KFA5" s="10"/>
      <c r="KFB5" s="10"/>
      <c r="KFC5" s="10"/>
      <c r="KFD5" s="10"/>
      <c r="KFE5" s="10"/>
      <c r="KFF5" s="10"/>
      <c r="KFG5" s="10"/>
      <c r="KFH5" s="10"/>
      <c r="KFI5" s="10"/>
      <c r="KFJ5" s="10"/>
      <c r="KFK5" s="10"/>
      <c r="KFL5" s="10"/>
      <c r="KFM5" s="10"/>
      <c r="KFN5" s="10"/>
      <c r="KFO5" s="10"/>
      <c r="KFP5" s="10"/>
      <c r="KFQ5" s="10"/>
      <c r="KFR5" s="10"/>
      <c r="KFS5" s="10"/>
      <c r="KFT5" s="10"/>
      <c r="KFU5" s="10"/>
      <c r="KFV5" s="10"/>
      <c r="KFW5" s="10"/>
      <c r="KFX5" s="10"/>
      <c r="KFY5" s="10"/>
      <c r="KFZ5" s="10"/>
      <c r="KGA5" s="10"/>
      <c r="KGB5" s="10"/>
      <c r="KGC5" s="10"/>
      <c r="KGD5" s="10"/>
      <c r="KGE5" s="10"/>
      <c r="KGF5" s="10"/>
      <c r="KGG5" s="10"/>
      <c r="KGH5" s="10"/>
      <c r="KGI5" s="10"/>
      <c r="KGJ5" s="10"/>
      <c r="KGK5" s="10"/>
      <c r="KGL5" s="10"/>
      <c r="KGM5" s="10"/>
      <c r="KGN5" s="10"/>
      <c r="KGO5" s="10"/>
      <c r="KGP5" s="10"/>
      <c r="KGQ5" s="10"/>
      <c r="KGR5" s="10"/>
      <c r="KGS5" s="10"/>
      <c r="KGT5" s="10"/>
      <c r="KGU5" s="10"/>
      <c r="KGV5" s="10"/>
      <c r="KGW5" s="10"/>
      <c r="KGX5" s="10"/>
      <c r="KGY5" s="10"/>
      <c r="KGZ5" s="10"/>
      <c r="KHA5" s="10"/>
      <c r="KHB5" s="10"/>
      <c r="KHC5" s="10"/>
      <c r="KHD5" s="10"/>
      <c r="KHE5" s="10"/>
      <c r="KHF5" s="10"/>
      <c r="KHG5" s="10"/>
      <c r="KHH5" s="10"/>
      <c r="KHI5" s="10"/>
      <c r="KHJ5" s="10"/>
      <c r="KHK5" s="10"/>
      <c r="KHL5" s="10"/>
      <c r="KHM5" s="10"/>
      <c r="KHN5" s="10"/>
      <c r="KHO5" s="10"/>
      <c r="KHP5" s="10"/>
      <c r="KHQ5" s="10"/>
      <c r="KHR5" s="10"/>
      <c r="KHS5" s="10"/>
      <c r="KHT5" s="10"/>
      <c r="KHU5" s="10"/>
      <c r="KHV5" s="10"/>
      <c r="KHW5" s="10"/>
      <c r="KHX5" s="10"/>
      <c r="KHY5" s="10"/>
      <c r="KHZ5" s="10"/>
      <c r="KIA5" s="10"/>
      <c r="KIB5" s="10"/>
      <c r="KIC5" s="10"/>
      <c r="KID5" s="10"/>
      <c r="KIE5" s="10"/>
      <c r="KIF5" s="10"/>
      <c r="KIG5" s="10"/>
      <c r="KIH5" s="10"/>
      <c r="KII5" s="10"/>
      <c r="KIJ5" s="10"/>
      <c r="KIK5" s="10"/>
      <c r="KIL5" s="10"/>
      <c r="KIM5" s="10"/>
      <c r="KIN5" s="10"/>
      <c r="KIO5" s="10"/>
      <c r="KIP5" s="10"/>
      <c r="KIQ5" s="10"/>
      <c r="KIR5" s="10"/>
      <c r="KIS5" s="10"/>
      <c r="KIT5" s="10"/>
      <c r="KIU5" s="10"/>
      <c r="KIV5" s="10"/>
      <c r="KIW5" s="10"/>
      <c r="KIX5" s="10"/>
      <c r="KIY5" s="10"/>
      <c r="KIZ5" s="10"/>
      <c r="KJA5" s="10"/>
      <c r="KJB5" s="10"/>
      <c r="KJC5" s="10"/>
      <c r="KJD5" s="10"/>
      <c r="KJE5" s="10"/>
      <c r="KJF5" s="10"/>
      <c r="KJG5" s="10"/>
      <c r="KJH5" s="10"/>
      <c r="KJI5" s="10"/>
      <c r="KJJ5" s="10"/>
      <c r="KJK5" s="10"/>
      <c r="KJL5" s="10"/>
      <c r="KJM5" s="10"/>
      <c r="KJN5" s="10"/>
      <c r="KJO5" s="10"/>
      <c r="KJP5" s="10"/>
      <c r="KJQ5" s="10"/>
      <c r="KJR5" s="10"/>
      <c r="KJS5" s="10"/>
      <c r="KJT5" s="10"/>
      <c r="KJU5" s="10"/>
      <c r="KJV5" s="10"/>
      <c r="KJW5" s="10"/>
      <c r="KJX5" s="10"/>
      <c r="KJY5" s="10"/>
      <c r="KJZ5" s="10"/>
      <c r="KKA5" s="10"/>
      <c r="KKB5" s="10"/>
      <c r="KKC5" s="10"/>
      <c r="KKD5" s="10"/>
      <c r="KKE5" s="10"/>
      <c r="KKF5" s="10"/>
      <c r="KKG5" s="10"/>
      <c r="KKH5" s="10"/>
      <c r="KKI5" s="10"/>
      <c r="KKJ5" s="10"/>
      <c r="KKK5" s="10"/>
      <c r="KKL5" s="10"/>
      <c r="KKM5" s="10"/>
      <c r="KKN5" s="10"/>
      <c r="KKO5" s="10"/>
      <c r="KKP5" s="10"/>
      <c r="KKQ5" s="10"/>
      <c r="KKR5" s="10"/>
      <c r="KKS5" s="10"/>
      <c r="KKT5" s="10"/>
      <c r="KKU5" s="10"/>
      <c r="KKV5" s="10"/>
      <c r="KKW5" s="10"/>
      <c r="KKX5" s="10"/>
      <c r="KKY5" s="10"/>
      <c r="KKZ5" s="10"/>
      <c r="KLA5" s="10"/>
      <c r="KLB5" s="10"/>
      <c r="KLC5" s="10"/>
      <c r="KLD5" s="10"/>
      <c r="KLE5" s="10"/>
      <c r="KLF5" s="10"/>
      <c r="KLG5" s="10"/>
      <c r="KLH5" s="10"/>
      <c r="KLI5" s="10"/>
      <c r="KLJ5" s="10"/>
      <c r="KLK5" s="10"/>
      <c r="KLL5" s="10"/>
      <c r="KLM5" s="10"/>
      <c r="KLN5" s="10"/>
      <c r="KLO5" s="10"/>
      <c r="KLP5" s="10"/>
      <c r="KLQ5" s="10"/>
      <c r="KLR5" s="10"/>
      <c r="KLS5" s="10"/>
      <c r="KLT5" s="10"/>
      <c r="KLU5" s="10"/>
      <c r="KLV5" s="10"/>
      <c r="KLW5" s="10"/>
      <c r="KLX5" s="10"/>
      <c r="KLY5" s="10"/>
      <c r="KLZ5" s="10"/>
      <c r="KMA5" s="10"/>
      <c r="KMB5" s="10"/>
      <c r="KMC5" s="10"/>
      <c r="KMD5" s="10"/>
      <c r="KME5" s="10"/>
      <c r="KMF5" s="10"/>
      <c r="KMG5" s="10"/>
      <c r="KMH5" s="10"/>
      <c r="KMI5" s="10"/>
      <c r="KMJ5" s="10"/>
      <c r="KMK5" s="10"/>
      <c r="KML5" s="10"/>
      <c r="KMM5" s="10"/>
      <c r="KMN5" s="10"/>
      <c r="KMO5" s="10"/>
      <c r="KMP5" s="10"/>
      <c r="KMQ5" s="10"/>
      <c r="KMR5" s="10"/>
      <c r="KMS5" s="10"/>
      <c r="KMT5" s="10"/>
      <c r="KMU5" s="10"/>
      <c r="KMV5" s="10"/>
      <c r="KMW5" s="10"/>
      <c r="KMX5" s="10"/>
      <c r="KMY5" s="10"/>
      <c r="KMZ5" s="10"/>
      <c r="KNA5" s="10"/>
      <c r="KNB5" s="10"/>
      <c r="KNC5" s="10"/>
      <c r="KND5" s="10"/>
      <c r="KNE5" s="10"/>
      <c r="KNF5" s="10"/>
      <c r="KNG5" s="10"/>
      <c r="KNH5" s="10"/>
      <c r="KNI5" s="10"/>
      <c r="KNJ5" s="10"/>
      <c r="KNK5" s="10"/>
      <c r="KNL5" s="10"/>
      <c r="KNM5" s="10"/>
      <c r="KNN5" s="10"/>
      <c r="KNO5" s="10"/>
      <c r="KNP5" s="10"/>
      <c r="KNQ5" s="10"/>
      <c r="KNR5" s="10"/>
      <c r="KNS5" s="10"/>
      <c r="KNT5" s="10"/>
      <c r="KNU5" s="10"/>
      <c r="KNV5" s="10"/>
      <c r="KNW5" s="10"/>
      <c r="KNX5" s="10"/>
      <c r="KNY5" s="10"/>
      <c r="KNZ5" s="10"/>
      <c r="KOA5" s="10"/>
      <c r="KOB5" s="10"/>
      <c r="KOC5" s="10"/>
      <c r="KOD5" s="10"/>
      <c r="KOE5" s="10"/>
      <c r="KOF5" s="10"/>
      <c r="KOG5" s="10"/>
      <c r="KOH5" s="10"/>
      <c r="KOI5" s="10"/>
      <c r="KOJ5" s="10"/>
      <c r="KOK5" s="10"/>
      <c r="KOL5" s="10"/>
      <c r="KOM5" s="10"/>
      <c r="KON5" s="10"/>
      <c r="KOO5" s="10"/>
      <c r="KOP5" s="10"/>
      <c r="KOQ5" s="10"/>
      <c r="KOR5" s="10"/>
      <c r="KOS5" s="10"/>
      <c r="KOT5" s="10"/>
      <c r="KOU5" s="10"/>
      <c r="KOV5" s="10"/>
      <c r="KOW5" s="10"/>
      <c r="KOX5" s="10"/>
      <c r="KOY5" s="10"/>
      <c r="KOZ5" s="10"/>
      <c r="KPA5" s="10"/>
      <c r="KPB5" s="10"/>
      <c r="KPC5" s="10"/>
      <c r="KPD5" s="10"/>
      <c r="KPE5" s="10"/>
      <c r="KPF5" s="10"/>
      <c r="KPG5" s="10"/>
      <c r="KPH5" s="10"/>
      <c r="KPI5" s="10"/>
      <c r="KPJ5" s="10"/>
      <c r="KPK5" s="10"/>
      <c r="KPL5" s="10"/>
      <c r="KPM5" s="10"/>
      <c r="KPN5" s="10"/>
      <c r="KPO5" s="10"/>
      <c r="KPP5" s="10"/>
      <c r="KPQ5" s="10"/>
      <c r="KPR5" s="10"/>
      <c r="KPS5" s="10"/>
      <c r="KPT5" s="10"/>
      <c r="KPU5" s="10"/>
      <c r="KPV5" s="10"/>
      <c r="KPW5" s="10"/>
      <c r="KPX5" s="10"/>
      <c r="KPY5" s="10"/>
      <c r="KPZ5" s="10"/>
      <c r="KQA5" s="10"/>
      <c r="KQB5" s="10"/>
      <c r="KQC5" s="10"/>
      <c r="KQD5" s="10"/>
      <c r="KQE5" s="10"/>
      <c r="KQF5" s="10"/>
      <c r="KQG5" s="10"/>
      <c r="KQH5" s="10"/>
      <c r="KQI5" s="10"/>
      <c r="KQJ5" s="10"/>
      <c r="KQK5" s="10"/>
      <c r="KQL5" s="10"/>
      <c r="KQM5" s="10"/>
      <c r="KQN5" s="10"/>
      <c r="KQO5" s="10"/>
      <c r="KQP5" s="10"/>
      <c r="KQQ5" s="10"/>
      <c r="KQR5" s="10"/>
      <c r="KQS5" s="10"/>
      <c r="KQT5" s="10"/>
      <c r="KQU5" s="10"/>
      <c r="KQV5" s="10"/>
      <c r="KQW5" s="10"/>
      <c r="KQX5" s="10"/>
      <c r="KQY5" s="10"/>
      <c r="KQZ5" s="10"/>
      <c r="KRA5" s="10"/>
      <c r="KRB5" s="10"/>
      <c r="KRC5" s="10"/>
      <c r="KRD5" s="10"/>
      <c r="KRE5" s="10"/>
      <c r="KRF5" s="10"/>
      <c r="KRG5" s="10"/>
      <c r="KRH5" s="10"/>
      <c r="KRI5" s="10"/>
      <c r="KRJ5" s="10"/>
      <c r="KRK5" s="10"/>
      <c r="KRL5" s="10"/>
      <c r="KRM5" s="10"/>
      <c r="KRN5" s="10"/>
      <c r="KRO5" s="10"/>
      <c r="KRP5" s="10"/>
      <c r="KRQ5" s="10"/>
      <c r="KRR5" s="10"/>
      <c r="KRS5" s="10"/>
      <c r="KRT5" s="10"/>
      <c r="KRU5" s="10"/>
      <c r="KRV5" s="10"/>
      <c r="KRW5" s="10"/>
      <c r="KRX5" s="10"/>
      <c r="KRY5" s="10"/>
      <c r="KRZ5" s="10"/>
      <c r="KSA5" s="10"/>
      <c r="KSB5" s="10"/>
      <c r="KSC5" s="10"/>
      <c r="KSD5" s="10"/>
      <c r="KSE5" s="10"/>
      <c r="KSF5" s="10"/>
      <c r="KSG5" s="10"/>
      <c r="KSH5" s="10"/>
      <c r="KSI5" s="10"/>
      <c r="KSJ5" s="10"/>
      <c r="KSK5" s="10"/>
      <c r="KSL5" s="10"/>
      <c r="KSM5" s="10"/>
      <c r="KSN5" s="10"/>
      <c r="KSO5" s="10"/>
      <c r="KSP5" s="10"/>
      <c r="KSQ5" s="10"/>
      <c r="KSR5" s="10"/>
      <c r="KSS5" s="10"/>
      <c r="KST5" s="10"/>
      <c r="KSU5" s="10"/>
      <c r="KSV5" s="10"/>
      <c r="KSW5" s="10"/>
      <c r="KSX5" s="10"/>
      <c r="KSY5" s="10"/>
      <c r="KSZ5" s="10"/>
      <c r="KTA5" s="10"/>
      <c r="KTB5" s="10"/>
      <c r="KTC5" s="10"/>
      <c r="KTD5" s="10"/>
      <c r="KTE5" s="10"/>
      <c r="KTF5" s="10"/>
      <c r="KTG5" s="10"/>
      <c r="KTH5" s="10"/>
      <c r="KTI5" s="10"/>
      <c r="KTJ5" s="10"/>
      <c r="KTK5" s="10"/>
      <c r="KTL5" s="10"/>
      <c r="KTM5" s="10"/>
      <c r="KTN5" s="10"/>
      <c r="KTO5" s="10"/>
      <c r="KTP5" s="10"/>
      <c r="KTQ5" s="10"/>
      <c r="KTR5" s="10"/>
      <c r="KTS5" s="10"/>
      <c r="KTT5" s="10"/>
      <c r="KTU5" s="10"/>
      <c r="KTV5" s="10"/>
      <c r="KTW5" s="10"/>
      <c r="KTX5" s="10"/>
      <c r="KTY5" s="10"/>
      <c r="KTZ5" s="10"/>
      <c r="KUA5" s="10"/>
      <c r="KUB5" s="10"/>
      <c r="KUC5" s="10"/>
      <c r="KUD5" s="10"/>
      <c r="KUE5" s="10"/>
      <c r="KUF5" s="10"/>
      <c r="KUG5" s="10"/>
      <c r="KUH5" s="10"/>
      <c r="KUI5" s="10"/>
      <c r="KUJ5" s="10"/>
      <c r="KUK5" s="10"/>
      <c r="KUL5" s="10"/>
      <c r="KUM5" s="10"/>
      <c r="KUN5" s="10"/>
      <c r="KUO5" s="10"/>
      <c r="KUP5" s="10"/>
      <c r="KUQ5" s="10"/>
      <c r="KUR5" s="10"/>
      <c r="KUS5" s="10"/>
      <c r="KUT5" s="10"/>
      <c r="KUU5" s="10"/>
      <c r="KUV5" s="10"/>
      <c r="KUW5" s="10"/>
      <c r="KUX5" s="10"/>
      <c r="KUY5" s="10"/>
      <c r="KUZ5" s="10"/>
      <c r="KVA5" s="10"/>
      <c r="KVB5" s="10"/>
      <c r="KVC5" s="10"/>
      <c r="KVD5" s="10"/>
      <c r="KVE5" s="10"/>
      <c r="KVF5" s="10"/>
      <c r="KVG5" s="10"/>
      <c r="KVH5" s="10"/>
      <c r="KVI5" s="10"/>
      <c r="KVJ5" s="10"/>
      <c r="KVK5" s="10"/>
      <c r="KVL5" s="10"/>
      <c r="KVM5" s="10"/>
      <c r="KVN5" s="10"/>
      <c r="KVO5" s="10"/>
      <c r="KVP5" s="10"/>
      <c r="KVQ5" s="10"/>
      <c r="KVR5" s="10"/>
      <c r="KVS5" s="10"/>
      <c r="KVT5" s="10"/>
      <c r="KVU5" s="10"/>
      <c r="KVV5" s="10"/>
      <c r="KVW5" s="10"/>
      <c r="KVX5" s="10"/>
      <c r="KVY5" s="10"/>
      <c r="KVZ5" s="10"/>
      <c r="KWA5" s="10"/>
      <c r="KWB5" s="10"/>
      <c r="KWC5" s="10"/>
      <c r="KWD5" s="10"/>
      <c r="KWE5" s="10"/>
      <c r="KWF5" s="10"/>
      <c r="KWG5" s="10"/>
      <c r="KWH5" s="10"/>
      <c r="KWI5" s="10"/>
      <c r="KWJ5" s="10"/>
      <c r="KWK5" s="10"/>
      <c r="KWL5" s="10"/>
      <c r="KWM5" s="10"/>
      <c r="KWN5" s="10"/>
      <c r="KWO5" s="10"/>
      <c r="KWP5" s="10"/>
      <c r="KWQ5" s="10"/>
      <c r="KWR5" s="10"/>
      <c r="KWS5" s="10"/>
      <c r="KWT5" s="10"/>
      <c r="KWU5" s="10"/>
      <c r="KWV5" s="10"/>
      <c r="KWW5" s="10"/>
      <c r="KWX5" s="10"/>
      <c r="KWY5" s="10"/>
      <c r="KWZ5" s="10"/>
      <c r="KXA5" s="10"/>
      <c r="KXB5" s="10"/>
      <c r="KXC5" s="10"/>
      <c r="KXD5" s="10"/>
      <c r="KXE5" s="10"/>
      <c r="KXF5" s="10"/>
      <c r="KXG5" s="10"/>
      <c r="KXH5" s="10"/>
      <c r="KXI5" s="10"/>
      <c r="KXJ5" s="10"/>
      <c r="KXK5" s="10"/>
      <c r="KXL5" s="10"/>
      <c r="KXM5" s="10"/>
      <c r="KXN5" s="10"/>
      <c r="KXO5" s="10"/>
      <c r="KXP5" s="10"/>
      <c r="KXQ5" s="10"/>
      <c r="KXR5" s="10"/>
      <c r="KXS5" s="10"/>
      <c r="KXT5" s="10"/>
      <c r="KXU5" s="10"/>
      <c r="KXV5" s="10"/>
      <c r="KXW5" s="10"/>
      <c r="KXX5" s="10"/>
      <c r="KXY5" s="10"/>
      <c r="KXZ5" s="10"/>
      <c r="KYA5" s="10"/>
      <c r="KYB5" s="10"/>
      <c r="KYC5" s="10"/>
      <c r="KYD5" s="10"/>
      <c r="KYE5" s="10"/>
      <c r="KYF5" s="10"/>
      <c r="KYG5" s="10"/>
      <c r="KYH5" s="10"/>
      <c r="KYI5" s="10"/>
      <c r="KYJ5" s="10"/>
      <c r="KYK5" s="10"/>
      <c r="KYL5" s="10"/>
      <c r="KYM5" s="10"/>
      <c r="KYN5" s="10"/>
      <c r="KYO5" s="10"/>
      <c r="KYP5" s="10"/>
      <c r="KYQ5" s="10"/>
      <c r="KYR5" s="10"/>
      <c r="KYS5" s="10"/>
      <c r="KYT5" s="10"/>
      <c r="KYU5" s="10"/>
      <c r="KYV5" s="10"/>
      <c r="KYW5" s="10"/>
      <c r="KYX5" s="10"/>
      <c r="KYY5" s="10"/>
      <c r="KYZ5" s="10"/>
      <c r="KZA5" s="10"/>
      <c r="KZB5" s="10"/>
      <c r="KZC5" s="10"/>
      <c r="KZD5" s="10"/>
      <c r="KZE5" s="10"/>
      <c r="KZF5" s="10"/>
      <c r="KZG5" s="10"/>
      <c r="KZH5" s="10"/>
      <c r="KZI5" s="10"/>
      <c r="KZJ5" s="10"/>
      <c r="KZK5" s="10"/>
      <c r="KZL5" s="10"/>
      <c r="KZM5" s="10"/>
      <c r="KZN5" s="10"/>
      <c r="KZO5" s="10"/>
      <c r="KZP5" s="10"/>
      <c r="KZQ5" s="10"/>
      <c r="KZR5" s="10"/>
      <c r="KZS5" s="10"/>
      <c r="KZT5" s="10"/>
      <c r="KZU5" s="10"/>
      <c r="KZV5" s="10"/>
      <c r="KZW5" s="10"/>
      <c r="KZX5" s="10"/>
      <c r="KZY5" s="10"/>
      <c r="KZZ5" s="10"/>
      <c r="LAA5" s="10"/>
      <c r="LAB5" s="10"/>
      <c r="LAC5" s="10"/>
      <c r="LAD5" s="10"/>
      <c r="LAE5" s="10"/>
      <c r="LAF5" s="10"/>
      <c r="LAG5" s="10"/>
      <c r="LAH5" s="10"/>
      <c r="LAI5" s="10"/>
      <c r="LAJ5" s="10"/>
      <c r="LAK5" s="10"/>
      <c r="LAL5" s="10"/>
      <c r="LAM5" s="10"/>
      <c r="LAN5" s="10"/>
      <c r="LAO5" s="10"/>
      <c r="LAP5" s="10"/>
      <c r="LAQ5" s="10"/>
      <c r="LAR5" s="10"/>
      <c r="LAS5" s="10"/>
      <c r="LAT5" s="10"/>
      <c r="LAU5" s="10"/>
      <c r="LAV5" s="10"/>
      <c r="LAW5" s="10"/>
      <c r="LAX5" s="10"/>
      <c r="LAY5" s="10"/>
      <c r="LAZ5" s="10"/>
      <c r="LBA5" s="10"/>
      <c r="LBB5" s="10"/>
      <c r="LBC5" s="10"/>
      <c r="LBD5" s="10"/>
      <c r="LBE5" s="10"/>
      <c r="LBF5" s="10"/>
      <c r="LBG5" s="10"/>
      <c r="LBH5" s="10"/>
      <c r="LBI5" s="10"/>
      <c r="LBJ5" s="10"/>
      <c r="LBK5" s="10"/>
      <c r="LBL5" s="10"/>
      <c r="LBM5" s="10"/>
      <c r="LBN5" s="10"/>
      <c r="LBO5" s="10"/>
      <c r="LBP5" s="10"/>
      <c r="LBQ5" s="10"/>
      <c r="LBR5" s="10"/>
      <c r="LBS5" s="10"/>
      <c r="LBT5" s="10"/>
      <c r="LBU5" s="10"/>
      <c r="LBV5" s="10"/>
      <c r="LBW5" s="10"/>
      <c r="LBX5" s="10"/>
      <c r="LBY5" s="10"/>
      <c r="LBZ5" s="10"/>
      <c r="LCA5" s="10"/>
      <c r="LCB5" s="10"/>
      <c r="LCC5" s="10"/>
      <c r="LCD5" s="10"/>
      <c r="LCE5" s="10"/>
      <c r="LCF5" s="10"/>
      <c r="LCG5" s="10"/>
      <c r="LCH5" s="10"/>
      <c r="LCI5" s="10"/>
      <c r="LCJ5" s="10"/>
      <c r="LCK5" s="10"/>
      <c r="LCL5" s="10"/>
      <c r="LCM5" s="10"/>
      <c r="LCN5" s="10"/>
      <c r="LCO5" s="10"/>
      <c r="LCP5" s="10"/>
      <c r="LCQ5" s="10"/>
      <c r="LCR5" s="10"/>
      <c r="LCS5" s="10"/>
      <c r="LCT5" s="10"/>
      <c r="LCU5" s="10"/>
      <c r="LCV5" s="10"/>
      <c r="LCW5" s="10"/>
      <c r="LCX5" s="10"/>
      <c r="LCY5" s="10"/>
      <c r="LCZ5" s="10"/>
      <c r="LDA5" s="10"/>
      <c r="LDB5" s="10"/>
      <c r="LDC5" s="10"/>
      <c r="LDD5" s="10"/>
      <c r="LDE5" s="10"/>
      <c r="LDF5" s="10"/>
      <c r="LDG5" s="10"/>
      <c r="LDH5" s="10"/>
      <c r="LDI5" s="10"/>
      <c r="LDJ5" s="10"/>
      <c r="LDK5" s="10"/>
      <c r="LDL5" s="10"/>
      <c r="LDM5" s="10"/>
      <c r="LDN5" s="10"/>
      <c r="LDO5" s="10"/>
      <c r="LDP5" s="10"/>
      <c r="LDQ5" s="10"/>
      <c r="LDR5" s="10"/>
      <c r="LDS5" s="10"/>
      <c r="LDT5" s="10"/>
      <c r="LDU5" s="10"/>
      <c r="LDV5" s="10"/>
      <c r="LDW5" s="10"/>
      <c r="LDX5" s="10"/>
      <c r="LDY5" s="10"/>
      <c r="LDZ5" s="10"/>
      <c r="LEA5" s="10"/>
      <c r="LEB5" s="10"/>
      <c r="LEC5" s="10"/>
      <c r="LED5" s="10"/>
      <c r="LEE5" s="10"/>
      <c r="LEF5" s="10"/>
      <c r="LEG5" s="10"/>
      <c r="LEH5" s="10"/>
      <c r="LEI5" s="10"/>
      <c r="LEJ5" s="10"/>
      <c r="LEK5" s="10"/>
      <c r="LEL5" s="10"/>
      <c r="LEM5" s="10"/>
      <c r="LEN5" s="10"/>
      <c r="LEO5" s="10"/>
      <c r="LEP5" s="10"/>
      <c r="LEQ5" s="10"/>
      <c r="LER5" s="10"/>
      <c r="LES5" s="10"/>
      <c r="LET5" s="10"/>
      <c r="LEU5" s="10"/>
      <c r="LEV5" s="10"/>
      <c r="LEW5" s="10"/>
      <c r="LEX5" s="10"/>
      <c r="LEY5" s="10"/>
      <c r="LEZ5" s="10"/>
      <c r="LFA5" s="10"/>
      <c r="LFB5" s="10"/>
      <c r="LFC5" s="10"/>
      <c r="LFD5" s="10"/>
      <c r="LFE5" s="10"/>
      <c r="LFF5" s="10"/>
      <c r="LFG5" s="10"/>
      <c r="LFH5" s="10"/>
      <c r="LFI5" s="10"/>
      <c r="LFJ5" s="10"/>
      <c r="LFK5" s="10"/>
      <c r="LFL5" s="10"/>
      <c r="LFM5" s="10"/>
      <c r="LFN5" s="10"/>
      <c r="LFO5" s="10"/>
      <c r="LFP5" s="10"/>
      <c r="LFQ5" s="10"/>
      <c r="LFR5" s="10"/>
      <c r="LFS5" s="10"/>
      <c r="LFT5" s="10"/>
      <c r="LFU5" s="10"/>
      <c r="LFV5" s="10"/>
      <c r="LFW5" s="10"/>
      <c r="LFX5" s="10"/>
      <c r="LFY5" s="10"/>
      <c r="LFZ5" s="10"/>
      <c r="LGA5" s="10"/>
      <c r="LGB5" s="10"/>
      <c r="LGC5" s="10"/>
      <c r="LGD5" s="10"/>
      <c r="LGE5" s="10"/>
      <c r="LGF5" s="10"/>
      <c r="LGG5" s="10"/>
      <c r="LGH5" s="10"/>
      <c r="LGI5" s="10"/>
      <c r="LGJ5" s="10"/>
      <c r="LGK5" s="10"/>
      <c r="LGL5" s="10"/>
      <c r="LGM5" s="10"/>
      <c r="LGN5" s="10"/>
      <c r="LGO5" s="10"/>
      <c r="LGP5" s="10"/>
      <c r="LGQ5" s="10"/>
      <c r="LGR5" s="10"/>
      <c r="LGS5" s="10"/>
      <c r="LGT5" s="10"/>
      <c r="LGU5" s="10"/>
      <c r="LGV5" s="10"/>
      <c r="LGW5" s="10"/>
      <c r="LGX5" s="10"/>
      <c r="LGY5" s="10"/>
      <c r="LGZ5" s="10"/>
      <c r="LHA5" s="10"/>
      <c r="LHB5" s="10"/>
      <c r="LHC5" s="10"/>
      <c r="LHD5" s="10"/>
      <c r="LHE5" s="10"/>
      <c r="LHF5" s="10"/>
      <c r="LHG5" s="10"/>
      <c r="LHH5" s="10"/>
      <c r="LHI5" s="10"/>
      <c r="LHJ5" s="10"/>
      <c r="LHK5" s="10"/>
      <c r="LHL5" s="10"/>
      <c r="LHM5" s="10"/>
      <c r="LHN5" s="10"/>
      <c r="LHO5" s="10"/>
      <c r="LHP5" s="10"/>
      <c r="LHQ5" s="10"/>
      <c r="LHR5" s="10"/>
      <c r="LHS5" s="10"/>
      <c r="LHT5" s="10"/>
      <c r="LHU5" s="10"/>
      <c r="LHV5" s="10"/>
      <c r="LHW5" s="10"/>
      <c r="LHX5" s="10"/>
      <c r="LHY5" s="10"/>
      <c r="LHZ5" s="10"/>
      <c r="LIA5" s="10"/>
      <c r="LIB5" s="10"/>
      <c r="LIC5" s="10"/>
      <c r="LID5" s="10"/>
      <c r="LIE5" s="10"/>
      <c r="LIF5" s="10"/>
      <c r="LIG5" s="10"/>
      <c r="LIH5" s="10"/>
      <c r="LII5" s="10"/>
      <c r="LIJ5" s="10"/>
      <c r="LIK5" s="10"/>
      <c r="LIL5" s="10"/>
      <c r="LIM5" s="10"/>
      <c r="LIN5" s="10"/>
      <c r="LIO5" s="10"/>
      <c r="LIP5" s="10"/>
      <c r="LIQ5" s="10"/>
      <c r="LIR5" s="10"/>
      <c r="LIS5" s="10"/>
      <c r="LIT5" s="10"/>
      <c r="LIU5" s="10"/>
      <c r="LIV5" s="10"/>
      <c r="LIW5" s="10"/>
      <c r="LIX5" s="10"/>
      <c r="LIY5" s="10"/>
      <c r="LIZ5" s="10"/>
      <c r="LJA5" s="10"/>
      <c r="LJB5" s="10"/>
      <c r="LJC5" s="10"/>
      <c r="LJD5" s="10"/>
      <c r="LJE5" s="10"/>
      <c r="LJF5" s="10"/>
      <c r="LJG5" s="10"/>
      <c r="LJH5" s="10"/>
      <c r="LJI5" s="10"/>
      <c r="LJJ5" s="10"/>
      <c r="LJK5" s="10"/>
      <c r="LJL5" s="10"/>
      <c r="LJM5" s="10"/>
      <c r="LJN5" s="10"/>
      <c r="LJO5" s="10"/>
      <c r="LJP5" s="10"/>
      <c r="LJQ5" s="10"/>
      <c r="LJR5" s="10"/>
      <c r="LJS5" s="10"/>
      <c r="LJT5" s="10"/>
      <c r="LJU5" s="10"/>
      <c r="LJV5" s="10"/>
      <c r="LJW5" s="10"/>
      <c r="LJX5" s="10"/>
      <c r="LJY5" s="10"/>
      <c r="LJZ5" s="10"/>
      <c r="LKA5" s="10"/>
      <c r="LKB5" s="10"/>
      <c r="LKC5" s="10"/>
      <c r="LKD5" s="10"/>
      <c r="LKE5" s="10"/>
      <c r="LKF5" s="10"/>
      <c r="LKG5" s="10"/>
      <c r="LKH5" s="10"/>
      <c r="LKI5" s="10"/>
      <c r="LKJ5" s="10"/>
      <c r="LKK5" s="10"/>
      <c r="LKL5" s="10"/>
      <c r="LKM5" s="10"/>
      <c r="LKN5" s="10"/>
      <c r="LKO5" s="10"/>
      <c r="LKP5" s="10"/>
      <c r="LKQ5" s="10"/>
      <c r="LKR5" s="10"/>
      <c r="LKS5" s="10"/>
      <c r="LKT5" s="10"/>
      <c r="LKU5" s="10"/>
      <c r="LKV5" s="10"/>
      <c r="LKW5" s="10"/>
      <c r="LKX5" s="10"/>
      <c r="LKY5" s="10"/>
      <c r="LKZ5" s="10"/>
      <c r="LLA5" s="10"/>
      <c r="LLB5" s="10"/>
      <c r="LLC5" s="10"/>
      <c r="LLD5" s="10"/>
      <c r="LLE5" s="10"/>
      <c r="LLF5" s="10"/>
      <c r="LLG5" s="10"/>
      <c r="LLH5" s="10"/>
      <c r="LLI5" s="10"/>
      <c r="LLJ5" s="10"/>
      <c r="LLK5" s="10"/>
      <c r="LLL5" s="10"/>
      <c r="LLM5" s="10"/>
      <c r="LLN5" s="10"/>
      <c r="LLO5" s="10"/>
      <c r="LLP5" s="10"/>
      <c r="LLQ5" s="10"/>
      <c r="LLR5" s="10"/>
      <c r="LLS5" s="10"/>
      <c r="LLT5" s="10"/>
      <c r="LLU5" s="10"/>
      <c r="LLV5" s="10"/>
      <c r="LLW5" s="10"/>
      <c r="LLX5" s="10"/>
      <c r="LLY5" s="10"/>
      <c r="LLZ5" s="10"/>
      <c r="LMA5" s="10"/>
      <c r="LMB5" s="10"/>
      <c r="LMC5" s="10"/>
      <c r="LMD5" s="10"/>
      <c r="LME5" s="10"/>
      <c r="LMF5" s="10"/>
      <c r="LMG5" s="10"/>
      <c r="LMH5" s="10"/>
      <c r="LMI5" s="10"/>
      <c r="LMJ5" s="10"/>
      <c r="LMK5" s="10"/>
      <c r="LML5" s="10"/>
      <c r="LMM5" s="10"/>
      <c r="LMN5" s="10"/>
      <c r="LMO5" s="10"/>
      <c r="LMP5" s="10"/>
      <c r="LMQ5" s="10"/>
      <c r="LMR5" s="10"/>
      <c r="LMS5" s="10"/>
      <c r="LMT5" s="10"/>
      <c r="LMU5" s="10"/>
      <c r="LMV5" s="10"/>
      <c r="LMW5" s="10"/>
      <c r="LMX5" s="10"/>
      <c r="LMY5" s="10"/>
      <c r="LMZ5" s="10"/>
      <c r="LNA5" s="10"/>
      <c r="LNB5" s="10"/>
      <c r="LNC5" s="10"/>
      <c r="LND5" s="10"/>
      <c r="LNE5" s="10"/>
      <c r="LNF5" s="10"/>
      <c r="LNG5" s="10"/>
      <c r="LNH5" s="10"/>
      <c r="LNI5" s="10"/>
      <c r="LNJ5" s="10"/>
      <c r="LNK5" s="10"/>
      <c r="LNL5" s="10"/>
      <c r="LNM5" s="10"/>
      <c r="LNN5" s="10"/>
      <c r="LNO5" s="10"/>
      <c r="LNP5" s="10"/>
      <c r="LNQ5" s="10"/>
      <c r="LNR5" s="10"/>
      <c r="LNS5" s="10"/>
      <c r="LNT5" s="10"/>
      <c r="LNU5" s="10"/>
      <c r="LNV5" s="10"/>
      <c r="LNW5" s="10"/>
      <c r="LNX5" s="10"/>
      <c r="LNY5" s="10"/>
      <c r="LNZ5" s="10"/>
      <c r="LOA5" s="10"/>
      <c r="LOB5" s="10"/>
      <c r="LOC5" s="10"/>
      <c r="LOD5" s="10"/>
      <c r="LOE5" s="10"/>
      <c r="LOF5" s="10"/>
      <c r="LOG5" s="10"/>
      <c r="LOH5" s="10"/>
      <c r="LOI5" s="10"/>
      <c r="LOJ5" s="10"/>
      <c r="LOK5" s="10"/>
      <c r="LOL5" s="10"/>
      <c r="LOM5" s="10"/>
      <c r="LON5" s="10"/>
      <c r="LOO5" s="10"/>
      <c r="LOP5" s="10"/>
      <c r="LOQ5" s="10"/>
      <c r="LOR5" s="10"/>
      <c r="LOS5" s="10"/>
      <c r="LOT5" s="10"/>
      <c r="LOU5" s="10"/>
      <c r="LOV5" s="10"/>
      <c r="LOW5" s="10"/>
      <c r="LOX5" s="10"/>
      <c r="LOY5" s="10"/>
      <c r="LOZ5" s="10"/>
      <c r="LPA5" s="10"/>
      <c r="LPB5" s="10"/>
      <c r="LPC5" s="10"/>
      <c r="LPD5" s="10"/>
      <c r="LPE5" s="10"/>
      <c r="LPF5" s="10"/>
      <c r="LPG5" s="10"/>
      <c r="LPH5" s="10"/>
      <c r="LPI5" s="10"/>
      <c r="LPJ5" s="10"/>
      <c r="LPK5" s="10"/>
      <c r="LPL5" s="10"/>
      <c r="LPM5" s="10"/>
      <c r="LPN5" s="10"/>
      <c r="LPO5" s="10"/>
      <c r="LPP5" s="10"/>
      <c r="LPQ5" s="10"/>
      <c r="LPR5" s="10"/>
      <c r="LPS5" s="10"/>
      <c r="LPT5" s="10"/>
      <c r="LPU5" s="10"/>
      <c r="LPV5" s="10"/>
      <c r="LPW5" s="10"/>
      <c r="LPX5" s="10"/>
      <c r="LPY5" s="10"/>
      <c r="LPZ5" s="10"/>
      <c r="LQA5" s="10"/>
      <c r="LQB5" s="10"/>
      <c r="LQC5" s="10"/>
      <c r="LQD5" s="10"/>
      <c r="LQE5" s="10"/>
      <c r="LQF5" s="10"/>
      <c r="LQG5" s="10"/>
      <c r="LQH5" s="10"/>
      <c r="LQI5" s="10"/>
      <c r="LQJ5" s="10"/>
      <c r="LQK5" s="10"/>
      <c r="LQL5" s="10"/>
      <c r="LQM5" s="10"/>
      <c r="LQN5" s="10"/>
      <c r="LQO5" s="10"/>
      <c r="LQP5" s="10"/>
      <c r="LQQ5" s="10"/>
      <c r="LQR5" s="10"/>
      <c r="LQS5" s="10"/>
      <c r="LQT5" s="10"/>
      <c r="LQU5" s="10"/>
      <c r="LQV5" s="10"/>
      <c r="LQW5" s="10"/>
      <c r="LQX5" s="10"/>
      <c r="LQY5" s="10"/>
      <c r="LQZ5" s="10"/>
      <c r="LRA5" s="10"/>
      <c r="LRB5" s="10"/>
      <c r="LRC5" s="10"/>
      <c r="LRD5" s="10"/>
      <c r="LRE5" s="10"/>
      <c r="LRF5" s="10"/>
      <c r="LRG5" s="10"/>
      <c r="LRH5" s="10"/>
      <c r="LRI5" s="10"/>
      <c r="LRJ5" s="10"/>
      <c r="LRK5" s="10"/>
      <c r="LRL5" s="10"/>
      <c r="LRM5" s="10"/>
      <c r="LRN5" s="10"/>
      <c r="LRO5" s="10"/>
      <c r="LRP5" s="10"/>
      <c r="LRQ5" s="10"/>
      <c r="LRR5" s="10"/>
      <c r="LRS5" s="10"/>
      <c r="LRT5" s="10"/>
      <c r="LRU5" s="10"/>
      <c r="LRV5" s="10"/>
      <c r="LRW5" s="10"/>
      <c r="LRX5" s="10"/>
      <c r="LRY5" s="10"/>
      <c r="LRZ5" s="10"/>
      <c r="LSA5" s="10"/>
      <c r="LSB5" s="10"/>
      <c r="LSC5" s="10"/>
      <c r="LSD5" s="10"/>
      <c r="LSE5" s="10"/>
      <c r="LSF5" s="10"/>
      <c r="LSG5" s="10"/>
      <c r="LSH5" s="10"/>
      <c r="LSI5" s="10"/>
      <c r="LSJ5" s="10"/>
      <c r="LSK5" s="10"/>
      <c r="LSL5" s="10"/>
      <c r="LSM5" s="10"/>
      <c r="LSN5" s="10"/>
      <c r="LSO5" s="10"/>
      <c r="LSP5" s="10"/>
      <c r="LSQ5" s="10"/>
      <c r="LSR5" s="10"/>
      <c r="LSS5" s="10"/>
      <c r="LST5" s="10"/>
      <c r="LSU5" s="10"/>
      <c r="LSV5" s="10"/>
      <c r="LSW5" s="10"/>
      <c r="LSX5" s="10"/>
      <c r="LSY5" s="10"/>
      <c r="LSZ5" s="10"/>
      <c r="LTA5" s="10"/>
      <c r="LTB5" s="10"/>
      <c r="LTC5" s="10"/>
      <c r="LTD5" s="10"/>
      <c r="LTE5" s="10"/>
      <c r="LTF5" s="10"/>
      <c r="LTG5" s="10"/>
      <c r="LTH5" s="10"/>
      <c r="LTI5" s="10"/>
      <c r="LTJ5" s="10"/>
      <c r="LTK5" s="10"/>
      <c r="LTL5" s="10"/>
      <c r="LTM5" s="10"/>
      <c r="LTN5" s="10"/>
      <c r="LTO5" s="10"/>
      <c r="LTP5" s="10"/>
      <c r="LTQ5" s="10"/>
      <c r="LTR5" s="10"/>
      <c r="LTS5" s="10"/>
      <c r="LTT5" s="10"/>
      <c r="LTU5" s="10"/>
      <c r="LTV5" s="10"/>
      <c r="LTW5" s="10"/>
      <c r="LTX5" s="10"/>
      <c r="LTY5" s="10"/>
      <c r="LTZ5" s="10"/>
      <c r="LUA5" s="10"/>
      <c r="LUB5" s="10"/>
      <c r="LUC5" s="10"/>
      <c r="LUD5" s="10"/>
      <c r="LUE5" s="10"/>
      <c r="LUF5" s="10"/>
      <c r="LUG5" s="10"/>
      <c r="LUH5" s="10"/>
      <c r="LUI5" s="10"/>
      <c r="LUJ5" s="10"/>
      <c r="LUK5" s="10"/>
      <c r="LUL5" s="10"/>
      <c r="LUM5" s="10"/>
      <c r="LUN5" s="10"/>
      <c r="LUO5" s="10"/>
      <c r="LUP5" s="10"/>
      <c r="LUQ5" s="10"/>
      <c r="LUR5" s="10"/>
      <c r="LUS5" s="10"/>
      <c r="LUT5" s="10"/>
      <c r="LUU5" s="10"/>
      <c r="LUV5" s="10"/>
      <c r="LUW5" s="10"/>
      <c r="LUX5" s="10"/>
      <c r="LUY5" s="10"/>
      <c r="LUZ5" s="10"/>
      <c r="LVA5" s="10"/>
      <c r="LVB5" s="10"/>
      <c r="LVC5" s="10"/>
      <c r="LVD5" s="10"/>
      <c r="LVE5" s="10"/>
      <c r="LVF5" s="10"/>
      <c r="LVG5" s="10"/>
      <c r="LVH5" s="10"/>
      <c r="LVI5" s="10"/>
      <c r="LVJ5" s="10"/>
      <c r="LVK5" s="10"/>
      <c r="LVL5" s="10"/>
      <c r="LVM5" s="10"/>
      <c r="LVN5" s="10"/>
      <c r="LVO5" s="10"/>
      <c r="LVP5" s="10"/>
      <c r="LVQ5" s="10"/>
      <c r="LVR5" s="10"/>
      <c r="LVS5" s="10"/>
      <c r="LVT5" s="10"/>
      <c r="LVU5" s="10"/>
      <c r="LVV5" s="10"/>
      <c r="LVW5" s="10"/>
      <c r="LVX5" s="10"/>
      <c r="LVY5" s="10"/>
      <c r="LVZ5" s="10"/>
      <c r="LWA5" s="10"/>
      <c r="LWB5" s="10"/>
      <c r="LWC5" s="10"/>
      <c r="LWD5" s="10"/>
      <c r="LWE5" s="10"/>
      <c r="LWF5" s="10"/>
      <c r="LWG5" s="10"/>
      <c r="LWH5" s="10"/>
      <c r="LWI5" s="10"/>
      <c r="LWJ5" s="10"/>
      <c r="LWK5" s="10"/>
      <c r="LWL5" s="10"/>
      <c r="LWM5" s="10"/>
      <c r="LWN5" s="10"/>
      <c r="LWO5" s="10"/>
      <c r="LWP5" s="10"/>
      <c r="LWQ5" s="10"/>
      <c r="LWR5" s="10"/>
      <c r="LWS5" s="10"/>
      <c r="LWT5" s="10"/>
      <c r="LWU5" s="10"/>
      <c r="LWV5" s="10"/>
      <c r="LWW5" s="10"/>
      <c r="LWX5" s="10"/>
      <c r="LWY5" s="10"/>
      <c r="LWZ5" s="10"/>
      <c r="LXA5" s="10"/>
      <c r="LXB5" s="10"/>
      <c r="LXC5" s="10"/>
      <c r="LXD5" s="10"/>
      <c r="LXE5" s="10"/>
      <c r="LXF5" s="10"/>
      <c r="LXG5" s="10"/>
      <c r="LXH5" s="10"/>
      <c r="LXI5" s="10"/>
      <c r="LXJ5" s="10"/>
      <c r="LXK5" s="10"/>
      <c r="LXL5" s="10"/>
      <c r="LXM5" s="10"/>
      <c r="LXN5" s="10"/>
      <c r="LXO5" s="10"/>
      <c r="LXP5" s="10"/>
      <c r="LXQ5" s="10"/>
      <c r="LXR5" s="10"/>
      <c r="LXS5" s="10"/>
      <c r="LXT5" s="10"/>
      <c r="LXU5" s="10"/>
      <c r="LXV5" s="10"/>
      <c r="LXW5" s="10"/>
      <c r="LXX5" s="10"/>
      <c r="LXY5" s="10"/>
      <c r="LXZ5" s="10"/>
      <c r="LYA5" s="10"/>
      <c r="LYB5" s="10"/>
      <c r="LYC5" s="10"/>
      <c r="LYD5" s="10"/>
      <c r="LYE5" s="10"/>
      <c r="LYF5" s="10"/>
      <c r="LYG5" s="10"/>
      <c r="LYH5" s="10"/>
      <c r="LYI5" s="10"/>
      <c r="LYJ5" s="10"/>
      <c r="LYK5" s="10"/>
      <c r="LYL5" s="10"/>
      <c r="LYM5" s="10"/>
      <c r="LYN5" s="10"/>
      <c r="LYO5" s="10"/>
      <c r="LYP5" s="10"/>
      <c r="LYQ5" s="10"/>
      <c r="LYR5" s="10"/>
      <c r="LYS5" s="10"/>
      <c r="LYT5" s="10"/>
      <c r="LYU5" s="10"/>
      <c r="LYV5" s="10"/>
      <c r="LYW5" s="10"/>
      <c r="LYX5" s="10"/>
      <c r="LYY5" s="10"/>
      <c r="LYZ5" s="10"/>
      <c r="LZA5" s="10"/>
      <c r="LZB5" s="10"/>
      <c r="LZC5" s="10"/>
      <c r="LZD5" s="10"/>
      <c r="LZE5" s="10"/>
      <c r="LZF5" s="10"/>
      <c r="LZG5" s="10"/>
      <c r="LZH5" s="10"/>
      <c r="LZI5" s="10"/>
      <c r="LZJ5" s="10"/>
      <c r="LZK5" s="10"/>
      <c r="LZL5" s="10"/>
      <c r="LZM5" s="10"/>
      <c r="LZN5" s="10"/>
      <c r="LZO5" s="10"/>
      <c r="LZP5" s="10"/>
      <c r="LZQ5" s="10"/>
      <c r="LZR5" s="10"/>
      <c r="LZS5" s="10"/>
      <c r="LZT5" s="10"/>
      <c r="LZU5" s="10"/>
      <c r="LZV5" s="10"/>
      <c r="LZW5" s="10"/>
      <c r="LZX5" s="10"/>
      <c r="LZY5" s="10"/>
      <c r="LZZ5" s="10"/>
      <c r="MAA5" s="10"/>
      <c r="MAB5" s="10"/>
      <c r="MAC5" s="10"/>
      <c r="MAD5" s="10"/>
      <c r="MAE5" s="10"/>
      <c r="MAF5" s="10"/>
      <c r="MAG5" s="10"/>
      <c r="MAH5" s="10"/>
      <c r="MAI5" s="10"/>
      <c r="MAJ5" s="10"/>
      <c r="MAK5" s="10"/>
      <c r="MAL5" s="10"/>
      <c r="MAM5" s="10"/>
      <c r="MAN5" s="10"/>
      <c r="MAO5" s="10"/>
      <c r="MAP5" s="10"/>
      <c r="MAQ5" s="10"/>
      <c r="MAR5" s="10"/>
      <c r="MAS5" s="10"/>
      <c r="MAT5" s="10"/>
      <c r="MAU5" s="10"/>
      <c r="MAV5" s="10"/>
      <c r="MAW5" s="10"/>
      <c r="MAX5" s="10"/>
      <c r="MAY5" s="10"/>
      <c r="MAZ5" s="10"/>
      <c r="MBA5" s="10"/>
      <c r="MBB5" s="10"/>
      <c r="MBC5" s="10"/>
      <c r="MBD5" s="10"/>
      <c r="MBE5" s="10"/>
      <c r="MBF5" s="10"/>
      <c r="MBG5" s="10"/>
      <c r="MBH5" s="10"/>
      <c r="MBI5" s="10"/>
      <c r="MBJ5" s="10"/>
      <c r="MBK5" s="10"/>
      <c r="MBL5" s="10"/>
      <c r="MBM5" s="10"/>
      <c r="MBN5" s="10"/>
      <c r="MBO5" s="10"/>
      <c r="MBP5" s="10"/>
      <c r="MBQ5" s="10"/>
      <c r="MBR5" s="10"/>
      <c r="MBS5" s="10"/>
      <c r="MBT5" s="10"/>
      <c r="MBU5" s="10"/>
      <c r="MBV5" s="10"/>
      <c r="MBW5" s="10"/>
      <c r="MBX5" s="10"/>
      <c r="MBY5" s="10"/>
      <c r="MBZ5" s="10"/>
      <c r="MCA5" s="10"/>
      <c r="MCB5" s="10"/>
      <c r="MCC5" s="10"/>
      <c r="MCD5" s="10"/>
      <c r="MCE5" s="10"/>
      <c r="MCF5" s="10"/>
      <c r="MCG5" s="10"/>
      <c r="MCH5" s="10"/>
      <c r="MCI5" s="10"/>
      <c r="MCJ5" s="10"/>
      <c r="MCK5" s="10"/>
      <c r="MCL5" s="10"/>
      <c r="MCM5" s="10"/>
      <c r="MCN5" s="10"/>
      <c r="MCO5" s="10"/>
      <c r="MCP5" s="10"/>
      <c r="MCQ5" s="10"/>
      <c r="MCR5" s="10"/>
      <c r="MCS5" s="10"/>
      <c r="MCT5" s="10"/>
      <c r="MCU5" s="10"/>
      <c r="MCV5" s="10"/>
      <c r="MCW5" s="10"/>
      <c r="MCX5" s="10"/>
      <c r="MCY5" s="10"/>
      <c r="MCZ5" s="10"/>
      <c r="MDA5" s="10"/>
      <c r="MDB5" s="10"/>
      <c r="MDC5" s="10"/>
      <c r="MDD5" s="10"/>
      <c r="MDE5" s="10"/>
      <c r="MDF5" s="10"/>
      <c r="MDG5" s="10"/>
      <c r="MDH5" s="10"/>
      <c r="MDI5" s="10"/>
      <c r="MDJ5" s="10"/>
      <c r="MDK5" s="10"/>
      <c r="MDL5" s="10"/>
      <c r="MDM5" s="10"/>
      <c r="MDN5" s="10"/>
      <c r="MDO5" s="10"/>
      <c r="MDP5" s="10"/>
      <c r="MDQ5" s="10"/>
      <c r="MDR5" s="10"/>
      <c r="MDS5" s="10"/>
      <c r="MDT5" s="10"/>
      <c r="MDU5" s="10"/>
      <c r="MDV5" s="10"/>
      <c r="MDW5" s="10"/>
      <c r="MDX5" s="10"/>
      <c r="MDY5" s="10"/>
      <c r="MDZ5" s="10"/>
      <c r="MEA5" s="10"/>
      <c r="MEB5" s="10"/>
      <c r="MEC5" s="10"/>
      <c r="MED5" s="10"/>
      <c r="MEE5" s="10"/>
      <c r="MEF5" s="10"/>
      <c r="MEG5" s="10"/>
      <c r="MEH5" s="10"/>
      <c r="MEI5" s="10"/>
      <c r="MEJ5" s="10"/>
      <c r="MEK5" s="10"/>
      <c r="MEL5" s="10"/>
      <c r="MEM5" s="10"/>
      <c r="MEN5" s="10"/>
      <c r="MEO5" s="10"/>
      <c r="MEP5" s="10"/>
      <c r="MEQ5" s="10"/>
      <c r="MER5" s="10"/>
      <c r="MES5" s="10"/>
      <c r="MET5" s="10"/>
      <c r="MEU5" s="10"/>
      <c r="MEV5" s="10"/>
      <c r="MEW5" s="10"/>
      <c r="MEX5" s="10"/>
      <c r="MEY5" s="10"/>
      <c r="MEZ5" s="10"/>
      <c r="MFA5" s="10"/>
      <c r="MFB5" s="10"/>
      <c r="MFC5" s="10"/>
      <c r="MFD5" s="10"/>
      <c r="MFE5" s="10"/>
      <c r="MFF5" s="10"/>
      <c r="MFG5" s="10"/>
      <c r="MFH5" s="10"/>
      <c r="MFI5" s="10"/>
      <c r="MFJ5" s="10"/>
      <c r="MFK5" s="10"/>
      <c r="MFL5" s="10"/>
      <c r="MFM5" s="10"/>
      <c r="MFN5" s="10"/>
      <c r="MFO5" s="10"/>
      <c r="MFP5" s="10"/>
      <c r="MFQ5" s="10"/>
      <c r="MFR5" s="10"/>
      <c r="MFS5" s="10"/>
      <c r="MFT5" s="10"/>
      <c r="MFU5" s="10"/>
      <c r="MFV5" s="10"/>
      <c r="MFW5" s="10"/>
      <c r="MFX5" s="10"/>
      <c r="MFY5" s="10"/>
      <c r="MFZ5" s="10"/>
      <c r="MGA5" s="10"/>
      <c r="MGB5" s="10"/>
      <c r="MGC5" s="10"/>
      <c r="MGD5" s="10"/>
      <c r="MGE5" s="10"/>
      <c r="MGF5" s="10"/>
      <c r="MGG5" s="10"/>
      <c r="MGH5" s="10"/>
      <c r="MGI5" s="10"/>
      <c r="MGJ5" s="10"/>
      <c r="MGK5" s="10"/>
      <c r="MGL5" s="10"/>
      <c r="MGM5" s="10"/>
      <c r="MGN5" s="10"/>
      <c r="MGO5" s="10"/>
      <c r="MGP5" s="10"/>
      <c r="MGQ5" s="10"/>
      <c r="MGR5" s="10"/>
      <c r="MGS5" s="10"/>
      <c r="MGT5" s="10"/>
      <c r="MGU5" s="10"/>
      <c r="MGV5" s="10"/>
      <c r="MGW5" s="10"/>
      <c r="MGX5" s="10"/>
      <c r="MGY5" s="10"/>
      <c r="MGZ5" s="10"/>
      <c r="MHA5" s="10"/>
      <c r="MHB5" s="10"/>
      <c r="MHC5" s="10"/>
      <c r="MHD5" s="10"/>
      <c r="MHE5" s="10"/>
      <c r="MHF5" s="10"/>
      <c r="MHG5" s="10"/>
      <c r="MHH5" s="10"/>
      <c r="MHI5" s="10"/>
      <c r="MHJ5" s="10"/>
      <c r="MHK5" s="10"/>
      <c r="MHL5" s="10"/>
      <c r="MHM5" s="10"/>
      <c r="MHN5" s="10"/>
      <c r="MHO5" s="10"/>
      <c r="MHP5" s="10"/>
      <c r="MHQ5" s="10"/>
      <c r="MHR5" s="10"/>
      <c r="MHS5" s="10"/>
      <c r="MHT5" s="10"/>
      <c r="MHU5" s="10"/>
      <c r="MHV5" s="10"/>
      <c r="MHW5" s="10"/>
      <c r="MHX5" s="10"/>
      <c r="MHY5" s="10"/>
      <c r="MHZ5" s="10"/>
      <c r="MIA5" s="10"/>
      <c r="MIB5" s="10"/>
      <c r="MIC5" s="10"/>
      <c r="MID5" s="10"/>
      <c r="MIE5" s="10"/>
      <c r="MIF5" s="10"/>
      <c r="MIG5" s="10"/>
      <c r="MIH5" s="10"/>
      <c r="MII5" s="10"/>
      <c r="MIJ5" s="10"/>
      <c r="MIK5" s="10"/>
      <c r="MIL5" s="10"/>
      <c r="MIM5" s="10"/>
      <c r="MIN5" s="10"/>
      <c r="MIO5" s="10"/>
      <c r="MIP5" s="10"/>
      <c r="MIQ5" s="10"/>
      <c r="MIR5" s="10"/>
      <c r="MIS5" s="10"/>
      <c r="MIT5" s="10"/>
      <c r="MIU5" s="10"/>
      <c r="MIV5" s="10"/>
      <c r="MIW5" s="10"/>
      <c r="MIX5" s="10"/>
      <c r="MIY5" s="10"/>
      <c r="MIZ5" s="10"/>
      <c r="MJA5" s="10"/>
      <c r="MJB5" s="10"/>
      <c r="MJC5" s="10"/>
      <c r="MJD5" s="10"/>
      <c r="MJE5" s="10"/>
      <c r="MJF5" s="10"/>
      <c r="MJG5" s="10"/>
      <c r="MJH5" s="10"/>
      <c r="MJI5" s="10"/>
      <c r="MJJ5" s="10"/>
      <c r="MJK5" s="10"/>
      <c r="MJL5" s="10"/>
      <c r="MJM5" s="10"/>
      <c r="MJN5" s="10"/>
      <c r="MJO5" s="10"/>
      <c r="MJP5" s="10"/>
      <c r="MJQ5" s="10"/>
      <c r="MJR5" s="10"/>
      <c r="MJS5" s="10"/>
      <c r="MJT5" s="10"/>
      <c r="MJU5" s="10"/>
      <c r="MJV5" s="10"/>
      <c r="MJW5" s="10"/>
      <c r="MJX5" s="10"/>
      <c r="MJY5" s="10"/>
      <c r="MJZ5" s="10"/>
      <c r="MKA5" s="10"/>
      <c r="MKB5" s="10"/>
      <c r="MKC5" s="10"/>
      <c r="MKD5" s="10"/>
      <c r="MKE5" s="10"/>
      <c r="MKF5" s="10"/>
      <c r="MKG5" s="10"/>
      <c r="MKH5" s="10"/>
      <c r="MKI5" s="10"/>
      <c r="MKJ5" s="10"/>
      <c r="MKK5" s="10"/>
      <c r="MKL5" s="10"/>
      <c r="MKM5" s="10"/>
      <c r="MKN5" s="10"/>
      <c r="MKO5" s="10"/>
      <c r="MKP5" s="10"/>
      <c r="MKQ5" s="10"/>
      <c r="MKR5" s="10"/>
      <c r="MKS5" s="10"/>
      <c r="MKT5" s="10"/>
      <c r="MKU5" s="10"/>
      <c r="MKV5" s="10"/>
      <c r="MKW5" s="10"/>
      <c r="MKX5" s="10"/>
      <c r="MKY5" s="10"/>
      <c r="MKZ5" s="10"/>
      <c r="MLA5" s="10"/>
      <c r="MLB5" s="10"/>
      <c r="MLC5" s="10"/>
      <c r="MLD5" s="10"/>
      <c r="MLE5" s="10"/>
      <c r="MLF5" s="10"/>
      <c r="MLG5" s="10"/>
      <c r="MLH5" s="10"/>
      <c r="MLI5" s="10"/>
      <c r="MLJ5" s="10"/>
      <c r="MLK5" s="10"/>
      <c r="MLL5" s="10"/>
      <c r="MLM5" s="10"/>
      <c r="MLN5" s="10"/>
      <c r="MLO5" s="10"/>
      <c r="MLP5" s="10"/>
      <c r="MLQ5" s="10"/>
      <c r="MLR5" s="10"/>
      <c r="MLS5" s="10"/>
      <c r="MLT5" s="10"/>
      <c r="MLU5" s="10"/>
      <c r="MLV5" s="10"/>
      <c r="MLW5" s="10"/>
      <c r="MLX5" s="10"/>
      <c r="MLY5" s="10"/>
      <c r="MLZ5" s="10"/>
      <c r="MMA5" s="10"/>
      <c r="MMB5" s="10"/>
      <c r="MMC5" s="10"/>
      <c r="MMD5" s="10"/>
      <c r="MME5" s="10"/>
      <c r="MMF5" s="10"/>
      <c r="MMG5" s="10"/>
      <c r="MMH5" s="10"/>
      <c r="MMI5" s="10"/>
      <c r="MMJ5" s="10"/>
      <c r="MMK5" s="10"/>
      <c r="MML5" s="10"/>
      <c r="MMM5" s="10"/>
      <c r="MMN5" s="10"/>
      <c r="MMO5" s="10"/>
      <c r="MMP5" s="10"/>
      <c r="MMQ5" s="10"/>
      <c r="MMR5" s="10"/>
      <c r="MMS5" s="10"/>
      <c r="MMT5" s="10"/>
      <c r="MMU5" s="10"/>
      <c r="MMV5" s="10"/>
      <c r="MMW5" s="10"/>
      <c r="MMX5" s="10"/>
      <c r="MMY5" s="10"/>
      <c r="MMZ5" s="10"/>
      <c r="MNA5" s="10"/>
      <c r="MNB5" s="10"/>
      <c r="MNC5" s="10"/>
      <c r="MND5" s="10"/>
      <c r="MNE5" s="10"/>
      <c r="MNF5" s="10"/>
      <c r="MNG5" s="10"/>
      <c r="MNH5" s="10"/>
      <c r="MNI5" s="10"/>
      <c r="MNJ5" s="10"/>
      <c r="MNK5" s="10"/>
      <c r="MNL5" s="10"/>
      <c r="MNM5" s="10"/>
      <c r="MNN5" s="10"/>
      <c r="MNO5" s="10"/>
      <c r="MNP5" s="10"/>
      <c r="MNQ5" s="10"/>
      <c r="MNR5" s="10"/>
      <c r="MNS5" s="10"/>
      <c r="MNT5" s="10"/>
      <c r="MNU5" s="10"/>
      <c r="MNV5" s="10"/>
      <c r="MNW5" s="10"/>
      <c r="MNX5" s="10"/>
      <c r="MNY5" s="10"/>
      <c r="MNZ5" s="10"/>
      <c r="MOA5" s="10"/>
      <c r="MOB5" s="10"/>
      <c r="MOC5" s="10"/>
      <c r="MOD5" s="10"/>
      <c r="MOE5" s="10"/>
      <c r="MOF5" s="10"/>
      <c r="MOG5" s="10"/>
      <c r="MOH5" s="10"/>
      <c r="MOI5" s="10"/>
      <c r="MOJ5" s="10"/>
      <c r="MOK5" s="10"/>
      <c r="MOL5" s="10"/>
      <c r="MOM5" s="10"/>
      <c r="MON5" s="10"/>
      <c r="MOO5" s="10"/>
      <c r="MOP5" s="10"/>
      <c r="MOQ5" s="10"/>
      <c r="MOR5" s="10"/>
      <c r="MOS5" s="10"/>
      <c r="MOT5" s="10"/>
      <c r="MOU5" s="10"/>
      <c r="MOV5" s="10"/>
      <c r="MOW5" s="10"/>
      <c r="MOX5" s="10"/>
      <c r="MOY5" s="10"/>
      <c r="MOZ5" s="10"/>
      <c r="MPA5" s="10"/>
      <c r="MPB5" s="10"/>
      <c r="MPC5" s="10"/>
      <c r="MPD5" s="10"/>
      <c r="MPE5" s="10"/>
      <c r="MPF5" s="10"/>
      <c r="MPG5" s="10"/>
      <c r="MPH5" s="10"/>
      <c r="MPI5" s="10"/>
      <c r="MPJ5" s="10"/>
      <c r="MPK5" s="10"/>
      <c r="MPL5" s="10"/>
      <c r="MPM5" s="10"/>
      <c r="MPN5" s="10"/>
      <c r="MPO5" s="10"/>
      <c r="MPP5" s="10"/>
      <c r="MPQ5" s="10"/>
      <c r="MPR5" s="10"/>
      <c r="MPS5" s="10"/>
      <c r="MPT5" s="10"/>
      <c r="MPU5" s="10"/>
      <c r="MPV5" s="10"/>
      <c r="MPW5" s="10"/>
      <c r="MPX5" s="10"/>
      <c r="MPY5" s="10"/>
      <c r="MPZ5" s="10"/>
      <c r="MQA5" s="10"/>
      <c r="MQB5" s="10"/>
      <c r="MQC5" s="10"/>
      <c r="MQD5" s="10"/>
      <c r="MQE5" s="10"/>
      <c r="MQF5" s="10"/>
      <c r="MQG5" s="10"/>
      <c r="MQH5" s="10"/>
      <c r="MQI5" s="10"/>
      <c r="MQJ5" s="10"/>
      <c r="MQK5" s="10"/>
      <c r="MQL5" s="10"/>
      <c r="MQM5" s="10"/>
      <c r="MQN5" s="10"/>
      <c r="MQO5" s="10"/>
      <c r="MQP5" s="10"/>
      <c r="MQQ5" s="10"/>
      <c r="MQR5" s="10"/>
      <c r="MQS5" s="10"/>
      <c r="MQT5" s="10"/>
      <c r="MQU5" s="10"/>
      <c r="MQV5" s="10"/>
      <c r="MQW5" s="10"/>
      <c r="MQX5" s="10"/>
      <c r="MQY5" s="10"/>
      <c r="MQZ5" s="10"/>
      <c r="MRA5" s="10"/>
      <c r="MRB5" s="10"/>
      <c r="MRC5" s="10"/>
      <c r="MRD5" s="10"/>
      <c r="MRE5" s="10"/>
      <c r="MRF5" s="10"/>
      <c r="MRG5" s="10"/>
      <c r="MRH5" s="10"/>
      <c r="MRI5" s="10"/>
      <c r="MRJ5" s="10"/>
      <c r="MRK5" s="10"/>
      <c r="MRL5" s="10"/>
      <c r="MRM5" s="10"/>
      <c r="MRN5" s="10"/>
      <c r="MRO5" s="10"/>
      <c r="MRP5" s="10"/>
      <c r="MRQ5" s="10"/>
      <c r="MRR5" s="10"/>
      <c r="MRS5" s="10"/>
      <c r="MRT5" s="10"/>
      <c r="MRU5" s="10"/>
      <c r="MRV5" s="10"/>
      <c r="MRW5" s="10"/>
      <c r="MRX5" s="10"/>
      <c r="MRY5" s="10"/>
      <c r="MRZ5" s="10"/>
      <c r="MSA5" s="10"/>
      <c r="MSB5" s="10"/>
      <c r="MSC5" s="10"/>
      <c r="MSD5" s="10"/>
      <c r="MSE5" s="10"/>
      <c r="MSF5" s="10"/>
      <c r="MSG5" s="10"/>
      <c r="MSH5" s="10"/>
      <c r="MSI5" s="10"/>
      <c r="MSJ5" s="10"/>
      <c r="MSK5" s="10"/>
      <c r="MSL5" s="10"/>
      <c r="MSM5" s="10"/>
      <c r="MSN5" s="10"/>
      <c r="MSO5" s="10"/>
      <c r="MSP5" s="10"/>
      <c r="MSQ5" s="10"/>
      <c r="MSR5" s="10"/>
      <c r="MSS5" s="10"/>
      <c r="MST5" s="10"/>
      <c r="MSU5" s="10"/>
      <c r="MSV5" s="10"/>
      <c r="MSW5" s="10"/>
      <c r="MSX5" s="10"/>
      <c r="MSY5" s="10"/>
      <c r="MSZ5" s="10"/>
      <c r="MTA5" s="10"/>
      <c r="MTB5" s="10"/>
      <c r="MTC5" s="10"/>
      <c r="MTD5" s="10"/>
      <c r="MTE5" s="10"/>
      <c r="MTF5" s="10"/>
      <c r="MTG5" s="10"/>
      <c r="MTH5" s="10"/>
      <c r="MTI5" s="10"/>
      <c r="MTJ5" s="10"/>
      <c r="MTK5" s="10"/>
      <c r="MTL5" s="10"/>
      <c r="MTM5" s="10"/>
      <c r="MTN5" s="10"/>
      <c r="MTO5" s="10"/>
      <c r="MTP5" s="10"/>
      <c r="MTQ5" s="10"/>
      <c r="MTR5" s="10"/>
      <c r="MTS5" s="10"/>
      <c r="MTT5" s="10"/>
      <c r="MTU5" s="10"/>
      <c r="MTV5" s="10"/>
      <c r="MTW5" s="10"/>
      <c r="MTX5" s="10"/>
      <c r="MTY5" s="10"/>
      <c r="MTZ5" s="10"/>
      <c r="MUA5" s="10"/>
      <c r="MUB5" s="10"/>
      <c r="MUC5" s="10"/>
      <c r="MUD5" s="10"/>
      <c r="MUE5" s="10"/>
      <c r="MUF5" s="10"/>
      <c r="MUG5" s="10"/>
      <c r="MUH5" s="10"/>
      <c r="MUI5" s="10"/>
      <c r="MUJ5" s="10"/>
      <c r="MUK5" s="10"/>
      <c r="MUL5" s="10"/>
      <c r="MUM5" s="10"/>
      <c r="MUN5" s="10"/>
      <c r="MUO5" s="10"/>
      <c r="MUP5" s="10"/>
      <c r="MUQ5" s="10"/>
      <c r="MUR5" s="10"/>
      <c r="MUS5" s="10"/>
      <c r="MUT5" s="10"/>
      <c r="MUU5" s="10"/>
      <c r="MUV5" s="10"/>
      <c r="MUW5" s="10"/>
      <c r="MUX5" s="10"/>
      <c r="MUY5" s="10"/>
      <c r="MUZ5" s="10"/>
      <c r="MVA5" s="10"/>
      <c r="MVB5" s="10"/>
      <c r="MVC5" s="10"/>
      <c r="MVD5" s="10"/>
      <c r="MVE5" s="10"/>
      <c r="MVF5" s="10"/>
      <c r="MVG5" s="10"/>
      <c r="MVH5" s="10"/>
      <c r="MVI5" s="10"/>
      <c r="MVJ5" s="10"/>
      <c r="MVK5" s="10"/>
      <c r="MVL5" s="10"/>
      <c r="MVM5" s="10"/>
      <c r="MVN5" s="10"/>
      <c r="MVO5" s="10"/>
      <c r="MVP5" s="10"/>
      <c r="MVQ5" s="10"/>
      <c r="MVR5" s="10"/>
      <c r="MVS5" s="10"/>
      <c r="MVT5" s="10"/>
      <c r="MVU5" s="10"/>
      <c r="MVV5" s="10"/>
      <c r="MVW5" s="10"/>
      <c r="MVX5" s="10"/>
      <c r="MVY5" s="10"/>
      <c r="MVZ5" s="10"/>
      <c r="MWA5" s="10"/>
      <c r="MWB5" s="10"/>
      <c r="MWC5" s="10"/>
      <c r="MWD5" s="10"/>
      <c r="MWE5" s="10"/>
      <c r="MWF5" s="10"/>
      <c r="MWG5" s="10"/>
      <c r="MWH5" s="10"/>
      <c r="MWI5" s="10"/>
      <c r="MWJ5" s="10"/>
      <c r="MWK5" s="10"/>
      <c r="MWL5" s="10"/>
      <c r="MWM5" s="10"/>
      <c r="MWN5" s="10"/>
      <c r="MWO5" s="10"/>
      <c r="MWP5" s="10"/>
      <c r="MWQ5" s="10"/>
      <c r="MWR5" s="10"/>
      <c r="MWS5" s="10"/>
      <c r="MWT5" s="10"/>
      <c r="MWU5" s="10"/>
      <c r="MWV5" s="10"/>
      <c r="MWW5" s="10"/>
      <c r="MWX5" s="10"/>
      <c r="MWY5" s="10"/>
      <c r="MWZ5" s="10"/>
      <c r="MXA5" s="10"/>
      <c r="MXB5" s="10"/>
      <c r="MXC5" s="10"/>
      <c r="MXD5" s="10"/>
      <c r="MXE5" s="10"/>
      <c r="MXF5" s="10"/>
      <c r="MXG5" s="10"/>
      <c r="MXH5" s="10"/>
      <c r="MXI5" s="10"/>
      <c r="MXJ5" s="10"/>
      <c r="MXK5" s="10"/>
      <c r="MXL5" s="10"/>
      <c r="MXM5" s="10"/>
      <c r="MXN5" s="10"/>
      <c r="MXO5" s="10"/>
      <c r="MXP5" s="10"/>
      <c r="MXQ5" s="10"/>
      <c r="MXR5" s="10"/>
      <c r="MXS5" s="10"/>
      <c r="MXT5" s="10"/>
      <c r="MXU5" s="10"/>
      <c r="MXV5" s="10"/>
      <c r="MXW5" s="10"/>
      <c r="MXX5" s="10"/>
      <c r="MXY5" s="10"/>
      <c r="MXZ5" s="10"/>
      <c r="MYA5" s="10"/>
      <c r="MYB5" s="10"/>
      <c r="MYC5" s="10"/>
      <c r="MYD5" s="10"/>
      <c r="MYE5" s="10"/>
      <c r="MYF5" s="10"/>
      <c r="MYG5" s="10"/>
      <c r="MYH5" s="10"/>
      <c r="MYI5" s="10"/>
      <c r="MYJ5" s="10"/>
      <c r="MYK5" s="10"/>
      <c r="MYL5" s="10"/>
      <c r="MYM5" s="10"/>
      <c r="MYN5" s="10"/>
      <c r="MYO5" s="10"/>
      <c r="MYP5" s="10"/>
      <c r="MYQ5" s="10"/>
      <c r="MYR5" s="10"/>
      <c r="MYS5" s="10"/>
      <c r="MYT5" s="10"/>
      <c r="MYU5" s="10"/>
      <c r="MYV5" s="10"/>
      <c r="MYW5" s="10"/>
      <c r="MYX5" s="10"/>
      <c r="MYY5" s="10"/>
      <c r="MYZ5" s="10"/>
      <c r="MZA5" s="10"/>
      <c r="MZB5" s="10"/>
      <c r="MZC5" s="10"/>
      <c r="MZD5" s="10"/>
      <c r="MZE5" s="10"/>
      <c r="MZF5" s="10"/>
      <c r="MZG5" s="10"/>
      <c r="MZH5" s="10"/>
      <c r="MZI5" s="10"/>
      <c r="MZJ5" s="10"/>
      <c r="MZK5" s="10"/>
      <c r="MZL5" s="10"/>
      <c r="MZM5" s="10"/>
      <c r="MZN5" s="10"/>
      <c r="MZO5" s="10"/>
      <c r="MZP5" s="10"/>
      <c r="MZQ5" s="10"/>
      <c r="MZR5" s="10"/>
      <c r="MZS5" s="10"/>
      <c r="MZT5" s="10"/>
      <c r="MZU5" s="10"/>
      <c r="MZV5" s="10"/>
      <c r="MZW5" s="10"/>
      <c r="MZX5" s="10"/>
      <c r="MZY5" s="10"/>
      <c r="MZZ5" s="10"/>
      <c r="NAA5" s="10"/>
      <c r="NAB5" s="10"/>
      <c r="NAC5" s="10"/>
      <c r="NAD5" s="10"/>
      <c r="NAE5" s="10"/>
      <c r="NAF5" s="10"/>
      <c r="NAG5" s="10"/>
      <c r="NAH5" s="10"/>
      <c r="NAI5" s="10"/>
      <c r="NAJ5" s="10"/>
      <c r="NAK5" s="10"/>
      <c r="NAL5" s="10"/>
      <c r="NAM5" s="10"/>
      <c r="NAN5" s="10"/>
      <c r="NAO5" s="10"/>
      <c r="NAP5" s="10"/>
      <c r="NAQ5" s="10"/>
      <c r="NAR5" s="10"/>
      <c r="NAS5" s="10"/>
      <c r="NAT5" s="10"/>
      <c r="NAU5" s="10"/>
      <c r="NAV5" s="10"/>
      <c r="NAW5" s="10"/>
      <c r="NAX5" s="10"/>
      <c r="NAY5" s="10"/>
      <c r="NAZ5" s="10"/>
      <c r="NBA5" s="10"/>
      <c r="NBB5" s="10"/>
      <c r="NBC5" s="10"/>
      <c r="NBD5" s="10"/>
      <c r="NBE5" s="10"/>
      <c r="NBF5" s="10"/>
      <c r="NBG5" s="10"/>
      <c r="NBH5" s="10"/>
      <c r="NBI5" s="10"/>
      <c r="NBJ5" s="10"/>
      <c r="NBK5" s="10"/>
      <c r="NBL5" s="10"/>
      <c r="NBM5" s="10"/>
      <c r="NBN5" s="10"/>
      <c r="NBO5" s="10"/>
      <c r="NBP5" s="10"/>
      <c r="NBQ5" s="10"/>
      <c r="NBR5" s="10"/>
      <c r="NBS5" s="10"/>
      <c r="NBT5" s="10"/>
      <c r="NBU5" s="10"/>
      <c r="NBV5" s="10"/>
      <c r="NBW5" s="10"/>
      <c r="NBX5" s="10"/>
      <c r="NBY5" s="10"/>
      <c r="NBZ5" s="10"/>
      <c r="NCA5" s="10"/>
      <c r="NCB5" s="10"/>
      <c r="NCC5" s="10"/>
      <c r="NCD5" s="10"/>
      <c r="NCE5" s="10"/>
      <c r="NCF5" s="10"/>
      <c r="NCG5" s="10"/>
      <c r="NCH5" s="10"/>
      <c r="NCI5" s="10"/>
      <c r="NCJ5" s="10"/>
      <c r="NCK5" s="10"/>
      <c r="NCL5" s="10"/>
      <c r="NCM5" s="10"/>
      <c r="NCN5" s="10"/>
      <c r="NCO5" s="10"/>
      <c r="NCP5" s="10"/>
      <c r="NCQ5" s="10"/>
      <c r="NCR5" s="10"/>
      <c r="NCS5" s="10"/>
      <c r="NCT5" s="10"/>
      <c r="NCU5" s="10"/>
      <c r="NCV5" s="10"/>
      <c r="NCW5" s="10"/>
      <c r="NCX5" s="10"/>
      <c r="NCY5" s="10"/>
      <c r="NCZ5" s="10"/>
      <c r="NDA5" s="10"/>
      <c r="NDB5" s="10"/>
      <c r="NDC5" s="10"/>
      <c r="NDD5" s="10"/>
      <c r="NDE5" s="10"/>
      <c r="NDF5" s="10"/>
      <c r="NDG5" s="10"/>
      <c r="NDH5" s="10"/>
      <c r="NDI5" s="10"/>
      <c r="NDJ5" s="10"/>
      <c r="NDK5" s="10"/>
      <c r="NDL5" s="10"/>
      <c r="NDM5" s="10"/>
      <c r="NDN5" s="10"/>
      <c r="NDO5" s="10"/>
      <c r="NDP5" s="10"/>
      <c r="NDQ5" s="10"/>
      <c r="NDR5" s="10"/>
      <c r="NDS5" s="10"/>
      <c r="NDT5" s="10"/>
      <c r="NDU5" s="10"/>
      <c r="NDV5" s="10"/>
      <c r="NDW5" s="10"/>
      <c r="NDX5" s="10"/>
      <c r="NDY5" s="10"/>
      <c r="NDZ5" s="10"/>
      <c r="NEA5" s="10"/>
      <c r="NEB5" s="10"/>
      <c r="NEC5" s="10"/>
      <c r="NED5" s="10"/>
      <c r="NEE5" s="10"/>
      <c r="NEF5" s="10"/>
      <c r="NEG5" s="10"/>
      <c r="NEH5" s="10"/>
      <c r="NEI5" s="10"/>
      <c r="NEJ5" s="10"/>
      <c r="NEK5" s="10"/>
      <c r="NEL5" s="10"/>
      <c r="NEM5" s="10"/>
      <c r="NEN5" s="10"/>
      <c r="NEO5" s="10"/>
      <c r="NEP5" s="10"/>
      <c r="NEQ5" s="10"/>
      <c r="NER5" s="10"/>
      <c r="NES5" s="10"/>
      <c r="NET5" s="10"/>
      <c r="NEU5" s="10"/>
      <c r="NEV5" s="10"/>
      <c r="NEW5" s="10"/>
      <c r="NEX5" s="10"/>
      <c r="NEY5" s="10"/>
      <c r="NEZ5" s="10"/>
      <c r="NFA5" s="10"/>
      <c r="NFB5" s="10"/>
      <c r="NFC5" s="10"/>
      <c r="NFD5" s="10"/>
      <c r="NFE5" s="10"/>
      <c r="NFF5" s="10"/>
      <c r="NFG5" s="10"/>
      <c r="NFH5" s="10"/>
      <c r="NFI5" s="10"/>
      <c r="NFJ5" s="10"/>
      <c r="NFK5" s="10"/>
      <c r="NFL5" s="10"/>
      <c r="NFM5" s="10"/>
      <c r="NFN5" s="10"/>
      <c r="NFO5" s="10"/>
      <c r="NFP5" s="10"/>
      <c r="NFQ5" s="10"/>
      <c r="NFR5" s="10"/>
      <c r="NFS5" s="10"/>
      <c r="NFT5" s="10"/>
      <c r="NFU5" s="10"/>
      <c r="NFV5" s="10"/>
      <c r="NFW5" s="10"/>
      <c r="NFX5" s="10"/>
      <c r="NFY5" s="10"/>
      <c r="NFZ5" s="10"/>
      <c r="NGA5" s="10"/>
      <c r="NGB5" s="10"/>
      <c r="NGC5" s="10"/>
      <c r="NGD5" s="10"/>
      <c r="NGE5" s="10"/>
      <c r="NGF5" s="10"/>
      <c r="NGG5" s="10"/>
      <c r="NGH5" s="10"/>
      <c r="NGI5" s="10"/>
      <c r="NGJ5" s="10"/>
      <c r="NGK5" s="10"/>
      <c r="NGL5" s="10"/>
      <c r="NGM5" s="10"/>
      <c r="NGN5" s="10"/>
      <c r="NGO5" s="10"/>
      <c r="NGP5" s="10"/>
      <c r="NGQ5" s="10"/>
      <c r="NGR5" s="10"/>
      <c r="NGS5" s="10"/>
      <c r="NGT5" s="10"/>
      <c r="NGU5" s="10"/>
      <c r="NGV5" s="10"/>
      <c r="NGW5" s="10"/>
      <c r="NGX5" s="10"/>
      <c r="NGY5" s="10"/>
      <c r="NGZ5" s="10"/>
      <c r="NHA5" s="10"/>
      <c r="NHB5" s="10"/>
      <c r="NHC5" s="10"/>
      <c r="NHD5" s="10"/>
      <c r="NHE5" s="10"/>
      <c r="NHF5" s="10"/>
      <c r="NHG5" s="10"/>
      <c r="NHH5" s="10"/>
      <c r="NHI5" s="10"/>
      <c r="NHJ5" s="10"/>
      <c r="NHK5" s="10"/>
      <c r="NHL5" s="10"/>
      <c r="NHM5" s="10"/>
      <c r="NHN5" s="10"/>
      <c r="NHO5" s="10"/>
      <c r="NHP5" s="10"/>
      <c r="NHQ5" s="10"/>
      <c r="NHR5" s="10"/>
      <c r="NHS5" s="10"/>
      <c r="NHT5" s="10"/>
      <c r="NHU5" s="10"/>
      <c r="NHV5" s="10"/>
      <c r="NHW5" s="10"/>
      <c r="NHX5" s="10"/>
      <c r="NHY5" s="10"/>
      <c r="NHZ5" s="10"/>
      <c r="NIA5" s="10"/>
      <c r="NIB5" s="10"/>
      <c r="NIC5" s="10"/>
      <c r="NID5" s="10"/>
      <c r="NIE5" s="10"/>
      <c r="NIF5" s="10"/>
      <c r="NIG5" s="10"/>
      <c r="NIH5" s="10"/>
      <c r="NII5" s="10"/>
      <c r="NIJ5" s="10"/>
      <c r="NIK5" s="10"/>
      <c r="NIL5" s="10"/>
      <c r="NIM5" s="10"/>
      <c r="NIN5" s="10"/>
      <c r="NIO5" s="10"/>
      <c r="NIP5" s="10"/>
      <c r="NIQ5" s="10"/>
      <c r="NIR5" s="10"/>
      <c r="NIS5" s="10"/>
      <c r="NIT5" s="10"/>
      <c r="NIU5" s="10"/>
      <c r="NIV5" s="10"/>
      <c r="NIW5" s="10"/>
      <c r="NIX5" s="10"/>
      <c r="NIY5" s="10"/>
      <c r="NIZ5" s="10"/>
      <c r="NJA5" s="10"/>
      <c r="NJB5" s="10"/>
      <c r="NJC5" s="10"/>
      <c r="NJD5" s="10"/>
      <c r="NJE5" s="10"/>
      <c r="NJF5" s="10"/>
      <c r="NJG5" s="10"/>
      <c r="NJH5" s="10"/>
      <c r="NJI5" s="10"/>
      <c r="NJJ5" s="10"/>
      <c r="NJK5" s="10"/>
      <c r="NJL5" s="10"/>
      <c r="NJM5" s="10"/>
      <c r="NJN5" s="10"/>
      <c r="NJO5" s="10"/>
      <c r="NJP5" s="10"/>
      <c r="NJQ5" s="10"/>
      <c r="NJR5" s="10"/>
      <c r="NJS5" s="10"/>
      <c r="NJT5" s="10"/>
      <c r="NJU5" s="10"/>
      <c r="NJV5" s="10"/>
      <c r="NJW5" s="10"/>
      <c r="NJX5" s="10"/>
      <c r="NJY5" s="10"/>
      <c r="NJZ5" s="10"/>
      <c r="NKA5" s="10"/>
      <c r="NKB5" s="10"/>
      <c r="NKC5" s="10"/>
      <c r="NKD5" s="10"/>
      <c r="NKE5" s="10"/>
      <c r="NKF5" s="10"/>
      <c r="NKG5" s="10"/>
      <c r="NKH5" s="10"/>
      <c r="NKI5" s="10"/>
      <c r="NKJ5" s="10"/>
      <c r="NKK5" s="10"/>
      <c r="NKL5" s="10"/>
      <c r="NKM5" s="10"/>
      <c r="NKN5" s="10"/>
      <c r="NKO5" s="10"/>
      <c r="NKP5" s="10"/>
      <c r="NKQ5" s="10"/>
      <c r="NKR5" s="10"/>
      <c r="NKS5" s="10"/>
      <c r="NKT5" s="10"/>
      <c r="NKU5" s="10"/>
      <c r="NKV5" s="10"/>
      <c r="NKW5" s="10"/>
      <c r="NKX5" s="10"/>
      <c r="NKY5" s="10"/>
      <c r="NKZ5" s="10"/>
      <c r="NLA5" s="10"/>
      <c r="NLB5" s="10"/>
      <c r="NLC5" s="10"/>
      <c r="NLD5" s="10"/>
      <c r="NLE5" s="10"/>
      <c r="NLF5" s="10"/>
      <c r="NLG5" s="10"/>
      <c r="NLH5" s="10"/>
      <c r="NLI5" s="10"/>
      <c r="NLJ5" s="10"/>
      <c r="NLK5" s="10"/>
      <c r="NLL5" s="10"/>
      <c r="NLM5" s="10"/>
      <c r="NLN5" s="10"/>
      <c r="NLO5" s="10"/>
      <c r="NLP5" s="10"/>
      <c r="NLQ5" s="10"/>
      <c r="NLR5" s="10"/>
      <c r="NLS5" s="10"/>
      <c r="NLT5" s="10"/>
      <c r="NLU5" s="10"/>
      <c r="NLV5" s="10"/>
      <c r="NLW5" s="10"/>
      <c r="NLX5" s="10"/>
      <c r="NLY5" s="10"/>
      <c r="NLZ5" s="10"/>
      <c r="NMA5" s="10"/>
      <c r="NMB5" s="10"/>
      <c r="NMC5" s="10"/>
      <c r="NMD5" s="10"/>
      <c r="NME5" s="10"/>
      <c r="NMF5" s="10"/>
      <c r="NMG5" s="10"/>
      <c r="NMH5" s="10"/>
      <c r="NMI5" s="10"/>
      <c r="NMJ5" s="10"/>
      <c r="NMK5" s="10"/>
      <c r="NML5" s="10"/>
      <c r="NMM5" s="10"/>
      <c r="NMN5" s="10"/>
      <c r="NMO5" s="10"/>
      <c r="NMP5" s="10"/>
      <c r="NMQ5" s="10"/>
      <c r="NMR5" s="10"/>
      <c r="NMS5" s="10"/>
      <c r="NMT5" s="10"/>
      <c r="NMU5" s="10"/>
      <c r="NMV5" s="10"/>
      <c r="NMW5" s="10"/>
      <c r="NMX5" s="10"/>
      <c r="NMY5" s="10"/>
      <c r="NMZ5" s="10"/>
      <c r="NNA5" s="10"/>
      <c r="NNB5" s="10"/>
      <c r="NNC5" s="10"/>
      <c r="NND5" s="10"/>
      <c r="NNE5" s="10"/>
      <c r="NNF5" s="10"/>
      <c r="NNG5" s="10"/>
      <c r="NNH5" s="10"/>
      <c r="NNI5" s="10"/>
      <c r="NNJ5" s="10"/>
      <c r="NNK5" s="10"/>
      <c r="NNL5" s="10"/>
      <c r="NNM5" s="10"/>
      <c r="NNN5" s="10"/>
      <c r="NNO5" s="10"/>
      <c r="NNP5" s="10"/>
      <c r="NNQ5" s="10"/>
      <c r="NNR5" s="10"/>
      <c r="NNS5" s="10"/>
      <c r="NNT5" s="10"/>
      <c r="NNU5" s="10"/>
      <c r="NNV5" s="10"/>
      <c r="NNW5" s="10"/>
      <c r="NNX5" s="10"/>
      <c r="NNY5" s="10"/>
      <c r="NNZ5" s="10"/>
      <c r="NOA5" s="10"/>
      <c r="NOB5" s="10"/>
      <c r="NOC5" s="10"/>
      <c r="NOD5" s="10"/>
      <c r="NOE5" s="10"/>
      <c r="NOF5" s="10"/>
      <c r="NOG5" s="10"/>
      <c r="NOH5" s="10"/>
      <c r="NOI5" s="10"/>
      <c r="NOJ5" s="10"/>
      <c r="NOK5" s="10"/>
      <c r="NOL5" s="10"/>
      <c r="NOM5" s="10"/>
      <c r="NON5" s="10"/>
      <c r="NOO5" s="10"/>
      <c r="NOP5" s="10"/>
      <c r="NOQ5" s="10"/>
      <c r="NOR5" s="10"/>
      <c r="NOS5" s="10"/>
      <c r="NOT5" s="10"/>
      <c r="NOU5" s="10"/>
      <c r="NOV5" s="10"/>
      <c r="NOW5" s="10"/>
      <c r="NOX5" s="10"/>
      <c r="NOY5" s="10"/>
      <c r="NOZ5" s="10"/>
      <c r="NPA5" s="10"/>
      <c r="NPB5" s="10"/>
      <c r="NPC5" s="10"/>
      <c r="NPD5" s="10"/>
      <c r="NPE5" s="10"/>
      <c r="NPF5" s="10"/>
      <c r="NPG5" s="10"/>
      <c r="NPH5" s="10"/>
      <c r="NPI5" s="10"/>
      <c r="NPJ5" s="10"/>
      <c r="NPK5" s="10"/>
      <c r="NPL5" s="10"/>
      <c r="NPM5" s="10"/>
      <c r="NPN5" s="10"/>
      <c r="NPO5" s="10"/>
      <c r="NPP5" s="10"/>
      <c r="NPQ5" s="10"/>
      <c r="NPR5" s="10"/>
      <c r="NPS5" s="10"/>
      <c r="NPT5" s="10"/>
      <c r="NPU5" s="10"/>
      <c r="NPV5" s="10"/>
      <c r="NPW5" s="10"/>
      <c r="NPX5" s="10"/>
      <c r="NPY5" s="10"/>
      <c r="NPZ5" s="10"/>
      <c r="NQA5" s="10"/>
      <c r="NQB5" s="10"/>
      <c r="NQC5" s="10"/>
      <c r="NQD5" s="10"/>
      <c r="NQE5" s="10"/>
      <c r="NQF5" s="10"/>
      <c r="NQG5" s="10"/>
      <c r="NQH5" s="10"/>
      <c r="NQI5" s="10"/>
      <c r="NQJ5" s="10"/>
      <c r="NQK5" s="10"/>
      <c r="NQL5" s="10"/>
      <c r="NQM5" s="10"/>
      <c r="NQN5" s="10"/>
      <c r="NQO5" s="10"/>
      <c r="NQP5" s="10"/>
      <c r="NQQ5" s="10"/>
      <c r="NQR5" s="10"/>
      <c r="NQS5" s="10"/>
      <c r="NQT5" s="10"/>
      <c r="NQU5" s="10"/>
      <c r="NQV5" s="10"/>
      <c r="NQW5" s="10"/>
      <c r="NQX5" s="10"/>
      <c r="NQY5" s="10"/>
      <c r="NQZ5" s="10"/>
      <c r="NRA5" s="10"/>
      <c r="NRB5" s="10"/>
      <c r="NRC5" s="10"/>
      <c r="NRD5" s="10"/>
      <c r="NRE5" s="10"/>
      <c r="NRF5" s="10"/>
      <c r="NRG5" s="10"/>
      <c r="NRH5" s="10"/>
      <c r="NRI5" s="10"/>
      <c r="NRJ5" s="10"/>
      <c r="NRK5" s="10"/>
      <c r="NRL5" s="10"/>
      <c r="NRM5" s="10"/>
      <c r="NRN5" s="10"/>
      <c r="NRO5" s="10"/>
      <c r="NRP5" s="10"/>
      <c r="NRQ5" s="10"/>
      <c r="NRR5" s="10"/>
      <c r="NRS5" s="10"/>
      <c r="NRT5" s="10"/>
      <c r="NRU5" s="10"/>
      <c r="NRV5" s="10"/>
      <c r="NRW5" s="10"/>
      <c r="NRX5" s="10"/>
      <c r="NRY5" s="10"/>
      <c r="NRZ5" s="10"/>
      <c r="NSA5" s="10"/>
      <c r="NSB5" s="10"/>
      <c r="NSC5" s="10"/>
      <c r="NSD5" s="10"/>
      <c r="NSE5" s="10"/>
      <c r="NSF5" s="10"/>
      <c r="NSG5" s="10"/>
      <c r="NSH5" s="10"/>
      <c r="NSI5" s="10"/>
      <c r="NSJ5" s="10"/>
      <c r="NSK5" s="10"/>
      <c r="NSL5" s="10"/>
      <c r="NSM5" s="10"/>
      <c r="NSN5" s="10"/>
      <c r="NSO5" s="10"/>
      <c r="NSP5" s="10"/>
      <c r="NSQ5" s="10"/>
      <c r="NSR5" s="10"/>
      <c r="NSS5" s="10"/>
      <c r="NST5" s="10"/>
      <c r="NSU5" s="10"/>
      <c r="NSV5" s="10"/>
      <c r="NSW5" s="10"/>
      <c r="NSX5" s="10"/>
      <c r="NSY5" s="10"/>
      <c r="NSZ5" s="10"/>
      <c r="NTA5" s="10"/>
      <c r="NTB5" s="10"/>
      <c r="NTC5" s="10"/>
      <c r="NTD5" s="10"/>
      <c r="NTE5" s="10"/>
      <c r="NTF5" s="10"/>
      <c r="NTG5" s="10"/>
      <c r="NTH5" s="10"/>
      <c r="NTI5" s="10"/>
      <c r="NTJ5" s="10"/>
      <c r="NTK5" s="10"/>
      <c r="NTL5" s="10"/>
      <c r="NTM5" s="10"/>
      <c r="NTN5" s="10"/>
      <c r="NTO5" s="10"/>
      <c r="NTP5" s="10"/>
      <c r="NTQ5" s="10"/>
      <c r="NTR5" s="10"/>
      <c r="NTS5" s="10"/>
      <c r="NTT5" s="10"/>
      <c r="NTU5" s="10"/>
      <c r="NTV5" s="10"/>
      <c r="NTW5" s="10"/>
      <c r="NTX5" s="10"/>
      <c r="NTY5" s="10"/>
      <c r="NTZ5" s="10"/>
      <c r="NUA5" s="10"/>
      <c r="NUB5" s="10"/>
      <c r="NUC5" s="10"/>
      <c r="NUD5" s="10"/>
      <c r="NUE5" s="10"/>
      <c r="NUF5" s="10"/>
      <c r="NUG5" s="10"/>
      <c r="NUH5" s="10"/>
      <c r="NUI5" s="10"/>
      <c r="NUJ5" s="10"/>
      <c r="NUK5" s="10"/>
      <c r="NUL5" s="10"/>
      <c r="NUM5" s="10"/>
      <c r="NUN5" s="10"/>
      <c r="NUO5" s="10"/>
      <c r="NUP5" s="10"/>
      <c r="NUQ5" s="10"/>
      <c r="NUR5" s="10"/>
      <c r="NUS5" s="10"/>
      <c r="NUT5" s="10"/>
      <c r="NUU5" s="10"/>
      <c r="NUV5" s="10"/>
      <c r="NUW5" s="10"/>
      <c r="NUX5" s="10"/>
      <c r="NUY5" s="10"/>
      <c r="NUZ5" s="10"/>
      <c r="NVA5" s="10"/>
      <c r="NVB5" s="10"/>
      <c r="NVC5" s="10"/>
      <c r="NVD5" s="10"/>
      <c r="NVE5" s="10"/>
      <c r="NVF5" s="10"/>
      <c r="NVG5" s="10"/>
      <c r="NVH5" s="10"/>
      <c r="NVI5" s="10"/>
      <c r="NVJ5" s="10"/>
      <c r="NVK5" s="10"/>
      <c r="NVL5" s="10"/>
      <c r="NVM5" s="10"/>
      <c r="NVN5" s="10"/>
      <c r="NVO5" s="10"/>
      <c r="NVP5" s="10"/>
      <c r="NVQ5" s="10"/>
      <c r="NVR5" s="10"/>
      <c r="NVS5" s="10"/>
      <c r="NVT5" s="10"/>
      <c r="NVU5" s="10"/>
      <c r="NVV5" s="10"/>
      <c r="NVW5" s="10"/>
      <c r="NVX5" s="10"/>
      <c r="NVY5" s="10"/>
      <c r="NVZ5" s="10"/>
      <c r="NWA5" s="10"/>
      <c r="NWB5" s="10"/>
      <c r="NWC5" s="10"/>
      <c r="NWD5" s="10"/>
      <c r="NWE5" s="10"/>
      <c r="NWF5" s="10"/>
      <c r="NWG5" s="10"/>
      <c r="NWH5" s="10"/>
      <c r="NWI5" s="10"/>
      <c r="NWJ5" s="10"/>
      <c r="NWK5" s="10"/>
      <c r="NWL5" s="10"/>
      <c r="NWM5" s="10"/>
      <c r="NWN5" s="10"/>
      <c r="NWO5" s="10"/>
      <c r="NWP5" s="10"/>
      <c r="NWQ5" s="10"/>
      <c r="NWR5" s="10"/>
      <c r="NWS5" s="10"/>
      <c r="NWT5" s="10"/>
      <c r="NWU5" s="10"/>
      <c r="NWV5" s="10"/>
      <c r="NWW5" s="10"/>
      <c r="NWX5" s="10"/>
      <c r="NWY5" s="10"/>
      <c r="NWZ5" s="10"/>
      <c r="NXA5" s="10"/>
      <c r="NXB5" s="10"/>
      <c r="NXC5" s="10"/>
      <c r="NXD5" s="10"/>
      <c r="NXE5" s="10"/>
      <c r="NXF5" s="10"/>
      <c r="NXG5" s="10"/>
      <c r="NXH5" s="10"/>
      <c r="NXI5" s="10"/>
      <c r="NXJ5" s="10"/>
      <c r="NXK5" s="10"/>
      <c r="NXL5" s="10"/>
      <c r="NXM5" s="10"/>
      <c r="NXN5" s="10"/>
      <c r="NXO5" s="10"/>
      <c r="NXP5" s="10"/>
      <c r="NXQ5" s="10"/>
      <c r="NXR5" s="10"/>
      <c r="NXS5" s="10"/>
      <c r="NXT5" s="10"/>
      <c r="NXU5" s="10"/>
      <c r="NXV5" s="10"/>
      <c r="NXW5" s="10"/>
      <c r="NXX5" s="10"/>
      <c r="NXY5" s="10"/>
      <c r="NXZ5" s="10"/>
      <c r="NYA5" s="10"/>
      <c r="NYB5" s="10"/>
      <c r="NYC5" s="10"/>
      <c r="NYD5" s="10"/>
      <c r="NYE5" s="10"/>
      <c r="NYF5" s="10"/>
      <c r="NYG5" s="10"/>
      <c r="NYH5" s="10"/>
      <c r="NYI5" s="10"/>
      <c r="NYJ5" s="10"/>
      <c r="NYK5" s="10"/>
      <c r="NYL5" s="10"/>
      <c r="NYM5" s="10"/>
      <c r="NYN5" s="10"/>
      <c r="NYO5" s="10"/>
      <c r="NYP5" s="10"/>
      <c r="NYQ5" s="10"/>
      <c r="NYR5" s="10"/>
      <c r="NYS5" s="10"/>
      <c r="NYT5" s="10"/>
      <c r="NYU5" s="10"/>
      <c r="NYV5" s="10"/>
      <c r="NYW5" s="10"/>
      <c r="NYX5" s="10"/>
      <c r="NYY5" s="10"/>
      <c r="NYZ5" s="10"/>
      <c r="NZA5" s="10"/>
      <c r="NZB5" s="10"/>
      <c r="NZC5" s="10"/>
      <c r="NZD5" s="10"/>
      <c r="NZE5" s="10"/>
      <c r="NZF5" s="10"/>
      <c r="NZG5" s="10"/>
      <c r="NZH5" s="10"/>
      <c r="NZI5" s="10"/>
      <c r="NZJ5" s="10"/>
      <c r="NZK5" s="10"/>
      <c r="NZL5" s="10"/>
      <c r="NZM5" s="10"/>
      <c r="NZN5" s="10"/>
      <c r="NZO5" s="10"/>
      <c r="NZP5" s="10"/>
      <c r="NZQ5" s="10"/>
      <c r="NZR5" s="10"/>
      <c r="NZS5" s="10"/>
      <c r="NZT5" s="10"/>
      <c r="NZU5" s="10"/>
      <c r="NZV5" s="10"/>
      <c r="NZW5" s="10"/>
      <c r="NZX5" s="10"/>
      <c r="NZY5" s="10"/>
      <c r="NZZ5" s="10"/>
      <c r="OAA5" s="10"/>
      <c r="OAB5" s="10"/>
      <c r="OAC5" s="10"/>
      <c r="OAD5" s="10"/>
      <c r="OAE5" s="10"/>
      <c r="OAF5" s="10"/>
      <c r="OAG5" s="10"/>
      <c r="OAH5" s="10"/>
      <c r="OAI5" s="10"/>
      <c r="OAJ5" s="10"/>
      <c r="OAK5" s="10"/>
      <c r="OAL5" s="10"/>
      <c r="OAM5" s="10"/>
      <c r="OAN5" s="10"/>
      <c r="OAO5" s="10"/>
      <c r="OAP5" s="10"/>
      <c r="OAQ5" s="10"/>
      <c r="OAR5" s="10"/>
      <c r="OAS5" s="10"/>
      <c r="OAT5" s="10"/>
      <c r="OAU5" s="10"/>
      <c r="OAV5" s="10"/>
      <c r="OAW5" s="10"/>
      <c r="OAX5" s="10"/>
      <c r="OAY5" s="10"/>
      <c r="OAZ5" s="10"/>
      <c r="OBA5" s="10"/>
      <c r="OBB5" s="10"/>
      <c r="OBC5" s="10"/>
      <c r="OBD5" s="10"/>
      <c r="OBE5" s="10"/>
      <c r="OBF5" s="10"/>
      <c r="OBG5" s="10"/>
      <c r="OBH5" s="10"/>
      <c r="OBI5" s="10"/>
      <c r="OBJ5" s="10"/>
      <c r="OBK5" s="10"/>
      <c r="OBL5" s="10"/>
      <c r="OBM5" s="10"/>
      <c r="OBN5" s="10"/>
      <c r="OBO5" s="10"/>
      <c r="OBP5" s="10"/>
      <c r="OBQ5" s="10"/>
      <c r="OBR5" s="10"/>
      <c r="OBS5" s="10"/>
      <c r="OBT5" s="10"/>
      <c r="OBU5" s="10"/>
      <c r="OBV5" s="10"/>
      <c r="OBW5" s="10"/>
      <c r="OBX5" s="10"/>
      <c r="OBY5" s="10"/>
      <c r="OBZ5" s="10"/>
      <c r="OCA5" s="10"/>
      <c r="OCB5" s="10"/>
      <c r="OCC5" s="10"/>
      <c r="OCD5" s="10"/>
      <c r="OCE5" s="10"/>
      <c r="OCF5" s="10"/>
      <c r="OCG5" s="10"/>
      <c r="OCH5" s="10"/>
      <c r="OCI5" s="10"/>
      <c r="OCJ5" s="10"/>
      <c r="OCK5" s="10"/>
      <c r="OCL5" s="10"/>
      <c r="OCM5" s="10"/>
      <c r="OCN5" s="10"/>
      <c r="OCO5" s="10"/>
      <c r="OCP5" s="10"/>
      <c r="OCQ5" s="10"/>
      <c r="OCR5" s="10"/>
      <c r="OCS5" s="10"/>
      <c r="OCT5" s="10"/>
      <c r="OCU5" s="10"/>
      <c r="OCV5" s="10"/>
      <c r="OCW5" s="10"/>
      <c r="OCX5" s="10"/>
      <c r="OCY5" s="10"/>
      <c r="OCZ5" s="10"/>
      <c r="ODA5" s="10"/>
      <c r="ODB5" s="10"/>
      <c r="ODC5" s="10"/>
      <c r="ODD5" s="10"/>
      <c r="ODE5" s="10"/>
      <c r="ODF5" s="10"/>
      <c r="ODG5" s="10"/>
      <c r="ODH5" s="10"/>
      <c r="ODI5" s="10"/>
      <c r="ODJ5" s="10"/>
      <c r="ODK5" s="10"/>
      <c r="ODL5" s="10"/>
      <c r="ODM5" s="10"/>
      <c r="ODN5" s="10"/>
      <c r="ODO5" s="10"/>
      <c r="ODP5" s="10"/>
      <c r="ODQ5" s="10"/>
      <c r="ODR5" s="10"/>
      <c r="ODS5" s="10"/>
      <c r="ODT5" s="10"/>
      <c r="ODU5" s="10"/>
      <c r="ODV5" s="10"/>
      <c r="ODW5" s="10"/>
      <c r="ODX5" s="10"/>
      <c r="ODY5" s="10"/>
      <c r="ODZ5" s="10"/>
      <c r="OEA5" s="10"/>
      <c r="OEB5" s="10"/>
      <c r="OEC5" s="10"/>
      <c r="OED5" s="10"/>
      <c r="OEE5" s="10"/>
      <c r="OEF5" s="10"/>
      <c r="OEG5" s="10"/>
      <c r="OEH5" s="10"/>
      <c r="OEI5" s="10"/>
      <c r="OEJ5" s="10"/>
      <c r="OEK5" s="10"/>
      <c r="OEL5" s="10"/>
      <c r="OEM5" s="10"/>
      <c r="OEN5" s="10"/>
      <c r="OEO5" s="10"/>
      <c r="OEP5" s="10"/>
      <c r="OEQ5" s="10"/>
      <c r="OER5" s="10"/>
      <c r="OES5" s="10"/>
      <c r="OET5" s="10"/>
      <c r="OEU5" s="10"/>
      <c r="OEV5" s="10"/>
      <c r="OEW5" s="10"/>
      <c r="OEX5" s="10"/>
      <c r="OEY5" s="10"/>
      <c r="OEZ5" s="10"/>
      <c r="OFA5" s="10"/>
      <c r="OFB5" s="10"/>
      <c r="OFC5" s="10"/>
      <c r="OFD5" s="10"/>
      <c r="OFE5" s="10"/>
      <c r="OFF5" s="10"/>
      <c r="OFG5" s="10"/>
      <c r="OFH5" s="10"/>
      <c r="OFI5" s="10"/>
      <c r="OFJ5" s="10"/>
      <c r="OFK5" s="10"/>
      <c r="OFL5" s="10"/>
      <c r="OFM5" s="10"/>
      <c r="OFN5" s="10"/>
      <c r="OFO5" s="10"/>
      <c r="OFP5" s="10"/>
      <c r="OFQ5" s="10"/>
      <c r="OFR5" s="10"/>
      <c r="OFS5" s="10"/>
      <c r="OFT5" s="10"/>
      <c r="OFU5" s="10"/>
      <c r="OFV5" s="10"/>
      <c r="OFW5" s="10"/>
      <c r="OFX5" s="10"/>
      <c r="OFY5" s="10"/>
      <c r="OFZ5" s="10"/>
      <c r="OGA5" s="10"/>
      <c r="OGB5" s="10"/>
      <c r="OGC5" s="10"/>
      <c r="OGD5" s="10"/>
      <c r="OGE5" s="10"/>
      <c r="OGF5" s="10"/>
      <c r="OGG5" s="10"/>
      <c r="OGH5" s="10"/>
      <c r="OGI5" s="10"/>
      <c r="OGJ5" s="10"/>
      <c r="OGK5" s="10"/>
      <c r="OGL5" s="10"/>
      <c r="OGM5" s="10"/>
      <c r="OGN5" s="10"/>
      <c r="OGO5" s="10"/>
      <c r="OGP5" s="10"/>
      <c r="OGQ5" s="10"/>
      <c r="OGR5" s="10"/>
      <c r="OGS5" s="10"/>
      <c r="OGT5" s="10"/>
      <c r="OGU5" s="10"/>
      <c r="OGV5" s="10"/>
      <c r="OGW5" s="10"/>
      <c r="OGX5" s="10"/>
      <c r="OGY5" s="10"/>
      <c r="OGZ5" s="10"/>
      <c r="OHA5" s="10"/>
      <c r="OHB5" s="10"/>
      <c r="OHC5" s="10"/>
      <c r="OHD5" s="10"/>
      <c r="OHE5" s="10"/>
      <c r="OHF5" s="10"/>
      <c r="OHG5" s="10"/>
      <c r="OHH5" s="10"/>
      <c r="OHI5" s="10"/>
      <c r="OHJ5" s="10"/>
      <c r="OHK5" s="10"/>
      <c r="OHL5" s="10"/>
      <c r="OHM5" s="10"/>
      <c r="OHN5" s="10"/>
      <c r="OHO5" s="10"/>
      <c r="OHP5" s="10"/>
      <c r="OHQ5" s="10"/>
      <c r="OHR5" s="10"/>
      <c r="OHS5" s="10"/>
      <c r="OHT5" s="10"/>
      <c r="OHU5" s="10"/>
      <c r="OHV5" s="10"/>
      <c r="OHW5" s="10"/>
      <c r="OHX5" s="10"/>
      <c r="OHY5" s="10"/>
      <c r="OHZ5" s="10"/>
      <c r="OIA5" s="10"/>
      <c r="OIB5" s="10"/>
      <c r="OIC5" s="10"/>
      <c r="OID5" s="10"/>
      <c r="OIE5" s="10"/>
      <c r="OIF5" s="10"/>
      <c r="OIG5" s="10"/>
      <c r="OIH5" s="10"/>
      <c r="OII5" s="10"/>
      <c r="OIJ5" s="10"/>
      <c r="OIK5" s="10"/>
      <c r="OIL5" s="10"/>
      <c r="OIM5" s="10"/>
      <c r="OIN5" s="10"/>
      <c r="OIO5" s="10"/>
      <c r="OIP5" s="10"/>
      <c r="OIQ5" s="10"/>
      <c r="OIR5" s="10"/>
      <c r="OIS5" s="10"/>
      <c r="OIT5" s="10"/>
      <c r="OIU5" s="10"/>
      <c r="OIV5" s="10"/>
      <c r="OIW5" s="10"/>
      <c r="OIX5" s="10"/>
      <c r="OIY5" s="10"/>
      <c r="OIZ5" s="10"/>
      <c r="OJA5" s="10"/>
      <c r="OJB5" s="10"/>
      <c r="OJC5" s="10"/>
      <c r="OJD5" s="10"/>
      <c r="OJE5" s="10"/>
      <c r="OJF5" s="10"/>
      <c r="OJG5" s="10"/>
      <c r="OJH5" s="10"/>
      <c r="OJI5" s="10"/>
      <c r="OJJ5" s="10"/>
      <c r="OJK5" s="10"/>
      <c r="OJL5" s="10"/>
      <c r="OJM5" s="10"/>
      <c r="OJN5" s="10"/>
      <c r="OJO5" s="10"/>
      <c r="OJP5" s="10"/>
      <c r="OJQ5" s="10"/>
      <c r="OJR5" s="10"/>
      <c r="OJS5" s="10"/>
      <c r="OJT5" s="10"/>
      <c r="OJU5" s="10"/>
      <c r="OJV5" s="10"/>
      <c r="OJW5" s="10"/>
      <c r="OJX5" s="10"/>
      <c r="OJY5" s="10"/>
      <c r="OJZ5" s="10"/>
      <c r="OKA5" s="10"/>
      <c r="OKB5" s="10"/>
      <c r="OKC5" s="10"/>
      <c r="OKD5" s="10"/>
      <c r="OKE5" s="10"/>
      <c r="OKF5" s="10"/>
      <c r="OKG5" s="10"/>
      <c r="OKH5" s="10"/>
      <c r="OKI5" s="10"/>
      <c r="OKJ5" s="10"/>
      <c r="OKK5" s="10"/>
      <c r="OKL5" s="10"/>
      <c r="OKM5" s="10"/>
      <c r="OKN5" s="10"/>
      <c r="OKO5" s="10"/>
      <c r="OKP5" s="10"/>
      <c r="OKQ5" s="10"/>
      <c r="OKR5" s="10"/>
      <c r="OKS5" s="10"/>
      <c r="OKT5" s="10"/>
      <c r="OKU5" s="10"/>
      <c r="OKV5" s="10"/>
      <c r="OKW5" s="10"/>
      <c r="OKX5" s="10"/>
      <c r="OKY5" s="10"/>
      <c r="OKZ5" s="10"/>
      <c r="OLA5" s="10"/>
      <c r="OLB5" s="10"/>
      <c r="OLC5" s="10"/>
      <c r="OLD5" s="10"/>
      <c r="OLE5" s="10"/>
      <c r="OLF5" s="10"/>
      <c r="OLG5" s="10"/>
      <c r="OLH5" s="10"/>
      <c r="OLI5" s="10"/>
      <c r="OLJ5" s="10"/>
      <c r="OLK5" s="10"/>
      <c r="OLL5" s="10"/>
      <c r="OLM5" s="10"/>
      <c r="OLN5" s="10"/>
      <c r="OLO5" s="10"/>
      <c r="OLP5" s="10"/>
      <c r="OLQ5" s="10"/>
      <c r="OLR5" s="10"/>
      <c r="OLS5" s="10"/>
      <c r="OLT5" s="10"/>
      <c r="OLU5" s="10"/>
      <c r="OLV5" s="10"/>
      <c r="OLW5" s="10"/>
      <c r="OLX5" s="10"/>
      <c r="OLY5" s="10"/>
      <c r="OLZ5" s="10"/>
      <c r="OMA5" s="10"/>
      <c r="OMB5" s="10"/>
      <c r="OMC5" s="10"/>
      <c r="OMD5" s="10"/>
      <c r="OME5" s="10"/>
      <c r="OMF5" s="10"/>
      <c r="OMG5" s="10"/>
      <c r="OMH5" s="10"/>
      <c r="OMI5" s="10"/>
      <c r="OMJ5" s="10"/>
      <c r="OMK5" s="10"/>
      <c r="OML5" s="10"/>
      <c r="OMM5" s="10"/>
      <c r="OMN5" s="10"/>
      <c r="OMO5" s="10"/>
      <c r="OMP5" s="10"/>
      <c r="OMQ5" s="10"/>
      <c r="OMR5" s="10"/>
      <c r="OMS5" s="10"/>
      <c r="OMT5" s="10"/>
      <c r="OMU5" s="10"/>
      <c r="OMV5" s="10"/>
      <c r="OMW5" s="10"/>
      <c r="OMX5" s="10"/>
      <c r="OMY5" s="10"/>
      <c r="OMZ5" s="10"/>
      <c r="ONA5" s="10"/>
      <c r="ONB5" s="10"/>
      <c r="ONC5" s="10"/>
      <c r="OND5" s="10"/>
      <c r="ONE5" s="10"/>
      <c r="ONF5" s="10"/>
      <c r="ONG5" s="10"/>
      <c r="ONH5" s="10"/>
      <c r="ONI5" s="10"/>
      <c r="ONJ5" s="10"/>
      <c r="ONK5" s="10"/>
      <c r="ONL5" s="10"/>
      <c r="ONM5" s="10"/>
      <c r="ONN5" s="10"/>
      <c r="ONO5" s="10"/>
      <c r="ONP5" s="10"/>
      <c r="ONQ5" s="10"/>
      <c r="ONR5" s="10"/>
      <c r="ONS5" s="10"/>
      <c r="ONT5" s="10"/>
      <c r="ONU5" s="10"/>
      <c r="ONV5" s="10"/>
      <c r="ONW5" s="10"/>
      <c r="ONX5" s="10"/>
      <c r="ONY5" s="10"/>
      <c r="ONZ5" s="10"/>
      <c r="OOA5" s="10"/>
      <c r="OOB5" s="10"/>
      <c r="OOC5" s="10"/>
      <c r="OOD5" s="10"/>
      <c r="OOE5" s="10"/>
      <c r="OOF5" s="10"/>
      <c r="OOG5" s="10"/>
      <c r="OOH5" s="10"/>
      <c r="OOI5" s="10"/>
      <c r="OOJ5" s="10"/>
      <c r="OOK5" s="10"/>
      <c r="OOL5" s="10"/>
      <c r="OOM5" s="10"/>
      <c r="OON5" s="10"/>
      <c r="OOO5" s="10"/>
      <c r="OOP5" s="10"/>
      <c r="OOQ5" s="10"/>
      <c r="OOR5" s="10"/>
      <c r="OOS5" s="10"/>
      <c r="OOT5" s="10"/>
      <c r="OOU5" s="10"/>
      <c r="OOV5" s="10"/>
      <c r="OOW5" s="10"/>
      <c r="OOX5" s="10"/>
      <c r="OOY5" s="10"/>
      <c r="OOZ5" s="10"/>
      <c r="OPA5" s="10"/>
      <c r="OPB5" s="10"/>
      <c r="OPC5" s="10"/>
      <c r="OPD5" s="10"/>
      <c r="OPE5" s="10"/>
      <c r="OPF5" s="10"/>
      <c r="OPG5" s="10"/>
      <c r="OPH5" s="10"/>
      <c r="OPI5" s="10"/>
      <c r="OPJ5" s="10"/>
      <c r="OPK5" s="10"/>
      <c r="OPL5" s="10"/>
      <c r="OPM5" s="10"/>
      <c r="OPN5" s="10"/>
      <c r="OPO5" s="10"/>
      <c r="OPP5" s="10"/>
      <c r="OPQ5" s="10"/>
      <c r="OPR5" s="10"/>
      <c r="OPS5" s="10"/>
      <c r="OPT5" s="10"/>
      <c r="OPU5" s="10"/>
      <c r="OPV5" s="10"/>
      <c r="OPW5" s="10"/>
      <c r="OPX5" s="10"/>
      <c r="OPY5" s="10"/>
      <c r="OPZ5" s="10"/>
      <c r="OQA5" s="10"/>
      <c r="OQB5" s="10"/>
      <c r="OQC5" s="10"/>
      <c r="OQD5" s="10"/>
      <c r="OQE5" s="10"/>
      <c r="OQF5" s="10"/>
      <c r="OQG5" s="10"/>
      <c r="OQH5" s="10"/>
      <c r="OQI5" s="10"/>
      <c r="OQJ5" s="10"/>
      <c r="OQK5" s="10"/>
      <c r="OQL5" s="10"/>
      <c r="OQM5" s="10"/>
      <c r="OQN5" s="10"/>
      <c r="OQO5" s="10"/>
      <c r="OQP5" s="10"/>
      <c r="OQQ5" s="10"/>
      <c r="OQR5" s="10"/>
      <c r="OQS5" s="10"/>
      <c r="OQT5" s="10"/>
      <c r="OQU5" s="10"/>
      <c r="OQV5" s="10"/>
      <c r="OQW5" s="10"/>
      <c r="OQX5" s="10"/>
      <c r="OQY5" s="10"/>
      <c r="OQZ5" s="10"/>
      <c r="ORA5" s="10"/>
      <c r="ORB5" s="10"/>
      <c r="ORC5" s="10"/>
      <c r="ORD5" s="10"/>
      <c r="ORE5" s="10"/>
      <c r="ORF5" s="10"/>
      <c r="ORG5" s="10"/>
      <c r="ORH5" s="10"/>
      <c r="ORI5" s="10"/>
      <c r="ORJ5" s="10"/>
      <c r="ORK5" s="10"/>
      <c r="ORL5" s="10"/>
      <c r="ORM5" s="10"/>
      <c r="ORN5" s="10"/>
      <c r="ORO5" s="10"/>
      <c r="ORP5" s="10"/>
      <c r="ORQ5" s="10"/>
      <c r="ORR5" s="10"/>
      <c r="ORS5" s="10"/>
      <c r="ORT5" s="10"/>
      <c r="ORU5" s="10"/>
      <c r="ORV5" s="10"/>
      <c r="ORW5" s="10"/>
      <c r="ORX5" s="10"/>
      <c r="ORY5" s="10"/>
      <c r="ORZ5" s="10"/>
      <c r="OSA5" s="10"/>
      <c r="OSB5" s="10"/>
      <c r="OSC5" s="10"/>
      <c r="OSD5" s="10"/>
      <c r="OSE5" s="10"/>
      <c r="OSF5" s="10"/>
      <c r="OSG5" s="10"/>
      <c r="OSH5" s="10"/>
      <c r="OSI5" s="10"/>
      <c r="OSJ5" s="10"/>
      <c r="OSK5" s="10"/>
      <c r="OSL5" s="10"/>
      <c r="OSM5" s="10"/>
      <c r="OSN5" s="10"/>
      <c r="OSO5" s="10"/>
      <c r="OSP5" s="10"/>
      <c r="OSQ5" s="10"/>
      <c r="OSR5" s="10"/>
      <c r="OSS5" s="10"/>
      <c r="OST5" s="10"/>
      <c r="OSU5" s="10"/>
      <c r="OSV5" s="10"/>
      <c r="OSW5" s="10"/>
      <c r="OSX5" s="10"/>
      <c r="OSY5" s="10"/>
      <c r="OSZ5" s="10"/>
      <c r="OTA5" s="10"/>
      <c r="OTB5" s="10"/>
      <c r="OTC5" s="10"/>
      <c r="OTD5" s="10"/>
      <c r="OTE5" s="10"/>
      <c r="OTF5" s="10"/>
      <c r="OTG5" s="10"/>
      <c r="OTH5" s="10"/>
      <c r="OTI5" s="10"/>
      <c r="OTJ5" s="10"/>
      <c r="OTK5" s="10"/>
      <c r="OTL5" s="10"/>
      <c r="OTM5" s="10"/>
      <c r="OTN5" s="10"/>
      <c r="OTO5" s="10"/>
      <c r="OTP5" s="10"/>
      <c r="OTQ5" s="10"/>
      <c r="OTR5" s="10"/>
      <c r="OTS5" s="10"/>
      <c r="OTT5" s="10"/>
      <c r="OTU5" s="10"/>
      <c r="OTV5" s="10"/>
      <c r="OTW5" s="10"/>
      <c r="OTX5" s="10"/>
      <c r="OTY5" s="10"/>
      <c r="OTZ5" s="10"/>
      <c r="OUA5" s="10"/>
      <c r="OUB5" s="10"/>
      <c r="OUC5" s="10"/>
      <c r="OUD5" s="10"/>
      <c r="OUE5" s="10"/>
      <c r="OUF5" s="10"/>
      <c r="OUG5" s="10"/>
      <c r="OUH5" s="10"/>
      <c r="OUI5" s="10"/>
      <c r="OUJ5" s="10"/>
      <c r="OUK5" s="10"/>
      <c r="OUL5" s="10"/>
      <c r="OUM5" s="10"/>
      <c r="OUN5" s="10"/>
      <c r="OUO5" s="10"/>
      <c r="OUP5" s="10"/>
      <c r="OUQ5" s="10"/>
      <c r="OUR5" s="10"/>
      <c r="OUS5" s="10"/>
      <c r="OUT5" s="10"/>
      <c r="OUU5" s="10"/>
      <c r="OUV5" s="10"/>
      <c r="OUW5" s="10"/>
      <c r="OUX5" s="10"/>
      <c r="OUY5" s="10"/>
      <c r="OUZ5" s="10"/>
      <c r="OVA5" s="10"/>
      <c r="OVB5" s="10"/>
      <c r="OVC5" s="10"/>
      <c r="OVD5" s="10"/>
      <c r="OVE5" s="10"/>
      <c r="OVF5" s="10"/>
      <c r="OVG5" s="10"/>
      <c r="OVH5" s="10"/>
      <c r="OVI5" s="10"/>
      <c r="OVJ5" s="10"/>
      <c r="OVK5" s="10"/>
      <c r="OVL5" s="10"/>
      <c r="OVM5" s="10"/>
      <c r="OVN5" s="10"/>
      <c r="OVO5" s="10"/>
      <c r="OVP5" s="10"/>
      <c r="OVQ5" s="10"/>
      <c r="OVR5" s="10"/>
      <c r="OVS5" s="10"/>
      <c r="OVT5" s="10"/>
      <c r="OVU5" s="10"/>
      <c r="OVV5" s="10"/>
      <c r="OVW5" s="10"/>
      <c r="OVX5" s="10"/>
      <c r="OVY5" s="10"/>
      <c r="OVZ5" s="10"/>
      <c r="OWA5" s="10"/>
      <c r="OWB5" s="10"/>
      <c r="OWC5" s="10"/>
      <c r="OWD5" s="10"/>
      <c r="OWE5" s="10"/>
      <c r="OWF5" s="10"/>
      <c r="OWG5" s="10"/>
      <c r="OWH5" s="10"/>
      <c r="OWI5" s="10"/>
      <c r="OWJ5" s="10"/>
      <c r="OWK5" s="10"/>
      <c r="OWL5" s="10"/>
      <c r="OWM5" s="10"/>
      <c r="OWN5" s="10"/>
      <c r="OWO5" s="10"/>
      <c r="OWP5" s="10"/>
      <c r="OWQ5" s="10"/>
      <c r="OWR5" s="10"/>
      <c r="OWS5" s="10"/>
      <c r="OWT5" s="10"/>
      <c r="OWU5" s="10"/>
      <c r="OWV5" s="10"/>
      <c r="OWW5" s="10"/>
      <c r="OWX5" s="10"/>
      <c r="OWY5" s="10"/>
      <c r="OWZ5" s="10"/>
      <c r="OXA5" s="10"/>
      <c r="OXB5" s="10"/>
      <c r="OXC5" s="10"/>
      <c r="OXD5" s="10"/>
      <c r="OXE5" s="10"/>
      <c r="OXF5" s="10"/>
      <c r="OXG5" s="10"/>
      <c r="OXH5" s="10"/>
      <c r="OXI5" s="10"/>
      <c r="OXJ5" s="10"/>
      <c r="OXK5" s="10"/>
      <c r="OXL5" s="10"/>
      <c r="OXM5" s="10"/>
      <c r="OXN5" s="10"/>
      <c r="OXO5" s="10"/>
      <c r="OXP5" s="10"/>
      <c r="OXQ5" s="10"/>
      <c r="OXR5" s="10"/>
      <c r="OXS5" s="10"/>
      <c r="OXT5" s="10"/>
      <c r="OXU5" s="10"/>
      <c r="OXV5" s="10"/>
      <c r="OXW5" s="10"/>
      <c r="OXX5" s="10"/>
      <c r="OXY5" s="10"/>
      <c r="OXZ5" s="10"/>
      <c r="OYA5" s="10"/>
      <c r="OYB5" s="10"/>
      <c r="OYC5" s="10"/>
      <c r="OYD5" s="10"/>
      <c r="OYE5" s="10"/>
      <c r="OYF5" s="10"/>
      <c r="OYG5" s="10"/>
      <c r="OYH5" s="10"/>
      <c r="OYI5" s="10"/>
      <c r="OYJ5" s="10"/>
      <c r="OYK5" s="10"/>
      <c r="OYL5" s="10"/>
      <c r="OYM5" s="10"/>
      <c r="OYN5" s="10"/>
      <c r="OYO5" s="10"/>
      <c r="OYP5" s="10"/>
      <c r="OYQ5" s="10"/>
      <c r="OYR5" s="10"/>
      <c r="OYS5" s="10"/>
      <c r="OYT5" s="10"/>
      <c r="OYU5" s="10"/>
      <c r="OYV5" s="10"/>
      <c r="OYW5" s="10"/>
      <c r="OYX5" s="10"/>
      <c r="OYY5" s="10"/>
      <c r="OYZ5" s="10"/>
      <c r="OZA5" s="10"/>
      <c r="OZB5" s="10"/>
      <c r="OZC5" s="10"/>
      <c r="OZD5" s="10"/>
      <c r="OZE5" s="10"/>
      <c r="OZF5" s="10"/>
      <c r="OZG5" s="10"/>
      <c r="OZH5" s="10"/>
      <c r="OZI5" s="10"/>
      <c r="OZJ5" s="10"/>
      <c r="OZK5" s="10"/>
      <c r="OZL5" s="10"/>
      <c r="OZM5" s="10"/>
      <c r="OZN5" s="10"/>
      <c r="OZO5" s="10"/>
      <c r="OZP5" s="10"/>
      <c r="OZQ5" s="10"/>
      <c r="OZR5" s="10"/>
      <c r="OZS5" s="10"/>
      <c r="OZT5" s="10"/>
      <c r="OZU5" s="10"/>
      <c r="OZV5" s="10"/>
      <c r="OZW5" s="10"/>
      <c r="OZX5" s="10"/>
      <c r="OZY5" s="10"/>
      <c r="OZZ5" s="10"/>
      <c r="PAA5" s="10"/>
      <c r="PAB5" s="10"/>
      <c r="PAC5" s="10"/>
      <c r="PAD5" s="10"/>
      <c r="PAE5" s="10"/>
      <c r="PAF5" s="10"/>
      <c r="PAG5" s="10"/>
      <c r="PAH5" s="10"/>
      <c r="PAI5" s="10"/>
      <c r="PAJ5" s="10"/>
      <c r="PAK5" s="10"/>
      <c r="PAL5" s="10"/>
      <c r="PAM5" s="10"/>
      <c r="PAN5" s="10"/>
      <c r="PAO5" s="10"/>
      <c r="PAP5" s="10"/>
      <c r="PAQ5" s="10"/>
      <c r="PAR5" s="10"/>
      <c r="PAS5" s="10"/>
      <c r="PAT5" s="10"/>
      <c r="PAU5" s="10"/>
      <c r="PAV5" s="10"/>
      <c r="PAW5" s="10"/>
      <c r="PAX5" s="10"/>
      <c r="PAY5" s="10"/>
      <c r="PAZ5" s="10"/>
      <c r="PBA5" s="10"/>
      <c r="PBB5" s="10"/>
      <c r="PBC5" s="10"/>
      <c r="PBD5" s="10"/>
      <c r="PBE5" s="10"/>
      <c r="PBF5" s="10"/>
      <c r="PBG5" s="10"/>
      <c r="PBH5" s="10"/>
      <c r="PBI5" s="10"/>
      <c r="PBJ5" s="10"/>
      <c r="PBK5" s="10"/>
      <c r="PBL5" s="10"/>
      <c r="PBM5" s="10"/>
      <c r="PBN5" s="10"/>
      <c r="PBO5" s="10"/>
      <c r="PBP5" s="10"/>
      <c r="PBQ5" s="10"/>
      <c r="PBR5" s="10"/>
      <c r="PBS5" s="10"/>
      <c r="PBT5" s="10"/>
      <c r="PBU5" s="10"/>
      <c r="PBV5" s="10"/>
      <c r="PBW5" s="10"/>
      <c r="PBX5" s="10"/>
      <c r="PBY5" s="10"/>
      <c r="PBZ5" s="10"/>
      <c r="PCA5" s="10"/>
      <c r="PCB5" s="10"/>
      <c r="PCC5" s="10"/>
      <c r="PCD5" s="10"/>
      <c r="PCE5" s="10"/>
      <c r="PCF5" s="10"/>
      <c r="PCG5" s="10"/>
      <c r="PCH5" s="10"/>
      <c r="PCI5" s="10"/>
      <c r="PCJ5" s="10"/>
      <c r="PCK5" s="10"/>
      <c r="PCL5" s="10"/>
      <c r="PCM5" s="10"/>
      <c r="PCN5" s="10"/>
      <c r="PCO5" s="10"/>
      <c r="PCP5" s="10"/>
      <c r="PCQ5" s="10"/>
      <c r="PCR5" s="10"/>
      <c r="PCS5" s="10"/>
      <c r="PCT5" s="10"/>
      <c r="PCU5" s="10"/>
      <c r="PCV5" s="10"/>
      <c r="PCW5" s="10"/>
      <c r="PCX5" s="10"/>
      <c r="PCY5" s="10"/>
      <c r="PCZ5" s="10"/>
      <c r="PDA5" s="10"/>
      <c r="PDB5" s="10"/>
      <c r="PDC5" s="10"/>
      <c r="PDD5" s="10"/>
      <c r="PDE5" s="10"/>
      <c r="PDF5" s="10"/>
      <c r="PDG5" s="10"/>
      <c r="PDH5" s="10"/>
      <c r="PDI5" s="10"/>
      <c r="PDJ5" s="10"/>
      <c r="PDK5" s="10"/>
      <c r="PDL5" s="10"/>
      <c r="PDM5" s="10"/>
      <c r="PDN5" s="10"/>
      <c r="PDO5" s="10"/>
      <c r="PDP5" s="10"/>
      <c r="PDQ5" s="10"/>
      <c r="PDR5" s="10"/>
      <c r="PDS5" s="10"/>
      <c r="PDT5" s="10"/>
      <c r="PDU5" s="10"/>
      <c r="PDV5" s="10"/>
      <c r="PDW5" s="10"/>
      <c r="PDX5" s="10"/>
      <c r="PDY5" s="10"/>
      <c r="PDZ5" s="10"/>
      <c r="PEA5" s="10"/>
      <c r="PEB5" s="10"/>
      <c r="PEC5" s="10"/>
      <c r="PED5" s="10"/>
      <c r="PEE5" s="10"/>
      <c r="PEF5" s="10"/>
      <c r="PEG5" s="10"/>
      <c r="PEH5" s="10"/>
      <c r="PEI5" s="10"/>
      <c r="PEJ5" s="10"/>
      <c r="PEK5" s="10"/>
      <c r="PEL5" s="10"/>
      <c r="PEM5" s="10"/>
      <c r="PEN5" s="10"/>
      <c r="PEO5" s="10"/>
      <c r="PEP5" s="10"/>
      <c r="PEQ5" s="10"/>
      <c r="PER5" s="10"/>
      <c r="PES5" s="10"/>
      <c r="PET5" s="10"/>
      <c r="PEU5" s="10"/>
      <c r="PEV5" s="10"/>
      <c r="PEW5" s="10"/>
      <c r="PEX5" s="10"/>
      <c r="PEY5" s="10"/>
      <c r="PEZ5" s="10"/>
      <c r="PFA5" s="10"/>
      <c r="PFB5" s="10"/>
      <c r="PFC5" s="10"/>
      <c r="PFD5" s="10"/>
      <c r="PFE5" s="10"/>
      <c r="PFF5" s="10"/>
      <c r="PFG5" s="10"/>
      <c r="PFH5" s="10"/>
      <c r="PFI5" s="10"/>
      <c r="PFJ5" s="10"/>
      <c r="PFK5" s="10"/>
      <c r="PFL5" s="10"/>
      <c r="PFM5" s="10"/>
      <c r="PFN5" s="10"/>
      <c r="PFO5" s="10"/>
      <c r="PFP5" s="10"/>
      <c r="PFQ5" s="10"/>
      <c r="PFR5" s="10"/>
      <c r="PFS5" s="10"/>
      <c r="PFT5" s="10"/>
      <c r="PFU5" s="10"/>
      <c r="PFV5" s="10"/>
      <c r="PFW5" s="10"/>
      <c r="PFX5" s="10"/>
      <c r="PFY5" s="10"/>
      <c r="PFZ5" s="10"/>
      <c r="PGA5" s="10"/>
      <c r="PGB5" s="10"/>
      <c r="PGC5" s="10"/>
      <c r="PGD5" s="10"/>
      <c r="PGE5" s="10"/>
      <c r="PGF5" s="10"/>
      <c r="PGG5" s="10"/>
      <c r="PGH5" s="10"/>
      <c r="PGI5" s="10"/>
      <c r="PGJ5" s="10"/>
      <c r="PGK5" s="10"/>
      <c r="PGL5" s="10"/>
      <c r="PGM5" s="10"/>
      <c r="PGN5" s="10"/>
      <c r="PGO5" s="10"/>
      <c r="PGP5" s="10"/>
      <c r="PGQ5" s="10"/>
      <c r="PGR5" s="10"/>
      <c r="PGS5" s="10"/>
      <c r="PGT5" s="10"/>
      <c r="PGU5" s="10"/>
      <c r="PGV5" s="10"/>
      <c r="PGW5" s="10"/>
      <c r="PGX5" s="10"/>
      <c r="PGY5" s="10"/>
      <c r="PGZ5" s="10"/>
      <c r="PHA5" s="10"/>
      <c r="PHB5" s="10"/>
      <c r="PHC5" s="10"/>
      <c r="PHD5" s="10"/>
      <c r="PHE5" s="10"/>
      <c r="PHF5" s="10"/>
      <c r="PHG5" s="10"/>
      <c r="PHH5" s="10"/>
      <c r="PHI5" s="10"/>
      <c r="PHJ5" s="10"/>
      <c r="PHK5" s="10"/>
      <c r="PHL5" s="10"/>
      <c r="PHM5" s="10"/>
      <c r="PHN5" s="10"/>
      <c r="PHO5" s="10"/>
      <c r="PHP5" s="10"/>
      <c r="PHQ5" s="10"/>
      <c r="PHR5" s="10"/>
      <c r="PHS5" s="10"/>
      <c r="PHT5" s="10"/>
      <c r="PHU5" s="10"/>
      <c r="PHV5" s="10"/>
      <c r="PHW5" s="10"/>
      <c r="PHX5" s="10"/>
      <c r="PHY5" s="10"/>
      <c r="PHZ5" s="10"/>
      <c r="PIA5" s="10"/>
      <c r="PIB5" s="10"/>
      <c r="PIC5" s="10"/>
      <c r="PID5" s="10"/>
      <c r="PIE5" s="10"/>
      <c r="PIF5" s="10"/>
      <c r="PIG5" s="10"/>
      <c r="PIH5" s="10"/>
      <c r="PII5" s="10"/>
      <c r="PIJ5" s="10"/>
      <c r="PIK5" s="10"/>
      <c r="PIL5" s="10"/>
      <c r="PIM5" s="10"/>
      <c r="PIN5" s="10"/>
      <c r="PIO5" s="10"/>
      <c r="PIP5" s="10"/>
      <c r="PIQ5" s="10"/>
      <c r="PIR5" s="10"/>
      <c r="PIS5" s="10"/>
      <c r="PIT5" s="10"/>
      <c r="PIU5" s="10"/>
      <c r="PIV5" s="10"/>
      <c r="PIW5" s="10"/>
      <c r="PIX5" s="10"/>
      <c r="PIY5" s="10"/>
      <c r="PIZ5" s="10"/>
      <c r="PJA5" s="10"/>
      <c r="PJB5" s="10"/>
      <c r="PJC5" s="10"/>
      <c r="PJD5" s="10"/>
      <c r="PJE5" s="10"/>
      <c r="PJF5" s="10"/>
      <c r="PJG5" s="10"/>
      <c r="PJH5" s="10"/>
      <c r="PJI5" s="10"/>
      <c r="PJJ5" s="10"/>
      <c r="PJK5" s="10"/>
      <c r="PJL5" s="10"/>
      <c r="PJM5" s="10"/>
      <c r="PJN5" s="10"/>
      <c r="PJO5" s="10"/>
      <c r="PJP5" s="10"/>
      <c r="PJQ5" s="10"/>
      <c r="PJR5" s="10"/>
      <c r="PJS5" s="10"/>
      <c r="PJT5" s="10"/>
      <c r="PJU5" s="10"/>
      <c r="PJV5" s="10"/>
      <c r="PJW5" s="10"/>
      <c r="PJX5" s="10"/>
      <c r="PJY5" s="10"/>
      <c r="PJZ5" s="10"/>
      <c r="PKA5" s="10"/>
      <c r="PKB5" s="10"/>
      <c r="PKC5" s="10"/>
      <c r="PKD5" s="10"/>
      <c r="PKE5" s="10"/>
      <c r="PKF5" s="10"/>
      <c r="PKG5" s="10"/>
      <c r="PKH5" s="10"/>
      <c r="PKI5" s="10"/>
      <c r="PKJ5" s="10"/>
      <c r="PKK5" s="10"/>
      <c r="PKL5" s="10"/>
      <c r="PKM5" s="10"/>
      <c r="PKN5" s="10"/>
      <c r="PKO5" s="10"/>
      <c r="PKP5" s="10"/>
      <c r="PKQ5" s="10"/>
      <c r="PKR5" s="10"/>
      <c r="PKS5" s="10"/>
      <c r="PKT5" s="10"/>
      <c r="PKU5" s="10"/>
      <c r="PKV5" s="10"/>
      <c r="PKW5" s="10"/>
      <c r="PKX5" s="10"/>
      <c r="PKY5" s="10"/>
      <c r="PKZ5" s="10"/>
      <c r="PLA5" s="10"/>
      <c r="PLB5" s="10"/>
      <c r="PLC5" s="10"/>
      <c r="PLD5" s="10"/>
      <c r="PLE5" s="10"/>
      <c r="PLF5" s="10"/>
      <c r="PLG5" s="10"/>
      <c r="PLH5" s="10"/>
      <c r="PLI5" s="10"/>
      <c r="PLJ5" s="10"/>
      <c r="PLK5" s="10"/>
      <c r="PLL5" s="10"/>
      <c r="PLM5" s="10"/>
      <c r="PLN5" s="10"/>
      <c r="PLO5" s="10"/>
      <c r="PLP5" s="10"/>
      <c r="PLQ5" s="10"/>
      <c r="PLR5" s="10"/>
      <c r="PLS5" s="10"/>
      <c r="PLT5" s="10"/>
      <c r="PLU5" s="10"/>
      <c r="PLV5" s="10"/>
      <c r="PLW5" s="10"/>
      <c r="PLX5" s="10"/>
      <c r="PLY5" s="10"/>
      <c r="PLZ5" s="10"/>
      <c r="PMA5" s="10"/>
      <c r="PMB5" s="10"/>
      <c r="PMC5" s="10"/>
      <c r="PMD5" s="10"/>
      <c r="PME5" s="10"/>
      <c r="PMF5" s="10"/>
      <c r="PMG5" s="10"/>
      <c r="PMH5" s="10"/>
      <c r="PMI5" s="10"/>
      <c r="PMJ5" s="10"/>
      <c r="PMK5" s="10"/>
      <c r="PML5" s="10"/>
      <c r="PMM5" s="10"/>
      <c r="PMN5" s="10"/>
      <c r="PMO5" s="10"/>
      <c r="PMP5" s="10"/>
      <c r="PMQ5" s="10"/>
      <c r="PMR5" s="10"/>
      <c r="PMS5" s="10"/>
      <c r="PMT5" s="10"/>
      <c r="PMU5" s="10"/>
      <c r="PMV5" s="10"/>
      <c r="PMW5" s="10"/>
      <c r="PMX5" s="10"/>
      <c r="PMY5" s="10"/>
      <c r="PMZ5" s="10"/>
      <c r="PNA5" s="10"/>
      <c r="PNB5" s="10"/>
      <c r="PNC5" s="10"/>
      <c r="PND5" s="10"/>
      <c r="PNE5" s="10"/>
      <c r="PNF5" s="10"/>
      <c r="PNG5" s="10"/>
      <c r="PNH5" s="10"/>
      <c r="PNI5" s="10"/>
      <c r="PNJ5" s="10"/>
      <c r="PNK5" s="10"/>
      <c r="PNL5" s="10"/>
      <c r="PNM5" s="10"/>
      <c r="PNN5" s="10"/>
      <c r="PNO5" s="10"/>
      <c r="PNP5" s="10"/>
      <c r="PNQ5" s="10"/>
      <c r="PNR5" s="10"/>
      <c r="PNS5" s="10"/>
      <c r="PNT5" s="10"/>
      <c r="PNU5" s="10"/>
      <c r="PNV5" s="10"/>
      <c r="PNW5" s="10"/>
      <c r="PNX5" s="10"/>
      <c r="PNY5" s="10"/>
      <c r="PNZ5" s="10"/>
      <c r="POA5" s="10"/>
      <c r="POB5" s="10"/>
      <c r="POC5" s="10"/>
      <c r="POD5" s="10"/>
      <c r="POE5" s="10"/>
      <c r="POF5" s="10"/>
      <c r="POG5" s="10"/>
      <c r="POH5" s="10"/>
      <c r="POI5" s="10"/>
      <c r="POJ5" s="10"/>
      <c r="POK5" s="10"/>
      <c r="POL5" s="10"/>
      <c r="POM5" s="10"/>
      <c r="PON5" s="10"/>
      <c r="POO5" s="10"/>
      <c r="POP5" s="10"/>
      <c r="POQ5" s="10"/>
      <c r="POR5" s="10"/>
      <c r="POS5" s="10"/>
      <c r="POT5" s="10"/>
      <c r="POU5" s="10"/>
      <c r="POV5" s="10"/>
      <c r="POW5" s="10"/>
      <c r="POX5" s="10"/>
      <c r="POY5" s="10"/>
      <c r="POZ5" s="10"/>
      <c r="PPA5" s="10"/>
      <c r="PPB5" s="10"/>
      <c r="PPC5" s="10"/>
      <c r="PPD5" s="10"/>
      <c r="PPE5" s="10"/>
      <c r="PPF5" s="10"/>
      <c r="PPG5" s="10"/>
      <c r="PPH5" s="10"/>
      <c r="PPI5" s="10"/>
      <c r="PPJ5" s="10"/>
      <c r="PPK5" s="10"/>
      <c r="PPL5" s="10"/>
      <c r="PPM5" s="10"/>
      <c r="PPN5" s="10"/>
      <c r="PPO5" s="10"/>
      <c r="PPP5" s="10"/>
      <c r="PPQ5" s="10"/>
      <c r="PPR5" s="10"/>
      <c r="PPS5" s="10"/>
      <c r="PPT5" s="10"/>
      <c r="PPU5" s="10"/>
      <c r="PPV5" s="10"/>
      <c r="PPW5" s="10"/>
      <c r="PPX5" s="10"/>
      <c r="PPY5" s="10"/>
      <c r="PPZ5" s="10"/>
      <c r="PQA5" s="10"/>
      <c r="PQB5" s="10"/>
      <c r="PQC5" s="10"/>
      <c r="PQD5" s="10"/>
      <c r="PQE5" s="10"/>
      <c r="PQF5" s="10"/>
      <c r="PQG5" s="10"/>
      <c r="PQH5" s="10"/>
      <c r="PQI5" s="10"/>
      <c r="PQJ5" s="10"/>
      <c r="PQK5" s="10"/>
      <c r="PQL5" s="10"/>
      <c r="PQM5" s="10"/>
      <c r="PQN5" s="10"/>
      <c r="PQO5" s="10"/>
      <c r="PQP5" s="10"/>
      <c r="PQQ5" s="10"/>
      <c r="PQR5" s="10"/>
      <c r="PQS5" s="10"/>
      <c r="PQT5" s="10"/>
      <c r="PQU5" s="10"/>
      <c r="PQV5" s="10"/>
      <c r="PQW5" s="10"/>
      <c r="PQX5" s="10"/>
      <c r="PQY5" s="10"/>
      <c r="PQZ5" s="10"/>
      <c r="PRA5" s="10"/>
      <c r="PRB5" s="10"/>
      <c r="PRC5" s="10"/>
      <c r="PRD5" s="10"/>
      <c r="PRE5" s="10"/>
      <c r="PRF5" s="10"/>
      <c r="PRG5" s="10"/>
      <c r="PRH5" s="10"/>
      <c r="PRI5" s="10"/>
      <c r="PRJ5" s="10"/>
      <c r="PRK5" s="10"/>
      <c r="PRL5" s="10"/>
      <c r="PRM5" s="10"/>
      <c r="PRN5" s="10"/>
      <c r="PRO5" s="10"/>
      <c r="PRP5" s="10"/>
      <c r="PRQ5" s="10"/>
      <c r="PRR5" s="10"/>
      <c r="PRS5" s="10"/>
      <c r="PRT5" s="10"/>
      <c r="PRU5" s="10"/>
      <c r="PRV5" s="10"/>
      <c r="PRW5" s="10"/>
      <c r="PRX5" s="10"/>
      <c r="PRY5" s="10"/>
      <c r="PRZ5" s="10"/>
      <c r="PSA5" s="10"/>
      <c r="PSB5" s="10"/>
      <c r="PSC5" s="10"/>
      <c r="PSD5" s="10"/>
      <c r="PSE5" s="10"/>
      <c r="PSF5" s="10"/>
      <c r="PSG5" s="10"/>
      <c r="PSH5" s="10"/>
      <c r="PSI5" s="10"/>
      <c r="PSJ5" s="10"/>
      <c r="PSK5" s="10"/>
      <c r="PSL5" s="10"/>
      <c r="PSM5" s="10"/>
      <c r="PSN5" s="10"/>
      <c r="PSO5" s="10"/>
      <c r="PSP5" s="10"/>
      <c r="PSQ5" s="10"/>
      <c r="PSR5" s="10"/>
      <c r="PSS5" s="10"/>
      <c r="PST5" s="10"/>
      <c r="PSU5" s="10"/>
      <c r="PSV5" s="10"/>
      <c r="PSW5" s="10"/>
      <c r="PSX5" s="10"/>
      <c r="PSY5" s="10"/>
      <c r="PSZ5" s="10"/>
      <c r="PTA5" s="10"/>
      <c r="PTB5" s="10"/>
      <c r="PTC5" s="10"/>
      <c r="PTD5" s="10"/>
      <c r="PTE5" s="10"/>
      <c r="PTF5" s="10"/>
      <c r="PTG5" s="10"/>
      <c r="PTH5" s="10"/>
      <c r="PTI5" s="10"/>
      <c r="PTJ5" s="10"/>
      <c r="PTK5" s="10"/>
      <c r="PTL5" s="10"/>
      <c r="PTM5" s="10"/>
      <c r="PTN5" s="10"/>
      <c r="PTO5" s="10"/>
      <c r="PTP5" s="10"/>
      <c r="PTQ5" s="10"/>
      <c r="PTR5" s="10"/>
      <c r="PTS5" s="10"/>
      <c r="PTT5" s="10"/>
      <c r="PTU5" s="10"/>
      <c r="PTV5" s="10"/>
      <c r="PTW5" s="10"/>
      <c r="PTX5" s="10"/>
      <c r="PTY5" s="10"/>
      <c r="PTZ5" s="10"/>
      <c r="PUA5" s="10"/>
      <c r="PUB5" s="10"/>
      <c r="PUC5" s="10"/>
      <c r="PUD5" s="10"/>
      <c r="PUE5" s="10"/>
      <c r="PUF5" s="10"/>
      <c r="PUG5" s="10"/>
      <c r="PUH5" s="10"/>
      <c r="PUI5" s="10"/>
      <c r="PUJ5" s="10"/>
      <c r="PUK5" s="10"/>
      <c r="PUL5" s="10"/>
      <c r="PUM5" s="10"/>
      <c r="PUN5" s="10"/>
      <c r="PUO5" s="10"/>
      <c r="PUP5" s="10"/>
      <c r="PUQ5" s="10"/>
      <c r="PUR5" s="10"/>
      <c r="PUS5" s="10"/>
      <c r="PUT5" s="10"/>
      <c r="PUU5" s="10"/>
      <c r="PUV5" s="10"/>
      <c r="PUW5" s="10"/>
      <c r="PUX5" s="10"/>
      <c r="PUY5" s="10"/>
      <c r="PUZ5" s="10"/>
      <c r="PVA5" s="10"/>
      <c r="PVB5" s="10"/>
      <c r="PVC5" s="10"/>
      <c r="PVD5" s="10"/>
      <c r="PVE5" s="10"/>
      <c r="PVF5" s="10"/>
      <c r="PVG5" s="10"/>
      <c r="PVH5" s="10"/>
      <c r="PVI5" s="10"/>
      <c r="PVJ5" s="10"/>
      <c r="PVK5" s="10"/>
      <c r="PVL5" s="10"/>
      <c r="PVM5" s="10"/>
      <c r="PVN5" s="10"/>
      <c r="PVO5" s="10"/>
      <c r="PVP5" s="10"/>
      <c r="PVQ5" s="10"/>
      <c r="PVR5" s="10"/>
      <c r="PVS5" s="10"/>
      <c r="PVT5" s="10"/>
      <c r="PVU5" s="10"/>
      <c r="PVV5" s="10"/>
      <c r="PVW5" s="10"/>
      <c r="PVX5" s="10"/>
      <c r="PVY5" s="10"/>
      <c r="PVZ5" s="10"/>
      <c r="PWA5" s="10"/>
      <c r="PWB5" s="10"/>
      <c r="PWC5" s="10"/>
      <c r="PWD5" s="10"/>
      <c r="PWE5" s="10"/>
      <c r="PWF5" s="10"/>
      <c r="PWG5" s="10"/>
      <c r="PWH5" s="10"/>
      <c r="PWI5" s="10"/>
      <c r="PWJ5" s="10"/>
      <c r="PWK5" s="10"/>
      <c r="PWL5" s="10"/>
      <c r="PWM5" s="10"/>
      <c r="PWN5" s="10"/>
      <c r="PWO5" s="10"/>
      <c r="PWP5" s="10"/>
      <c r="PWQ5" s="10"/>
      <c r="PWR5" s="10"/>
      <c r="PWS5" s="10"/>
      <c r="PWT5" s="10"/>
      <c r="PWU5" s="10"/>
      <c r="PWV5" s="10"/>
      <c r="PWW5" s="10"/>
      <c r="PWX5" s="10"/>
      <c r="PWY5" s="10"/>
      <c r="PWZ5" s="10"/>
      <c r="PXA5" s="10"/>
      <c r="PXB5" s="10"/>
      <c r="PXC5" s="10"/>
      <c r="PXD5" s="10"/>
      <c r="PXE5" s="10"/>
      <c r="PXF5" s="10"/>
      <c r="PXG5" s="10"/>
      <c r="PXH5" s="10"/>
      <c r="PXI5" s="10"/>
      <c r="PXJ5" s="10"/>
      <c r="PXK5" s="10"/>
      <c r="PXL5" s="10"/>
      <c r="PXM5" s="10"/>
      <c r="PXN5" s="10"/>
      <c r="PXO5" s="10"/>
      <c r="PXP5" s="10"/>
      <c r="PXQ5" s="10"/>
      <c r="PXR5" s="10"/>
      <c r="PXS5" s="10"/>
      <c r="PXT5" s="10"/>
      <c r="PXU5" s="10"/>
      <c r="PXV5" s="10"/>
      <c r="PXW5" s="10"/>
      <c r="PXX5" s="10"/>
      <c r="PXY5" s="10"/>
      <c r="PXZ5" s="10"/>
      <c r="PYA5" s="10"/>
      <c r="PYB5" s="10"/>
      <c r="PYC5" s="10"/>
      <c r="PYD5" s="10"/>
      <c r="PYE5" s="10"/>
      <c r="PYF5" s="10"/>
      <c r="PYG5" s="10"/>
      <c r="PYH5" s="10"/>
      <c r="PYI5" s="10"/>
      <c r="PYJ5" s="10"/>
      <c r="PYK5" s="10"/>
      <c r="PYL5" s="10"/>
      <c r="PYM5" s="10"/>
      <c r="PYN5" s="10"/>
      <c r="PYO5" s="10"/>
      <c r="PYP5" s="10"/>
      <c r="PYQ5" s="10"/>
      <c r="PYR5" s="10"/>
      <c r="PYS5" s="10"/>
      <c r="PYT5" s="10"/>
      <c r="PYU5" s="10"/>
      <c r="PYV5" s="10"/>
      <c r="PYW5" s="10"/>
      <c r="PYX5" s="10"/>
      <c r="PYY5" s="10"/>
      <c r="PYZ5" s="10"/>
      <c r="PZA5" s="10"/>
      <c r="PZB5" s="10"/>
      <c r="PZC5" s="10"/>
      <c r="PZD5" s="10"/>
      <c r="PZE5" s="10"/>
      <c r="PZF5" s="10"/>
      <c r="PZG5" s="10"/>
      <c r="PZH5" s="10"/>
      <c r="PZI5" s="10"/>
      <c r="PZJ5" s="10"/>
      <c r="PZK5" s="10"/>
      <c r="PZL5" s="10"/>
      <c r="PZM5" s="10"/>
      <c r="PZN5" s="10"/>
      <c r="PZO5" s="10"/>
      <c r="PZP5" s="10"/>
      <c r="PZQ5" s="10"/>
      <c r="PZR5" s="10"/>
      <c r="PZS5" s="10"/>
      <c r="PZT5" s="10"/>
      <c r="PZU5" s="10"/>
      <c r="PZV5" s="10"/>
      <c r="PZW5" s="10"/>
      <c r="PZX5" s="10"/>
      <c r="PZY5" s="10"/>
      <c r="PZZ5" s="10"/>
      <c r="QAA5" s="10"/>
      <c r="QAB5" s="10"/>
      <c r="QAC5" s="10"/>
      <c r="QAD5" s="10"/>
      <c r="QAE5" s="10"/>
      <c r="QAF5" s="10"/>
      <c r="QAG5" s="10"/>
      <c r="QAH5" s="10"/>
      <c r="QAI5" s="10"/>
      <c r="QAJ5" s="10"/>
      <c r="QAK5" s="10"/>
      <c r="QAL5" s="10"/>
      <c r="QAM5" s="10"/>
      <c r="QAN5" s="10"/>
      <c r="QAO5" s="10"/>
      <c r="QAP5" s="10"/>
      <c r="QAQ5" s="10"/>
      <c r="QAR5" s="10"/>
      <c r="QAS5" s="10"/>
      <c r="QAT5" s="10"/>
      <c r="QAU5" s="10"/>
      <c r="QAV5" s="10"/>
      <c r="QAW5" s="10"/>
      <c r="QAX5" s="10"/>
      <c r="QAY5" s="10"/>
      <c r="QAZ5" s="10"/>
      <c r="QBA5" s="10"/>
      <c r="QBB5" s="10"/>
      <c r="QBC5" s="10"/>
      <c r="QBD5" s="10"/>
      <c r="QBE5" s="10"/>
      <c r="QBF5" s="10"/>
      <c r="QBG5" s="10"/>
      <c r="QBH5" s="10"/>
      <c r="QBI5" s="10"/>
      <c r="QBJ5" s="10"/>
      <c r="QBK5" s="10"/>
      <c r="QBL5" s="10"/>
      <c r="QBM5" s="10"/>
      <c r="QBN5" s="10"/>
      <c r="QBO5" s="10"/>
      <c r="QBP5" s="10"/>
      <c r="QBQ5" s="10"/>
      <c r="QBR5" s="10"/>
      <c r="QBS5" s="10"/>
      <c r="QBT5" s="10"/>
      <c r="QBU5" s="10"/>
      <c r="QBV5" s="10"/>
      <c r="QBW5" s="10"/>
      <c r="QBX5" s="10"/>
      <c r="QBY5" s="10"/>
      <c r="QBZ5" s="10"/>
      <c r="QCA5" s="10"/>
      <c r="QCB5" s="10"/>
      <c r="QCC5" s="10"/>
      <c r="QCD5" s="10"/>
      <c r="QCE5" s="10"/>
      <c r="QCF5" s="10"/>
      <c r="QCG5" s="10"/>
      <c r="QCH5" s="10"/>
      <c r="QCI5" s="10"/>
      <c r="QCJ5" s="10"/>
      <c r="QCK5" s="10"/>
      <c r="QCL5" s="10"/>
      <c r="QCM5" s="10"/>
      <c r="QCN5" s="10"/>
      <c r="QCO5" s="10"/>
      <c r="QCP5" s="10"/>
      <c r="QCQ5" s="10"/>
      <c r="QCR5" s="10"/>
      <c r="QCS5" s="10"/>
      <c r="QCT5" s="10"/>
      <c r="QCU5" s="10"/>
      <c r="QCV5" s="10"/>
      <c r="QCW5" s="10"/>
      <c r="QCX5" s="10"/>
      <c r="QCY5" s="10"/>
      <c r="QCZ5" s="10"/>
      <c r="QDA5" s="10"/>
      <c r="QDB5" s="10"/>
      <c r="QDC5" s="10"/>
      <c r="QDD5" s="10"/>
      <c r="QDE5" s="10"/>
      <c r="QDF5" s="10"/>
      <c r="QDG5" s="10"/>
      <c r="QDH5" s="10"/>
      <c r="QDI5" s="10"/>
      <c r="QDJ5" s="10"/>
      <c r="QDK5" s="10"/>
      <c r="QDL5" s="10"/>
      <c r="QDM5" s="10"/>
      <c r="QDN5" s="10"/>
      <c r="QDO5" s="10"/>
      <c r="QDP5" s="10"/>
      <c r="QDQ5" s="10"/>
      <c r="QDR5" s="10"/>
      <c r="QDS5" s="10"/>
      <c r="QDT5" s="10"/>
      <c r="QDU5" s="10"/>
      <c r="QDV5" s="10"/>
      <c r="QDW5" s="10"/>
      <c r="QDX5" s="10"/>
      <c r="QDY5" s="10"/>
      <c r="QDZ5" s="10"/>
      <c r="QEA5" s="10"/>
      <c r="QEB5" s="10"/>
      <c r="QEC5" s="10"/>
      <c r="QED5" s="10"/>
      <c r="QEE5" s="10"/>
      <c r="QEF5" s="10"/>
      <c r="QEG5" s="10"/>
      <c r="QEH5" s="10"/>
      <c r="QEI5" s="10"/>
      <c r="QEJ5" s="10"/>
      <c r="QEK5" s="10"/>
      <c r="QEL5" s="10"/>
      <c r="QEM5" s="10"/>
      <c r="QEN5" s="10"/>
      <c r="QEO5" s="10"/>
      <c r="QEP5" s="10"/>
      <c r="QEQ5" s="10"/>
      <c r="QER5" s="10"/>
      <c r="QES5" s="10"/>
      <c r="QET5" s="10"/>
      <c r="QEU5" s="10"/>
      <c r="QEV5" s="10"/>
      <c r="QEW5" s="10"/>
      <c r="QEX5" s="10"/>
      <c r="QEY5" s="10"/>
      <c r="QEZ5" s="10"/>
      <c r="QFA5" s="10"/>
      <c r="QFB5" s="10"/>
      <c r="QFC5" s="10"/>
      <c r="QFD5" s="10"/>
      <c r="QFE5" s="10"/>
      <c r="QFF5" s="10"/>
      <c r="QFG5" s="10"/>
      <c r="QFH5" s="10"/>
      <c r="QFI5" s="10"/>
      <c r="QFJ5" s="10"/>
      <c r="QFK5" s="10"/>
      <c r="QFL5" s="10"/>
      <c r="QFM5" s="10"/>
      <c r="QFN5" s="10"/>
      <c r="QFO5" s="10"/>
      <c r="QFP5" s="10"/>
      <c r="QFQ5" s="10"/>
      <c r="QFR5" s="10"/>
      <c r="QFS5" s="10"/>
      <c r="QFT5" s="10"/>
      <c r="QFU5" s="10"/>
      <c r="QFV5" s="10"/>
      <c r="QFW5" s="10"/>
      <c r="QFX5" s="10"/>
      <c r="QFY5" s="10"/>
      <c r="QFZ5" s="10"/>
      <c r="QGA5" s="10"/>
      <c r="QGB5" s="10"/>
      <c r="QGC5" s="10"/>
      <c r="QGD5" s="10"/>
      <c r="QGE5" s="10"/>
      <c r="QGF5" s="10"/>
      <c r="QGG5" s="10"/>
      <c r="QGH5" s="10"/>
      <c r="QGI5" s="10"/>
      <c r="QGJ5" s="10"/>
      <c r="QGK5" s="10"/>
      <c r="QGL5" s="10"/>
      <c r="QGM5" s="10"/>
      <c r="QGN5" s="10"/>
      <c r="QGO5" s="10"/>
      <c r="QGP5" s="10"/>
      <c r="QGQ5" s="10"/>
      <c r="QGR5" s="10"/>
      <c r="QGS5" s="10"/>
      <c r="QGT5" s="10"/>
      <c r="QGU5" s="10"/>
      <c r="QGV5" s="10"/>
      <c r="QGW5" s="10"/>
      <c r="QGX5" s="10"/>
      <c r="QGY5" s="10"/>
      <c r="QGZ5" s="10"/>
      <c r="QHA5" s="10"/>
      <c r="QHB5" s="10"/>
      <c r="QHC5" s="10"/>
      <c r="QHD5" s="10"/>
      <c r="QHE5" s="10"/>
      <c r="QHF5" s="10"/>
      <c r="QHG5" s="10"/>
      <c r="QHH5" s="10"/>
      <c r="QHI5" s="10"/>
      <c r="QHJ5" s="10"/>
      <c r="QHK5" s="10"/>
      <c r="QHL5" s="10"/>
      <c r="QHM5" s="10"/>
      <c r="QHN5" s="10"/>
      <c r="QHO5" s="10"/>
      <c r="QHP5" s="10"/>
      <c r="QHQ5" s="10"/>
      <c r="QHR5" s="10"/>
      <c r="QHS5" s="10"/>
      <c r="QHT5" s="10"/>
      <c r="QHU5" s="10"/>
      <c r="QHV5" s="10"/>
      <c r="QHW5" s="10"/>
      <c r="QHX5" s="10"/>
      <c r="QHY5" s="10"/>
      <c r="QHZ5" s="10"/>
      <c r="QIA5" s="10"/>
      <c r="QIB5" s="10"/>
      <c r="QIC5" s="10"/>
      <c r="QID5" s="10"/>
      <c r="QIE5" s="10"/>
      <c r="QIF5" s="10"/>
      <c r="QIG5" s="10"/>
      <c r="QIH5" s="10"/>
      <c r="QII5" s="10"/>
      <c r="QIJ5" s="10"/>
      <c r="QIK5" s="10"/>
      <c r="QIL5" s="10"/>
      <c r="QIM5" s="10"/>
      <c r="QIN5" s="10"/>
      <c r="QIO5" s="10"/>
      <c r="QIP5" s="10"/>
      <c r="QIQ5" s="10"/>
      <c r="QIR5" s="10"/>
      <c r="QIS5" s="10"/>
      <c r="QIT5" s="10"/>
      <c r="QIU5" s="10"/>
      <c r="QIV5" s="10"/>
      <c r="QIW5" s="10"/>
      <c r="QIX5" s="10"/>
      <c r="QIY5" s="10"/>
      <c r="QIZ5" s="10"/>
      <c r="QJA5" s="10"/>
      <c r="QJB5" s="10"/>
      <c r="QJC5" s="10"/>
      <c r="QJD5" s="10"/>
      <c r="QJE5" s="10"/>
      <c r="QJF5" s="10"/>
      <c r="QJG5" s="10"/>
      <c r="QJH5" s="10"/>
      <c r="QJI5" s="10"/>
      <c r="QJJ5" s="10"/>
      <c r="QJK5" s="10"/>
      <c r="QJL5" s="10"/>
      <c r="QJM5" s="10"/>
      <c r="QJN5" s="10"/>
      <c r="QJO5" s="10"/>
      <c r="QJP5" s="10"/>
      <c r="QJQ5" s="10"/>
      <c r="QJR5" s="10"/>
      <c r="QJS5" s="10"/>
      <c r="QJT5" s="10"/>
      <c r="QJU5" s="10"/>
      <c r="QJV5" s="10"/>
      <c r="QJW5" s="10"/>
      <c r="QJX5" s="10"/>
      <c r="QJY5" s="10"/>
      <c r="QJZ5" s="10"/>
      <c r="QKA5" s="10"/>
      <c r="QKB5" s="10"/>
      <c r="QKC5" s="10"/>
      <c r="QKD5" s="10"/>
      <c r="QKE5" s="10"/>
      <c r="QKF5" s="10"/>
      <c r="QKG5" s="10"/>
      <c r="QKH5" s="10"/>
      <c r="QKI5" s="10"/>
      <c r="QKJ5" s="10"/>
      <c r="QKK5" s="10"/>
      <c r="QKL5" s="10"/>
      <c r="QKM5" s="10"/>
      <c r="QKN5" s="10"/>
      <c r="QKO5" s="10"/>
      <c r="QKP5" s="10"/>
      <c r="QKQ5" s="10"/>
      <c r="QKR5" s="10"/>
      <c r="QKS5" s="10"/>
      <c r="QKT5" s="10"/>
      <c r="QKU5" s="10"/>
      <c r="QKV5" s="10"/>
      <c r="QKW5" s="10"/>
      <c r="QKX5" s="10"/>
      <c r="QKY5" s="10"/>
      <c r="QKZ5" s="10"/>
      <c r="QLA5" s="10"/>
      <c r="QLB5" s="10"/>
      <c r="QLC5" s="10"/>
      <c r="QLD5" s="10"/>
      <c r="QLE5" s="10"/>
      <c r="QLF5" s="10"/>
      <c r="QLG5" s="10"/>
      <c r="QLH5" s="10"/>
      <c r="QLI5" s="10"/>
      <c r="QLJ5" s="10"/>
      <c r="QLK5" s="10"/>
      <c r="QLL5" s="10"/>
      <c r="QLM5" s="10"/>
      <c r="QLN5" s="10"/>
      <c r="QLO5" s="10"/>
      <c r="QLP5" s="10"/>
      <c r="QLQ5" s="10"/>
      <c r="QLR5" s="10"/>
      <c r="QLS5" s="10"/>
      <c r="QLT5" s="10"/>
      <c r="QLU5" s="10"/>
      <c r="QLV5" s="10"/>
      <c r="QLW5" s="10"/>
      <c r="QLX5" s="10"/>
      <c r="QLY5" s="10"/>
      <c r="QLZ5" s="10"/>
      <c r="QMA5" s="10"/>
      <c r="QMB5" s="10"/>
      <c r="QMC5" s="10"/>
      <c r="QMD5" s="10"/>
      <c r="QME5" s="10"/>
      <c r="QMF5" s="10"/>
      <c r="QMG5" s="10"/>
      <c r="QMH5" s="10"/>
      <c r="QMI5" s="10"/>
      <c r="QMJ5" s="10"/>
      <c r="QMK5" s="10"/>
      <c r="QML5" s="10"/>
      <c r="QMM5" s="10"/>
      <c r="QMN5" s="10"/>
      <c r="QMO5" s="10"/>
      <c r="QMP5" s="10"/>
      <c r="QMQ5" s="10"/>
      <c r="QMR5" s="10"/>
      <c r="QMS5" s="10"/>
      <c r="QMT5" s="10"/>
      <c r="QMU5" s="10"/>
      <c r="QMV5" s="10"/>
      <c r="QMW5" s="10"/>
      <c r="QMX5" s="10"/>
      <c r="QMY5" s="10"/>
      <c r="QMZ5" s="10"/>
      <c r="QNA5" s="10"/>
      <c r="QNB5" s="10"/>
      <c r="QNC5" s="10"/>
      <c r="QND5" s="10"/>
      <c r="QNE5" s="10"/>
      <c r="QNF5" s="10"/>
      <c r="QNG5" s="10"/>
      <c r="QNH5" s="10"/>
      <c r="QNI5" s="10"/>
      <c r="QNJ5" s="10"/>
      <c r="QNK5" s="10"/>
      <c r="QNL5" s="10"/>
      <c r="QNM5" s="10"/>
      <c r="QNN5" s="10"/>
      <c r="QNO5" s="10"/>
      <c r="QNP5" s="10"/>
      <c r="QNQ5" s="10"/>
      <c r="QNR5" s="10"/>
      <c r="QNS5" s="10"/>
      <c r="QNT5" s="10"/>
      <c r="QNU5" s="10"/>
      <c r="QNV5" s="10"/>
      <c r="QNW5" s="10"/>
      <c r="QNX5" s="10"/>
      <c r="QNY5" s="10"/>
      <c r="QNZ5" s="10"/>
      <c r="QOA5" s="10"/>
      <c r="QOB5" s="10"/>
      <c r="QOC5" s="10"/>
      <c r="QOD5" s="10"/>
      <c r="QOE5" s="10"/>
      <c r="QOF5" s="10"/>
      <c r="QOG5" s="10"/>
      <c r="QOH5" s="10"/>
      <c r="QOI5" s="10"/>
      <c r="QOJ5" s="10"/>
      <c r="QOK5" s="10"/>
      <c r="QOL5" s="10"/>
      <c r="QOM5" s="10"/>
      <c r="QON5" s="10"/>
      <c r="QOO5" s="10"/>
      <c r="QOP5" s="10"/>
      <c r="QOQ5" s="10"/>
      <c r="QOR5" s="10"/>
      <c r="QOS5" s="10"/>
      <c r="QOT5" s="10"/>
      <c r="QOU5" s="10"/>
      <c r="QOV5" s="10"/>
      <c r="QOW5" s="10"/>
      <c r="QOX5" s="10"/>
      <c r="QOY5" s="10"/>
      <c r="QOZ5" s="10"/>
      <c r="QPA5" s="10"/>
      <c r="QPB5" s="10"/>
      <c r="QPC5" s="10"/>
      <c r="QPD5" s="10"/>
      <c r="QPE5" s="10"/>
      <c r="QPF5" s="10"/>
      <c r="QPG5" s="10"/>
      <c r="QPH5" s="10"/>
      <c r="QPI5" s="10"/>
      <c r="QPJ5" s="10"/>
      <c r="QPK5" s="10"/>
      <c r="QPL5" s="10"/>
      <c r="QPM5" s="10"/>
      <c r="QPN5" s="10"/>
      <c r="QPO5" s="10"/>
      <c r="QPP5" s="10"/>
      <c r="QPQ5" s="10"/>
      <c r="QPR5" s="10"/>
      <c r="QPS5" s="10"/>
      <c r="QPT5" s="10"/>
      <c r="QPU5" s="10"/>
      <c r="QPV5" s="10"/>
      <c r="QPW5" s="10"/>
      <c r="QPX5" s="10"/>
      <c r="QPY5" s="10"/>
      <c r="QPZ5" s="10"/>
      <c r="QQA5" s="10"/>
      <c r="QQB5" s="10"/>
      <c r="QQC5" s="10"/>
      <c r="QQD5" s="10"/>
      <c r="QQE5" s="10"/>
      <c r="QQF5" s="10"/>
      <c r="QQG5" s="10"/>
      <c r="QQH5" s="10"/>
      <c r="QQI5" s="10"/>
      <c r="QQJ5" s="10"/>
      <c r="QQK5" s="10"/>
      <c r="QQL5" s="10"/>
      <c r="QQM5" s="10"/>
      <c r="QQN5" s="10"/>
      <c r="QQO5" s="10"/>
      <c r="QQP5" s="10"/>
      <c r="QQQ5" s="10"/>
      <c r="QQR5" s="10"/>
      <c r="QQS5" s="10"/>
      <c r="QQT5" s="10"/>
      <c r="QQU5" s="10"/>
      <c r="QQV5" s="10"/>
      <c r="QQW5" s="10"/>
      <c r="QQX5" s="10"/>
      <c r="QQY5" s="10"/>
      <c r="QQZ5" s="10"/>
      <c r="QRA5" s="10"/>
      <c r="QRB5" s="10"/>
      <c r="QRC5" s="10"/>
      <c r="QRD5" s="10"/>
      <c r="QRE5" s="10"/>
      <c r="QRF5" s="10"/>
      <c r="QRG5" s="10"/>
      <c r="QRH5" s="10"/>
      <c r="QRI5" s="10"/>
      <c r="QRJ5" s="10"/>
      <c r="QRK5" s="10"/>
      <c r="QRL5" s="10"/>
      <c r="QRM5" s="10"/>
      <c r="QRN5" s="10"/>
      <c r="QRO5" s="10"/>
      <c r="QRP5" s="10"/>
      <c r="QRQ5" s="10"/>
      <c r="QRR5" s="10"/>
      <c r="QRS5" s="10"/>
      <c r="QRT5" s="10"/>
      <c r="QRU5" s="10"/>
      <c r="QRV5" s="10"/>
      <c r="QRW5" s="10"/>
      <c r="QRX5" s="10"/>
      <c r="QRY5" s="10"/>
      <c r="QRZ5" s="10"/>
      <c r="QSA5" s="10"/>
      <c r="QSB5" s="10"/>
      <c r="QSC5" s="10"/>
      <c r="QSD5" s="10"/>
      <c r="QSE5" s="10"/>
      <c r="QSF5" s="10"/>
      <c r="QSG5" s="10"/>
      <c r="QSH5" s="10"/>
      <c r="QSI5" s="10"/>
      <c r="QSJ5" s="10"/>
      <c r="QSK5" s="10"/>
      <c r="QSL5" s="10"/>
      <c r="QSM5" s="10"/>
      <c r="QSN5" s="10"/>
      <c r="QSO5" s="10"/>
      <c r="QSP5" s="10"/>
      <c r="QSQ5" s="10"/>
      <c r="QSR5" s="10"/>
      <c r="QSS5" s="10"/>
      <c r="QST5" s="10"/>
      <c r="QSU5" s="10"/>
      <c r="QSV5" s="10"/>
      <c r="QSW5" s="10"/>
      <c r="QSX5" s="10"/>
      <c r="QSY5" s="10"/>
      <c r="QSZ5" s="10"/>
      <c r="QTA5" s="10"/>
      <c r="QTB5" s="10"/>
      <c r="QTC5" s="10"/>
      <c r="QTD5" s="10"/>
      <c r="QTE5" s="10"/>
      <c r="QTF5" s="10"/>
      <c r="QTG5" s="10"/>
      <c r="QTH5" s="10"/>
      <c r="QTI5" s="10"/>
      <c r="QTJ5" s="10"/>
      <c r="QTK5" s="10"/>
      <c r="QTL5" s="10"/>
      <c r="QTM5" s="10"/>
      <c r="QTN5" s="10"/>
      <c r="QTO5" s="10"/>
      <c r="QTP5" s="10"/>
      <c r="QTQ5" s="10"/>
      <c r="QTR5" s="10"/>
      <c r="QTS5" s="10"/>
      <c r="QTT5" s="10"/>
      <c r="QTU5" s="10"/>
      <c r="QTV5" s="10"/>
      <c r="QTW5" s="10"/>
      <c r="QTX5" s="10"/>
      <c r="QTY5" s="10"/>
      <c r="QTZ5" s="10"/>
      <c r="QUA5" s="10"/>
      <c r="QUB5" s="10"/>
      <c r="QUC5" s="10"/>
      <c r="QUD5" s="10"/>
      <c r="QUE5" s="10"/>
      <c r="QUF5" s="10"/>
      <c r="QUG5" s="10"/>
      <c r="QUH5" s="10"/>
      <c r="QUI5" s="10"/>
      <c r="QUJ5" s="10"/>
      <c r="QUK5" s="10"/>
      <c r="QUL5" s="10"/>
      <c r="QUM5" s="10"/>
      <c r="QUN5" s="10"/>
      <c r="QUO5" s="10"/>
      <c r="QUP5" s="10"/>
      <c r="QUQ5" s="10"/>
      <c r="QUR5" s="10"/>
      <c r="QUS5" s="10"/>
      <c r="QUT5" s="10"/>
      <c r="QUU5" s="10"/>
      <c r="QUV5" s="10"/>
      <c r="QUW5" s="10"/>
      <c r="QUX5" s="10"/>
      <c r="QUY5" s="10"/>
      <c r="QUZ5" s="10"/>
      <c r="QVA5" s="10"/>
      <c r="QVB5" s="10"/>
      <c r="QVC5" s="10"/>
      <c r="QVD5" s="10"/>
      <c r="QVE5" s="10"/>
      <c r="QVF5" s="10"/>
      <c r="QVG5" s="10"/>
      <c r="QVH5" s="10"/>
      <c r="QVI5" s="10"/>
      <c r="QVJ5" s="10"/>
      <c r="QVK5" s="10"/>
      <c r="QVL5" s="10"/>
      <c r="QVM5" s="10"/>
      <c r="QVN5" s="10"/>
      <c r="QVO5" s="10"/>
      <c r="QVP5" s="10"/>
      <c r="QVQ5" s="10"/>
      <c r="QVR5" s="10"/>
      <c r="QVS5" s="10"/>
      <c r="QVT5" s="10"/>
      <c r="QVU5" s="10"/>
      <c r="QVV5" s="10"/>
      <c r="QVW5" s="10"/>
      <c r="QVX5" s="10"/>
      <c r="QVY5" s="10"/>
      <c r="QVZ5" s="10"/>
      <c r="QWA5" s="10"/>
      <c r="QWB5" s="10"/>
      <c r="QWC5" s="10"/>
      <c r="QWD5" s="10"/>
      <c r="QWE5" s="10"/>
      <c r="QWF5" s="10"/>
      <c r="QWG5" s="10"/>
      <c r="QWH5" s="10"/>
      <c r="QWI5" s="10"/>
      <c r="QWJ5" s="10"/>
      <c r="QWK5" s="10"/>
      <c r="QWL5" s="10"/>
      <c r="QWM5" s="10"/>
      <c r="QWN5" s="10"/>
      <c r="QWO5" s="10"/>
      <c r="QWP5" s="10"/>
      <c r="QWQ5" s="10"/>
      <c r="QWR5" s="10"/>
      <c r="QWS5" s="10"/>
      <c r="QWT5" s="10"/>
      <c r="QWU5" s="10"/>
      <c r="QWV5" s="10"/>
      <c r="QWW5" s="10"/>
      <c r="QWX5" s="10"/>
      <c r="QWY5" s="10"/>
      <c r="QWZ5" s="10"/>
      <c r="QXA5" s="10"/>
      <c r="QXB5" s="10"/>
      <c r="QXC5" s="10"/>
      <c r="QXD5" s="10"/>
      <c r="QXE5" s="10"/>
      <c r="QXF5" s="10"/>
      <c r="QXG5" s="10"/>
      <c r="QXH5" s="10"/>
      <c r="QXI5" s="10"/>
      <c r="QXJ5" s="10"/>
      <c r="QXK5" s="10"/>
      <c r="QXL5" s="10"/>
      <c r="QXM5" s="10"/>
      <c r="QXN5" s="10"/>
      <c r="QXO5" s="10"/>
      <c r="QXP5" s="10"/>
      <c r="QXQ5" s="10"/>
      <c r="QXR5" s="10"/>
      <c r="QXS5" s="10"/>
      <c r="QXT5" s="10"/>
      <c r="QXU5" s="10"/>
      <c r="QXV5" s="10"/>
      <c r="QXW5" s="10"/>
      <c r="QXX5" s="10"/>
      <c r="QXY5" s="10"/>
      <c r="QXZ5" s="10"/>
      <c r="QYA5" s="10"/>
      <c r="QYB5" s="10"/>
      <c r="QYC5" s="10"/>
      <c r="QYD5" s="10"/>
      <c r="QYE5" s="10"/>
      <c r="QYF5" s="10"/>
      <c r="QYG5" s="10"/>
      <c r="QYH5" s="10"/>
      <c r="QYI5" s="10"/>
      <c r="QYJ5" s="10"/>
      <c r="QYK5" s="10"/>
      <c r="QYL5" s="10"/>
      <c r="QYM5" s="10"/>
      <c r="QYN5" s="10"/>
      <c r="QYO5" s="10"/>
      <c r="QYP5" s="10"/>
      <c r="QYQ5" s="10"/>
      <c r="QYR5" s="10"/>
      <c r="QYS5" s="10"/>
      <c r="QYT5" s="10"/>
      <c r="QYU5" s="10"/>
      <c r="QYV5" s="10"/>
      <c r="QYW5" s="10"/>
      <c r="QYX5" s="10"/>
      <c r="QYY5" s="10"/>
      <c r="QYZ5" s="10"/>
      <c r="QZA5" s="10"/>
      <c r="QZB5" s="10"/>
      <c r="QZC5" s="10"/>
      <c r="QZD5" s="10"/>
      <c r="QZE5" s="10"/>
      <c r="QZF5" s="10"/>
      <c r="QZG5" s="10"/>
      <c r="QZH5" s="10"/>
      <c r="QZI5" s="10"/>
      <c r="QZJ5" s="10"/>
      <c r="QZK5" s="10"/>
      <c r="QZL5" s="10"/>
      <c r="QZM5" s="10"/>
      <c r="QZN5" s="10"/>
      <c r="QZO5" s="10"/>
      <c r="QZP5" s="10"/>
      <c r="QZQ5" s="10"/>
      <c r="QZR5" s="10"/>
      <c r="QZS5" s="10"/>
      <c r="QZT5" s="10"/>
      <c r="QZU5" s="10"/>
      <c r="QZV5" s="10"/>
      <c r="QZW5" s="10"/>
      <c r="QZX5" s="10"/>
      <c r="QZY5" s="10"/>
      <c r="QZZ5" s="10"/>
      <c r="RAA5" s="10"/>
      <c r="RAB5" s="10"/>
      <c r="RAC5" s="10"/>
      <c r="RAD5" s="10"/>
      <c r="RAE5" s="10"/>
      <c r="RAF5" s="10"/>
      <c r="RAG5" s="10"/>
      <c r="RAH5" s="10"/>
      <c r="RAI5" s="10"/>
      <c r="RAJ5" s="10"/>
      <c r="RAK5" s="10"/>
      <c r="RAL5" s="10"/>
      <c r="RAM5" s="10"/>
      <c r="RAN5" s="10"/>
      <c r="RAO5" s="10"/>
      <c r="RAP5" s="10"/>
      <c r="RAQ5" s="10"/>
      <c r="RAR5" s="10"/>
      <c r="RAS5" s="10"/>
      <c r="RAT5" s="10"/>
      <c r="RAU5" s="10"/>
      <c r="RAV5" s="10"/>
      <c r="RAW5" s="10"/>
      <c r="RAX5" s="10"/>
      <c r="RAY5" s="10"/>
      <c r="RAZ5" s="10"/>
      <c r="RBA5" s="10"/>
      <c r="RBB5" s="10"/>
      <c r="RBC5" s="10"/>
      <c r="RBD5" s="10"/>
      <c r="RBE5" s="10"/>
      <c r="RBF5" s="10"/>
      <c r="RBG5" s="10"/>
      <c r="RBH5" s="10"/>
      <c r="RBI5" s="10"/>
      <c r="RBJ5" s="10"/>
      <c r="RBK5" s="10"/>
      <c r="RBL5" s="10"/>
      <c r="RBM5" s="10"/>
      <c r="RBN5" s="10"/>
      <c r="RBO5" s="10"/>
      <c r="RBP5" s="10"/>
      <c r="RBQ5" s="10"/>
      <c r="RBR5" s="10"/>
      <c r="RBS5" s="10"/>
      <c r="RBT5" s="10"/>
      <c r="RBU5" s="10"/>
      <c r="RBV5" s="10"/>
      <c r="RBW5" s="10"/>
      <c r="RBX5" s="10"/>
      <c r="RBY5" s="10"/>
      <c r="RBZ5" s="10"/>
      <c r="RCA5" s="10"/>
      <c r="RCB5" s="10"/>
      <c r="RCC5" s="10"/>
      <c r="RCD5" s="10"/>
      <c r="RCE5" s="10"/>
      <c r="RCF5" s="10"/>
      <c r="RCG5" s="10"/>
      <c r="RCH5" s="10"/>
      <c r="RCI5" s="10"/>
      <c r="RCJ5" s="10"/>
      <c r="RCK5" s="10"/>
      <c r="RCL5" s="10"/>
      <c r="RCM5" s="10"/>
      <c r="RCN5" s="10"/>
      <c r="RCO5" s="10"/>
      <c r="RCP5" s="10"/>
      <c r="RCQ5" s="10"/>
      <c r="RCR5" s="10"/>
      <c r="RCS5" s="10"/>
      <c r="RCT5" s="10"/>
      <c r="RCU5" s="10"/>
      <c r="RCV5" s="10"/>
      <c r="RCW5" s="10"/>
      <c r="RCX5" s="10"/>
      <c r="RCY5" s="10"/>
      <c r="RCZ5" s="10"/>
      <c r="RDA5" s="10"/>
      <c r="RDB5" s="10"/>
      <c r="RDC5" s="10"/>
      <c r="RDD5" s="10"/>
      <c r="RDE5" s="10"/>
      <c r="RDF5" s="10"/>
      <c r="RDG5" s="10"/>
      <c r="RDH5" s="10"/>
      <c r="RDI5" s="10"/>
      <c r="RDJ5" s="10"/>
      <c r="RDK5" s="10"/>
      <c r="RDL5" s="10"/>
      <c r="RDM5" s="10"/>
      <c r="RDN5" s="10"/>
      <c r="RDO5" s="10"/>
      <c r="RDP5" s="10"/>
      <c r="RDQ5" s="10"/>
      <c r="RDR5" s="10"/>
      <c r="RDS5" s="10"/>
      <c r="RDT5" s="10"/>
      <c r="RDU5" s="10"/>
      <c r="RDV5" s="10"/>
      <c r="RDW5" s="10"/>
      <c r="RDX5" s="10"/>
      <c r="RDY5" s="10"/>
      <c r="RDZ5" s="10"/>
      <c r="REA5" s="10"/>
      <c r="REB5" s="10"/>
      <c r="REC5" s="10"/>
      <c r="RED5" s="10"/>
      <c r="REE5" s="10"/>
      <c r="REF5" s="10"/>
      <c r="REG5" s="10"/>
      <c r="REH5" s="10"/>
      <c r="REI5" s="10"/>
      <c r="REJ5" s="10"/>
      <c r="REK5" s="10"/>
      <c r="REL5" s="10"/>
      <c r="REM5" s="10"/>
      <c r="REN5" s="10"/>
      <c r="REO5" s="10"/>
      <c r="REP5" s="10"/>
      <c r="REQ5" s="10"/>
      <c r="RER5" s="10"/>
      <c r="RES5" s="10"/>
      <c r="RET5" s="10"/>
      <c r="REU5" s="10"/>
      <c r="REV5" s="10"/>
      <c r="REW5" s="10"/>
      <c r="REX5" s="10"/>
      <c r="REY5" s="10"/>
      <c r="REZ5" s="10"/>
      <c r="RFA5" s="10"/>
      <c r="RFB5" s="10"/>
      <c r="RFC5" s="10"/>
      <c r="RFD5" s="10"/>
      <c r="RFE5" s="10"/>
      <c r="RFF5" s="10"/>
      <c r="RFG5" s="10"/>
      <c r="RFH5" s="10"/>
      <c r="RFI5" s="10"/>
      <c r="RFJ5" s="10"/>
      <c r="RFK5" s="10"/>
      <c r="RFL5" s="10"/>
      <c r="RFM5" s="10"/>
      <c r="RFN5" s="10"/>
      <c r="RFO5" s="10"/>
      <c r="RFP5" s="10"/>
      <c r="RFQ5" s="10"/>
      <c r="RFR5" s="10"/>
      <c r="RFS5" s="10"/>
      <c r="RFT5" s="10"/>
      <c r="RFU5" s="10"/>
      <c r="RFV5" s="10"/>
      <c r="RFW5" s="10"/>
      <c r="RFX5" s="10"/>
      <c r="RFY5" s="10"/>
      <c r="RFZ5" s="10"/>
      <c r="RGA5" s="10"/>
      <c r="RGB5" s="10"/>
      <c r="RGC5" s="10"/>
      <c r="RGD5" s="10"/>
      <c r="RGE5" s="10"/>
      <c r="RGF5" s="10"/>
      <c r="RGG5" s="10"/>
      <c r="RGH5" s="10"/>
      <c r="RGI5" s="10"/>
      <c r="RGJ5" s="10"/>
      <c r="RGK5" s="10"/>
      <c r="RGL5" s="10"/>
      <c r="RGM5" s="10"/>
      <c r="RGN5" s="10"/>
      <c r="RGO5" s="10"/>
      <c r="RGP5" s="10"/>
      <c r="RGQ5" s="10"/>
      <c r="RGR5" s="10"/>
      <c r="RGS5" s="10"/>
      <c r="RGT5" s="10"/>
      <c r="RGU5" s="10"/>
      <c r="RGV5" s="10"/>
      <c r="RGW5" s="10"/>
      <c r="RGX5" s="10"/>
      <c r="RGY5" s="10"/>
      <c r="RGZ5" s="10"/>
      <c r="RHA5" s="10"/>
      <c r="RHB5" s="10"/>
      <c r="RHC5" s="10"/>
      <c r="RHD5" s="10"/>
      <c r="RHE5" s="10"/>
      <c r="RHF5" s="10"/>
      <c r="RHG5" s="10"/>
      <c r="RHH5" s="10"/>
      <c r="RHI5" s="10"/>
      <c r="RHJ5" s="10"/>
      <c r="RHK5" s="10"/>
      <c r="RHL5" s="10"/>
      <c r="RHM5" s="10"/>
      <c r="RHN5" s="10"/>
      <c r="RHO5" s="10"/>
      <c r="RHP5" s="10"/>
      <c r="RHQ5" s="10"/>
      <c r="RHR5" s="10"/>
      <c r="RHS5" s="10"/>
      <c r="RHT5" s="10"/>
      <c r="RHU5" s="10"/>
      <c r="RHV5" s="10"/>
      <c r="RHW5" s="10"/>
      <c r="RHX5" s="10"/>
      <c r="RHY5" s="10"/>
      <c r="RHZ5" s="10"/>
      <c r="RIA5" s="10"/>
      <c r="RIB5" s="10"/>
      <c r="RIC5" s="10"/>
      <c r="RID5" s="10"/>
      <c r="RIE5" s="10"/>
      <c r="RIF5" s="10"/>
      <c r="RIG5" s="10"/>
      <c r="RIH5" s="10"/>
      <c r="RII5" s="10"/>
      <c r="RIJ5" s="10"/>
      <c r="RIK5" s="10"/>
      <c r="RIL5" s="10"/>
      <c r="RIM5" s="10"/>
      <c r="RIN5" s="10"/>
      <c r="RIO5" s="10"/>
      <c r="RIP5" s="10"/>
      <c r="RIQ5" s="10"/>
      <c r="RIR5" s="10"/>
      <c r="RIS5" s="10"/>
      <c r="RIT5" s="10"/>
      <c r="RIU5" s="10"/>
      <c r="RIV5" s="10"/>
      <c r="RIW5" s="10"/>
      <c r="RIX5" s="10"/>
      <c r="RIY5" s="10"/>
      <c r="RIZ5" s="10"/>
      <c r="RJA5" s="10"/>
      <c r="RJB5" s="10"/>
      <c r="RJC5" s="10"/>
      <c r="RJD5" s="10"/>
      <c r="RJE5" s="10"/>
      <c r="RJF5" s="10"/>
      <c r="RJG5" s="10"/>
      <c r="RJH5" s="10"/>
      <c r="RJI5" s="10"/>
      <c r="RJJ5" s="10"/>
      <c r="RJK5" s="10"/>
      <c r="RJL5" s="10"/>
      <c r="RJM5" s="10"/>
      <c r="RJN5" s="10"/>
      <c r="RJO5" s="10"/>
      <c r="RJP5" s="10"/>
      <c r="RJQ5" s="10"/>
      <c r="RJR5" s="10"/>
      <c r="RJS5" s="10"/>
      <c r="RJT5" s="10"/>
      <c r="RJU5" s="10"/>
      <c r="RJV5" s="10"/>
      <c r="RJW5" s="10"/>
      <c r="RJX5" s="10"/>
      <c r="RJY5" s="10"/>
      <c r="RJZ5" s="10"/>
      <c r="RKA5" s="10"/>
      <c r="RKB5" s="10"/>
      <c r="RKC5" s="10"/>
      <c r="RKD5" s="10"/>
      <c r="RKE5" s="10"/>
      <c r="RKF5" s="10"/>
      <c r="RKG5" s="10"/>
      <c r="RKH5" s="10"/>
      <c r="RKI5" s="10"/>
      <c r="RKJ5" s="10"/>
      <c r="RKK5" s="10"/>
      <c r="RKL5" s="10"/>
      <c r="RKM5" s="10"/>
      <c r="RKN5" s="10"/>
      <c r="RKO5" s="10"/>
      <c r="RKP5" s="10"/>
      <c r="RKQ5" s="10"/>
      <c r="RKR5" s="10"/>
      <c r="RKS5" s="10"/>
      <c r="RKT5" s="10"/>
      <c r="RKU5" s="10"/>
      <c r="RKV5" s="10"/>
      <c r="RKW5" s="10"/>
      <c r="RKX5" s="10"/>
      <c r="RKY5" s="10"/>
      <c r="RKZ5" s="10"/>
      <c r="RLA5" s="10"/>
      <c r="RLB5" s="10"/>
      <c r="RLC5" s="10"/>
      <c r="RLD5" s="10"/>
      <c r="RLE5" s="10"/>
      <c r="RLF5" s="10"/>
      <c r="RLG5" s="10"/>
      <c r="RLH5" s="10"/>
      <c r="RLI5" s="10"/>
      <c r="RLJ5" s="10"/>
      <c r="RLK5" s="10"/>
      <c r="RLL5" s="10"/>
      <c r="RLM5" s="10"/>
      <c r="RLN5" s="10"/>
      <c r="RLO5" s="10"/>
      <c r="RLP5" s="10"/>
      <c r="RLQ5" s="10"/>
      <c r="RLR5" s="10"/>
      <c r="RLS5" s="10"/>
      <c r="RLT5" s="10"/>
      <c r="RLU5" s="10"/>
      <c r="RLV5" s="10"/>
      <c r="RLW5" s="10"/>
      <c r="RLX5" s="10"/>
      <c r="RLY5" s="10"/>
      <c r="RLZ5" s="10"/>
      <c r="RMA5" s="10"/>
      <c r="RMB5" s="10"/>
      <c r="RMC5" s="10"/>
      <c r="RMD5" s="10"/>
      <c r="RME5" s="10"/>
      <c r="RMF5" s="10"/>
      <c r="RMG5" s="10"/>
      <c r="RMH5" s="10"/>
      <c r="RMI5" s="10"/>
      <c r="RMJ5" s="10"/>
      <c r="RMK5" s="10"/>
      <c r="RML5" s="10"/>
      <c r="RMM5" s="10"/>
      <c r="RMN5" s="10"/>
      <c r="RMO5" s="10"/>
      <c r="RMP5" s="10"/>
      <c r="RMQ5" s="10"/>
      <c r="RMR5" s="10"/>
      <c r="RMS5" s="10"/>
      <c r="RMT5" s="10"/>
      <c r="RMU5" s="10"/>
      <c r="RMV5" s="10"/>
      <c r="RMW5" s="10"/>
      <c r="RMX5" s="10"/>
      <c r="RMY5" s="10"/>
      <c r="RMZ5" s="10"/>
      <c r="RNA5" s="10"/>
      <c r="RNB5" s="10"/>
      <c r="RNC5" s="10"/>
      <c r="RND5" s="10"/>
      <c r="RNE5" s="10"/>
      <c r="RNF5" s="10"/>
      <c r="RNG5" s="10"/>
      <c r="RNH5" s="10"/>
      <c r="RNI5" s="10"/>
      <c r="RNJ5" s="10"/>
      <c r="RNK5" s="10"/>
      <c r="RNL5" s="10"/>
      <c r="RNM5" s="10"/>
      <c r="RNN5" s="10"/>
      <c r="RNO5" s="10"/>
      <c r="RNP5" s="10"/>
      <c r="RNQ5" s="10"/>
      <c r="RNR5" s="10"/>
      <c r="RNS5" s="10"/>
      <c r="RNT5" s="10"/>
      <c r="RNU5" s="10"/>
      <c r="RNV5" s="10"/>
      <c r="RNW5" s="10"/>
      <c r="RNX5" s="10"/>
      <c r="RNY5" s="10"/>
      <c r="RNZ5" s="10"/>
      <c r="ROA5" s="10"/>
      <c r="ROB5" s="10"/>
      <c r="ROC5" s="10"/>
      <c r="ROD5" s="10"/>
      <c r="ROE5" s="10"/>
      <c r="ROF5" s="10"/>
      <c r="ROG5" s="10"/>
      <c r="ROH5" s="10"/>
      <c r="ROI5" s="10"/>
      <c r="ROJ5" s="10"/>
      <c r="ROK5" s="10"/>
      <c r="ROL5" s="10"/>
      <c r="ROM5" s="10"/>
      <c r="RON5" s="10"/>
      <c r="ROO5" s="10"/>
      <c r="ROP5" s="10"/>
      <c r="ROQ5" s="10"/>
      <c r="ROR5" s="10"/>
      <c r="ROS5" s="10"/>
      <c r="ROT5" s="10"/>
      <c r="ROU5" s="10"/>
      <c r="ROV5" s="10"/>
      <c r="ROW5" s="10"/>
      <c r="ROX5" s="10"/>
      <c r="ROY5" s="10"/>
      <c r="ROZ5" s="10"/>
      <c r="RPA5" s="10"/>
      <c r="RPB5" s="10"/>
      <c r="RPC5" s="10"/>
      <c r="RPD5" s="10"/>
      <c r="RPE5" s="10"/>
      <c r="RPF5" s="10"/>
      <c r="RPG5" s="10"/>
      <c r="RPH5" s="10"/>
      <c r="RPI5" s="10"/>
      <c r="RPJ5" s="10"/>
      <c r="RPK5" s="10"/>
      <c r="RPL5" s="10"/>
      <c r="RPM5" s="10"/>
      <c r="RPN5" s="10"/>
      <c r="RPO5" s="10"/>
      <c r="RPP5" s="10"/>
      <c r="RPQ5" s="10"/>
      <c r="RPR5" s="10"/>
      <c r="RPS5" s="10"/>
      <c r="RPT5" s="10"/>
      <c r="RPU5" s="10"/>
      <c r="RPV5" s="10"/>
      <c r="RPW5" s="10"/>
      <c r="RPX5" s="10"/>
      <c r="RPY5" s="10"/>
      <c r="RPZ5" s="10"/>
      <c r="RQA5" s="10"/>
      <c r="RQB5" s="10"/>
      <c r="RQC5" s="10"/>
      <c r="RQD5" s="10"/>
      <c r="RQE5" s="10"/>
      <c r="RQF5" s="10"/>
      <c r="RQG5" s="10"/>
      <c r="RQH5" s="10"/>
      <c r="RQI5" s="10"/>
      <c r="RQJ5" s="10"/>
      <c r="RQK5" s="10"/>
      <c r="RQL5" s="10"/>
      <c r="RQM5" s="10"/>
      <c r="RQN5" s="10"/>
      <c r="RQO5" s="10"/>
      <c r="RQP5" s="10"/>
      <c r="RQQ5" s="10"/>
      <c r="RQR5" s="10"/>
      <c r="RQS5" s="10"/>
      <c r="RQT5" s="10"/>
      <c r="RQU5" s="10"/>
      <c r="RQV5" s="10"/>
      <c r="RQW5" s="10"/>
      <c r="RQX5" s="10"/>
      <c r="RQY5" s="10"/>
      <c r="RQZ5" s="10"/>
      <c r="RRA5" s="10"/>
      <c r="RRB5" s="10"/>
      <c r="RRC5" s="10"/>
      <c r="RRD5" s="10"/>
      <c r="RRE5" s="10"/>
      <c r="RRF5" s="10"/>
      <c r="RRG5" s="10"/>
      <c r="RRH5" s="10"/>
      <c r="RRI5" s="10"/>
      <c r="RRJ5" s="10"/>
      <c r="RRK5" s="10"/>
      <c r="RRL5" s="10"/>
      <c r="RRM5" s="10"/>
      <c r="RRN5" s="10"/>
      <c r="RRO5" s="10"/>
      <c r="RRP5" s="10"/>
      <c r="RRQ5" s="10"/>
      <c r="RRR5" s="10"/>
      <c r="RRS5" s="10"/>
      <c r="RRT5" s="10"/>
      <c r="RRU5" s="10"/>
      <c r="RRV5" s="10"/>
      <c r="RRW5" s="10"/>
      <c r="RRX5" s="10"/>
      <c r="RRY5" s="10"/>
      <c r="RRZ5" s="10"/>
      <c r="RSA5" s="10"/>
      <c r="RSB5" s="10"/>
      <c r="RSC5" s="10"/>
      <c r="RSD5" s="10"/>
      <c r="RSE5" s="10"/>
      <c r="RSF5" s="10"/>
      <c r="RSG5" s="10"/>
      <c r="RSH5" s="10"/>
      <c r="RSI5" s="10"/>
      <c r="RSJ5" s="10"/>
      <c r="RSK5" s="10"/>
      <c r="RSL5" s="10"/>
      <c r="RSM5" s="10"/>
      <c r="RSN5" s="10"/>
      <c r="RSO5" s="10"/>
      <c r="RSP5" s="10"/>
      <c r="RSQ5" s="10"/>
      <c r="RSR5" s="10"/>
      <c r="RSS5" s="10"/>
      <c r="RST5" s="10"/>
      <c r="RSU5" s="10"/>
      <c r="RSV5" s="10"/>
      <c r="RSW5" s="10"/>
      <c r="RSX5" s="10"/>
      <c r="RSY5" s="10"/>
      <c r="RSZ5" s="10"/>
      <c r="RTA5" s="10"/>
      <c r="RTB5" s="10"/>
      <c r="RTC5" s="10"/>
      <c r="RTD5" s="10"/>
      <c r="RTE5" s="10"/>
      <c r="RTF5" s="10"/>
      <c r="RTG5" s="10"/>
      <c r="RTH5" s="10"/>
      <c r="RTI5" s="10"/>
      <c r="RTJ5" s="10"/>
      <c r="RTK5" s="10"/>
      <c r="RTL5" s="10"/>
      <c r="RTM5" s="10"/>
      <c r="RTN5" s="10"/>
      <c r="RTO5" s="10"/>
      <c r="RTP5" s="10"/>
      <c r="RTQ5" s="10"/>
      <c r="RTR5" s="10"/>
      <c r="RTS5" s="10"/>
      <c r="RTT5" s="10"/>
      <c r="RTU5" s="10"/>
      <c r="RTV5" s="10"/>
      <c r="RTW5" s="10"/>
      <c r="RTX5" s="10"/>
      <c r="RTY5" s="10"/>
      <c r="RTZ5" s="10"/>
      <c r="RUA5" s="10"/>
      <c r="RUB5" s="10"/>
      <c r="RUC5" s="10"/>
      <c r="RUD5" s="10"/>
      <c r="RUE5" s="10"/>
      <c r="RUF5" s="10"/>
      <c r="RUG5" s="10"/>
      <c r="RUH5" s="10"/>
      <c r="RUI5" s="10"/>
      <c r="RUJ5" s="10"/>
      <c r="RUK5" s="10"/>
      <c r="RUL5" s="10"/>
      <c r="RUM5" s="10"/>
      <c r="RUN5" s="10"/>
      <c r="RUO5" s="10"/>
      <c r="RUP5" s="10"/>
      <c r="RUQ5" s="10"/>
      <c r="RUR5" s="10"/>
      <c r="RUS5" s="10"/>
      <c r="RUT5" s="10"/>
      <c r="RUU5" s="10"/>
      <c r="RUV5" s="10"/>
      <c r="RUW5" s="10"/>
      <c r="RUX5" s="10"/>
      <c r="RUY5" s="10"/>
      <c r="RUZ5" s="10"/>
      <c r="RVA5" s="10"/>
      <c r="RVB5" s="10"/>
      <c r="RVC5" s="10"/>
      <c r="RVD5" s="10"/>
      <c r="RVE5" s="10"/>
      <c r="RVF5" s="10"/>
      <c r="RVG5" s="10"/>
      <c r="RVH5" s="10"/>
      <c r="RVI5" s="10"/>
      <c r="RVJ5" s="10"/>
      <c r="RVK5" s="10"/>
      <c r="RVL5" s="10"/>
      <c r="RVM5" s="10"/>
      <c r="RVN5" s="10"/>
      <c r="RVO5" s="10"/>
      <c r="RVP5" s="10"/>
      <c r="RVQ5" s="10"/>
      <c r="RVR5" s="10"/>
      <c r="RVS5" s="10"/>
      <c r="RVT5" s="10"/>
      <c r="RVU5" s="10"/>
      <c r="RVV5" s="10"/>
      <c r="RVW5" s="10"/>
      <c r="RVX5" s="10"/>
      <c r="RVY5" s="10"/>
      <c r="RVZ5" s="10"/>
      <c r="RWA5" s="10"/>
      <c r="RWB5" s="10"/>
      <c r="RWC5" s="10"/>
      <c r="RWD5" s="10"/>
      <c r="RWE5" s="10"/>
      <c r="RWF5" s="10"/>
      <c r="RWG5" s="10"/>
      <c r="RWH5" s="10"/>
      <c r="RWI5" s="10"/>
      <c r="RWJ5" s="10"/>
      <c r="RWK5" s="10"/>
      <c r="RWL5" s="10"/>
      <c r="RWM5" s="10"/>
      <c r="RWN5" s="10"/>
      <c r="RWO5" s="10"/>
      <c r="RWP5" s="10"/>
      <c r="RWQ5" s="10"/>
      <c r="RWR5" s="10"/>
      <c r="RWS5" s="10"/>
      <c r="RWT5" s="10"/>
      <c r="RWU5" s="10"/>
      <c r="RWV5" s="10"/>
      <c r="RWW5" s="10"/>
      <c r="RWX5" s="10"/>
      <c r="RWY5" s="10"/>
      <c r="RWZ5" s="10"/>
      <c r="RXA5" s="10"/>
      <c r="RXB5" s="10"/>
      <c r="RXC5" s="10"/>
      <c r="RXD5" s="10"/>
      <c r="RXE5" s="10"/>
      <c r="RXF5" s="10"/>
      <c r="RXG5" s="10"/>
      <c r="RXH5" s="10"/>
      <c r="RXI5" s="10"/>
      <c r="RXJ5" s="10"/>
      <c r="RXK5" s="10"/>
      <c r="RXL5" s="10"/>
      <c r="RXM5" s="10"/>
      <c r="RXN5" s="10"/>
      <c r="RXO5" s="10"/>
      <c r="RXP5" s="10"/>
      <c r="RXQ5" s="10"/>
      <c r="RXR5" s="10"/>
      <c r="RXS5" s="10"/>
      <c r="RXT5" s="10"/>
      <c r="RXU5" s="10"/>
      <c r="RXV5" s="10"/>
      <c r="RXW5" s="10"/>
      <c r="RXX5" s="10"/>
      <c r="RXY5" s="10"/>
      <c r="RXZ5" s="10"/>
      <c r="RYA5" s="10"/>
      <c r="RYB5" s="10"/>
      <c r="RYC5" s="10"/>
      <c r="RYD5" s="10"/>
      <c r="RYE5" s="10"/>
      <c r="RYF5" s="10"/>
      <c r="RYG5" s="10"/>
      <c r="RYH5" s="10"/>
      <c r="RYI5" s="10"/>
      <c r="RYJ5" s="10"/>
      <c r="RYK5" s="10"/>
      <c r="RYL5" s="10"/>
      <c r="RYM5" s="10"/>
      <c r="RYN5" s="10"/>
      <c r="RYO5" s="10"/>
      <c r="RYP5" s="10"/>
      <c r="RYQ5" s="10"/>
      <c r="RYR5" s="10"/>
      <c r="RYS5" s="10"/>
      <c r="RYT5" s="10"/>
      <c r="RYU5" s="10"/>
      <c r="RYV5" s="10"/>
      <c r="RYW5" s="10"/>
      <c r="RYX5" s="10"/>
      <c r="RYY5" s="10"/>
      <c r="RYZ5" s="10"/>
      <c r="RZA5" s="10"/>
      <c r="RZB5" s="10"/>
      <c r="RZC5" s="10"/>
      <c r="RZD5" s="10"/>
      <c r="RZE5" s="10"/>
      <c r="RZF5" s="10"/>
      <c r="RZG5" s="10"/>
      <c r="RZH5" s="10"/>
      <c r="RZI5" s="10"/>
      <c r="RZJ5" s="10"/>
      <c r="RZK5" s="10"/>
      <c r="RZL5" s="10"/>
      <c r="RZM5" s="10"/>
      <c r="RZN5" s="10"/>
      <c r="RZO5" s="10"/>
      <c r="RZP5" s="10"/>
      <c r="RZQ5" s="10"/>
      <c r="RZR5" s="10"/>
      <c r="RZS5" s="10"/>
      <c r="RZT5" s="10"/>
      <c r="RZU5" s="10"/>
      <c r="RZV5" s="10"/>
      <c r="RZW5" s="10"/>
      <c r="RZX5" s="10"/>
      <c r="RZY5" s="10"/>
      <c r="RZZ5" s="10"/>
      <c r="SAA5" s="10"/>
      <c r="SAB5" s="10"/>
      <c r="SAC5" s="10"/>
      <c r="SAD5" s="10"/>
      <c r="SAE5" s="10"/>
      <c r="SAF5" s="10"/>
      <c r="SAG5" s="10"/>
      <c r="SAH5" s="10"/>
      <c r="SAI5" s="10"/>
      <c r="SAJ5" s="10"/>
      <c r="SAK5" s="10"/>
      <c r="SAL5" s="10"/>
      <c r="SAM5" s="10"/>
      <c r="SAN5" s="10"/>
      <c r="SAO5" s="10"/>
      <c r="SAP5" s="10"/>
      <c r="SAQ5" s="10"/>
      <c r="SAR5" s="10"/>
      <c r="SAS5" s="10"/>
      <c r="SAT5" s="10"/>
      <c r="SAU5" s="10"/>
      <c r="SAV5" s="10"/>
      <c r="SAW5" s="10"/>
      <c r="SAX5" s="10"/>
      <c r="SAY5" s="10"/>
      <c r="SAZ5" s="10"/>
      <c r="SBA5" s="10"/>
      <c r="SBB5" s="10"/>
      <c r="SBC5" s="10"/>
      <c r="SBD5" s="10"/>
      <c r="SBE5" s="10"/>
      <c r="SBF5" s="10"/>
      <c r="SBG5" s="10"/>
      <c r="SBH5" s="10"/>
      <c r="SBI5" s="10"/>
      <c r="SBJ5" s="10"/>
      <c r="SBK5" s="10"/>
      <c r="SBL5" s="10"/>
      <c r="SBM5" s="10"/>
      <c r="SBN5" s="10"/>
      <c r="SBO5" s="10"/>
      <c r="SBP5" s="10"/>
      <c r="SBQ5" s="10"/>
      <c r="SBR5" s="10"/>
      <c r="SBS5" s="10"/>
      <c r="SBT5" s="10"/>
      <c r="SBU5" s="10"/>
      <c r="SBV5" s="10"/>
      <c r="SBW5" s="10"/>
      <c r="SBX5" s="10"/>
      <c r="SBY5" s="10"/>
      <c r="SBZ5" s="10"/>
      <c r="SCA5" s="10"/>
      <c r="SCB5" s="10"/>
      <c r="SCC5" s="10"/>
      <c r="SCD5" s="10"/>
      <c r="SCE5" s="10"/>
      <c r="SCF5" s="10"/>
      <c r="SCG5" s="10"/>
      <c r="SCH5" s="10"/>
      <c r="SCI5" s="10"/>
      <c r="SCJ5" s="10"/>
      <c r="SCK5" s="10"/>
      <c r="SCL5" s="10"/>
      <c r="SCM5" s="10"/>
      <c r="SCN5" s="10"/>
      <c r="SCO5" s="10"/>
      <c r="SCP5" s="10"/>
      <c r="SCQ5" s="10"/>
      <c r="SCR5" s="10"/>
      <c r="SCS5" s="10"/>
      <c r="SCT5" s="10"/>
      <c r="SCU5" s="10"/>
      <c r="SCV5" s="10"/>
      <c r="SCW5" s="10"/>
      <c r="SCX5" s="10"/>
      <c r="SCY5" s="10"/>
      <c r="SCZ5" s="10"/>
      <c r="SDA5" s="10"/>
      <c r="SDB5" s="10"/>
      <c r="SDC5" s="10"/>
      <c r="SDD5" s="10"/>
      <c r="SDE5" s="10"/>
      <c r="SDF5" s="10"/>
      <c r="SDG5" s="10"/>
      <c r="SDH5" s="10"/>
      <c r="SDI5" s="10"/>
      <c r="SDJ5" s="10"/>
      <c r="SDK5" s="10"/>
      <c r="SDL5" s="10"/>
      <c r="SDM5" s="10"/>
      <c r="SDN5" s="10"/>
      <c r="SDO5" s="10"/>
      <c r="SDP5" s="10"/>
      <c r="SDQ5" s="10"/>
      <c r="SDR5" s="10"/>
      <c r="SDS5" s="10"/>
      <c r="SDT5" s="10"/>
      <c r="SDU5" s="10"/>
      <c r="SDV5" s="10"/>
      <c r="SDW5" s="10"/>
      <c r="SDX5" s="10"/>
      <c r="SDY5" s="10"/>
      <c r="SDZ5" s="10"/>
      <c r="SEA5" s="10"/>
      <c r="SEB5" s="10"/>
      <c r="SEC5" s="10"/>
      <c r="SED5" s="10"/>
      <c r="SEE5" s="10"/>
      <c r="SEF5" s="10"/>
      <c r="SEG5" s="10"/>
      <c r="SEH5" s="10"/>
      <c r="SEI5" s="10"/>
      <c r="SEJ5" s="10"/>
      <c r="SEK5" s="10"/>
      <c r="SEL5" s="10"/>
      <c r="SEM5" s="10"/>
      <c r="SEN5" s="10"/>
      <c r="SEO5" s="10"/>
      <c r="SEP5" s="10"/>
      <c r="SEQ5" s="10"/>
      <c r="SER5" s="10"/>
      <c r="SES5" s="10"/>
      <c r="SET5" s="10"/>
      <c r="SEU5" s="10"/>
      <c r="SEV5" s="10"/>
      <c r="SEW5" s="10"/>
      <c r="SEX5" s="10"/>
      <c r="SEY5" s="10"/>
      <c r="SEZ5" s="10"/>
      <c r="SFA5" s="10"/>
      <c r="SFB5" s="10"/>
      <c r="SFC5" s="10"/>
      <c r="SFD5" s="10"/>
      <c r="SFE5" s="10"/>
      <c r="SFF5" s="10"/>
      <c r="SFG5" s="10"/>
      <c r="SFH5" s="10"/>
      <c r="SFI5" s="10"/>
      <c r="SFJ5" s="10"/>
      <c r="SFK5" s="10"/>
      <c r="SFL5" s="10"/>
      <c r="SFM5" s="10"/>
      <c r="SFN5" s="10"/>
      <c r="SFO5" s="10"/>
      <c r="SFP5" s="10"/>
      <c r="SFQ5" s="10"/>
      <c r="SFR5" s="10"/>
      <c r="SFS5" s="10"/>
      <c r="SFT5" s="10"/>
      <c r="SFU5" s="10"/>
      <c r="SFV5" s="10"/>
      <c r="SFW5" s="10"/>
      <c r="SFX5" s="10"/>
      <c r="SFY5" s="10"/>
      <c r="SFZ5" s="10"/>
      <c r="SGA5" s="10"/>
      <c r="SGB5" s="10"/>
      <c r="SGC5" s="10"/>
      <c r="SGD5" s="10"/>
      <c r="SGE5" s="10"/>
      <c r="SGF5" s="10"/>
      <c r="SGG5" s="10"/>
      <c r="SGH5" s="10"/>
      <c r="SGI5" s="10"/>
      <c r="SGJ5" s="10"/>
      <c r="SGK5" s="10"/>
      <c r="SGL5" s="10"/>
      <c r="SGM5" s="10"/>
      <c r="SGN5" s="10"/>
      <c r="SGO5" s="10"/>
      <c r="SGP5" s="10"/>
      <c r="SGQ5" s="10"/>
      <c r="SGR5" s="10"/>
      <c r="SGS5" s="10"/>
      <c r="SGT5" s="10"/>
      <c r="SGU5" s="10"/>
      <c r="SGV5" s="10"/>
      <c r="SGW5" s="10"/>
      <c r="SGX5" s="10"/>
      <c r="SGY5" s="10"/>
      <c r="SGZ5" s="10"/>
      <c r="SHA5" s="10"/>
      <c r="SHB5" s="10"/>
      <c r="SHC5" s="10"/>
      <c r="SHD5" s="10"/>
      <c r="SHE5" s="10"/>
      <c r="SHF5" s="10"/>
      <c r="SHG5" s="10"/>
      <c r="SHH5" s="10"/>
      <c r="SHI5" s="10"/>
      <c r="SHJ5" s="10"/>
      <c r="SHK5" s="10"/>
      <c r="SHL5" s="10"/>
      <c r="SHM5" s="10"/>
      <c r="SHN5" s="10"/>
      <c r="SHO5" s="10"/>
      <c r="SHP5" s="10"/>
      <c r="SHQ5" s="10"/>
      <c r="SHR5" s="10"/>
      <c r="SHS5" s="10"/>
      <c r="SHT5" s="10"/>
      <c r="SHU5" s="10"/>
      <c r="SHV5" s="10"/>
      <c r="SHW5" s="10"/>
      <c r="SHX5" s="10"/>
      <c r="SHY5" s="10"/>
      <c r="SHZ5" s="10"/>
      <c r="SIA5" s="10"/>
      <c r="SIB5" s="10"/>
      <c r="SIC5" s="10"/>
      <c r="SID5" s="10"/>
      <c r="SIE5" s="10"/>
      <c r="SIF5" s="10"/>
      <c r="SIG5" s="10"/>
      <c r="SIH5" s="10"/>
      <c r="SII5" s="10"/>
      <c r="SIJ5" s="10"/>
      <c r="SIK5" s="10"/>
      <c r="SIL5" s="10"/>
      <c r="SIM5" s="10"/>
      <c r="SIN5" s="10"/>
      <c r="SIO5" s="10"/>
      <c r="SIP5" s="10"/>
      <c r="SIQ5" s="10"/>
      <c r="SIR5" s="10"/>
      <c r="SIS5" s="10"/>
      <c r="SIT5" s="10"/>
      <c r="SIU5" s="10"/>
      <c r="SIV5" s="10"/>
      <c r="SIW5" s="10"/>
      <c r="SIX5" s="10"/>
      <c r="SIY5" s="10"/>
      <c r="SIZ5" s="10"/>
      <c r="SJA5" s="10"/>
      <c r="SJB5" s="10"/>
      <c r="SJC5" s="10"/>
      <c r="SJD5" s="10"/>
      <c r="SJE5" s="10"/>
      <c r="SJF5" s="10"/>
      <c r="SJG5" s="10"/>
      <c r="SJH5" s="10"/>
      <c r="SJI5" s="10"/>
      <c r="SJJ5" s="10"/>
      <c r="SJK5" s="10"/>
      <c r="SJL5" s="10"/>
      <c r="SJM5" s="10"/>
      <c r="SJN5" s="10"/>
      <c r="SJO5" s="10"/>
      <c r="SJP5" s="10"/>
      <c r="SJQ5" s="10"/>
      <c r="SJR5" s="10"/>
      <c r="SJS5" s="10"/>
      <c r="SJT5" s="10"/>
      <c r="SJU5" s="10"/>
      <c r="SJV5" s="10"/>
      <c r="SJW5" s="10"/>
      <c r="SJX5" s="10"/>
      <c r="SJY5" s="10"/>
      <c r="SJZ5" s="10"/>
      <c r="SKA5" s="10"/>
      <c r="SKB5" s="10"/>
      <c r="SKC5" s="10"/>
      <c r="SKD5" s="10"/>
      <c r="SKE5" s="10"/>
      <c r="SKF5" s="10"/>
      <c r="SKG5" s="10"/>
      <c r="SKH5" s="10"/>
      <c r="SKI5" s="10"/>
      <c r="SKJ5" s="10"/>
      <c r="SKK5" s="10"/>
      <c r="SKL5" s="10"/>
      <c r="SKM5" s="10"/>
      <c r="SKN5" s="10"/>
      <c r="SKO5" s="10"/>
      <c r="SKP5" s="10"/>
      <c r="SKQ5" s="10"/>
      <c r="SKR5" s="10"/>
      <c r="SKS5" s="10"/>
      <c r="SKT5" s="10"/>
      <c r="SKU5" s="10"/>
      <c r="SKV5" s="10"/>
      <c r="SKW5" s="10"/>
      <c r="SKX5" s="10"/>
      <c r="SKY5" s="10"/>
      <c r="SKZ5" s="10"/>
      <c r="SLA5" s="10"/>
      <c r="SLB5" s="10"/>
      <c r="SLC5" s="10"/>
      <c r="SLD5" s="10"/>
      <c r="SLE5" s="10"/>
      <c r="SLF5" s="10"/>
      <c r="SLG5" s="10"/>
      <c r="SLH5" s="10"/>
      <c r="SLI5" s="10"/>
      <c r="SLJ5" s="10"/>
      <c r="SLK5" s="10"/>
      <c r="SLL5" s="10"/>
      <c r="SLM5" s="10"/>
      <c r="SLN5" s="10"/>
      <c r="SLO5" s="10"/>
      <c r="SLP5" s="10"/>
      <c r="SLQ5" s="10"/>
      <c r="SLR5" s="10"/>
      <c r="SLS5" s="10"/>
      <c r="SLT5" s="10"/>
      <c r="SLU5" s="10"/>
      <c r="SLV5" s="10"/>
      <c r="SLW5" s="10"/>
      <c r="SLX5" s="10"/>
      <c r="SLY5" s="10"/>
      <c r="SLZ5" s="10"/>
      <c r="SMA5" s="10"/>
      <c r="SMB5" s="10"/>
      <c r="SMC5" s="10"/>
      <c r="SMD5" s="10"/>
      <c r="SME5" s="10"/>
      <c r="SMF5" s="10"/>
      <c r="SMG5" s="10"/>
      <c r="SMH5" s="10"/>
      <c r="SMI5" s="10"/>
      <c r="SMJ5" s="10"/>
      <c r="SMK5" s="10"/>
      <c r="SML5" s="10"/>
      <c r="SMM5" s="10"/>
      <c r="SMN5" s="10"/>
      <c r="SMO5" s="10"/>
      <c r="SMP5" s="10"/>
      <c r="SMQ5" s="10"/>
      <c r="SMR5" s="10"/>
      <c r="SMS5" s="10"/>
      <c r="SMT5" s="10"/>
      <c r="SMU5" s="10"/>
      <c r="SMV5" s="10"/>
      <c r="SMW5" s="10"/>
      <c r="SMX5" s="10"/>
      <c r="SMY5" s="10"/>
      <c r="SMZ5" s="10"/>
      <c r="SNA5" s="10"/>
      <c r="SNB5" s="10"/>
      <c r="SNC5" s="10"/>
      <c r="SND5" s="10"/>
      <c r="SNE5" s="10"/>
      <c r="SNF5" s="10"/>
      <c r="SNG5" s="10"/>
      <c r="SNH5" s="10"/>
      <c r="SNI5" s="10"/>
      <c r="SNJ5" s="10"/>
      <c r="SNK5" s="10"/>
      <c r="SNL5" s="10"/>
      <c r="SNM5" s="10"/>
      <c r="SNN5" s="10"/>
      <c r="SNO5" s="10"/>
      <c r="SNP5" s="10"/>
      <c r="SNQ5" s="10"/>
      <c r="SNR5" s="10"/>
      <c r="SNS5" s="10"/>
      <c r="SNT5" s="10"/>
      <c r="SNU5" s="10"/>
      <c r="SNV5" s="10"/>
      <c r="SNW5" s="10"/>
      <c r="SNX5" s="10"/>
      <c r="SNY5" s="10"/>
      <c r="SNZ5" s="10"/>
      <c r="SOA5" s="10"/>
      <c r="SOB5" s="10"/>
      <c r="SOC5" s="10"/>
      <c r="SOD5" s="10"/>
      <c r="SOE5" s="10"/>
      <c r="SOF5" s="10"/>
      <c r="SOG5" s="10"/>
      <c r="SOH5" s="10"/>
      <c r="SOI5" s="10"/>
      <c r="SOJ5" s="10"/>
      <c r="SOK5" s="10"/>
      <c r="SOL5" s="10"/>
      <c r="SOM5" s="10"/>
      <c r="SON5" s="10"/>
      <c r="SOO5" s="10"/>
      <c r="SOP5" s="10"/>
      <c r="SOQ5" s="10"/>
      <c r="SOR5" s="10"/>
      <c r="SOS5" s="10"/>
      <c r="SOT5" s="10"/>
      <c r="SOU5" s="10"/>
      <c r="SOV5" s="10"/>
      <c r="SOW5" s="10"/>
      <c r="SOX5" s="10"/>
      <c r="SOY5" s="10"/>
      <c r="SOZ5" s="10"/>
      <c r="SPA5" s="10"/>
      <c r="SPB5" s="10"/>
      <c r="SPC5" s="10"/>
      <c r="SPD5" s="10"/>
      <c r="SPE5" s="10"/>
      <c r="SPF5" s="10"/>
      <c r="SPG5" s="10"/>
      <c r="SPH5" s="10"/>
      <c r="SPI5" s="10"/>
      <c r="SPJ5" s="10"/>
      <c r="SPK5" s="10"/>
      <c r="SPL5" s="10"/>
      <c r="SPM5" s="10"/>
      <c r="SPN5" s="10"/>
      <c r="SPO5" s="10"/>
      <c r="SPP5" s="10"/>
      <c r="SPQ5" s="10"/>
      <c r="SPR5" s="10"/>
      <c r="SPS5" s="10"/>
      <c r="SPT5" s="10"/>
      <c r="SPU5" s="10"/>
      <c r="SPV5" s="10"/>
      <c r="SPW5" s="10"/>
      <c r="SPX5" s="10"/>
      <c r="SPY5" s="10"/>
      <c r="SPZ5" s="10"/>
      <c r="SQA5" s="10"/>
      <c r="SQB5" s="10"/>
      <c r="SQC5" s="10"/>
      <c r="SQD5" s="10"/>
      <c r="SQE5" s="10"/>
      <c r="SQF5" s="10"/>
      <c r="SQG5" s="10"/>
      <c r="SQH5" s="10"/>
      <c r="SQI5" s="10"/>
      <c r="SQJ5" s="10"/>
      <c r="SQK5" s="10"/>
      <c r="SQL5" s="10"/>
      <c r="SQM5" s="10"/>
      <c r="SQN5" s="10"/>
      <c r="SQO5" s="10"/>
      <c r="SQP5" s="10"/>
      <c r="SQQ5" s="10"/>
      <c r="SQR5" s="10"/>
      <c r="SQS5" s="10"/>
      <c r="SQT5" s="10"/>
      <c r="SQU5" s="10"/>
      <c r="SQV5" s="10"/>
      <c r="SQW5" s="10"/>
      <c r="SQX5" s="10"/>
      <c r="SQY5" s="10"/>
      <c r="SQZ5" s="10"/>
      <c r="SRA5" s="10"/>
      <c r="SRB5" s="10"/>
      <c r="SRC5" s="10"/>
      <c r="SRD5" s="10"/>
      <c r="SRE5" s="10"/>
      <c r="SRF5" s="10"/>
      <c r="SRG5" s="10"/>
      <c r="SRH5" s="10"/>
      <c r="SRI5" s="10"/>
      <c r="SRJ5" s="10"/>
      <c r="SRK5" s="10"/>
      <c r="SRL5" s="10"/>
      <c r="SRM5" s="10"/>
      <c r="SRN5" s="10"/>
      <c r="SRO5" s="10"/>
      <c r="SRP5" s="10"/>
      <c r="SRQ5" s="10"/>
      <c r="SRR5" s="10"/>
      <c r="SRS5" s="10"/>
      <c r="SRT5" s="10"/>
      <c r="SRU5" s="10"/>
      <c r="SRV5" s="10"/>
      <c r="SRW5" s="10"/>
      <c r="SRX5" s="10"/>
      <c r="SRY5" s="10"/>
      <c r="SRZ5" s="10"/>
      <c r="SSA5" s="10"/>
      <c r="SSB5" s="10"/>
      <c r="SSC5" s="10"/>
      <c r="SSD5" s="10"/>
      <c r="SSE5" s="10"/>
      <c r="SSF5" s="10"/>
      <c r="SSG5" s="10"/>
      <c r="SSH5" s="10"/>
      <c r="SSI5" s="10"/>
      <c r="SSJ5" s="10"/>
      <c r="SSK5" s="10"/>
      <c r="SSL5" s="10"/>
      <c r="SSM5" s="10"/>
      <c r="SSN5" s="10"/>
      <c r="SSO5" s="10"/>
      <c r="SSP5" s="10"/>
      <c r="SSQ5" s="10"/>
      <c r="SSR5" s="10"/>
      <c r="SSS5" s="10"/>
      <c r="SST5" s="10"/>
      <c r="SSU5" s="10"/>
      <c r="SSV5" s="10"/>
      <c r="SSW5" s="10"/>
      <c r="SSX5" s="10"/>
      <c r="SSY5" s="10"/>
      <c r="SSZ5" s="10"/>
      <c r="STA5" s="10"/>
      <c r="STB5" s="10"/>
      <c r="STC5" s="10"/>
      <c r="STD5" s="10"/>
      <c r="STE5" s="10"/>
      <c r="STF5" s="10"/>
      <c r="STG5" s="10"/>
      <c r="STH5" s="10"/>
      <c r="STI5" s="10"/>
      <c r="STJ5" s="10"/>
      <c r="STK5" s="10"/>
      <c r="STL5" s="10"/>
      <c r="STM5" s="10"/>
      <c r="STN5" s="10"/>
      <c r="STO5" s="10"/>
      <c r="STP5" s="10"/>
      <c r="STQ5" s="10"/>
      <c r="STR5" s="10"/>
      <c r="STS5" s="10"/>
      <c r="STT5" s="10"/>
      <c r="STU5" s="10"/>
      <c r="STV5" s="10"/>
      <c r="STW5" s="10"/>
      <c r="STX5" s="10"/>
      <c r="STY5" s="10"/>
      <c r="STZ5" s="10"/>
      <c r="SUA5" s="10"/>
      <c r="SUB5" s="10"/>
      <c r="SUC5" s="10"/>
      <c r="SUD5" s="10"/>
      <c r="SUE5" s="10"/>
      <c r="SUF5" s="10"/>
      <c r="SUG5" s="10"/>
      <c r="SUH5" s="10"/>
      <c r="SUI5" s="10"/>
      <c r="SUJ5" s="10"/>
      <c r="SUK5" s="10"/>
      <c r="SUL5" s="10"/>
      <c r="SUM5" s="10"/>
      <c r="SUN5" s="10"/>
      <c r="SUO5" s="10"/>
      <c r="SUP5" s="10"/>
      <c r="SUQ5" s="10"/>
      <c r="SUR5" s="10"/>
      <c r="SUS5" s="10"/>
      <c r="SUT5" s="10"/>
      <c r="SUU5" s="10"/>
      <c r="SUV5" s="10"/>
      <c r="SUW5" s="10"/>
      <c r="SUX5" s="10"/>
      <c r="SUY5" s="10"/>
      <c r="SUZ5" s="10"/>
      <c r="SVA5" s="10"/>
      <c r="SVB5" s="10"/>
      <c r="SVC5" s="10"/>
      <c r="SVD5" s="10"/>
      <c r="SVE5" s="10"/>
      <c r="SVF5" s="10"/>
      <c r="SVG5" s="10"/>
      <c r="SVH5" s="10"/>
      <c r="SVI5" s="10"/>
      <c r="SVJ5" s="10"/>
      <c r="SVK5" s="10"/>
      <c r="SVL5" s="10"/>
      <c r="SVM5" s="10"/>
      <c r="SVN5" s="10"/>
      <c r="SVO5" s="10"/>
      <c r="SVP5" s="10"/>
      <c r="SVQ5" s="10"/>
      <c r="SVR5" s="10"/>
      <c r="SVS5" s="10"/>
      <c r="SVT5" s="10"/>
      <c r="SVU5" s="10"/>
      <c r="SVV5" s="10"/>
      <c r="SVW5" s="10"/>
      <c r="SVX5" s="10"/>
      <c r="SVY5" s="10"/>
      <c r="SVZ5" s="10"/>
      <c r="SWA5" s="10"/>
      <c r="SWB5" s="10"/>
      <c r="SWC5" s="10"/>
      <c r="SWD5" s="10"/>
      <c r="SWE5" s="10"/>
      <c r="SWF5" s="10"/>
      <c r="SWG5" s="10"/>
      <c r="SWH5" s="10"/>
      <c r="SWI5" s="10"/>
      <c r="SWJ5" s="10"/>
      <c r="SWK5" s="10"/>
      <c r="SWL5" s="10"/>
      <c r="SWM5" s="10"/>
      <c r="SWN5" s="10"/>
      <c r="SWO5" s="10"/>
      <c r="SWP5" s="10"/>
      <c r="SWQ5" s="10"/>
      <c r="SWR5" s="10"/>
      <c r="SWS5" s="10"/>
      <c r="SWT5" s="10"/>
      <c r="SWU5" s="10"/>
      <c r="SWV5" s="10"/>
      <c r="SWW5" s="10"/>
      <c r="SWX5" s="10"/>
      <c r="SWY5" s="10"/>
      <c r="SWZ5" s="10"/>
      <c r="SXA5" s="10"/>
      <c r="SXB5" s="10"/>
      <c r="SXC5" s="10"/>
      <c r="SXD5" s="10"/>
      <c r="SXE5" s="10"/>
      <c r="SXF5" s="10"/>
      <c r="SXG5" s="10"/>
      <c r="SXH5" s="10"/>
      <c r="SXI5" s="10"/>
      <c r="SXJ5" s="10"/>
      <c r="SXK5" s="10"/>
      <c r="SXL5" s="10"/>
      <c r="SXM5" s="10"/>
      <c r="SXN5" s="10"/>
      <c r="SXO5" s="10"/>
      <c r="SXP5" s="10"/>
      <c r="SXQ5" s="10"/>
      <c r="SXR5" s="10"/>
      <c r="SXS5" s="10"/>
      <c r="SXT5" s="10"/>
      <c r="SXU5" s="10"/>
      <c r="SXV5" s="10"/>
      <c r="SXW5" s="10"/>
      <c r="SXX5" s="10"/>
      <c r="SXY5" s="10"/>
      <c r="SXZ5" s="10"/>
      <c r="SYA5" s="10"/>
      <c r="SYB5" s="10"/>
      <c r="SYC5" s="10"/>
      <c r="SYD5" s="10"/>
      <c r="SYE5" s="10"/>
      <c r="SYF5" s="10"/>
      <c r="SYG5" s="10"/>
      <c r="SYH5" s="10"/>
      <c r="SYI5" s="10"/>
      <c r="SYJ5" s="10"/>
      <c r="SYK5" s="10"/>
      <c r="SYL5" s="10"/>
      <c r="SYM5" s="10"/>
      <c r="SYN5" s="10"/>
      <c r="SYO5" s="10"/>
      <c r="SYP5" s="10"/>
      <c r="SYQ5" s="10"/>
      <c r="SYR5" s="10"/>
      <c r="SYS5" s="10"/>
      <c r="SYT5" s="10"/>
      <c r="SYU5" s="10"/>
      <c r="SYV5" s="10"/>
      <c r="SYW5" s="10"/>
      <c r="SYX5" s="10"/>
      <c r="SYY5" s="10"/>
      <c r="SYZ5" s="10"/>
      <c r="SZA5" s="10"/>
      <c r="SZB5" s="10"/>
      <c r="SZC5" s="10"/>
      <c r="SZD5" s="10"/>
      <c r="SZE5" s="10"/>
      <c r="SZF5" s="10"/>
      <c r="SZG5" s="10"/>
      <c r="SZH5" s="10"/>
      <c r="SZI5" s="10"/>
      <c r="SZJ5" s="10"/>
      <c r="SZK5" s="10"/>
      <c r="SZL5" s="10"/>
      <c r="SZM5" s="10"/>
      <c r="SZN5" s="10"/>
      <c r="SZO5" s="10"/>
      <c r="SZP5" s="10"/>
      <c r="SZQ5" s="10"/>
      <c r="SZR5" s="10"/>
      <c r="SZS5" s="10"/>
      <c r="SZT5" s="10"/>
      <c r="SZU5" s="10"/>
      <c r="SZV5" s="10"/>
      <c r="SZW5" s="10"/>
      <c r="SZX5" s="10"/>
      <c r="SZY5" s="10"/>
      <c r="SZZ5" s="10"/>
      <c r="TAA5" s="10"/>
      <c r="TAB5" s="10"/>
      <c r="TAC5" s="10"/>
      <c r="TAD5" s="10"/>
      <c r="TAE5" s="10"/>
      <c r="TAF5" s="10"/>
      <c r="TAG5" s="10"/>
      <c r="TAH5" s="10"/>
      <c r="TAI5" s="10"/>
      <c r="TAJ5" s="10"/>
      <c r="TAK5" s="10"/>
      <c r="TAL5" s="10"/>
      <c r="TAM5" s="10"/>
      <c r="TAN5" s="10"/>
      <c r="TAO5" s="10"/>
      <c r="TAP5" s="10"/>
      <c r="TAQ5" s="10"/>
      <c r="TAR5" s="10"/>
      <c r="TAS5" s="10"/>
      <c r="TAT5" s="10"/>
      <c r="TAU5" s="10"/>
      <c r="TAV5" s="10"/>
      <c r="TAW5" s="10"/>
      <c r="TAX5" s="10"/>
      <c r="TAY5" s="10"/>
      <c r="TAZ5" s="10"/>
      <c r="TBA5" s="10"/>
      <c r="TBB5" s="10"/>
      <c r="TBC5" s="10"/>
      <c r="TBD5" s="10"/>
      <c r="TBE5" s="10"/>
      <c r="TBF5" s="10"/>
      <c r="TBG5" s="10"/>
      <c r="TBH5" s="10"/>
      <c r="TBI5" s="10"/>
      <c r="TBJ5" s="10"/>
      <c r="TBK5" s="10"/>
      <c r="TBL5" s="10"/>
      <c r="TBM5" s="10"/>
      <c r="TBN5" s="10"/>
      <c r="TBO5" s="10"/>
      <c r="TBP5" s="10"/>
      <c r="TBQ5" s="10"/>
      <c r="TBR5" s="10"/>
      <c r="TBS5" s="10"/>
      <c r="TBT5" s="10"/>
      <c r="TBU5" s="10"/>
      <c r="TBV5" s="10"/>
      <c r="TBW5" s="10"/>
      <c r="TBX5" s="10"/>
      <c r="TBY5" s="10"/>
      <c r="TBZ5" s="10"/>
      <c r="TCA5" s="10"/>
      <c r="TCB5" s="10"/>
      <c r="TCC5" s="10"/>
      <c r="TCD5" s="10"/>
      <c r="TCE5" s="10"/>
      <c r="TCF5" s="10"/>
      <c r="TCG5" s="10"/>
      <c r="TCH5" s="10"/>
      <c r="TCI5" s="10"/>
      <c r="TCJ5" s="10"/>
      <c r="TCK5" s="10"/>
      <c r="TCL5" s="10"/>
      <c r="TCM5" s="10"/>
      <c r="TCN5" s="10"/>
      <c r="TCO5" s="10"/>
      <c r="TCP5" s="10"/>
      <c r="TCQ5" s="10"/>
      <c r="TCR5" s="10"/>
      <c r="TCS5" s="10"/>
      <c r="TCT5" s="10"/>
      <c r="TCU5" s="10"/>
      <c r="TCV5" s="10"/>
      <c r="TCW5" s="10"/>
      <c r="TCX5" s="10"/>
      <c r="TCY5" s="10"/>
      <c r="TCZ5" s="10"/>
      <c r="TDA5" s="10"/>
      <c r="TDB5" s="10"/>
      <c r="TDC5" s="10"/>
      <c r="TDD5" s="10"/>
      <c r="TDE5" s="10"/>
      <c r="TDF5" s="10"/>
      <c r="TDG5" s="10"/>
      <c r="TDH5" s="10"/>
      <c r="TDI5" s="10"/>
      <c r="TDJ5" s="10"/>
      <c r="TDK5" s="10"/>
      <c r="TDL5" s="10"/>
      <c r="TDM5" s="10"/>
      <c r="TDN5" s="10"/>
      <c r="TDO5" s="10"/>
      <c r="TDP5" s="10"/>
      <c r="TDQ5" s="10"/>
      <c r="TDR5" s="10"/>
      <c r="TDS5" s="10"/>
      <c r="TDT5" s="10"/>
      <c r="TDU5" s="10"/>
      <c r="TDV5" s="10"/>
      <c r="TDW5" s="10"/>
      <c r="TDX5" s="10"/>
      <c r="TDY5" s="10"/>
      <c r="TDZ5" s="10"/>
      <c r="TEA5" s="10"/>
      <c r="TEB5" s="10"/>
      <c r="TEC5" s="10"/>
      <c r="TED5" s="10"/>
      <c r="TEE5" s="10"/>
      <c r="TEF5" s="10"/>
      <c r="TEG5" s="10"/>
      <c r="TEH5" s="10"/>
      <c r="TEI5" s="10"/>
      <c r="TEJ5" s="10"/>
      <c r="TEK5" s="10"/>
      <c r="TEL5" s="10"/>
      <c r="TEM5" s="10"/>
      <c r="TEN5" s="10"/>
      <c r="TEO5" s="10"/>
      <c r="TEP5" s="10"/>
      <c r="TEQ5" s="10"/>
      <c r="TER5" s="10"/>
      <c r="TES5" s="10"/>
      <c r="TET5" s="10"/>
      <c r="TEU5" s="10"/>
      <c r="TEV5" s="10"/>
      <c r="TEW5" s="10"/>
      <c r="TEX5" s="10"/>
      <c r="TEY5" s="10"/>
      <c r="TEZ5" s="10"/>
      <c r="TFA5" s="10"/>
      <c r="TFB5" s="10"/>
      <c r="TFC5" s="10"/>
      <c r="TFD5" s="10"/>
      <c r="TFE5" s="10"/>
      <c r="TFF5" s="10"/>
      <c r="TFG5" s="10"/>
      <c r="TFH5" s="10"/>
      <c r="TFI5" s="10"/>
      <c r="TFJ5" s="10"/>
      <c r="TFK5" s="10"/>
      <c r="TFL5" s="10"/>
      <c r="TFM5" s="10"/>
      <c r="TFN5" s="10"/>
      <c r="TFO5" s="10"/>
      <c r="TFP5" s="10"/>
      <c r="TFQ5" s="10"/>
      <c r="TFR5" s="10"/>
      <c r="TFS5" s="10"/>
      <c r="TFT5" s="10"/>
      <c r="TFU5" s="10"/>
      <c r="TFV5" s="10"/>
      <c r="TFW5" s="10"/>
      <c r="TFX5" s="10"/>
      <c r="TFY5" s="10"/>
      <c r="TFZ5" s="10"/>
      <c r="TGA5" s="10"/>
      <c r="TGB5" s="10"/>
      <c r="TGC5" s="10"/>
      <c r="TGD5" s="10"/>
      <c r="TGE5" s="10"/>
      <c r="TGF5" s="10"/>
      <c r="TGG5" s="10"/>
      <c r="TGH5" s="10"/>
      <c r="TGI5" s="10"/>
      <c r="TGJ5" s="10"/>
      <c r="TGK5" s="10"/>
      <c r="TGL5" s="10"/>
      <c r="TGM5" s="10"/>
      <c r="TGN5" s="10"/>
      <c r="TGO5" s="10"/>
      <c r="TGP5" s="10"/>
      <c r="TGQ5" s="10"/>
      <c r="TGR5" s="10"/>
      <c r="TGS5" s="10"/>
      <c r="TGT5" s="10"/>
      <c r="TGU5" s="10"/>
      <c r="TGV5" s="10"/>
      <c r="TGW5" s="10"/>
      <c r="TGX5" s="10"/>
      <c r="TGY5" s="10"/>
      <c r="TGZ5" s="10"/>
      <c r="THA5" s="10"/>
      <c r="THB5" s="10"/>
      <c r="THC5" s="10"/>
      <c r="THD5" s="10"/>
      <c r="THE5" s="10"/>
      <c r="THF5" s="10"/>
      <c r="THG5" s="10"/>
      <c r="THH5" s="10"/>
      <c r="THI5" s="10"/>
      <c r="THJ5" s="10"/>
      <c r="THK5" s="10"/>
      <c r="THL5" s="10"/>
      <c r="THM5" s="10"/>
      <c r="THN5" s="10"/>
      <c r="THO5" s="10"/>
      <c r="THP5" s="10"/>
      <c r="THQ5" s="10"/>
      <c r="THR5" s="10"/>
      <c r="THS5" s="10"/>
      <c r="THT5" s="10"/>
      <c r="THU5" s="10"/>
      <c r="THV5" s="10"/>
      <c r="THW5" s="10"/>
      <c r="THX5" s="10"/>
      <c r="THY5" s="10"/>
      <c r="THZ5" s="10"/>
      <c r="TIA5" s="10"/>
      <c r="TIB5" s="10"/>
      <c r="TIC5" s="10"/>
      <c r="TID5" s="10"/>
      <c r="TIE5" s="10"/>
      <c r="TIF5" s="10"/>
      <c r="TIG5" s="10"/>
      <c r="TIH5" s="10"/>
      <c r="TII5" s="10"/>
      <c r="TIJ5" s="10"/>
      <c r="TIK5" s="10"/>
      <c r="TIL5" s="10"/>
      <c r="TIM5" s="10"/>
      <c r="TIN5" s="10"/>
      <c r="TIO5" s="10"/>
      <c r="TIP5" s="10"/>
      <c r="TIQ5" s="10"/>
      <c r="TIR5" s="10"/>
      <c r="TIS5" s="10"/>
      <c r="TIT5" s="10"/>
      <c r="TIU5" s="10"/>
      <c r="TIV5" s="10"/>
      <c r="TIW5" s="10"/>
      <c r="TIX5" s="10"/>
      <c r="TIY5" s="10"/>
      <c r="TIZ5" s="10"/>
      <c r="TJA5" s="10"/>
      <c r="TJB5" s="10"/>
      <c r="TJC5" s="10"/>
      <c r="TJD5" s="10"/>
      <c r="TJE5" s="10"/>
      <c r="TJF5" s="10"/>
      <c r="TJG5" s="10"/>
      <c r="TJH5" s="10"/>
      <c r="TJI5" s="10"/>
      <c r="TJJ5" s="10"/>
      <c r="TJK5" s="10"/>
      <c r="TJL5" s="10"/>
      <c r="TJM5" s="10"/>
      <c r="TJN5" s="10"/>
      <c r="TJO5" s="10"/>
      <c r="TJP5" s="10"/>
      <c r="TJQ5" s="10"/>
      <c r="TJR5" s="10"/>
      <c r="TJS5" s="10"/>
      <c r="TJT5" s="10"/>
      <c r="TJU5" s="10"/>
      <c r="TJV5" s="10"/>
      <c r="TJW5" s="10"/>
      <c r="TJX5" s="10"/>
      <c r="TJY5" s="10"/>
      <c r="TJZ5" s="10"/>
      <c r="TKA5" s="10"/>
      <c r="TKB5" s="10"/>
      <c r="TKC5" s="10"/>
      <c r="TKD5" s="10"/>
      <c r="TKE5" s="10"/>
      <c r="TKF5" s="10"/>
      <c r="TKG5" s="10"/>
      <c r="TKH5" s="10"/>
      <c r="TKI5" s="10"/>
      <c r="TKJ5" s="10"/>
      <c r="TKK5" s="10"/>
      <c r="TKL5" s="10"/>
      <c r="TKM5" s="10"/>
      <c r="TKN5" s="10"/>
      <c r="TKO5" s="10"/>
      <c r="TKP5" s="10"/>
      <c r="TKQ5" s="10"/>
      <c r="TKR5" s="10"/>
      <c r="TKS5" s="10"/>
      <c r="TKT5" s="10"/>
      <c r="TKU5" s="10"/>
      <c r="TKV5" s="10"/>
      <c r="TKW5" s="10"/>
      <c r="TKX5" s="10"/>
      <c r="TKY5" s="10"/>
      <c r="TKZ5" s="10"/>
      <c r="TLA5" s="10"/>
      <c r="TLB5" s="10"/>
      <c r="TLC5" s="10"/>
      <c r="TLD5" s="10"/>
      <c r="TLE5" s="10"/>
      <c r="TLF5" s="10"/>
      <c r="TLG5" s="10"/>
      <c r="TLH5" s="10"/>
      <c r="TLI5" s="10"/>
      <c r="TLJ5" s="10"/>
      <c r="TLK5" s="10"/>
      <c r="TLL5" s="10"/>
      <c r="TLM5" s="10"/>
      <c r="TLN5" s="10"/>
      <c r="TLO5" s="10"/>
      <c r="TLP5" s="10"/>
      <c r="TLQ5" s="10"/>
      <c r="TLR5" s="10"/>
      <c r="TLS5" s="10"/>
      <c r="TLT5" s="10"/>
      <c r="TLU5" s="10"/>
      <c r="TLV5" s="10"/>
      <c r="TLW5" s="10"/>
      <c r="TLX5" s="10"/>
      <c r="TLY5" s="10"/>
      <c r="TLZ5" s="10"/>
      <c r="TMA5" s="10"/>
      <c r="TMB5" s="10"/>
      <c r="TMC5" s="10"/>
      <c r="TMD5" s="10"/>
      <c r="TME5" s="10"/>
      <c r="TMF5" s="10"/>
      <c r="TMG5" s="10"/>
      <c r="TMH5" s="10"/>
      <c r="TMI5" s="10"/>
      <c r="TMJ5" s="10"/>
      <c r="TMK5" s="10"/>
      <c r="TML5" s="10"/>
      <c r="TMM5" s="10"/>
      <c r="TMN5" s="10"/>
      <c r="TMO5" s="10"/>
      <c r="TMP5" s="10"/>
      <c r="TMQ5" s="10"/>
      <c r="TMR5" s="10"/>
      <c r="TMS5" s="10"/>
      <c r="TMT5" s="10"/>
      <c r="TMU5" s="10"/>
      <c r="TMV5" s="10"/>
      <c r="TMW5" s="10"/>
      <c r="TMX5" s="10"/>
      <c r="TMY5" s="10"/>
      <c r="TMZ5" s="10"/>
      <c r="TNA5" s="10"/>
      <c r="TNB5" s="10"/>
      <c r="TNC5" s="10"/>
      <c r="TND5" s="10"/>
      <c r="TNE5" s="10"/>
      <c r="TNF5" s="10"/>
      <c r="TNG5" s="10"/>
      <c r="TNH5" s="10"/>
      <c r="TNI5" s="10"/>
      <c r="TNJ5" s="10"/>
      <c r="TNK5" s="10"/>
      <c r="TNL5" s="10"/>
      <c r="TNM5" s="10"/>
      <c r="TNN5" s="10"/>
      <c r="TNO5" s="10"/>
      <c r="TNP5" s="10"/>
      <c r="TNQ5" s="10"/>
      <c r="TNR5" s="10"/>
      <c r="TNS5" s="10"/>
      <c r="TNT5" s="10"/>
      <c r="TNU5" s="10"/>
      <c r="TNV5" s="10"/>
      <c r="TNW5" s="10"/>
      <c r="TNX5" s="10"/>
      <c r="TNY5" s="10"/>
      <c r="TNZ5" s="10"/>
      <c r="TOA5" s="10"/>
      <c r="TOB5" s="10"/>
      <c r="TOC5" s="10"/>
      <c r="TOD5" s="10"/>
      <c r="TOE5" s="10"/>
      <c r="TOF5" s="10"/>
      <c r="TOG5" s="10"/>
      <c r="TOH5" s="10"/>
      <c r="TOI5" s="10"/>
      <c r="TOJ5" s="10"/>
      <c r="TOK5" s="10"/>
      <c r="TOL5" s="10"/>
      <c r="TOM5" s="10"/>
      <c r="TON5" s="10"/>
      <c r="TOO5" s="10"/>
      <c r="TOP5" s="10"/>
      <c r="TOQ5" s="10"/>
      <c r="TOR5" s="10"/>
      <c r="TOS5" s="10"/>
      <c r="TOT5" s="10"/>
      <c r="TOU5" s="10"/>
      <c r="TOV5" s="10"/>
      <c r="TOW5" s="10"/>
      <c r="TOX5" s="10"/>
      <c r="TOY5" s="10"/>
      <c r="TOZ5" s="10"/>
      <c r="TPA5" s="10"/>
      <c r="TPB5" s="10"/>
      <c r="TPC5" s="10"/>
      <c r="TPD5" s="10"/>
      <c r="TPE5" s="10"/>
      <c r="TPF5" s="10"/>
      <c r="TPG5" s="10"/>
      <c r="TPH5" s="10"/>
      <c r="TPI5" s="10"/>
      <c r="TPJ5" s="10"/>
      <c r="TPK5" s="10"/>
      <c r="TPL5" s="10"/>
      <c r="TPM5" s="10"/>
      <c r="TPN5" s="10"/>
      <c r="TPO5" s="10"/>
      <c r="TPP5" s="10"/>
      <c r="TPQ5" s="10"/>
      <c r="TPR5" s="10"/>
      <c r="TPS5" s="10"/>
      <c r="TPT5" s="10"/>
      <c r="TPU5" s="10"/>
      <c r="TPV5" s="10"/>
      <c r="TPW5" s="10"/>
      <c r="TPX5" s="10"/>
      <c r="TPY5" s="10"/>
      <c r="TPZ5" s="10"/>
      <c r="TQA5" s="10"/>
      <c r="TQB5" s="10"/>
      <c r="TQC5" s="10"/>
      <c r="TQD5" s="10"/>
      <c r="TQE5" s="10"/>
      <c r="TQF5" s="10"/>
      <c r="TQG5" s="10"/>
      <c r="TQH5" s="10"/>
      <c r="TQI5" s="10"/>
      <c r="TQJ5" s="10"/>
      <c r="TQK5" s="10"/>
      <c r="TQL5" s="10"/>
      <c r="TQM5" s="10"/>
      <c r="TQN5" s="10"/>
      <c r="TQO5" s="10"/>
      <c r="TQP5" s="10"/>
      <c r="TQQ5" s="10"/>
      <c r="TQR5" s="10"/>
      <c r="TQS5" s="10"/>
      <c r="TQT5" s="10"/>
      <c r="TQU5" s="10"/>
      <c r="TQV5" s="10"/>
      <c r="TQW5" s="10"/>
      <c r="TQX5" s="10"/>
      <c r="TQY5" s="10"/>
      <c r="TQZ5" s="10"/>
      <c r="TRA5" s="10"/>
      <c r="TRB5" s="10"/>
      <c r="TRC5" s="10"/>
      <c r="TRD5" s="10"/>
      <c r="TRE5" s="10"/>
      <c r="TRF5" s="10"/>
      <c r="TRG5" s="10"/>
      <c r="TRH5" s="10"/>
      <c r="TRI5" s="10"/>
      <c r="TRJ5" s="10"/>
      <c r="TRK5" s="10"/>
      <c r="TRL5" s="10"/>
      <c r="TRM5" s="10"/>
      <c r="TRN5" s="10"/>
      <c r="TRO5" s="10"/>
      <c r="TRP5" s="10"/>
      <c r="TRQ5" s="10"/>
      <c r="TRR5" s="10"/>
      <c r="TRS5" s="10"/>
      <c r="TRT5" s="10"/>
      <c r="TRU5" s="10"/>
      <c r="TRV5" s="10"/>
      <c r="TRW5" s="10"/>
      <c r="TRX5" s="10"/>
      <c r="TRY5" s="10"/>
      <c r="TRZ5" s="10"/>
      <c r="TSA5" s="10"/>
      <c r="TSB5" s="10"/>
      <c r="TSC5" s="10"/>
      <c r="TSD5" s="10"/>
      <c r="TSE5" s="10"/>
      <c r="TSF5" s="10"/>
      <c r="TSG5" s="10"/>
      <c r="TSH5" s="10"/>
      <c r="TSI5" s="10"/>
      <c r="TSJ5" s="10"/>
      <c r="TSK5" s="10"/>
      <c r="TSL5" s="10"/>
      <c r="TSM5" s="10"/>
      <c r="TSN5" s="10"/>
      <c r="TSO5" s="10"/>
      <c r="TSP5" s="10"/>
      <c r="TSQ5" s="10"/>
      <c r="TSR5" s="10"/>
      <c r="TSS5" s="10"/>
      <c r="TST5" s="10"/>
      <c r="TSU5" s="10"/>
      <c r="TSV5" s="10"/>
      <c r="TSW5" s="10"/>
      <c r="TSX5" s="10"/>
      <c r="TSY5" s="10"/>
      <c r="TSZ5" s="10"/>
      <c r="TTA5" s="10"/>
      <c r="TTB5" s="10"/>
      <c r="TTC5" s="10"/>
      <c r="TTD5" s="10"/>
      <c r="TTE5" s="10"/>
      <c r="TTF5" s="10"/>
      <c r="TTG5" s="10"/>
      <c r="TTH5" s="10"/>
      <c r="TTI5" s="10"/>
      <c r="TTJ5" s="10"/>
      <c r="TTK5" s="10"/>
      <c r="TTL5" s="10"/>
      <c r="TTM5" s="10"/>
      <c r="TTN5" s="10"/>
      <c r="TTO5" s="10"/>
      <c r="TTP5" s="10"/>
      <c r="TTQ5" s="10"/>
      <c r="TTR5" s="10"/>
      <c r="TTS5" s="10"/>
      <c r="TTT5" s="10"/>
      <c r="TTU5" s="10"/>
      <c r="TTV5" s="10"/>
      <c r="TTW5" s="10"/>
      <c r="TTX5" s="10"/>
      <c r="TTY5" s="10"/>
      <c r="TTZ5" s="10"/>
      <c r="TUA5" s="10"/>
      <c r="TUB5" s="10"/>
      <c r="TUC5" s="10"/>
      <c r="TUD5" s="10"/>
      <c r="TUE5" s="10"/>
      <c r="TUF5" s="10"/>
      <c r="TUG5" s="10"/>
      <c r="TUH5" s="10"/>
      <c r="TUI5" s="10"/>
      <c r="TUJ5" s="10"/>
      <c r="TUK5" s="10"/>
      <c r="TUL5" s="10"/>
      <c r="TUM5" s="10"/>
      <c r="TUN5" s="10"/>
      <c r="TUO5" s="10"/>
      <c r="TUP5" s="10"/>
      <c r="TUQ5" s="10"/>
      <c r="TUR5" s="10"/>
      <c r="TUS5" s="10"/>
      <c r="TUT5" s="10"/>
      <c r="TUU5" s="10"/>
      <c r="TUV5" s="10"/>
      <c r="TUW5" s="10"/>
      <c r="TUX5" s="10"/>
      <c r="TUY5" s="10"/>
      <c r="TUZ5" s="10"/>
      <c r="TVA5" s="10"/>
      <c r="TVB5" s="10"/>
      <c r="TVC5" s="10"/>
      <c r="TVD5" s="10"/>
      <c r="TVE5" s="10"/>
      <c r="TVF5" s="10"/>
      <c r="TVG5" s="10"/>
      <c r="TVH5" s="10"/>
      <c r="TVI5" s="10"/>
      <c r="TVJ5" s="10"/>
      <c r="TVK5" s="10"/>
      <c r="TVL5" s="10"/>
      <c r="TVM5" s="10"/>
      <c r="TVN5" s="10"/>
      <c r="TVO5" s="10"/>
      <c r="TVP5" s="10"/>
      <c r="TVQ5" s="10"/>
      <c r="TVR5" s="10"/>
      <c r="TVS5" s="10"/>
      <c r="TVT5" s="10"/>
      <c r="TVU5" s="10"/>
      <c r="TVV5" s="10"/>
      <c r="TVW5" s="10"/>
      <c r="TVX5" s="10"/>
      <c r="TVY5" s="10"/>
      <c r="TVZ5" s="10"/>
      <c r="TWA5" s="10"/>
      <c r="TWB5" s="10"/>
      <c r="TWC5" s="10"/>
      <c r="TWD5" s="10"/>
      <c r="TWE5" s="10"/>
      <c r="TWF5" s="10"/>
      <c r="TWG5" s="10"/>
      <c r="TWH5" s="10"/>
      <c r="TWI5" s="10"/>
      <c r="TWJ5" s="10"/>
      <c r="TWK5" s="10"/>
      <c r="TWL5" s="10"/>
      <c r="TWM5" s="10"/>
      <c r="TWN5" s="10"/>
      <c r="TWO5" s="10"/>
      <c r="TWP5" s="10"/>
      <c r="TWQ5" s="10"/>
      <c r="TWR5" s="10"/>
      <c r="TWS5" s="10"/>
      <c r="TWT5" s="10"/>
      <c r="TWU5" s="10"/>
      <c r="TWV5" s="10"/>
      <c r="TWW5" s="10"/>
      <c r="TWX5" s="10"/>
      <c r="TWY5" s="10"/>
      <c r="TWZ5" s="10"/>
      <c r="TXA5" s="10"/>
      <c r="TXB5" s="10"/>
      <c r="TXC5" s="10"/>
      <c r="TXD5" s="10"/>
      <c r="TXE5" s="10"/>
      <c r="TXF5" s="10"/>
      <c r="TXG5" s="10"/>
      <c r="TXH5" s="10"/>
      <c r="TXI5" s="10"/>
      <c r="TXJ5" s="10"/>
      <c r="TXK5" s="10"/>
      <c r="TXL5" s="10"/>
      <c r="TXM5" s="10"/>
      <c r="TXN5" s="10"/>
      <c r="TXO5" s="10"/>
      <c r="TXP5" s="10"/>
      <c r="TXQ5" s="10"/>
      <c r="TXR5" s="10"/>
      <c r="TXS5" s="10"/>
      <c r="TXT5" s="10"/>
      <c r="TXU5" s="10"/>
      <c r="TXV5" s="10"/>
      <c r="TXW5" s="10"/>
      <c r="TXX5" s="10"/>
      <c r="TXY5" s="10"/>
      <c r="TXZ5" s="10"/>
      <c r="TYA5" s="10"/>
      <c r="TYB5" s="10"/>
      <c r="TYC5" s="10"/>
      <c r="TYD5" s="10"/>
      <c r="TYE5" s="10"/>
      <c r="TYF5" s="10"/>
      <c r="TYG5" s="10"/>
      <c r="TYH5" s="10"/>
      <c r="TYI5" s="10"/>
      <c r="TYJ5" s="10"/>
      <c r="TYK5" s="10"/>
      <c r="TYL5" s="10"/>
      <c r="TYM5" s="10"/>
      <c r="TYN5" s="10"/>
      <c r="TYO5" s="10"/>
      <c r="TYP5" s="10"/>
      <c r="TYQ5" s="10"/>
      <c r="TYR5" s="10"/>
      <c r="TYS5" s="10"/>
      <c r="TYT5" s="10"/>
      <c r="TYU5" s="10"/>
      <c r="TYV5" s="10"/>
      <c r="TYW5" s="10"/>
      <c r="TYX5" s="10"/>
      <c r="TYY5" s="10"/>
      <c r="TYZ5" s="10"/>
      <c r="TZA5" s="10"/>
      <c r="TZB5" s="10"/>
      <c r="TZC5" s="10"/>
      <c r="TZD5" s="10"/>
      <c r="TZE5" s="10"/>
      <c r="TZF5" s="10"/>
      <c r="TZG5" s="10"/>
      <c r="TZH5" s="10"/>
      <c r="TZI5" s="10"/>
      <c r="TZJ5" s="10"/>
      <c r="TZK5" s="10"/>
      <c r="TZL5" s="10"/>
      <c r="TZM5" s="10"/>
      <c r="TZN5" s="10"/>
      <c r="TZO5" s="10"/>
      <c r="TZP5" s="10"/>
      <c r="TZQ5" s="10"/>
      <c r="TZR5" s="10"/>
      <c r="TZS5" s="10"/>
      <c r="TZT5" s="10"/>
      <c r="TZU5" s="10"/>
      <c r="TZV5" s="10"/>
      <c r="TZW5" s="10"/>
      <c r="TZX5" s="10"/>
      <c r="TZY5" s="10"/>
      <c r="TZZ5" s="10"/>
      <c r="UAA5" s="10"/>
      <c r="UAB5" s="10"/>
      <c r="UAC5" s="10"/>
      <c r="UAD5" s="10"/>
      <c r="UAE5" s="10"/>
      <c r="UAF5" s="10"/>
      <c r="UAG5" s="10"/>
      <c r="UAH5" s="10"/>
      <c r="UAI5" s="10"/>
      <c r="UAJ5" s="10"/>
      <c r="UAK5" s="10"/>
      <c r="UAL5" s="10"/>
      <c r="UAM5" s="10"/>
      <c r="UAN5" s="10"/>
      <c r="UAO5" s="10"/>
      <c r="UAP5" s="10"/>
      <c r="UAQ5" s="10"/>
      <c r="UAR5" s="10"/>
      <c r="UAS5" s="10"/>
      <c r="UAT5" s="10"/>
      <c r="UAU5" s="10"/>
      <c r="UAV5" s="10"/>
      <c r="UAW5" s="10"/>
      <c r="UAX5" s="10"/>
      <c r="UAY5" s="10"/>
      <c r="UAZ5" s="10"/>
      <c r="UBA5" s="10"/>
      <c r="UBB5" s="10"/>
      <c r="UBC5" s="10"/>
      <c r="UBD5" s="10"/>
      <c r="UBE5" s="10"/>
      <c r="UBF5" s="10"/>
      <c r="UBG5" s="10"/>
      <c r="UBH5" s="10"/>
      <c r="UBI5" s="10"/>
      <c r="UBJ5" s="10"/>
      <c r="UBK5" s="10"/>
      <c r="UBL5" s="10"/>
      <c r="UBM5" s="10"/>
      <c r="UBN5" s="10"/>
      <c r="UBO5" s="10"/>
      <c r="UBP5" s="10"/>
      <c r="UBQ5" s="10"/>
      <c r="UBR5" s="10"/>
      <c r="UBS5" s="10"/>
      <c r="UBT5" s="10"/>
      <c r="UBU5" s="10"/>
      <c r="UBV5" s="10"/>
      <c r="UBW5" s="10"/>
      <c r="UBX5" s="10"/>
      <c r="UBY5" s="10"/>
      <c r="UBZ5" s="10"/>
      <c r="UCA5" s="10"/>
      <c r="UCB5" s="10"/>
      <c r="UCC5" s="10"/>
      <c r="UCD5" s="10"/>
      <c r="UCE5" s="10"/>
      <c r="UCF5" s="10"/>
      <c r="UCG5" s="10"/>
      <c r="UCH5" s="10"/>
      <c r="UCI5" s="10"/>
      <c r="UCJ5" s="10"/>
      <c r="UCK5" s="10"/>
      <c r="UCL5" s="10"/>
      <c r="UCM5" s="10"/>
      <c r="UCN5" s="10"/>
      <c r="UCO5" s="10"/>
      <c r="UCP5" s="10"/>
      <c r="UCQ5" s="10"/>
      <c r="UCR5" s="10"/>
      <c r="UCS5" s="10"/>
      <c r="UCT5" s="10"/>
      <c r="UCU5" s="10"/>
      <c r="UCV5" s="10"/>
      <c r="UCW5" s="10"/>
      <c r="UCX5" s="10"/>
      <c r="UCY5" s="10"/>
      <c r="UCZ5" s="10"/>
      <c r="UDA5" s="10"/>
      <c r="UDB5" s="10"/>
      <c r="UDC5" s="10"/>
      <c r="UDD5" s="10"/>
      <c r="UDE5" s="10"/>
      <c r="UDF5" s="10"/>
      <c r="UDG5" s="10"/>
      <c r="UDH5" s="10"/>
      <c r="UDI5" s="10"/>
      <c r="UDJ5" s="10"/>
      <c r="UDK5" s="10"/>
      <c r="UDL5" s="10"/>
      <c r="UDM5" s="10"/>
      <c r="UDN5" s="10"/>
      <c r="UDO5" s="10"/>
      <c r="UDP5" s="10"/>
      <c r="UDQ5" s="10"/>
      <c r="UDR5" s="10"/>
      <c r="UDS5" s="10"/>
      <c r="UDT5" s="10"/>
      <c r="UDU5" s="10"/>
      <c r="UDV5" s="10"/>
      <c r="UDW5" s="10"/>
      <c r="UDX5" s="10"/>
      <c r="UDY5" s="10"/>
      <c r="UDZ5" s="10"/>
      <c r="UEA5" s="10"/>
      <c r="UEB5" s="10"/>
      <c r="UEC5" s="10"/>
      <c r="UED5" s="10"/>
      <c r="UEE5" s="10"/>
      <c r="UEF5" s="10"/>
      <c r="UEG5" s="10"/>
      <c r="UEH5" s="10"/>
      <c r="UEI5" s="10"/>
      <c r="UEJ5" s="10"/>
      <c r="UEK5" s="10"/>
      <c r="UEL5" s="10"/>
      <c r="UEM5" s="10"/>
      <c r="UEN5" s="10"/>
      <c r="UEO5" s="10"/>
      <c r="UEP5" s="10"/>
      <c r="UEQ5" s="10"/>
      <c r="UER5" s="10"/>
      <c r="UES5" s="10"/>
      <c r="UET5" s="10"/>
      <c r="UEU5" s="10"/>
      <c r="UEV5" s="10"/>
      <c r="UEW5" s="10"/>
      <c r="UEX5" s="10"/>
      <c r="UEY5" s="10"/>
      <c r="UEZ5" s="10"/>
      <c r="UFA5" s="10"/>
      <c r="UFB5" s="10"/>
      <c r="UFC5" s="10"/>
      <c r="UFD5" s="10"/>
      <c r="UFE5" s="10"/>
      <c r="UFF5" s="10"/>
      <c r="UFG5" s="10"/>
      <c r="UFH5" s="10"/>
      <c r="UFI5" s="10"/>
      <c r="UFJ5" s="10"/>
      <c r="UFK5" s="10"/>
      <c r="UFL5" s="10"/>
      <c r="UFM5" s="10"/>
      <c r="UFN5" s="10"/>
      <c r="UFO5" s="10"/>
      <c r="UFP5" s="10"/>
      <c r="UFQ5" s="10"/>
      <c r="UFR5" s="10"/>
      <c r="UFS5" s="10"/>
      <c r="UFT5" s="10"/>
      <c r="UFU5" s="10"/>
      <c r="UFV5" s="10"/>
      <c r="UFW5" s="10"/>
      <c r="UFX5" s="10"/>
      <c r="UFY5" s="10"/>
      <c r="UFZ5" s="10"/>
      <c r="UGA5" s="10"/>
      <c r="UGB5" s="10"/>
      <c r="UGC5" s="10"/>
      <c r="UGD5" s="10"/>
      <c r="UGE5" s="10"/>
      <c r="UGF5" s="10"/>
      <c r="UGG5" s="10"/>
      <c r="UGH5" s="10"/>
      <c r="UGI5" s="10"/>
      <c r="UGJ5" s="10"/>
      <c r="UGK5" s="10"/>
      <c r="UGL5" s="10"/>
      <c r="UGM5" s="10"/>
      <c r="UGN5" s="10"/>
      <c r="UGO5" s="10"/>
      <c r="UGP5" s="10"/>
      <c r="UGQ5" s="10"/>
      <c r="UGR5" s="10"/>
      <c r="UGS5" s="10"/>
      <c r="UGT5" s="10"/>
      <c r="UGU5" s="10"/>
      <c r="UGV5" s="10"/>
      <c r="UGW5" s="10"/>
      <c r="UGX5" s="10"/>
      <c r="UGY5" s="10"/>
      <c r="UGZ5" s="10"/>
      <c r="UHA5" s="10"/>
      <c r="UHB5" s="10"/>
      <c r="UHC5" s="10"/>
      <c r="UHD5" s="10"/>
      <c r="UHE5" s="10"/>
      <c r="UHF5" s="10"/>
      <c r="UHG5" s="10"/>
      <c r="UHH5" s="10"/>
      <c r="UHI5" s="10"/>
      <c r="UHJ5" s="10"/>
      <c r="UHK5" s="10"/>
      <c r="UHL5" s="10"/>
      <c r="UHM5" s="10"/>
      <c r="UHN5" s="10"/>
      <c r="UHO5" s="10"/>
      <c r="UHP5" s="10"/>
      <c r="UHQ5" s="10"/>
      <c r="UHR5" s="10"/>
      <c r="UHS5" s="10"/>
      <c r="UHT5" s="10"/>
      <c r="UHU5" s="10"/>
      <c r="UHV5" s="10"/>
      <c r="UHW5" s="10"/>
      <c r="UHX5" s="10"/>
      <c r="UHY5" s="10"/>
      <c r="UHZ5" s="10"/>
      <c r="UIA5" s="10"/>
      <c r="UIB5" s="10"/>
      <c r="UIC5" s="10"/>
      <c r="UID5" s="10"/>
      <c r="UIE5" s="10"/>
      <c r="UIF5" s="10"/>
      <c r="UIG5" s="10"/>
      <c r="UIH5" s="10"/>
      <c r="UII5" s="10"/>
      <c r="UIJ5" s="10"/>
      <c r="UIK5" s="10"/>
      <c r="UIL5" s="10"/>
      <c r="UIM5" s="10"/>
      <c r="UIN5" s="10"/>
      <c r="UIO5" s="10"/>
      <c r="UIP5" s="10"/>
      <c r="UIQ5" s="10"/>
      <c r="UIR5" s="10"/>
      <c r="UIS5" s="10"/>
      <c r="UIT5" s="10"/>
      <c r="UIU5" s="10"/>
      <c r="UIV5" s="10"/>
      <c r="UIW5" s="10"/>
      <c r="UIX5" s="10"/>
      <c r="UIY5" s="10"/>
      <c r="UIZ5" s="10"/>
      <c r="UJA5" s="10"/>
      <c r="UJB5" s="10"/>
      <c r="UJC5" s="10"/>
      <c r="UJD5" s="10"/>
      <c r="UJE5" s="10"/>
      <c r="UJF5" s="10"/>
      <c r="UJG5" s="10"/>
      <c r="UJH5" s="10"/>
      <c r="UJI5" s="10"/>
      <c r="UJJ5" s="10"/>
      <c r="UJK5" s="10"/>
      <c r="UJL5" s="10"/>
      <c r="UJM5" s="10"/>
      <c r="UJN5" s="10"/>
      <c r="UJO5" s="10"/>
      <c r="UJP5" s="10"/>
      <c r="UJQ5" s="10"/>
      <c r="UJR5" s="10"/>
      <c r="UJS5" s="10"/>
      <c r="UJT5" s="10"/>
      <c r="UJU5" s="10"/>
      <c r="UJV5" s="10"/>
      <c r="UJW5" s="10"/>
      <c r="UJX5" s="10"/>
      <c r="UJY5" s="10"/>
      <c r="UJZ5" s="10"/>
      <c r="UKA5" s="10"/>
      <c r="UKB5" s="10"/>
      <c r="UKC5" s="10"/>
      <c r="UKD5" s="10"/>
      <c r="UKE5" s="10"/>
      <c r="UKF5" s="10"/>
      <c r="UKG5" s="10"/>
      <c r="UKH5" s="10"/>
      <c r="UKI5" s="10"/>
      <c r="UKJ5" s="10"/>
      <c r="UKK5" s="10"/>
      <c r="UKL5" s="10"/>
      <c r="UKM5" s="10"/>
      <c r="UKN5" s="10"/>
      <c r="UKO5" s="10"/>
      <c r="UKP5" s="10"/>
      <c r="UKQ5" s="10"/>
      <c r="UKR5" s="10"/>
      <c r="UKS5" s="10"/>
      <c r="UKT5" s="10"/>
      <c r="UKU5" s="10"/>
      <c r="UKV5" s="10"/>
      <c r="UKW5" s="10"/>
      <c r="UKX5" s="10"/>
      <c r="UKY5" s="10"/>
      <c r="UKZ5" s="10"/>
      <c r="ULA5" s="10"/>
      <c r="ULB5" s="10"/>
      <c r="ULC5" s="10"/>
      <c r="ULD5" s="10"/>
      <c r="ULE5" s="10"/>
      <c r="ULF5" s="10"/>
      <c r="ULG5" s="10"/>
      <c r="ULH5" s="10"/>
      <c r="ULI5" s="10"/>
      <c r="ULJ5" s="10"/>
      <c r="ULK5" s="10"/>
      <c r="ULL5" s="10"/>
      <c r="ULM5" s="10"/>
      <c r="ULN5" s="10"/>
      <c r="ULO5" s="10"/>
      <c r="ULP5" s="10"/>
      <c r="ULQ5" s="10"/>
      <c r="ULR5" s="10"/>
      <c r="ULS5" s="10"/>
      <c r="ULT5" s="10"/>
      <c r="ULU5" s="10"/>
      <c r="ULV5" s="10"/>
      <c r="ULW5" s="10"/>
      <c r="ULX5" s="10"/>
      <c r="ULY5" s="10"/>
      <c r="ULZ5" s="10"/>
      <c r="UMA5" s="10"/>
      <c r="UMB5" s="10"/>
      <c r="UMC5" s="10"/>
      <c r="UMD5" s="10"/>
      <c r="UME5" s="10"/>
      <c r="UMF5" s="10"/>
      <c r="UMG5" s="10"/>
      <c r="UMH5" s="10"/>
      <c r="UMI5" s="10"/>
      <c r="UMJ5" s="10"/>
      <c r="UMK5" s="10"/>
      <c r="UML5" s="10"/>
      <c r="UMM5" s="10"/>
      <c r="UMN5" s="10"/>
      <c r="UMO5" s="10"/>
      <c r="UMP5" s="10"/>
      <c r="UMQ5" s="10"/>
      <c r="UMR5" s="10"/>
      <c r="UMS5" s="10"/>
      <c r="UMT5" s="10"/>
      <c r="UMU5" s="10"/>
      <c r="UMV5" s="10"/>
      <c r="UMW5" s="10"/>
      <c r="UMX5" s="10"/>
      <c r="UMY5" s="10"/>
      <c r="UMZ5" s="10"/>
      <c r="UNA5" s="10"/>
      <c r="UNB5" s="10"/>
      <c r="UNC5" s="10"/>
      <c r="UND5" s="10"/>
      <c r="UNE5" s="10"/>
      <c r="UNF5" s="10"/>
      <c r="UNG5" s="10"/>
      <c r="UNH5" s="10"/>
      <c r="UNI5" s="10"/>
      <c r="UNJ5" s="10"/>
      <c r="UNK5" s="10"/>
      <c r="UNL5" s="10"/>
      <c r="UNM5" s="10"/>
      <c r="UNN5" s="10"/>
      <c r="UNO5" s="10"/>
      <c r="UNP5" s="10"/>
      <c r="UNQ5" s="10"/>
      <c r="UNR5" s="10"/>
      <c r="UNS5" s="10"/>
      <c r="UNT5" s="10"/>
      <c r="UNU5" s="10"/>
      <c r="UNV5" s="10"/>
      <c r="UNW5" s="10"/>
      <c r="UNX5" s="10"/>
      <c r="UNY5" s="10"/>
      <c r="UNZ5" s="10"/>
      <c r="UOA5" s="10"/>
      <c r="UOB5" s="10"/>
      <c r="UOC5" s="10"/>
      <c r="UOD5" s="10"/>
      <c r="UOE5" s="10"/>
      <c r="UOF5" s="10"/>
      <c r="UOG5" s="10"/>
      <c r="UOH5" s="10"/>
      <c r="UOI5" s="10"/>
      <c r="UOJ5" s="10"/>
      <c r="UOK5" s="10"/>
      <c r="UOL5" s="10"/>
      <c r="UOM5" s="10"/>
      <c r="UON5" s="10"/>
      <c r="UOO5" s="10"/>
      <c r="UOP5" s="10"/>
      <c r="UOQ5" s="10"/>
      <c r="UOR5" s="10"/>
      <c r="UOS5" s="10"/>
      <c r="UOT5" s="10"/>
      <c r="UOU5" s="10"/>
      <c r="UOV5" s="10"/>
      <c r="UOW5" s="10"/>
      <c r="UOX5" s="10"/>
      <c r="UOY5" s="10"/>
      <c r="UOZ5" s="10"/>
      <c r="UPA5" s="10"/>
      <c r="UPB5" s="10"/>
      <c r="UPC5" s="10"/>
      <c r="UPD5" s="10"/>
      <c r="UPE5" s="10"/>
      <c r="UPF5" s="10"/>
      <c r="UPG5" s="10"/>
      <c r="UPH5" s="10"/>
      <c r="UPI5" s="10"/>
      <c r="UPJ5" s="10"/>
      <c r="UPK5" s="10"/>
      <c r="UPL5" s="10"/>
      <c r="UPM5" s="10"/>
      <c r="UPN5" s="10"/>
      <c r="UPO5" s="10"/>
      <c r="UPP5" s="10"/>
      <c r="UPQ5" s="10"/>
      <c r="UPR5" s="10"/>
      <c r="UPS5" s="10"/>
      <c r="UPT5" s="10"/>
      <c r="UPU5" s="10"/>
      <c r="UPV5" s="10"/>
      <c r="UPW5" s="10"/>
      <c r="UPX5" s="10"/>
      <c r="UPY5" s="10"/>
      <c r="UPZ5" s="10"/>
      <c r="UQA5" s="10"/>
      <c r="UQB5" s="10"/>
      <c r="UQC5" s="10"/>
      <c r="UQD5" s="10"/>
      <c r="UQE5" s="10"/>
      <c r="UQF5" s="10"/>
      <c r="UQG5" s="10"/>
      <c r="UQH5" s="10"/>
      <c r="UQI5" s="10"/>
      <c r="UQJ5" s="10"/>
      <c r="UQK5" s="10"/>
      <c r="UQL5" s="10"/>
      <c r="UQM5" s="10"/>
      <c r="UQN5" s="10"/>
      <c r="UQO5" s="10"/>
      <c r="UQP5" s="10"/>
      <c r="UQQ5" s="10"/>
      <c r="UQR5" s="10"/>
      <c r="UQS5" s="10"/>
      <c r="UQT5" s="10"/>
      <c r="UQU5" s="10"/>
      <c r="UQV5" s="10"/>
      <c r="UQW5" s="10"/>
      <c r="UQX5" s="10"/>
      <c r="UQY5" s="10"/>
      <c r="UQZ5" s="10"/>
      <c r="URA5" s="10"/>
      <c r="URB5" s="10"/>
      <c r="URC5" s="10"/>
      <c r="URD5" s="10"/>
      <c r="URE5" s="10"/>
      <c r="URF5" s="10"/>
      <c r="URG5" s="10"/>
      <c r="URH5" s="10"/>
      <c r="URI5" s="10"/>
      <c r="URJ5" s="10"/>
      <c r="URK5" s="10"/>
      <c r="URL5" s="10"/>
      <c r="URM5" s="10"/>
      <c r="URN5" s="10"/>
      <c r="URO5" s="10"/>
      <c r="URP5" s="10"/>
      <c r="URQ5" s="10"/>
      <c r="URR5" s="10"/>
      <c r="URS5" s="10"/>
      <c r="URT5" s="10"/>
      <c r="URU5" s="10"/>
      <c r="URV5" s="10"/>
      <c r="URW5" s="10"/>
      <c r="URX5" s="10"/>
      <c r="URY5" s="10"/>
      <c r="URZ5" s="10"/>
      <c r="USA5" s="10"/>
      <c r="USB5" s="10"/>
      <c r="USC5" s="10"/>
      <c r="USD5" s="10"/>
      <c r="USE5" s="10"/>
      <c r="USF5" s="10"/>
      <c r="USG5" s="10"/>
      <c r="USH5" s="10"/>
      <c r="USI5" s="10"/>
      <c r="USJ5" s="10"/>
      <c r="USK5" s="10"/>
      <c r="USL5" s="10"/>
      <c r="USM5" s="10"/>
      <c r="USN5" s="10"/>
      <c r="USO5" s="10"/>
      <c r="USP5" s="10"/>
      <c r="USQ5" s="10"/>
      <c r="USR5" s="10"/>
      <c r="USS5" s="10"/>
      <c r="UST5" s="10"/>
      <c r="USU5" s="10"/>
      <c r="USV5" s="10"/>
      <c r="USW5" s="10"/>
      <c r="USX5" s="10"/>
      <c r="USY5" s="10"/>
      <c r="USZ5" s="10"/>
      <c r="UTA5" s="10"/>
      <c r="UTB5" s="10"/>
      <c r="UTC5" s="10"/>
      <c r="UTD5" s="10"/>
      <c r="UTE5" s="10"/>
      <c r="UTF5" s="10"/>
      <c r="UTG5" s="10"/>
      <c r="UTH5" s="10"/>
      <c r="UTI5" s="10"/>
      <c r="UTJ5" s="10"/>
      <c r="UTK5" s="10"/>
      <c r="UTL5" s="10"/>
      <c r="UTM5" s="10"/>
      <c r="UTN5" s="10"/>
      <c r="UTO5" s="10"/>
      <c r="UTP5" s="10"/>
      <c r="UTQ5" s="10"/>
      <c r="UTR5" s="10"/>
      <c r="UTS5" s="10"/>
      <c r="UTT5" s="10"/>
      <c r="UTU5" s="10"/>
      <c r="UTV5" s="10"/>
      <c r="UTW5" s="10"/>
      <c r="UTX5" s="10"/>
      <c r="UTY5" s="10"/>
      <c r="UTZ5" s="10"/>
      <c r="UUA5" s="10"/>
      <c r="UUB5" s="10"/>
      <c r="UUC5" s="10"/>
      <c r="UUD5" s="10"/>
      <c r="UUE5" s="10"/>
      <c r="UUF5" s="10"/>
      <c r="UUG5" s="10"/>
      <c r="UUH5" s="10"/>
      <c r="UUI5" s="10"/>
      <c r="UUJ5" s="10"/>
      <c r="UUK5" s="10"/>
      <c r="UUL5" s="10"/>
      <c r="UUM5" s="10"/>
      <c r="UUN5" s="10"/>
      <c r="UUO5" s="10"/>
      <c r="UUP5" s="10"/>
      <c r="UUQ5" s="10"/>
      <c r="UUR5" s="10"/>
      <c r="UUS5" s="10"/>
      <c r="UUT5" s="10"/>
      <c r="UUU5" s="10"/>
      <c r="UUV5" s="10"/>
      <c r="UUW5" s="10"/>
      <c r="UUX5" s="10"/>
      <c r="UUY5" s="10"/>
      <c r="UUZ5" s="10"/>
      <c r="UVA5" s="10"/>
      <c r="UVB5" s="10"/>
      <c r="UVC5" s="10"/>
      <c r="UVD5" s="10"/>
      <c r="UVE5" s="10"/>
      <c r="UVF5" s="10"/>
      <c r="UVG5" s="10"/>
      <c r="UVH5" s="10"/>
      <c r="UVI5" s="10"/>
      <c r="UVJ5" s="10"/>
      <c r="UVK5" s="10"/>
      <c r="UVL5" s="10"/>
      <c r="UVM5" s="10"/>
      <c r="UVN5" s="10"/>
      <c r="UVO5" s="10"/>
      <c r="UVP5" s="10"/>
      <c r="UVQ5" s="10"/>
      <c r="UVR5" s="10"/>
      <c r="UVS5" s="10"/>
      <c r="UVT5" s="10"/>
      <c r="UVU5" s="10"/>
      <c r="UVV5" s="10"/>
      <c r="UVW5" s="10"/>
      <c r="UVX5" s="10"/>
      <c r="UVY5" s="10"/>
      <c r="UVZ5" s="10"/>
      <c r="UWA5" s="10"/>
      <c r="UWB5" s="10"/>
      <c r="UWC5" s="10"/>
      <c r="UWD5" s="10"/>
      <c r="UWE5" s="10"/>
      <c r="UWF5" s="10"/>
      <c r="UWG5" s="10"/>
      <c r="UWH5" s="10"/>
      <c r="UWI5" s="10"/>
      <c r="UWJ5" s="10"/>
      <c r="UWK5" s="10"/>
      <c r="UWL5" s="10"/>
      <c r="UWM5" s="10"/>
      <c r="UWN5" s="10"/>
      <c r="UWO5" s="10"/>
      <c r="UWP5" s="10"/>
      <c r="UWQ5" s="10"/>
      <c r="UWR5" s="10"/>
      <c r="UWS5" s="10"/>
      <c r="UWT5" s="10"/>
      <c r="UWU5" s="10"/>
      <c r="UWV5" s="10"/>
      <c r="UWW5" s="10"/>
      <c r="UWX5" s="10"/>
      <c r="UWY5" s="10"/>
      <c r="UWZ5" s="10"/>
      <c r="UXA5" s="10"/>
      <c r="UXB5" s="10"/>
      <c r="UXC5" s="10"/>
      <c r="UXD5" s="10"/>
      <c r="UXE5" s="10"/>
      <c r="UXF5" s="10"/>
      <c r="UXG5" s="10"/>
      <c r="UXH5" s="10"/>
      <c r="UXI5" s="10"/>
      <c r="UXJ5" s="10"/>
      <c r="UXK5" s="10"/>
      <c r="UXL5" s="10"/>
      <c r="UXM5" s="10"/>
      <c r="UXN5" s="10"/>
      <c r="UXO5" s="10"/>
      <c r="UXP5" s="10"/>
      <c r="UXQ5" s="10"/>
      <c r="UXR5" s="10"/>
      <c r="UXS5" s="10"/>
      <c r="UXT5" s="10"/>
      <c r="UXU5" s="10"/>
      <c r="UXV5" s="10"/>
      <c r="UXW5" s="10"/>
      <c r="UXX5" s="10"/>
      <c r="UXY5" s="10"/>
      <c r="UXZ5" s="10"/>
      <c r="UYA5" s="10"/>
      <c r="UYB5" s="10"/>
      <c r="UYC5" s="10"/>
      <c r="UYD5" s="10"/>
      <c r="UYE5" s="10"/>
      <c r="UYF5" s="10"/>
      <c r="UYG5" s="10"/>
      <c r="UYH5" s="10"/>
      <c r="UYI5" s="10"/>
      <c r="UYJ5" s="10"/>
      <c r="UYK5" s="10"/>
      <c r="UYL5" s="10"/>
      <c r="UYM5" s="10"/>
      <c r="UYN5" s="10"/>
      <c r="UYO5" s="10"/>
      <c r="UYP5" s="10"/>
      <c r="UYQ5" s="10"/>
      <c r="UYR5" s="10"/>
      <c r="UYS5" s="10"/>
      <c r="UYT5" s="10"/>
      <c r="UYU5" s="10"/>
      <c r="UYV5" s="10"/>
      <c r="UYW5" s="10"/>
      <c r="UYX5" s="10"/>
      <c r="UYY5" s="10"/>
      <c r="UYZ5" s="10"/>
      <c r="UZA5" s="10"/>
      <c r="UZB5" s="10"/>
      <c r="UZC5" s="10"/>
      <c r="UZD5" s="10"/>
      <c r="UZE5" s="10"/>
      <c r="UZF5" s="10"/>
      <c r="UZG5" s="10"/>
      <c r="UZH5" s="10"/>
      <c r="UZI5" s="10"/>
      <c r="UZJ5" s="10"/>
      <c r="UZK5" s="10"/>
      <c r="UZL5" s="10"/>
      <c r="UZM5" s="10"/>
      <c r="UZN5" s="10"/>
      <c r="UZO5" s="10"/>
      <c r="UZP5" s="10"/>
      <c r="UZQ5" s="10"/>
      <c r="UZR5" s="10"/>
      <c r="UZS5" s="10"/>
      <c r="UZT5" s="10"/>
      <c r="UZU5" s="10"/>
      <c r="UZV5" s="10"/>
      <c r="UZW5" s="10"/>
      <c r="UZX5" s="10"/>
      <c r="UZY5" s="10"/>
      <c r="UZZ5" s="10"/>
      <c r="VAA5" s="10"/>
      <c r="VAB5" s="10"/>
      <c r="VAC5" s="10"/>
      <c r="VAD5" s="10"/>
      <c r="VAE5" s="10"/>
      <c r="VAF5" s="10"/>
      <c r="VAG5" s="10"/>
      <c r="VAH5" s="10"/>
      <c r="VAI5" s="10"/>
      <c r="VAJ5" s="10"/>
      <c r="VAK5" s="10"/>
      <c r="VAL5" s="10"/>
      <c r="VAM5" s="10"/>
      <c r="VAN5" s="10"/>
      <c r="VAO5" s="10"/>
      <c r="VAP5" s="10"/>
      <c r="VAQ5" s="10"/>
      <c r="VAR5" s="10"/>
      <c r="VAS5" s="10"/>
      <c r="VAT5" s="10"/>
      <c r="VAU5" s="10"/>
      <c r="VAV5" s="10"/>
      <c r="VAW5" s="10"/>
      <c r="VAX5" s="10"/>
      <c r="VAY5" s="10"/>
      <c r="VAZ5" s="10"/>
      <c r="VBA5" s="10"/>
      <c r="VBB5" s="10"/>
      <c r="VBC5" s="10"/>
      <c r="VBD5" s="10"/>
      <c r="VBE5" s="10"/>
      <c r="VBF5" s="10"/>
      <c r="VBG5" s="10"/>
      <c r="VBH5" s="10"/>
      <c r="VBI5" s="10"/>
      <c r="VBJ5" s="10"/>
      <c r="VBK5" s="10"/>
      <c r="VBL5" s="10"/>
      <c r="VBM5" s="10"/>
      <c r="VBN5" s="10"/>
      <c r="VBO5" s="10"/>
      <c r="VBP5" s="10"/>
      <c r="VBQ5" s="10"/>
      <c r="VBR5" s="10"/>
      <c r="VBS5" s="10"/>
      <c r="VBT5" s="10"/>
      <c r="VBU5" s="10"/>
      <c r="VBV5" s="10"/>
      <c r="VBW5" s="10"/>
      <c r="VBX5" s="10"/>
      <c r="VBY5" s="10"/>
      <c r="VBZ5" s="10"/>
      <c r="VCA5" s="10"/>
      <c r="VCB5" s="10"/>
      <c r="VCC5" s="10"/>
      <c r="VCD5" s="10"/>
      <c r="VCE5" s="10"/>
      <c r="VCF5" s="10"/>
      <c r="VCG5" s="10"/>
      <c r="VCH5" s="10"/>
      <c r="VCI5" s="10"/>
      <c r="VCJ5" s="10"/>
      <c r="VCK5" s="10"/>
      <c r="VCL5" s="10"/>
      <c r="VCM5" s="10"/>
      <c r="VCN5" s="10"/>
      <c r="VCO5" s="10"/>
      <c r="VCP5" s="10"/>
      <c r="VCQ5" s="10"/>
      <c r="VCR5" s="10"/>
      <c r="VCS5" s="10"/>
      <c r="VCT5" s="10"/>
      <c r="VCU5" s="10"/>
      <c r="VCV5" s="10"/>
      <c r="VCW5" s="10"/>
      <c r="VCX5" s="10"/>
      <c r="VCY5" s="10"/>
      <c r="VCZ5" s="10"/>
      <c r="VDA5" s="10"/>
      <c r="VDB5" s="10"/>
      <c r="VDC5" s="10"/>
      <c r="VDD5" s="10"/>
      <c r="VDE5" s="10"/>
      <c r="VDF5" s="10"/>
      <c r="VDG5" s="10"/>
      <c r="VDH5" s="10"/>
      <c r="VDI5" s="10"/>
      <c r="VDJ5" s="10"/>
      <c r="VDK5" s="10"/>
      <c r="VDL5" s="10"/>
      <c r="VDM5" s="10"/>
      <c r="VDN5" s="10"/>
      <c r="VDO5" s="10"/>
      <c r="VDP5" s="10"/>
      <c r="VDQ5" s="10"/>
      <c r="VDR5" s="10"/>
      <c r="VDS5" s="10"/>
      <c r="VDT5" s="10"/>
      <c r="VDU5" s="10"/>
      <c r="VDV5" s="10"/>
      <c r="VDW5" s="10"/>
      <c r="VDX5" s="10"/>
      <c r="VDY5" s="10"/>
      <c r="VDZ5" s="10"/>
      <c r="VEA5" s="10"/>
      <c r="VEB5" s="10"/>
      <c r="VEC5" s="10"/>
      <c r="VED5" s="10"/>
      <c r="VEE5" s="10"/>
      <c r="VEF5" s="10"/>
      <c r="VEG5" s="10"/>
      <c r="VEH5" s="10"/>
      <c r="VEI5" s="10"/>
      <c r="VEJ5" s="10"/>
      <c r="VEK5" s="10"/>
      <c r="VEL5" s="10"/>
      <c r="VEM5" s="10"/>
      <c r="VEN5" s="10"/>
      <c r="VEO5" s="10"/>
      <c r="VEP5" s="10"/>
      <c r="VEQ5" s="10"/>
      <c r="VER5" s="10"/>
      <c r="VES5" s="10"/>
      <c r="VET5" s="10"/>
      <c r="VEU5" s="10"/>
      <c r="VEV5" s="10"/>
      <c r="VEW5" s="10"/>
      <c r="VEX5" s="10"/>
      <c r="VEY5" s="10"/>
      <c r="VEZ5" s="10"/>
      <c r="VFA5" s="10"/>
      <c r="VFB5" s="10"/>
      <c r="VFC5" s="10"/>
      <c r="VFD5" s="10"/>
      <c r="VFE5" s="10"/>
      <c r="VFF5" s="10"/>
      <c r="VFG5" s="10"/>
      <c r="VFH5" s="10"/>
      <c r="VFI5" s="10"/>
      <c r="VFJ5" s="10"/>
      <c r="VFK5" s="10"/>
      <c r="VFL5" s="10"/>
      <c r="VFM5" s="10"/>
      <c r="VFN5" s="10"/>
      <c r="VFO5" s="10"/>
      <c r="VFP5" s="10"/>
      <c r="VFQ5" s="10"/>
      <c r="VFR5" s="10"/>
      <c r="VFS5" s="10"/>
      <c r="VFT5" s="10"/>
      <c r="VFU5" s="10"/>
      <c r="VFV5" s="10"/>
      <c r="VFW5" s="10"/>
      <c r="VFX5" s="10"/>
      <c r="VFY5" s="10"/>
      <c r="VFZ5" s="10"/>
      <c r="VGA5" s="10"/>
      <c r="VGB5" s="10"/>
      <c r="VGC5" s="10"/>
      <c r="VGD5" s="10"/>
      <c r="VGE5" s="10"/>
      <c r="VGF5" s="10"/>
      <c r="VGG5" s="10"/>
      <c r="VGH5" s="10"/>
      <c r="VGI5" s="10"/>
      <c r="VGJ5" s="10"/>
      <c r="VGK5" s="10"/>
      <c r="VGL5" s="10"/>
      <c r="VGM5" s="10"/>
      <c r="VGN5" s="10"/>
      <c r="VGO5" s="10"/>
      <c r="VGP5" s="10"/>
      <c r="VGQ5" s="10"/>
      <c r="VGR5" s="10"/>
      <c r="VGS5" s="10"/>
      <c r="VGT5" s="10"/>
      <c r="VGU5" s="10"/>
      <c r="VGV5" s="10"/>
      <c r="VGW5" s="10"/>
      <c r="VGX5" s="10"/>
      <c r="VGY5" s="10"/>
      <c r="VGZ5" s="10"/>
      <c r="VHA5" s="10"/>
      <c r="VHB5" s="10"/>
      <c r="VHC5" s="10"/>
      <c r="VHD5" s="10"/>
      <c r="VHE5" s="10"/>
      <c r="VHF5" s="10"/>
      <c r="VHG5" s="10"/>
      <c r="VHH5" s="10"/>
      <c r="VHI5" s="10"/>
      <c r="VHJ5" s="10"/>
      <c r="VHK5" s="10"/>
      <c r="VHL5" s="10"/>
      <c r="VHM5" s="10"/>
      <c r="VHN5" s="10"/>
      <c r="VHO5" s="10"/>
      <c r="VHP5" s="10"/>
      <c r="VHQ5" s="10"/>
      <c r="VHR5" s="10"/>
      <c r="VHS5" s="10"/>
      <c r="VHT5" s="10"/>
      <c r="VHU5" s="10"/>
      <c r="VHV5" s="10"/>
      <c r="VHW5" s="10"/>
      <c r="VHX5" s="10"/>
      <c r="VHY5" s="10"/>
      <c r="VHZ5" s="10"/>
      <c r="VIA5" s="10"/>
      <c r="VIB5" s="10"/>
      <c r="VIC5" s="10"/>
      <c r="VID5" s="10"/>
      <c r="VIE5" s="10"/>
      <c r="VIF5" s="10"/>
      <c r="VIG5" s="10"/>
      <c r="VIH5" s="10"/>
      <c r="VII5" s="10"/>
      <c r="VIJ5" s="10"/>
      <c r="VIK5" s="10"/>
      <c r="VIL5" s="10"/>
      <c r="VIM5" s="10"/>
      <c r="VIN5" s="10"/>
      <c r="VIO5" s="10"/>
      <c r="VIP5" s="10"/>
      <c r="VIQ5" s="10"/>
      <c r="VIR5" s="10"/>
      <c r="VIS5" s="10"/>
      <c r="VIT5" s="10"/>
      <c r="VIU5" s="10"/>
      <c r="VIV5" s="10"/>
      <c r="VIW5" s="10"/>
      <c r="VIX5" s="10"/>
      <c r="VIY5" s="10"/>
      <c r="VIZ5" s="10"/>
      <c r="VJA5" s="10"/>
      <c r="VJB5" s="10"/>
      <c r="VJC5" s="10"/>
      <c r="VJD5" s="10"/>
      <c r="VJE5" s="10"/>
      <c r="VJF5" s="10"/>
      <c r="VJG5" s="10"/>
      <c r="VJH5" s="10"/>
      <c r="VJI5" s="10"/>
      <c r="VJJ5" s="10"/>
      <c r="VJK5" s="10"/>
      <c r="VJL5" s="10"/>
      <c r="VJM5" s="10"/>
      <c r="VJN5" s="10"/>
      <c r="VJO5" s="10"/>
      <c r="VJP5" s="10"/>
      <c r="VJQ5" s="10"/>
      <c r="VJR5" s="10"/>
      <c r="VJS5" s="10"/>
      <c r="VJT5" s="10"/>
      <c r="VJU5" s="10"/>
      <c r="VJV5" s="10"/>
      <c r="VJW5" s="10"/>
      <c r="VJX5" s="10"/>
      <c r="VJY5" s="10"/>
      <c r="VJZ5" s="10"/>
      <c r="VKA5" s="10"/>
      <c r="VKB5" s="10"/>
      <c r="VKC5" s="10"/>
      <c r="VKD5" s="10"/>
      <c r="VKE5" s="10"/>
      <c r="VKF5" s="10"/>
      <c r="VKG5" s="10"/>
      <c r="VKH5" s="10"/>
      <c r="VKI5" s="10"/>
      <c r="VKJ5" s="10"/>
      <c r="VKK5" s="10"/>
      <c r="VKL5" s="10"/>
      <c r="VKM5" s="10"/>
      <c r="VKN5" s="10"/>
      <c r="VKO5" s="10"/>
      <c r="VKP5" s="10"/>
      <c r="VKQ5" s="10"/>
      <c r="VKR5" s="10"/>
      <c r="VKS5" s="10"/>
      <c r="VKT5" s="10"/>
      <c r="VKU5" s="10"/>
      <c r="VKV5" s="10"/>
      <c r="VKW5" s="10"/>
      <c r="VKX5" s="10"/>
      <c r="VKY5" s="10"/>
      <c r="VKZ5" s="10"/>
      <c r="VLA5" s="10"/>
      <c r="VLB5" s="10"/>
      <c r="VLC5" s="10"/>
      <c r="VLD5" s="10"/>
      <c r="VLE5" s="10"/>
      <c r="VLF5" s="10"/>
      <c r="VLG5" s="10"/>
      <c r="VLH5" s="10"/>
      <c r="VLI5" s="10"/>
      <c r="VLJ5" s="10"/>
      <c r="VLK5" s="10"/>
      <c r="VLL5" s="10"/>
      <c r="VLM5" s="10"/>
      <c r="VLN5" s="10"/>
      <c r="VLO5" s="10"/>
      <c r="VLP5" s="10"/>
      <c r="VLQ5" s="10"/>
      <c r="VLR5" s="10"/>
      <c r="VLS5" s="10"/>
      <c r="VLT5" s="10"/>
      <c r="VLU5" s="10"/>
      <c r="VLV5" s="10"/>
      <c r="VLW5" s="10"/>
      <c r="VLX5" s="10"/>
      <c r="VLY5" s="10"/>
      <c r="VLZ5" s="10"/>
      <c r="VMA5" s="10"/>
      <c r="VMB5" s="10"/>
      <c r="VMC5" s="10"/>
      <c r="VMD5" s="10"/>
      <c r="VME5" s="10"/>
      <c r="VMF5" s="10"/>
      <c r="VMG5" s="10"/>
      <c r="VMH5" s="10"/>
      <c r="VMI5" s="10"/>
      <c r="VMJ5" s="10"/>
      <c r="VMK5" s="10"/>
      <c r="VML5" s="10"/>
      <c r="VMM5" s="10"/>
      <c r="VMN5" s="10"/>
      <c r="VMO5" s="10"/>
      <c r="VMP5" s="10"/>
      <c r="VMQ5" s="10"/>
      <c r="VMR5" s="10"/>
      <c r="VMS5" s="10"/>
      <c r="VMT5" s="10"/>
      <c r="VMU5" s="10"/>
      <c r="VMV5" s="10"/>
      <c r="VMW5" s="10"/>
      <c r="VMX5" s="10"/>
      <c r="VMY5" s="10"/>
      <c r="VMZ5" s="10"/>
      <c r="VNA5" s="10"/>
      <c r="VNB5" s="10"/>
      <c r="VNC5" s="10"/>
      <c r="VND5" s="10"/>
      <c r="VNE5" s="10"/>
      <c r="VNF5" s="10"/>
      <c r="VNG5" s="10"/>
      <c r="VNH5" s="10"/>
      <c r="VNI5" s="10"/>
      <c r="VNJ5" s="10"/>
      <c r="VNK5" s="10"/>
      <c r="VNL5" s="10"/>
      <c r="VNM5" s="10"/>
      <c r="VNN5" s="10"/>
      <c r="VNO5" s="10"/>
      <c r="VNP5" s="10"/>
      <c r="VNQ5" s="10"/>
      <c r="VNR5" s="10"/>
      <c r="VNS5" s="10"/>
      <c r="VNT5" s="10"/>
      <c r="VNU5" s="10"/>
      <c r="VNV5" s="10"/>
      <c r="VNW5" s="10"/>
      <c r="VNX5" s="10"/>
      <c r="VNY5" s="10"/>
      <c r="VNZ5" s="10"/>
      <c r="VOA5" s="10"/>
      <c r="VOB5" s="10"/>
      <c r="VOC5" s="10"/>
      <c r="VOD5" s="10"/>
      <c r="VOE5" s="10"/>
      <c r="VOF5" s="10"/>
      <c r="VOG5" s="10"/>
      <c r="VOH5" s="10"/>
      <c r="VOI5" s="10"/>
      <c r="VOJ5" s="10"/>
      <c r="VOK5" s="10"/>
      <c r="VOL5" s="10"/>
      <c r="VOM5" s="10"/>
      <c r="VON5" s="10"/>
      <c r="VOO5" s="10"/>
      <c r="VOP5" s="10"/>
      <c r="VOQ5" s="10"/>
      <c r="VOR5" s="10"/>
      <c r="VOS5" s="10"/>
      <c r="VOT5" s="10"/>
      <c r="VOU5" s="10"/>
      <c r="VOV5" s="10"/>
      <c r="VOW5" s="10"/>
      <c r="VOX5" s="10"/>
      <c r="VOY5" s="10"/>
      <c r="VOZ5" s="10"/>
      <c r="VPA5" s="10"/>
      <c r="VPB5" s="10"/>
      <c r="VPC5" s="10"/>
      <c r="VPD5" s="10"/>
      <c r="VPE5" s="10"/>
      <c r="VPF5" s="10"/>
      <c r="VPG5" s="10"/>
      <c r="VPH5" s="10"/>
      <c r="VPI5" s="10"/>
      <c r="VPJ5" s="10"/>
      <c r="VPK5" s="10"/>
      <c r="VPL5" s="10"/>
      <c r="VPM5" s="10"/>
      <c r="VPN5" s="10"/>
      <c r="VPO5" s="10"/>
      <c r="VPP5" s="10"/>
      <c r="VPQ5" s="10"/>
      <c r="VPR5" s="10"/>
      <c r="VPS5" s="10"/>
      <c r="VPT5" s="10"/>
      <c r="VPU5" s="10"/>
      <c r="VPV5" s="10"/>
      <c r="VPW5" s="10"/>
      <c r="VPX5" s="10"/>
      <c r="VPY5" s="10"/>
      <c r="VPZ5" s="10"/>
      <c r="VQA5" s="10"/>
      <c r="VQB5" s="10"/>
      <c r="VQC5" s="10"/>
      <c r="VQD5" s="10"/>
      <c r="VQE5" s="10"/>
      <c r="VQF5" s="10"/>
      <c r="VQG5" s="10"/>
      <c r="VQH5" s="10"/>
      <c r="VQI5" s="10"/>
      <c r="VQJ5" s="10"/>
      <c r="VQK5" s="10"/>
      <c r="VQL5" s="10"/>
      <c r="VQM5" s="10"/>
      <c r="VQN5" s="10"/>
      <c r="VQO5" s="10"/>
      <c r="VQP5" s="10"/>
      <c r="VQQ5" s="10"/>
      <c r="VQR5" s="10"/>
      <c r="VQS5" s="10"/>
      <c r="VQT5" s="10"/>
      <c r="VQU5" s="10"/>
      <c r="VQV5" s="10"/>
      <c r="VQW5" s="10"/>
      <c r="VQX5" s="10"/>
      <c r="VQY5" s="10"/>
      <c r="VQZ5" s="10"/>
      <c r="VRA5" s="10"/>
      <c r="VRB5" s="10"/>
      <c r="VRC5" s="10"/>
      <c r="VRD5" s="10"/>
      <c r="VRE5" s="10"/>
      <c r="VRF5" s="10"/>
      <c r="VRG5" s="10"/>
      <c r="VRH5" s="10"/>
      <c r="VRI5" s="10"/>
      <c r="VRJ5" s="10"/>
      <c r="VRK5" s="10"/>
      <c r="VRL5" s="10"/>
      <c r="VRM5" s="10"/>
      <c r="VRN5" s="10"/>
      <c r="VRO5" s="10"/>
      <c r="VRP5" s="10"/>
      <c r="VRQ5" s="10"/>
      <c r="VRR5" s="10"/>
      <c r="VRS5" s="10"/>
      <c r="VRT5" s="10"/>
      <c r="VRU5" s="10"/>
      <c r="VRV5" s="10"/>
      <c r="VRW5" s="10"/>
      <c r="VRX5" s="10"/>
      <c r="VRY5" s="10"/>
      <c r="VRZ5" s="10"/>
      <c r="VSA5" s="10"/>
      <c r="VSB5" s="10"/>
      <c r="VSC5" s="10"/>
      <c r="VSD5" s="10"/>
      <c r="VSE5" s="10"/>
      <c r="VSF5" s="10"/>
      <c r="VSG5" s="10"/>
      <c r="VSH5" s="10"/>
      <c r="VSI5" s="10"/>
      <c r="VSJ5" s="10"/>
      <c r="VSK5" s="10"/>
      <c r="VSL5" s="10"/>
      <c r="VSM5" s="10"/>
      <c r="VSN5" s="10"/>
      <c r="VSO5" s="10"/>
      <c r="VSP5" s="10"/>
      <c r="VSQ5" s="10"/>
      <c r="VSR5" s="10"/>
      <c r="VSS5" s="10"/>
      <c r="VST5" s="10"/>
      <c r="VSU5" s="10"/>
      <c r="VSV5" s="10"/>
      <c r="VSW5" s="10"/>
      <c r="VSX5" s="10"/>
      <c r="VSY5" s="10"/>
      <c r="VSZ5" s="10"/>
      <c r="VTA5" s="10"/>
      <c r="VTB5" s="10"/>
      <c r="VTC5" s="10"/>
      <c r="VTD5" s="10"/>
      <c r="VTE5" s="10"/>
      <c r="VTF5" s="10"/>
      <c r="VTG5" s="10"/>
      <c r="VTH5" s="10"/>
      <c r="VTI5" s="10"/>
      <c r="VTJ5" s="10"/>
      <c r="VTK5" s="10"/>
      <c r="VTL5" s="10"/>
      <c r="VTM5" s="10"/>
      <c r="VTN5" s="10"/>
      <c r="VTO5" s="10"/>
      <c r="VTP5" s="10"/>
      <c r="VTQ5" s="10"/>
      <c r="VTR5" s="10"/>
      <c r="VTS5" s="10"/>
      <c r="VTT5" s="10"/>
      <c r="VTU5" s="10"/>
      <c r="VTV5" s="10"/>
      <c r="VTW5" s="10"/>
      <c r="VTX5" s="10"/>
      <c r="VTY5" s="10"/>
      <c r="VTZ5" s="10"/>
      <c r="VUA5" s="10"/>
      <c r="VUB5" s="10"/>
      <c r="VUC5" s="10"/>
      <c r="VUD5" s="10"/>
      <c r="VUE5" s="10"/>
      <c r="VUF5" s="10"/>
      <c r="VUG5" s="10"/>
      <c r="VUH5" s="10"/>
      <c r="VUI5" s="10"/>
      <c r="VUJ5" s="10"/>
      <c r="VUK5" s="10"/>
      <c r="VUL5" s="10"/>
      <c r="VUM5" s="10"/>
      <c r="VUN5" s="10"/>
      <c r="VUO5" s="10"/>
      <c r="VUP5" s="10"/>
      <c r="VUQ5" s="10"/>
      <c r="VUR5" s="10"/>
      <c r="VUS5" s="10"/>
      <c r="VUT5" s="10"/>
      <c r="VUU5" s="10"/>
      <c r="VUV5" s="10"/>
      <c r="VUW5" s="10"/>
      <c r="VUX5" s="10"/>
      <c r="VUY5" s="10"/>
      <c r="VUZ5" s="10"/>
      <c r="VVA5" s="10"/>
      <c r="VVB5" s="10"/>
      <c r="VVC5" s="10"/>
      <c r="VVD5" s="10"/>
      <c r="VVE5" s="10"/>
      <c r="VVF5" s="10"/>
      <c r="VVG5" s="10"/>
      <c r="VVH5" s="10"/>
      <c r="VVI5" s="10"/>
      <c r="VVJ5" s="10"/>
      <c r="VVK5" s="10"/>
      <c r="VVL5" s="10"/>
      <c r="VVM5" s="10"/>
      <c r="VVN5" s="10"/>
      <c r="VVO5" s="10"/>
      <c r="VVP5" s="10"/>
      <c r="VVQ5" s="10"/>
      <c r="VVR5" s="10"/>
      <c r="VVS5" s="10"/>
      <c r="VVT5" s="10"/>
      <c r="VVU5" s="10"/>
      <c r="VVV5" s="10"/>
      <c r="VVW5" s="10"/>
      <c r="VVX5" s="10"/>
      <c r="VVY5" s="10"/>
      <c r="VVZ5" s="10"/>
      <c r="VWA5" s="10"/>
      <c r="VWB5" s="10"/>
      <c r="VWC5" s="10"/>
      <c r="VWD5" s="10"/>
      <c r="VWE5" s="10"/>
      <c r="VWF5" s="10"/>
      <c r="VWG5" s="10"/>
      <c r="VWH5" s="10"/>
      <c r="VWI5" s="10"/>
      <c r="VWJ5" s="10"/>
      <c r="VWK5" s="10"/>
      <c r="VWL5" s="10"/>
      <c r="VWM5" s="10"/>
      <c r="VWN5" s="10"/>
      <c r="VWO5" s="10"/>
      <c r="VWP5" s="10"/>
      <c r="VWQ5" s="10"/>
      <c r="VWR5" s="10"/>
      <c r="VWS5" s="10"/>
      <c r="VWT5" s="10"/>
      <c r="VWU5" s="10"/>
      <c r="VWV5" s="10"/>
      <c r="VWW5" s="10"/>
      <c r="VWX5" s="10"/>
      <c r="VWY5" s="10"/>
      <c r="VWZ5" s="10"/>
      <c r="VXA5" s="10"/>
      <c r="VXB5" s="10"/>
      <c r="VXC5" s="10"/>
      <c r="VXD5" s="10"/>
      <c r="VXE5" s="10"/>
      <c r="VXF5" s="10"/>
      <c r="VXG5" s="10"/>
      <c r="VXH5" s="10"/>
      <c r="VXI5" s="10"/>
      <c r="VXJ5" s="10"/>
      <c r="VXK5" s="10"/>
      <c r="VXL5" s="10"/>
      <c r="VXM5" s="10"/>
      <c r="VXN5" s="10"/>
      <c r="VXO5" s="10"/>
      <c r="VXP5" s="10"/>
      <c r="VXQ5" s="10"/>
      <c r="VXR5" s="10"/>
      <c r="VXS5" s="10"/>
      <c r="VXT5" s="10"/>
      <c r="VXU5" s="10"/>
      <c r="VXV5" s="10"/>
      <c r="VXW5" s="10"/>
      <c r="VXX5" s="10"/>
      <c r="VXY5" s="10"/>
      <c r="VXZ5" s="10"/>
      <c r="VYA5" s="10"/>
      <c r="VYB5" s="10"/>
      <c r="VYC5" s="10"/>
      <c r="VYD5" s="10"/>
      <c r="VYE5" s="10"/>
      <c r="VYF5" s="10"/>
      <c r="VYG5" s="10"/>
      <c r="VYH5" s="10"/>
      <c r="VYI5" s="10"/>
      <c r="VYJ5" s="10"/>
      <c r="VYK5" s="10"/>
      <c r="VYL5" s="10"/>
      <c r="VYM5" s="10"/>
      <c r="VYN5" s="10"/>
      <c r="VYO5" s="10"/>
      <c r="VYP5" s="10"/>
      <c r="VYQ5" s="10"/>
      <c r="VYR5" s="10"/>
      <c r="VYS5" s="10"/>
      <c r="VYT5" s="10"/>
      <c r="VYU5" s="10"/>
      <c r="VYV5" s="10"/>
      <c r="VYW5" s="10"/>
      <c r="VYX5" s="10"/>
      <c r="VYY5" s="10"/>
      <c r="VYZ5" s="10"/>
      <c r="VZA5" s="10"/>
      <c r="VZB5" s="10"/>
      <c r="VZC5" s="10"/>
      <c r="VZD5" s="10"/>
      <c r="VZE5" s="10"/>
      <c r="VZF5" s="10"/>
      <c r="VZG5" s="10"/>
      <c r="VZH5" s="10"/>
      <c r="VZI5" s="10"/>
      <c r="VZJ5" s="10"/>
      <c r="VZK5" s="10"/>
      <c r="VZL5" s="10"/>
      <c r="VZM5" s="10"/>
      <c r="VZN5" s="10"/>
      <c r="VZO5" s="10"/>
      <c r="VZP5" s="10"/>
      <c r="VZQ5" s="10"/>
      <c r="VZR5" s="10"/>
      <c r="VZS5" s="10"/>
      <c r="VZT5" s="10"/>
      <c r="VZU5" s="10"/>
      <c r="VZV5" s="10"/>
      <c r="VZW5" s="10"/>
      <c r="VZX5" s="10"/>
      <c r="VZY5" s="10"/>
      <c r="VZZ5" s="10"/>
      <c r="WAA5" s="10"/>
      <c r="WAB5" s="10"/>
      <c r="WAC5" s="10"/>
      <c r="WAD5" s="10"/>
      <c r="WAE5" s="10"/>
      <c r="WAF5" s="10"/>
      <c r="WAG5" s="10"/>
      <c r="WAH5" s="10"/>
      <c r="WAI5" s="10"/>
      <c r="WAJ5" s="10"/>
      <c r="WAK5" s="10"/>
      <c r="WAL5" s="10"/>
      <c r="WAM5" s="10"/>
      <c r="WAN5" s="10"/>
      <c r="WAO5" s="10"/>
      <c r="WAP5" s="10"/>
      <c r="WAQ5" s="10"/>
      <c r="WAR5" s="10"/>
      <c r="WAS5" s="10"/>
      <c r="WAT5" s="10"/>
      <c r="WAU5" s="10"/>
      <c r="WAV5" s="10"/>
      <c r="WAW5" s="10"/>
      <c r="WAX5" s="10"/>
      <c r="WAY5" s="10"/>
      <c r="WAZ5" s="10"/>
      <c r="WBA5" s="10"/>
      <c r="WBB5" s="10"/>
      <c r="WBC5" s="10"/>
      <c r="WBD5" s="10"/>
      <c r="WBE5" s="10"/>
      <c r="WBF5" s="10"/>
      <c r="WBG5" s="10"/>
      <c r="WBH5" s="10"/>
      <c r="WBI5" s="10"/>
      <c r="WBJ5" s="10"/>
      <c r="WBK5" s="10"/>
      <c r="WBL5" s="10"/>
      <c r="WBM5" s="10"/>
      <c r="WBN5" s="10"/>
      <c r="WBO5" s="10"/>
      <c r="WBP5" s="10"/>
      <c r="WBQ5" s="10"/>
      <c r="WBR5" s="10"/>
      <c r="WBS5" s="10"/>
      <c r="WBT5" s="10"/>
      <c r="WBU5" s="10"/>
      <c r="WBV5" s="10"/>
      <c r="WBW5" s="10"/>
      <c r="WBX5" s="10"/>
      <c r="WBY5" s="10"/>
      <c r="WBZ5" s="10"/>
      <c r="WCA5" s="10"/>
      <c r="WCB5" s="10"/>
      <c r="WCC5" s="10"/>
      <c r="WCD5" s="10"/>
      <c r="WCE5" s="10"/>
      <c r="WCF5" s="10"/>
      <c r="WCG5" s="10"/>
      <c r="WCH5" s="10"/>
      <c r="WCI5" s="10"/>
      <c r="WCJ5" s="10"/>
      <c r="WCK5" s="10"/>
      <c r="WCL5" s="10"/>
      <c r="WCM5" s="10"/>
      <c r="WCN5" s="10"/>
      <c r="WCO5" s="10"/>
      <c r="WCP5" s="10"/>
      <c r="WCQ5" s="10"/>
      <c r="WCR5" s="10"/>
      <c r="WCS5" s="10"/>
      <c r="WCT5" s="10"/>
      <c r="WCU5" s="10"/>
      <c r="WCV5" s="10"/>
      <c r="WCW5" s="10"/>
      <c r="WCX5" s="10"/>
      <c r="WCY5" s="10"/>
      <c r="WCZ5" s="10"/>
      <c r="WDA5" s="10"/>
      <c r="WDB5" s="10"/>
      <c r="WDC5" s="10"/>
      <c r="WDD5" s="10"/>
      <c r="WDE5" s="10"/>
      <c r="WDF5" s="10"/>
      <c r="WDG5" s="10"/>
      <c r="WDH5" s="10"/>
      <c r="WDI5" s="10"/>
      <c r="WDJ5" s="10"/>
      <c r="WDK5" s="10"/>
      <c r="WDL5" s="10"/>
      <c r="WDM5" s="10"/>
      <c r="WDN5" s="10"/>
      <c r="WDO5" s="10"/>
      <c r="WDP5" s="10"/>
      <c r="WDQ5" s="10"/>
      <c r="WDR5" s="10"/>
      <c r="WDS5" s="10"/>
      <c r="WDT5" s="10"/>
      <c r="WDU5" s="10"/>
      <c r="WDV5" s="10"/>
      <c r="WDW5" s="10"/>
      <c r="WDX5" s="10"/>
      <c r="WDY5" s="10"/>
      <c r="WDZ5" s="10"/>
      <c r="WEA5" s="10"/>
      <c r="WEB5" s="10"/>
      <c r="WEC5" s="10"/>
      <c r="WED5" s="10"/>
      <c r="WEE5" s="10"/>
      <c r="WEF5" s="10"/>
      <c r="WEG5" s="10"/>
      <c r="WEH5" s="10"/>
      <c r="WEI5" s="10"/>
      <c r="WEJ5" s="10"/>
      <c r="WEK5" s="10"/>
      <c r="WEL5" s="10"/>
      <c r="WEM5" s="10"/>
      <c r="WEN5" s="10"/>
      <c r="WEO5" s="10"/>
      <c r="WEP5" s="10"/>
      <c r="WEQ5" s="10"/>
      <c r="WER5" s="10"/>
      <c r="WES5" s="10"/>
      <c r="WET5" s="10"/>
      <c r="WEU5" s="10"/>
      <c r="WEV5" s="10"/>
      <c r="WEW5" s="10"/>
      <c r="WEX5" s="10"/>
      <c r="WEY5" s="10"/>
      <c r="WEZ5" s="10"/>
      <c r="WFA5" s="10"/>
      <c r="WFB5" s="10"/>
      <c r="WFC5" s="10"/>
      <c r="WFD5" s="10"/>
      <c r="WFE5" s="10"/>
      <c r="WFF5" s="10"/>
      <c r="WFG5" s="10"/>
      <c r="WFH5" s="10"/>
      <c r="WFI5" s="10"/>
      <c r="WFJ5" s="10"/>
      <c r="WFK5" s="10"/>
      <c r="WFL5" s="10"/>
      <c r="WFM5" s="10"/>
      <c r="WFN5" s="10"/>
      <c r="WFO5" s="10"/>
      <c r="WFP5" s="10"/>
      <c r="WFQ5" s="10"/>
      <c r="WFR5" s="10"/>
      <c r="WFS5" s="10"/>
      <c r="WFT5" s="10"/>
      <c r="WFU5" s="10"/>
      <c r="WFV5" s="10"/>
      <c r="WFW5" s="10"/>
      <c r="WFX5" s="10"/>
      <c r="WFY5" s="10"/>
      <c r="WFZ5" s="10"/>
      <c r="WGA5" s="10"/>
      <c r="WGB5" s="10"/>
      <c r="WGC5" s="10"/>
      <c r="WGD5" s="10"/>
      <c r="WGE5" s="10"/>
      <c r="WGF5" s="10"/>
      <c r="WGG5" s="10"/>
      <c r="WGH5" s="10"/>
      <c r="WGI5" s="10"/>
      <c r="WGJ5" s="10"/>
      <c r="WGK5" s="10"/>
      <c r="WGL5" s="10"/>
      <c r="WGM5" s="10"/>
      <c r="WGN5" s="10"/>
      <c r="WGO5" s="10"/>
      <c r="WGP5" s="10"/>
      <c r="WGQ5" s="10"/>
      <c r="WGR5" s="10"/>
      <c r="WGS5" s="10"/>
      <c r="WGT5" s="10"/>
      <c r="WGU5" s="10"/>
      <c r="WGV5" s="10"/>
      <c r="WGW5" s="10"/>
      <c r="WGX5" s="10"/>
      <c r="WGY5" s="10"/>
      <c r="WGZ5" s="10"/>
      <c r="WHA5" s="10"/>
      <c r="WHB5" s="10"/>
      <c r="WHC5" s="10"/>
      <c r="WHD5" s="10"/>
      <c r="WHE5" s="10"/>
      <c r="WHF5" s="10"/>
      <c r="WHG5" s="10"/>
      <c r="WHH5" s="10"/>
      <c r="WHI5" s="10"/>
      <c r="WHJ5" s="10"/>
      <c r="WHK5" s="10"/>
      <c r="WHL5" s="10"/>
      <c r="WHM5" s="10"/>
      <c r="WHN5" s="10"/>
      <c r="WHO5" s="10"/>
      <c r="WHP5" s="10"/>
      <c r="WHQ5" s="10"/>
      <c r="WHR5" s="10"/>
      <c r="WHS5" s="10"/>
      <c r="WHT5" s="10"/>
      <c r="WHU5" s="10"/>
      <c r="WHV5" s="10"/>
      <c r="WHW5" s="10"/>
      <c r="WHX5" s="10"/>
      <c r="WHY5" s="10"/>
      <c r="WHZ5" s="10"/>
      <c r="WIA5" s="10"/>
      <c r="WIB5" s="10"/>
      <c r="WIC5" s="10"/>
      <c r="WID5" s="10"/>
      <c r="WIE5" s="10"/>
      <c r="WIF5" s="10"/>
      <c r="WIG5" s="10"/>
      <c r="WIH5" s="10"/>
      <c r="WII5" s="10"/>
      <c r="WIJ5" s="10"/>
      <c r="WIK5" s="10"/>
      <c r="WIL5" s="10"/>
      <c r="WIM5" s="10"/>
      <c r="WIN5" s="10"/>
      <c r="WIO5" s="10"/>
      <c r="WIP5" s="10"/>
      <c r="WIQ5" s="10"/>
      <c r="WIR5" s="10"/>
      <c r="WIS5" s="10"/>
      <c r="WIT5" s="10"/>
      <c r="WIU5" s="10"/>
      <c r="WIV5" s="10"/>
      <c r="WIW5" s="10"/>
      <c r="WIX5" s="10"/>
      <c r="WIY5" s="10"/>
      <c r="WIZ5" s="10"/>
      <c r="WJA5" s="10"/>
      <c r="WJB5" s="10"/>
      <c r="WJC5" s="10"/>
      <c r="WJD5" s="10"/>
      <c r="WJE5" s="10"/>
      <c r="WJF5" s="10"/>
      <c r="WJG5" s="10"/>
      <c r="WJH5" s="10"/>
      <c r="WJI5" s="10"/>
      <c r="WJJ5" s="10"/>
      <c r="WJK5" s="10"/>
      <c r="WJL5" s="10"/>
      <c r="WJM5" s="10"/>
      <c r="WJN5" s="10"/>
      <c r="WJO5" s="10"/>
      <c r="WJP5" s="10"/>
      <c r="WJQ5" s="10"/>
      <c r="WJR5" s="10"/>
      <c r="WJS5" s="10"/>
      <c r="WJT5" s="10"/>
      <c r="WJU5" s="10"/>
      <c r="WJV5" s="10"/>
      <c r="WJW5" s="10"/>
      <c r="WJX5" s="10"/>
      <c r="WJY5" s="10"/>
      <c r="WJZ5" s="10"/>
      <c r="WKA5" s="10"/>
      <c r="WKB5" s="10"/>
      <c r="WKC5" s="10"/>
      <c r="WKD5" s="10"/>
      <c r="WKE5" s="10"/>
      <c r="WKF5" s="10"/>
      <c r="WKG5" s="10"/>
      <c r="WKH5" s="10"/>
      <c r="WKI5" s="10"/>
      <c r="WKJ5" s="10"/>
      <c r="WKK5" s="10"/>
      <c r="WKL5" s="10"/>
      <c r="WKM5" s="10"/>
      <c r="WKN5" s="10"/>
      <c r="WKO5" s="10"/>
      <c r="WKP5" s="10"/>
      <c r="WKQ5" s="10"/>
      <c r="WKR5" s="10"/>
      <c r="WKS5" s="10"/>
      <c r="WKT5" s="10"/>
      <c r="WKU5" s="10"/>
      <c r="WKV5" s="10"/>
      <c r="WKW5" s="10"/>
      <c r="WKX5" s="10"/>
      <c r="WKY5" s="10"/>
      <c r="WKZ5" s="10"/>
      <c r="WLA5" s="10"/>
      <c r="WLB5" s="10"/>
      <c r="WLC5" s="10"/>
      <c r="WLD5" s="10"/>
      <c r="WLE5" s="10"/>
      <c r="WLF5" s="10"/>
      <c r="WLG5" s="10"/>
      <c r="WLH5" s="10"/>
      <c r="WLI5" s="10"/>
      <c r="WLJ5" s="10"/>
      <c r="WLK5" s="10"/>
      <c r="WLL5" s="10"/>
      <c r="WLM5" s="10"/>
      <c r="WLN5" s="10"/>
      <c r="WLO5" s="10"/>
      <c r="WLP5" s="10"/>
      <c r="WLQ5" s="10"/>
      <c r="WLR5" s="10"/>
      <c r="WLS5" s="10"/>
      <c r="WLT5" s="10"/>
      <c r="WLU5" s="10"/>
      <c r="WLV5" s="10"/>
      <c r="WLW5" s="10"/>
      <c r="WLX5" s="10"/>
      <c r="WLY5" s="10"/>
      <c r="WLZ5" s="10"/>
      <c r="WMA5" s="10"/>
      <c r="WMB5" s="10"/>
      <c r="WMC5" s="10"/>
      <c r="WMD5" s="10"/>
      <c r="WME5" s="10"/>
      <c r="WMF5" s="10"/>
      <c r="WMG5" s="10"/>
      <c r="WMH5" s="10"/>
      <c r="WMI5" s="10"/>
      <c r="WMJ5" s="10"/>
      <c r="WMK5" s="10"/>
      <c r="WML5" s="10"/>
      <c r="WMM5" s="10"/>
      <c r="WMN5" s="10"/>
      <c r="WMO5" s="10"/>
      <c r="WMP5" s="10"/>
      <c r="WMQ5" s="10"/>
      <c r="WMR5" s="10"/>
      <c r="WMS5" s="10"/>
      <c r="WMT5" s="10"/>
      <c r="WMU5" s="10"/>
      <c r="WMV5" s="10"/>
      <c r="WMW5" s="10"/>
      <c r="WMX5" s="10"/>
      <c r="WMY5" s="10"/>
      <c r="WMZ5" s="10"/>
      <c r="WNA5" s="10"/>
      <c r="WNB5" s="10"/>
      <c r="WNC5" s="10"/>
      <c r="WND5" s="10"/>
      <c r="WNE5" s="10"/>
      <c r="WNF5" s="10"/>
      <c r="WNG5" s="10"/>
      <c r="WNH5" s="10"/>
      <c r="WNI5" s="10"/>
      <c r="WNJ5" s="10"/>
      <c r="WNK5" s="10"/>
      <c r="WNL5" s="10"/>
      <c r="WNM5" s="10"/>
      <c r="WNN5" s="10"/>
      <c r="WNO5" s="10"/>
      <c r="WNP5" s="10"/>
      <c r="WNQ5" s="10"/>
      <c r="WNR5" s="10"/>
      <c r="WNS5" s="10"/>
      <c r="WNT5" s="10"/>
      <c r="WNU5" s="10"/>
      <c r="WNV5" s="10"/>
      <c r="WNW5" s="10"/>
      <c r="WNX5" s="10"/>
      <c r="WNY5" s="10"/>
      <c r="WNZ5" s="10"/>
      <c r="WOA5" s="10"/>
      <c r="WOB5" s="10"/>
      <c r="WOC5" s="10"/>
      <c r="WOD5" s="10"/>
      <c r="WOE5" s="10"/>
      <c r="WOF5" s="10"/>
      <c r="WOG5" s="10"/>
      <c r="WOH5" s="10"/>
      <c r="WOI5" s="10"/>
      <c r="WOJ5" s="10"/>
      <c r="WOK5" s="10"/>
      <c r="WOL5" s="10"/>
      <c r="WOM5" s="10"/>
      <c r="WON5" s="10"/>
      <c r="WOO5" s="10"/>
      <c r="WOP5" s="10"/>
      <c r="WOQ5" s="10"/>
      <c r="WOR5" s="10"/>
      <c r="WOS5" s="10"/>
      <c r="WOT5" s="10"/>
      <c r="WOU5" s="10"/>
      <c r="WOV5" s="10"/>
      <c r="WOW5" s="10"/>
      <c r="WOX5" s="10"/>
      <c r="WOY5" s="10"/>
      <c r="WOZ5" s="10"/>
      <c r="WPA5" s="10"/>
      <c r="WPB5" s="10"/>
      <c r="WPC5" s="10"/>
      <c r="WPD5" s="10"/>
      <c r="WPE5" s="10"/>
      <c r="WPF5" s="10"/>
      <c r="WPG5" s="10"/>
      <c r="WPH5" s="10"/>
      <c r="WPI5" s="10"/>
      <c r="WPJ5" s="10"/>
      <c r="WPK5" s="10"/>
      <c r="WPL5" s="10"/>
      <c r="WPM5" s="10"/>
      <c r="WPN5" s="10"/>
      <c r="WPO5" s="10"/>
      <c r="WPP5" s="10"/>
      <c r="WPQ5" s="10"/>
      <c r="WPR5" s="10"/>
      <c r="WPS5" s="10"/>
      <c r="WPT5" s="10"/>
      <c r="WPU5" s="10"/>
      <c r="WPV5" s="10"/>
      <c r="WPW5" s="10"/>
      <c r="WPX5" s="10"/>
      <c r="WPY5" s="10"/>
      <c r="WPZ5" s="10"/>
      <c r="WQA5" s="10"/>
      <c r="WQB5" s="10"/>
      <c r="WQC5" s="10"/>
      <c r="WQD5" s="10"/>
      <c r="WQE5" s="10"/>
      <c r="WQF5" s="10"/>
      <c r="WQG5" s="10"/>
      <c r="WQH5" s="10"/>
      <c r="WQI5" s="10"/>
      <c r="WQJ5" s="10"/>
      <c r="WQK5" s="10"/>
      <c r="WQL5" s="10"/>
      <c r="WQM5" s="10"/>
      <c r="WQN5" s="10"/>
      <c r="WQO5" s="10"/>
      <c r="WQP5" s="10"/>
      <c r="WQQ5" s="10"/>
      <c r="WQR5" s="10"/>
      <c r="WQS5" s="10"/>
      <c r="WQT5" s="10"/>
      <c r="WQU5" s="10"/>
      <c r="WQV5" s="10"/>
      <c r="WQW5" s="10"/>
      <c r="WQX5" s="10"/>
      <c r="WQY5" s="10"/>
      <c r="WQZ5" s="10"/>
      <c r="WRA5" s="10"/>
      <c r="WRB5" s="10"/>
      <c r="WRC5" s="10"/>
      <c r="WRD5" s="10"/>
      <c r="WRE5" s="10"/>
      <c r="WRF5" s="10"/>
      <c r="WRG5" s="10"/>
      <c r="WRH5" s="10"/>
      <c r="WRI5" s="10"/>
      <c r="WRJ5" s="10"/>
      <c r="WRK5" s="10"/>
      <c r="WRL5" s="10"/>
      <c r="WRM5" s="10"/>
      <c r="WRN5" s="10"/>
      <c r="WRO5" s="10"/>
      <c r="WRP5" s="10"/>
      <c r="WRQ5" s="10"/>
      <c r="WRR5" s="10"/>
      <c r="WRS5" s="10"/>
      <c r="WRT5" s="10"/>
      <c r="WRU5" s="10"/>
      <c r="WRV5" s="10"/>
      <c r="WRW5" s="10"/>
      <c r="WRX5" s="10"/>
      <c r="WRY5" s="10"/>
      <c r="WRZ5" s="10"/>
      <c r="WSA5" s="10"/>
      <c r="WSB5" s="10"/>
      <c r="WSC5" s="10"/>
      <c r="WSD5" s="10"/>
      <c r="WSE5" s="10"/>
      <c r="WSF5" s="10"/>
      <c r="WSG5" s="10"/>
      <c r="WSH5" s="10"/>
      <c r="WSI5" s="10"/>
      <c r="WSJ5" s="10"/>
      <c r="WSK5" s="10"/>
      <c r="WSL5" s="10"/>
      <c r="WSM5" s="10"/>
      <c r="WSN5" s="10"/>
      <c r="WSO5" s="10"/>
      <c r="WSP5" s="10"/>
      <c r="WSQ5" s="10"/>
      <c r="WSR5" s="10"/>
      <c r="WSS5" s="10"/>
      <c r="WST5" s="10"/>
      <c r="WSU5" s="10"/>
      <c r="WSV5" s="10"/>
      <c r="WSW5" s="10"/>
      <c r="WSX5" s="10"/>
      <c r="WSY5" s="10"/>
      <c r="WSZ5" s="10"/>
      <c r="WTA5" s="10"/>
      <c r="WTB5" s="10"/>
      <c r="WTC5" s="10"/>
      <c r="WTD5" s="10"/>
      <c r="WTE5" s="10"/>
      <c r="WTF5" s="10"/>
      <c r="WTG5" s="10"/>
      <c r="WTH5" s="10"/>
      <c r="WTI5" s="10"/>
      <c r="WTJ5" s="10"/>
      <c r="WTK5" s="10"/>
      <c r="WTL5" s="10"/>
      <c r="WTM5" s="10"/>
      <c r="WTN5" s="10"/>
      <c r="WTO5" s="10"/>
      <c r="WTP5" s="10"/>
      <c r="WTQ5" s="10"/>
      <c r="WTR5" s="10"/>
      <c r="WTS5" s="10"/>
      <c r="WTT5" s="10"/>
      <c r="WTU5" s="10"/>
      <c r="WTV5" s="10"/>
      <c r="WTW5" s="10"/>
      <c r="WTX5" s="10"/>
      <c r="WTY5" s="10"/>
      <c r="WTZ5" s="10"/>
      <c r="WUA5" s="10"/>
      <c r="WUB5" s="10"/>
      <c r="WUC5" s="10"/>
      <c r="WUD5" s="10"/>
      <c r="WUE5" s="10"/>
      <c r="WUF5" s="10"/>
      <c r="WUG5" s="10"/>
      <c r="WUH5" s="10"/>
      <c r="WUI5" s="10"/>
      <c r="WUJ5" s="10"/>
      <c r="WUK5" s="10"/>
      <c r="WUL5" s="10"/>
      <c r="WUM5" s="10"/>
      <c r="WUN5" s="10"/>
      <c r="WUO5" s="10"/>
      <c r="WUP5" s="10"/>
      <c r="WUQ5" s="10"/>
      <c r="WUR5" s="10"/>
      <c r="WUS5" s="10"/>
      <c r="WUT5" s="10"/>
      <c r="WUU5" s="10"/>
      <c r="WUV5" s="10"/>
      <c r="WUW5" s="10"/>
      <c r="WUX5" s="10"/>
      <c r="WUY5" s="10"/>
      <c r="WUZ5" s="10"/>
      <c r="WVA5" s="10"/>
      <c r="WVB5" s="10"/>
      <c r="WVC5" s="10"/>
      <c r="WVD5" s="10"/>
      <c r="WVE5" s="10"/>
      <c r="WVF5" s="10"/>
      <c r="WVG5" s="10"/>
      <c r="WVH5" s="10"/>
      <c r="WVI5" s="10"/>
      <c r="WVJ5" s="10"/>
      <c r="WVK5" s="10"/>
      <c r="WVL5" s="10"/>
      <c r="WVM5" s="10"/>
      <c r="WVN5" s="10"/>
      <c r="WVO5" s="10"/>
      <c r="WVP5" s="10"/>
      <c r="WVQ5" s="10"/>
      <c r="WVR5" s="10"/>
      <c r="WVS5" s="10"/>
      <c r="WVT5" s="10"/>
      <c r="WVU5" s="10"/>
      <c r="WVV5" s="10"/>
      <c r="WVW5" s="10"/>
      <c r="WVX5" s="10"/>
      <c r="WVY5" s="10"/>
      <c r="WVZ5" s="10"/>
      <c r="WWA5" s="10"/>
      <c r="WWB5" s="10"/>
      <c r="WWC5" s="10"/>
      <c r="WWD5" s="10"/>
      <c r="WWE5" s="10"/>
      <c r="WWF5" s="10"/>
      <c r="WWG5" s="10"/>
      <c r="WWH5" s="10"/>
      <c r="WWI5" s="10"/>
      <c r="WWJ5" s="10"/>
      <c r="WWK5" s="10"/>
      <c r="WWL5" s="10"/>
      <c r="WWM5" s="10"/>
      <c r="WWN5" s="10"/>
      <c r="WWO5" s="10"/>
      <c r="WWP5" s="10"/>
      <c r="WWQ5" s="10"/>
      <c r="WWR5" s="10"/>
      <c r="WWS5" s="10"/>
      <c r="WWT5" s="10"/>
      <c r="WWU5" s="10"/>
      <c r="WWV5" s="10"/>
      <c r="WWW5" s="10"/>
      <c r="WWX5" s="10"/>
      <c r="WWY5" s="10"/>
      <c r="WWZ5" s="10"/>
      <c r="WXA5" s="10"/>
      <c r="WXB5" s="10"/>
      <c r="WXC5" s="10"/>
      <c r="WXD5" s="10"/>
      <c r="WXE5" s="10"/>
      <c r="WXF5" s="10"/>
      <c r="WXG5" s="10"/>
      <c r="WXH5" s="10"/>
      <c r="WXI5" s="10"/>
      <c r="WXJ5" s="10"/>
      <c r="WXK5" s="10"/>
      <c r="WXL5" s="10"/>
      <c r="WXM5" s="10"/>
      <c r="WXN5" s="10"/>
      <c r="WXO5" s="10"/>
      <c r="WXP5" s="10"/>
      <c r="WXQ5" s="10"/>
      <c r="WXR5" s="10"/>
      <c r="WXS5" s="10"/>
      <c r="WXT5" s="10"/>
      <c r="WXU5" s="10"/>
      <c r="WXV5" s="10"/>
      <c r="WXW5" s="10"/>
      <c r="WXX5" s="10"/>
      <c r="WXY5" s="10"/>
      <c r="WXZ5" s="10"/>
      <c r="WYA5" s="10"/>
      <c r="WYB5" s="10"/>
      <c r="WYC5" s="10"/>
      <c r="WYD5" s="10"/>
      <c r="WYE5" s="10"/>
      <c r="WYF5" s="10"/>
      <c r="WYG5" s="10"/>
      <c r="WYH5" s="10"/>
      <c r="WYI5" s="10"/>
      <c r="WYJ5" s="10"/>
      <c r="WYK5" s="10"/>
      <c r="WYL5" s="10"/>
      <c r="WYM5" s="10"/>
      <c r="WYN5" s="10"/>
      <c r="WYO5" s="10"/>
      <c r="WYP5" s="10"/>
      <c r="WYQ5" s="10"/>
      <c r="WYR5" s="10"/>
      <c r="WYS5" s="10"/>
      <c r="WYT5" s="10"/>
      <c r="WYU5" s="10"/>
      <c r="WYV5" s="10"/>
      <c r="WYW5" s="10"/>
      <c r="WYX5" s="10"/>
      <c r="WYY5" s="10"/>
      <c r="WYZ5" s="10"/>
      <c r="WZA5" s="10"/>
      <c r="WZB5" s="10"/>
      <c r="WZC5" s="10"/>
      <c r="WZD5" s="10"/>
      <c r="WZE5" s="10"/>
      <c r="WZF5" s="10"/>
      <c r="WZG5" s="10"/>
      <c r="WZH5" s="10"/>
      <c r="WZI5" s="10"/>
      <c r="WZJ5" s="10"/>
      <c r="WZK5" s="10"/>
      <c r="WZL5" s="10"/>
      <c r="WZM5" s="10"/>
      <c r="WZN5" s="10"/>
      <c r="WZO5" s="10"/>
      <c r="WZP5" s="10"/>
      <c r="WZQ5" s="10"/>
      <c r="WZR5" s="10"/>
      <c r="WZS5" s="10"/>
      <c r="WZT5" s="10"/>
      <c r="WZU5" s="10"/>
      <c r="WZV5" s="10"/>
      <c r="WZW5" s="10"/>
      <c r="WZX5" s="10"/>
      <c r="WZY5" s="10"/>
      <c r="WZZ5" s="10"/>
      <c r="XAA5" s="10"/>
      <c r="XAB5" s="10"/>
      <c r="XAC5" s="10"/>
      <c r="XAD5" s="10"/>
      <c r="XAE5" s="10"/>
      <c r="XAF5" s="10"/>
      <c r="XAG5" s="10"/>
      <c r="XAH5" s="10"/>
      <c r="XAI5" s="10"/>
      <c r="XAJ5" s="10"/>
      <c r="XAK5" s="10"/>
      <c r="XAL5" s="10"/>
      <c r="XAM5" s="10"/>
      <c r="XAN5" s="10"/>
      <c r="XAO5" s="10"/>
      <c r="XAP5" s="10"/>
      <c r="XAQ5" s="10"/>
      <c r="XAR5" s="10"/>
      <c r="XAS5" s="10"/>
      <c r="XAT5" s="10"/>
      <c r="XAU5" s="10"/>
      <c r="XAV5" s="10"/>
      <c r="XAW5" s="10"/>
      <c r="XAX5" s="10"/>
      <c r="XAY5" s="10"/>
      <c r="XAZ5" s="10"/>
      <c r="XBA5" s="10"/>
      <c r="XBB5" s="10"/>
      <c r="XBC5" s="10"/>
      <c r="XBD5" s="10"/>
      <c r="XBE5" s="10"/>
      <c r="XBF5" s="10"/>
      <c r="XBG5" s="10"/>
      <c r="XBH5" s="10"/>
      <c r="XBI5" s="10"/>
      <c r="XBJ5" s="10"/>
      <c r="XBK5" s="10"/>
      <c r="XBL5" s="10"/>
      <c r="XBM5" s="10"/>
      <c r="XBN5" s="10"/>
      <c r="XBO5" s="10"/>
      <c r="XBP5" s="10"/>
      <c r="XBQ5" s="10"/>
      <c r="XBR5" s="10"/>
      <c r="XBS5" s="10"/>
      <c r="XBT5" s="10"/>
      <c r="XBU5" s="10"/>
      <c r="XBV5" s="10"/>
      <c r="XBW5" s="10"/>
      <c r="XBX5" s="10"/>
      <c r="XBY5" s="10"/>
      <c r="XBZ5" s="10"/>
      <c r="XCA5" s="10"/>
      <c r="XCB5" s="10"/>
      <c r="XCC5" s="10"/>
      <c r="XCD5" s="10"/>
      <c r="XCE5" s="10"/>
      <c r="XCF5" s="10"/>
      <c r="XCG5" s="10"/>
      <c r="XCH5" s="10"/>
      <c r="XCI5" s="10"/>
      <c r="XCJ5" s="10"/>
      <c r="XCK5" s="10"/>
      <c r="XCL5" s="10"/>
      <c r="XCM5" s="10"/>
      <c r="XCN5" s="10"/>
      <c r="XCO5" s="10"/>
      <c r="XCP5" s="10"/>
      <c r="XCQ5" s="10"/>
      <c r="XCR5" s="10"/>
      <c r="XCS5" s="10"/>
      <c r="XCT5" s="10"/>
      <c r="XCU5" s="10"/>
      <c r="XCV5" s="10"/>
      <c r="XCW5" s="10"/>
      <c r="XCX5" s="10"/>
      <c r="XCY5" s="10"/>
      <c r="XCZ5" s="10"/>
      <c r="XDA5" s="10"/>
      <c r="XDB5" s="10"/>
      <c r="XDC5" s="10"/>
      <c r="XDD5" s="10"/>
      <c r="XDE5" s="10"/>
      <c r="XDF5" s="10"/>
      <c r="XDG5" s="10"/>
      <c r="XDH5" s="10"/>
      <c r="XDI5" s="10"/>
      <c r="XDJ5" s="10"/>
      <c r="XDK5" s="10"/>
      <c r="XDL5" s="10"/>
      <c r="XDM5" s="10"/>
      <c r="XDN5" s="10"/>
      <c r="XDO5" s="10"/>
      <c r="XDP5" s="10"/>
      <c r="XDQ5" s="10"/>
      <c r="XDR5" s="10"/>
      <c r="XDS5" s="10"/>
      <c r="XDT5" s="10"/>
      <c r="XDU5" s="10"/>
      <c r="XDV5" s="10"/>
      <c r="XDW5" s="10"/>
      <c r="XDX5" s="10"/>
      <c r="XDY5" s="10"/>
      <c r="XDZ5" s="10"/>
      <c r="XEA5" s="10"/>
      <c r="XEB5" s="10"/>
      <c r="XEC5" s="10"/>
      <c r="XED5" s="10"/>
      <c r="XEE5" s="10"/>
      <c r="XEF5" s="10"/>
      <c r="XEG5" s="10"/>
      <c r="XEH5" s="10"/>
      <c r="XEI5" s="10"/>
      <c r="XEJ5" s="10"/>
      <c r="XEK5" s="10"/>
      <c r="XEL5" s="10"/>
      <c r="XEM5" s="10"/>
      <c r="XEN5" s="10"/>
      <c r="XEO5" s="10"/>
      <c r="XEP5" s="10"/>
      <c r="XEQ5" s="10"/>
      <c r="XER5" s="10"/>
      <c r="XES5" s="10"/>
      <c r="XET5" s="10"/>
      <c r="XEU5" s="10"/>
      <c r="XEV5" s="10"/>
      <c r="XEW5" s="10"/>
      <c r="XEX5" s="10"/>
      <c r="XEY5" s="10"/>
      <c r="XEZ5" s="10"/>
      <c r="XFA5" s="10"/>
      <c r="XFB5" s="10"/>
      <c r="XFC5" s="10"/>
    </row>
    <row r="6" ht="26.4" spans="1:16383">
      <c r="A6" s="10"/>
      <c r="B6" s="14" t="s">
        <v>949</v>
      </c>
      <c r="C6" s="15">
        <v>1.72</v>
      </c>
      <c r="D6" s="8">
        <f t="shared" si="0"/>
        <v>1.8576</v>
      </c>
      <c r="E6" s="9">
        <v>0.065</v>
      </c>
      <c r="F6" s="9">
        <v>0.05</v>
      </c>
      <c r="G6" s="9">
        <f t="shared" si="1"/>
        <v>1.9726</v>
      </c>
      <c r="H6" s="9">
        <v>13.18</v>
      </c>
      <c r="I6" s="9">
        <v>12.273</v>
      </c>
      <c r="J6" s="9">
        <f>'B41V RS EBOM'!CJ53</f>
        <v>9.5385</v>
      </c>
      <c r="K6" s="9">
        <f>G6*H6+J6</f>
        <v>35.537368</v>
      </c>
      <c r="L6" s="9">
        <v>4.01234567901235</v>
      </c>
      <c r="M6" s="9">
        <v>0.01</v>
      </c>
      <c r="N6" s="9">
        <v>49.42</v>
      </c>
      <c r="O6" s="9">
        <f t="shared" si="2"/>
        <v>13.882632</v>
      </c>
      <c r="P6" s="29">
        <f t="shared" si="3"/>
        <v>0.280911210036422</v>
      </c>
      <c r="Q6" s="10">
        <v>49.42</v>
      </c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  <c r="IW6" s="10"/>
      <c r="IX6" s="10"/>
      <c r="IY6" s="10"/>
      <c r="IZ6" s="10"/>
      <c r="JA6" s="10"/>
      <c r="JB6" s="10"/>
      <c r="JC6" s="10"/>
      <c r="JD6" s="10"/>
      <c r="JE6" s="10"/>
      <c r="JF6" s="10"/>
      <c r="JG6" s="10"/>
      <c r="JH6" s="10"/>
      <c r="JI6" s="10"/>
      <c r="JJ6" s="10"/>
      <c r="JK6" s="10"/>
      <c r="JL6" s="10"/>
      <c r="JM6" s="10"/>
      <c r="JN6" s="10"/>
      <c r="JO6" s="10"/>
      <c r="JP6" s="10"/>
      <c r="JQ6" s="10"/>
      <c r="JR6" s="10"/>
      <c r="JS6" s="10"/>
      <c r="JT6" s="10"/>
      <c r="JU6" s="10"/>
      <c r="JV6" s="10"/>
      <c r="JW6" s="10"/>
      <c r="JX6" s="10"/>
      <c r="JY6" s="10"/>
      <c r="JZ6" s="10"/>
      <c r="KA6" s="10"/>
      <c r="KB6" s="10"/>
      <c r="KC6" s="10"/>
      <c r="KD6" s="10"/>
      <c r="KE6" s="10"/>
      <c r="KF6" s="10"/>
      <c r="KG6" s="10"/>
      <c r="KH6" s="10"/>
      <c r="KI6" s="10"/>
      <c r="KJ6" s="10"/>
      <c r="KK6" s="10"/>
      <c r="KL6" s="10"/>
      <c r="KM6" s="10"/>
      <c r="KN6" s="10"/>
      <c r="KO6" s="10"/>
      <c r="KP6" s="10"/>
      <c r="KQ6" s="10"/>
      <c r="KR6" s="10"/>
      <c r="KS6" s="10"/>
      <c r="KT6" s="10"/>
      <c r="KU6" s="10"/>
      <c r="KV6" s="10"/>
      <c r="KW6" s="10"/>
      <c r="KX6" s="10"/>
      <c r="KY6" s="10"/>
      <c r="KZ6" s="10"/>
      <c r="LA6" s="10"/>
      <c r="LB6" s="10"/>
      <c r="LC6" s="10"/>
      <c r="LD6" s="10"/>
      <c r="LE6" s="10"/>
      <c r="LF6" s="10"/>
      <c r="LG6" s="10"/>
      <c r="LH6" s="10"/>
      <c r="LI6" s="10"/>
      <c r="LJ6" s="10"/>
      <c r="LK6" s="10"/>
      <c r="LL6" s="10"/>
      <c r="LM6" s="10"/>
      <c r="LN6" s="10"/>
      <c r="LO6" s="10"/>
      <c r="LP6" s="10"/>
      <c r="LQ6" s="10"/>
      <c r="LR6" s="10"/>
      <c r="LS6" s="10"/>
      <c r="LT6" s="10"/>
      <c r="LU6" s="10"/>
      <c r="LV6" s="10"/>
      <c r="LW6" s="10"/>
      <c r="LX6" s="10"/>
      <c r="LY6" s="10"/>
      <c r="LZ6" s="10"/>
      <c r="MA6" s="10"/>
      <c r="MB6" s="10"/>
      <c r="MC6" s="10"/>
      <c r="MD6" s="10"/>
      <c r="ME6" s="10"/>
      <c r="MF6" s="10"/>
      <c r="MG6" s="10"/>
      <c r="MH6" s="10"/>
      <c r="MI6" s="10"/>
      <c r="MJ6" s="10"/>
      <c r="MK6" s="10"/>
      <c r="ML6" s="10"/>
      <c r="MM6" s="10"/>
      <c r="MN6" s="10"/>
      <c r="MO6" s="10"/>
      <c r="MP6" s="10"/>
      <c r="MQ6" s="10"/>
      <c r="MR6" s="10"/>
      <c r="MS6" s="10"/>
      <c r="MT6" s="10"/>
      <c r="MU6" s="10"/>
      <c r="MV6" s="10"/>
      <c r="MW6" s="10"/>
      <c r="MX6" s="10"/>
      <c r="MY6" s="10"/>
      <c r="MZ6" s="10"/>
      <c r="NA6" s="10"/>
      <c r="NB6" s="10"/>
      <c r="NC6" s="10"/>
      <c r="ND6" s="10"/>
      <c r="NE6" s="10"/>
      <c r="NF6" s="10"/>
      <c r="NG6" s="10"/>
      <c r="NH6" s="10"/>
      <c r="NI6" s="10"/>
      <c r="NJ6" s="10"/>
      <c r="NK6" s="10"/>
      <c r="NL6" s="10"/>
      <c r="NM6" s="10"/>
      <c r="NN6" s="10"/>
      <c r="NO6" s="10"/>
      <c r="NP6" s="10"/>
      <c r="NQ6" s="10"/>
      <c r="NR6" s="10"/>
      <c r="NS6" s="10"/>
      <c r="NT6" s="10"/>
      <c r="NU6" s="10"/>
      <c r="NV6" s="10"/>
      <c r="NW6" s="10"/>
      <c r="NX6" s="10"/>
      <c r="NY6" s="10"/>
      <c r="NZ6" s="10"/>
      <c r="OA6" s="10"/>
      <c r="OB6" s="10"/>
      <c r="OC6" s="10"/>
      <c r="OD6" s="10"/>
      <c r="OE6" s="10"/>
      <c r="OF6" s="10"/>
      <c r="OG6" s="10"/>
      <c r="OH6" s="10"/>
      <c r="OI6" s="10"/>
      <c r="OJ6" s="10"/>
      <c r="OK6" s="10"/>
      <c r="OL6" s="10"/>
      <c r="OM6" s="10"/>
      <c r="ON6" s="10"/>
      <c r="OO6" s="10"/>
      <c r="OP6" s="10"/>
      <c r="OQ6" s="10"/>
      <c r="OR6" s="10"/>
      <c r="OS6" s="10"/>
      <c r="OT6" s="10"/>
      <c r="OU6" s="10"/>
      <c r="OV6" s="10"/>
      <c r="OW6" s="10"/>
      <c r="OX6" s="10"/>
      <c r="OY6" s="10"/>
      <c r="OZ6" s="10"/>
      <c r="PA6" s="10"/>
      <c r="PB6" s="10"/>
      <c r="PC6" s="10"/>
      <c r="PD6" s="10"/>
      <c r="PE6" s="10"/>
      <c r="PF6" s="10"/>
      <c r="PG6" s="10"/>
      <c r="PH6" s="10"/>
      <c r="PI6" s="10"/>
      <c r="PJ6" s="10"/>
      <c r="PK6" s="10"/>
      <c r="PL6" s="10"/>
      <c r="PM6" s="10"/>
      <c r="PN6" s="10"/>
      <c r="PO6" s="10"/>
      <c r="PP6" s="10"/>
      <c r="PQ6" s="10"/>
      <c r="PR6" s="10"/>
      <c r="PS6" s="10"/>
      <c r="PT6" s="10"/>
      <c r="PU6" s="10"/>
      <c r="PV6" s="10"/>
      <c r="PW6" s="10"/>
      <c r="PX6" s="10"/>
      <c r="PY6" s="10"/>
      <c r="PZ6" s="10"/>
      <c r="QA6" s="10"/>
      <c r="QB6" s="10"/>
      <c r="QC6" s="10"/>
      <c r="QD6" s="10"/>
      <c r="QE6" s="10"/>
      <c r="QF6" s="10"/>
      <c r="QG6" s="10"/>
      <c r="QH6" s="10"/>
      <c r="QI6" s="10"/>
      <c r="QJ6" s="10"/>
      <c r="QK6" s="10"/>
      <c r="QL6" s="10"/>
      <c r="QM6" s="10"/>
      <c r="QN6" s="10"/>
      <c r="QO6" s="10"/>
      <c r="QP6" s="10"/>
      <c r="QQ6" s="10"/>
      <c r="QR6" s="10"/>
      <c r="QS6" s="10"/>
      <c r="QT6" s="10"/>
      <c r="QU6" s="10"/>
      <c r="QV6" s="10"/>
      <c r="QW6" s="10"/>
      <c r="QX6" s="10"/>
      <c r="QY6" s="10"/>
      <c r="QZ6" s="10"/>
      <c r="RA6" s="10"/>
      <c r="RB6" s="10"/>
      <c r="RC6" s="10"/>
      <c r="RD6" s="10"/>
      <c r="RE6" s="10"/>
      <c r="RF6" s="10"/>
      <c r="RG6" s="10"/>
      <c r="RH6" s="10"/>
      <c r="RI6" s="10"/>
      <c r="RJ6" s="10"/>
      <c r="RK6" s="10"/>
      <c r="RL6" s="10"/>
      <c r="RM6" s="10"/>
      <c r="RN6" s="10"/>
      <c r="RO6" s="10"/>
      <c r="RP6" s="10"/>
      <c r="RQ6" s="10"/>
      <c r="RR6" s="10"/>
      <c r="RS6" s="10"/>
      <c r="RT6" s="10"/>
      <c r="RU6" s="10"/>
      <c r="RV6" s="10"/>
      <c r="RW6" s="10"/>
      <c r="RX6" s="10"/>
      <c r="RY6" s="10"/>
      <c r="RZ6" s="10"/>
      <c r="SA6" s="10"/>
      <c r="SB6" s="10"/>
      <c r="SC6" s="10"/>
      <c r="SD6" s="10"/>
      <c r="SE6" s="10"/>
      <c r="SF6" s="10"/>
      <c r="SG6" s="10"/>
      <c r="SH6" s="10"/>
      <c r="SI6" s="10"/>
      <c r="SJ6" s="10"/>
      <c r="SK6" s="10"/>
      <c r="SL6" s="10"/>
      <c r="SM6" s="10"/>
      <c r="SN6" s="10"/>
      <c r="SO6" s="10"/>
      <c r="SP6" s="10"/>
      <c r="SQ6" s="10"/>
      <c r="SR6" s="10"/>
      <c r="SS6" s="10"/>
      <c r="ST6" s="10"/>
      <c r="SU6" s="10"/>
      <c r="SV6" s="10"/>
      <c r="SW6" s="10"/>
      <c r="SX6" s="10"/>
      <c r="SY6" s="10"/>
      <c r="SZ6" s="10"/>
      <c r="TA6" s="10"/>
      <c r="TB6" s="10"/>
      <c r="TC6" s="10"/>
      <c r="TD6" s="10"/>
      <c r="TE6" s="10"/>
      <c r="TF6" s="10"/>
      <c r="TG6" s="10"/>
      <c r="TH6" s="10"/>
      <c r="TI6" s="10"/>
      <c r="TJ6" s="10"/>
      <c r="TK6" s="10"/>
      <c r="TL6" s="10"/>
      <c r="TM6" s="10"/>
      <c r="TN6" s="10"/>
      <c r="TO6" s="10"/>
      <c r="TP6" s="10"/>
      <c r="TQ6" s="10"/>
      <c r="TR6" s="10"/>
      <c r="TS6" s="10"/>
      <c r="TT6" s="10"/>
      <c r="TU6" s="10"/>
      <c r="TV6" s="10"/>
      <c r="TW6" s="10"/>
      <c r="TX6" s="10"/>
      <c r="TY6" s="10"/>
      <c r="TZ6" s="10"/>
      <c r="UA6" s="10"/>
      <c r="UB6" s="10"/>
      <c r="UC6" s="10"/>
      <c r="UD6" s="10"/>
      <c r="UE6" s="10"/>
      <c r="UF6" s="10"/>
      <c r="UG6" s="10"/>
      <c r="UH6" s="10"/>
      <c r="UI6" s="10"/>
      <c r="UJ6" s="10"/>
      <c r="UK6" s="10"/>
      <c r="UL6" s="10"/>
      <c r="UM6" s="10"/>
      <c r="UN6" s="10"/>
      <c r="UO6" s="10"/>
      <c r="UP6" s="10"/>
      <c r="UQ6" s="10"/>
      <c r="UR6" s="10"/>
      <c r="US6" s="10"/>
      <c r="UT6" s="10"/>
      <c r="UU6" s="10"/>
      <c r="UV6" s="10"/>
      <c r="UW6" s="10"/>
      <c r="UX6" s="10"/>
      <c r="UY6" s="10"/>
      <c r="UZ6" s="10"/>
      <c r="VA6" s="10"/>
      <c r="VB6" s="10"/>
      <c r="VC6" s="10"/>
      <c r="VD6" s="10"/>
      <c r="VE6" s="10"/>
      <c r="VF6" s="10"/>
      <c r="VG6" s="10"/>
      <c r="VH6" s="10"/>
      <c r="VI6" s="10"/>
      <c r="VJ6" s="10"/>
      <c r="VK6" s="10"/>
      <c r="VL6" s="10"/>
      <c r="VM6" s="10"/>
      <c r="VN6" s="10"/>
      <c r="VO6" s="10"/>
      <c r="VP6" s="10"/>
      <c r="VQ6" s="10"/>
      <c r="VR6" s="10"/>
      <c r="VS6" s="10"/>
      <c r="VT6" s="10"/>
      <c r="VU6" s="10"/>
      <c r="VV6" s="10"/>
      <c r="VW6" s="10"/>
      <c r="VX6" s="10"/>
      <c r="VY6" s="10"/>
      <c r="VZ6" s="10"/>
      <c r="WA6" s="10"/>
      <c r="WB6" s="10"/>
      <c r="WC6" s="10"/>
      <c r="WD6" s="10"/>
      <c r="WE6" s="10"/>
      <c r="WF6" s="10"/>
      <c r="WG6" s="10"/>
      <c r="WH6" s="10"/>
      <c r="WI6" s="10"/>
      <c r="WJ6" s="10"/>
      <c r="WK6" s="10"/>
      <c r="WL6" s="10"/>
      <c r="WM6" s="10"/>
      <c r="WN6" s="10"/>
      <c r="WO6" s="10"/>
      <c r="WP6" s="10"/>
      <c r="WQ6" s="10"/>
      <c r="WR6" s="10"/>
      <c r="WS6" s="10"/>
      <c r="WT6" s="10"/>
      <c r="WU6" s="10"/>
      <c r="WV6" s="10"/>
      <c r="WW6" s="10"/>
      <c r="WX6" s="10"/>
      <c r="WY6" s="10"/>
      <c r="WZ6" s="10"/>
      <c r="XA6" s="10"/>
      <c r="XB6" s="10"/>
      <c r="XC6" s="10"/>
      <c r="XD6" s="10"/>
      <c r="XE6" s="10"/>
      <c r="XF6" s="10"/>
      <c r="XG6" s="10"/>
      <c r="XH6" s="10"/>
      <c r="XI6" s="10"/>
      <c r="XJ6" s="10"/>
      <c r="XK6" s="10"/>
      <c r="XL6" s="10"/>
      <c r="XM6" s="10"/>
      <c r="XN6" s="10"/>
      <c r="XO6" s="10"/>
      <c r="XP6" s="10"/>
      <c r="XQ6" s="10"/>
      <c r="XR6" s="10"/>
      <c r="XS6" s="10"/>
      <c r="XT6" s="10"/>
      <c r="XU6" s="10"/>
      <c r="XV6" s="10"/>
      <c r="XW6" s="10"/>
      <c r="XX6" s="10"/>
      <c r="XY6" s="10"/>
      <c r="XZ6" s="10"/>
      <c r="YA6" s="10"/>
      <c r="YB6" s="10"/>
      <c r="YC6" s="10"/>
      <c r="YD6" s="10"/>
      <c r="YE6" s="10"/>
      <c r="YF6" s="10"/>
      <c r="YG6" s="10"/>
      <c r="YH6" s="10"/>
      <c r="YI6" s="10"/>
      <c r="YJ6" s="10"/>
      <c r="YK6" s="10"/>
      <c r="YL6" s="10"/>
      <c r="YM6" s="10"/>
      <c r="YN6" s="10"/>
      <c r="YO6" s="10"/>
      <c r="YP6" s="10"/>
      <c r="YQ6" s="10"/>
      <c r="YR6" s="10"/>
      <c r="YS6" s="10"/>
      <c r="YT6" s="10"/>
      <c r="YU6" s="10"/>
      <c r="YV6" s="10"/>
      <c r="YW6" s="10"/>
      <c r="YX6" s="10"/>
      <c r="YY6" s="10"/>
      <c r="YZ6" s="10"/>
      <c r="ZA6" s="10"/>
      <c r="ZB6" s="10"/>
      <c r="ZC6" s="10"/>
      <c r="ZD6" s="10"/>
      <c r="ZE6" s="10"/>
      <c r="ZF6" s="10"/>
      <c r="ZG6" s="10"/>
      <c r="ZH6" s="10"/>
      <c r="ZI6" s="10"/>
      <c r="ZJ6" s="10"/>
      <c r="ZK6" s="10"/>
      <c r="ZL6" s="10"/>
      <c r="ZM6" s="10"/>
      <c r="ZN6" s="10"/>
      <c r="ZO6" s="10"/>
      <c r="ZP6" s="10"/>
      <c r="ZQ6" s="10"/>
      <c r="ZR6" s="10"/>
      <c r="ZS6" s="10"/>
      <c r="ZT6" s="10"/>
      <c r="ZU6" s="10"/>
      <c r="ZV6" s="10"/>
      <c r="ZW6" s="10"/>
      <c r="ZX6" s="10"/>
      <c r="ZY6" s="10"/>
      <c r="ZZ6" s="10"/>
      <c r="AAA6" s="10"/>
      <c r="AAB6" s="10"/>
      <c r="AAC6" s="10"/>
      <c r="AAD6" s="10"/>
      <c r="AAE6" s="10"/>
      <c r="AAF6" s="10"/>
      <c r="AAG6" s="10"/>
      <c r="AAH6" s="10"/>
      <c r="AAI6" s="10"/>
      <c r="AAJ6" s="10"/>
      <c r="AAK6" s="10"/>
      <c r="AAL6" s="10"/>
      <c r="AAM6" s="10"/>
      <c r="AAN6" s="10"/>
      <c r="AAO6" s="10"/>
      <c r="AAP6" s="10"/>
      <c r="AAQ6" s="10"/>
      <c r="AAR6" s="10"/>
      <c r="AAS6" s="10"/>
      <c r="AAT6" s="10"/>
      <c r="AAU6" s="10"/>
      <c r="AAV6" s="10"/>
      <c r="AAW6" s="10"/>
      <c r="AAX6" s="10"/>
      <c r="AAY6" s="10"/>
      <c r="AAZ6" s="10"/>
      <c r="ABA6" s="10"/>
      <c r="ABB6" s="10"/>
      <c r="ABC6" s="10"/>
      <c r="ABD6" s="10"/>
      <c r="ABE6" s="10"/>
      <c r="ABF6" s="10"/>
      <c r="ABG6" s="10"/>
      <c r="ABH6" s="10"/>
      <c r="ABI6" s="10"/>
      <c r="ABJ6" s="10"/>
      <c r="ABK6" s="10"/>
      <c r="ABL6" s="10"/>
      <c r="ABM6" s="10"/>
      <c r="ABN6" s="10"/>
      <c r="ABO6" s="10"/>
      <c r="ABP6" s="10"/>
      <c r="ABQ6" s="10"/>
      <c r="ABR6" s="10"/>
      <c r="ABS6" s="10"/>
      <c r="ABT6" s="10"/>
      <c r="ABU6" s="10"/>
      <c r="ABV6" s="10"/>
      <c r="ABW6" s="10"/>
      <c r="ABX6" s="10"/>
      <c r="ABY6" s="10"/>
      <c r="ABZ6" s="10"/>
      <c r="ACA6" s="10"/>
      <c r="ACB6" s="10"/>
      <c r="ACC6" s="10"/>
      <c r="ACD6" s="10"/>
      <c r="ACE6" s="10"/>
      <c r="ACF6" s="10"/>
      <c r="ACG6" s="10"/>
      <c r="ACH6" s="10"/>
      <c r="ACI6" s="10"/>
      <c r="ACJ6" s="10"/>
      <c r="ACK6" s="10"/>
      <c r="ACL6" s="10"/>
      <c r="ACM6" s="10"/>
      <c r="ACN6" s="10"/>
      <c r="ACO6" s="10"/>
      <c r="ACP6" s="10"/>
      <c r="ACQ6" s="10"/>
      <c r="ACR6" s="10"/>
      <c r="ACS6" s="10"/>
      <c r="ACT6" s="10"/>
      <c r="ACU6" s="10"/>
      <c r="ACV6" s="10"/>
      <c r="ACW6" s="10"/>
      <c r="ACX6" s="10"/>
      <c r="ACY6" s="10"/>
      <c r="ACZ6" s="10"/>
      <c r="ADA6" s="10"/>
      <c r="ADB6" s="10"/>
      <c r="ADC6" s="10"/>
      <c r="ADD6" s="10"/>
      <c r="ADE6" s="10"/>
      <c r="ADF6" s="10"/>
      <c r="ADG6" s="10"/>
      <c r="ADH6" s="10"/>
      <c r="ADI6" s="10"/>
      <c r="ADJ6" s="10"/>
      <c r="ADK6" s="10"/>
      <c r="ADL6" s="10"/>
      <c r="ADM6" s="10"/>
      <c r="ADN6" s="10"/>
      <c r="ADO6" s="10"/>
      <c r="ADP6" s="10"/>
      <c r="ADQ6" s="10"/>
      <c r="ADR6" s="10"/>
      <c r="ADS6" s="10"/>
      <c r="ADT6" s="10"/>
      <c r="ADU6" s="10"/>
      <c r="ADV6" s="10"/>
      <c r="ADW6" s="10"/>
      <c r="ADX6" s="10"/>
      <c r="ADY6" s="10"/>
      <c r="ADZ6" s="10"/>
      <c r="AEA6" s="10"/>
      <c r="AEB6" s="10"/>
      <c r="AEC6" s="10"/>
      <c r="AED6" s="10"/>
      <c r="AEE6" s="10"/>
      <c r="AEF6" s="10"/>
      <c r="AEG6" s="10"/>
      <c r="AEH6" s="10"/>
      <c r="AEI6" s="10"/>
      <c r="AEJ6" s="10"/>
      <c r="AEK6" s="10"/>
      <c r="AEL6" s="10"/>
      <c r="AEM6" s="10"/>
      <c r="AEN6" s="10"/>
      <c r="AEO6" s="10"/>
      <c r="AEP6" s="10"/>
      <c r="AEQ6" s="10"/>
      <c r="AER6" s="10"/>
      <c r="AES6" s="10"/>
      <c r="AET6" s="10"/>
      <c r="AEU6" s="10"/>
      <c r="AEV6" s="10"/>
      <c r="AEW6" s="10"/>
      <c r="AEX6" s="10"/>
      <c r="AEY6" s="10"/>
      <c r="AEZ6" s="10"/>
      <c r="AFA6" s="10"/>
      <c r="AFB6" s="10"/>
      <c r="AFC6" s="10"/>
      <c r="AFD6" s="10"/>
      <c r="AFE6" s="10"/>
      <c r="AFF6" s="10"/>
      <c r="AFG6" s="10"/>
      <c r="AFH6" s="10"/>
      <c r="AFI6" s="10"/>
      <c r="AFJ6" s="10"/>
      <c r="AFK6" s="10"/>
      <c r="AFL6" s="10"/>
      <c r="AFM6" s="10"/>
      <c r="AFN6" s="10"/>
      <c r="AFO6" s="10"/>
      <c r="AFP6" s="10"/>
      <c r="AFQ6" s="10"/>
      <c r="AFR6" s="10"/>
      <c r="AFS6" s="10"/>
      <c r="AFT6" s="10"/>
      <c r="AFU6" s="10"/>
      <c r="AFV6" s="10"/>
      <c r="AFW6" s="10"/>
      <c r="AFX6" s="10"/>
      <c r="AFY6" s="10"/>
      <c r="AFZ6" s="10"/>
      <c r="AGA6" s="10"/>
      <c r="AGB6" s="10"/>
      <c r="AGC6" s="10"/>
      <c r="AGD6" s="10"/>
      <c r="AGE6" s="10"/>
      <c r="AGF6" s="10"/>
      <c r="AGG6" s="10"/>
      <c r="AGH6" s="10"/>
      <c r="AGI6" s="10"/>
      <c r="AGJ6" s="10"/>
      <c r="AGK6" s="10"/>
      <c r="AGL6" s="10"/>
      <c r="AGM6" s="10"/>
      <c r="AGN6" s="10"/>
      <c r="AGO6" s="10"/>
      <c r="AGP6" s="10"/>
      <c r="AGQ6" s="10"/>
      <c r="AGR6" s="10"/>
      <c r="AGS6" s="10"/>
      <c r="AGT6" s="10"/>
      <c r="AGU6" s="10"/>
      <c r="AGV6" s="10"/>
      <c r="AGW6" s="10"/>
      <c r="AGX6" s="10"/>
      <c r="AGY6" s="10"/>
      <c r="AGZ6" s="10"/>
      <c r="AHA6" s="10"/>
      <c r="AHB6" s="10"/>
      <c r="AHC6" s="10"/>
      <c r="AHD6" s="10"/>
      <c r="AHE6" s="10"/>
      <c r="AHF6" s="10"/>
      <c r="AHG6" s="10"/>
      <c r="AHH6" s="10"/>
      <c r="AHI6" s="10"/>
      <c r="AHJ6" s="10"/>
      <c r="AHK6" s="10"/>
      <c r="AHL6" s="10"/>
      <c r="AHM6" s="10"/>
      <c r="AHN6" s="10"/>
      <c r="AHO6" s="10"/>
      <c r="AHP6" s="10"/>
      <c r="AHQ6" s="10"/>
      <c r="AHR6" s="10"/>
      <c r="AHS6" s="10"/>
      <c r="AHT6" s="10"/>
      <c r="AHU6" s="10"/>
      <c r="AHV6" s="10"/>
      <c r="AHW6" s="10"/>
      <c r="AHX6" s="10"/>
      <c r="AHY6" s="10"/>
      <c r="AHZ6" s="10"/>
      <c r="AIA6" s="10"/>
      <c r="AIB6" s="10"/>
      <c r="AIC6" s="10"/>
      <c r="AID6" s="10"/>
      <c r="AIE6" s="10"/>
      <c r="AIF6" s="10"/>
      <c r="AIG6" s="10"/>
      <c r="AIH6" s="10"/>
      <c r="AII6" s="10"/>
      <c r="AIJ6" s="10"/>
      <c r="AIK6" s="10"/>
      <c r="AIL6" s="10"/>
      <c r="AIM6" s="10"/>
      <c r="AIN6" s="10"/>
      <c r="AIO6" s="10"/>
      <c r="AIP6" s="10"/>
      <c r="AIQ6" s="10"/>
      <c r="AIR6" s="10"/>
      <c r="AIS6" s="10"/>
      <c r="AIT6" s="10"/>
      <c r="AIU6" s="10"/>
      <c r="AIV6" s="10"/>
      <c r="AIW6" s="10"/>
      <c r="AIX6" s="10"/>
      <c r="AIY6" s="10"/>
      <c r="AIZ6" s="10"/>
      <c r="AJA6" s="10"/>
      <c r="AJB6" s="10"/>
      <c r="AJC6" s="10"/>
      <c r="AJD6" s="10"/>
      <c r="AJE6" s="10"/>
      <c r="AJF6" s="10"/>
      <c r="AJG6" s="10"/>
      <c r="AJH6" s="10"/>
      <c r="AJI6" s="10"/>
      <c r="AJJ6" s="10"/>
      <c r="AJK6" s="10"/>
      <c r="AJL6" s="10"/>
      <c r="AJM6" s="10"/>
      <c r="AJN6" s="10"/>
      <c r="AJO6" s="10"/>
      <c r="AJP6" s="10"/>
      <c r="AJQ6" s="10"/>
      <c r="AJR6" s="10"/>
      <c r="AJS6" s="10"/>
      <c r="AJT6" s="10"/>
      <c r="AJU6" s="10"/>
      <c r="AJV6" s="10"/>
      <c r="AJW6" s="10"/>
      <c r="AJX6" s="10"/>
      <c r="AJY6" s="10"/>
      <c r="AJZ6" s="10"/>
      <c r="AKA6" s="10"/>
      <c r="AKB6" s="10"/>
      <c r="AKC6" s="10"/>
      <c r="AKD6" s="10"/>
      <c r="AKE6" s="10"/>
      <c r="AKF6" s="10"/>
      <c r="AKG6" s="10"/>
      <c r="AKH6" s="10"/>
      <c r="AKI6" s="10"/>
      <c r="AKJ6" s="10"/>
      <c r="AKK6" s="10"/>
      <c r="AKL6" s="10"/>
      <c r="AKM6" s="10"/>
      <c r="AKN6" s="10"/>
      <c r="AKO6" s="10"/>
      <c r="AKP6" s="10"/>
      <c r="AKQ6" s="10"/>
      <c r="AKR6" s="10"/>
      <c r="AKS6" s="10"/>
      <c r="AKT6" s="10"/>
      <c r="AKU6" s="10"/>
      <c r="AKV6" s="10"/>
      <c r="AKW6" s="10"/>
      <c r="AKX6" s="10"/>
      <c r="AKY6" s="10"/>
      <c r="AKZ6" s="10"/>
      <c r="ALA6" s="10"/>
      <c r="ALB6" s="10"/>
      <c r="ALC6" s="10"/>
      <c r="ALD6" s="10"/>
      <c r="ALE6" s="10"/>
      <c r="ALF6" s="10"/>
      <c r="ALG6" s="10"/>
      <c r="ALH6" s="10"/>
      <c r="ALI6" s="10"/>
      <c r="ALJ6" s="10"/>
      <c r="ALK6" s="10"/>
      <c r="ALL6" s="10"/>
      <c r="ALM6" s="10"/>
      <c r="ALN6" s="10"/>
      <c r="ALO6" s="10"/>
      <c r="ALP6" s="10"/>
      <c r="ALQ6" s="10"/>
      <c r="ALR6" s="10"/>
      <c r="ALS6" s="10"/>
      <c r="ALT6" s="10"/>
      <c r="ALU6" s="10"/>
      <c r="ALV6" s="10"/>
      <c r="ALW6" s="10"/>
      <c r="ALX6" s="10"/>
      <c r="ALY6" s="10"/>
      <c r="ALZ6" s="10"/>
      <c r="AMA6" s="10"/>
      <c r="AMB6" s="10"/>
      <c r="AMC6" s="10"/>
      <c r="AMD6" s="10"/>
      <c r="AME6" s="10"/>
      <c r="AMF6" s="10"/>
      <c r="AMG6" s="10"/>
      <c r="AMH6" s="10"/>
      <c r="AMI6" s="10"/>
      <c r="AMJ6" s="10"/>
      <c r="AMK6" s="10"/>
      <c r="AML6" s="10"/>
      <c r="AMM6" s="10"/>
      <c r="AMN6" s="10"/>
      <c r="AMO6" s="10"/>
      <c r="AMP6" s="10"/>
      <c r="AMQ6" s="10"/>
      <c r="AMR6" s="10"/>
      <c r="AMS6" s="10"/>
      <c r="AMT6" s="10"/>
      <c r="AMU6" s="10"/>
      <c r="AMV6" s="10"/>
      <c r="AMW6" s="10"/>
      <c r="AMX6" s="10"/>
      <c r="AMY6" s="10"/>
      <c r="AMZ6" s="10"/>
      <c r="ANA6" s="10"/>
      <c r="ANB6" s="10"/>
      <c r="ANC6" s="10"/>
      <c r="AND6" s="10"/>
      <c r="ANE6" s="10"/>
      <c r="ANF6" s="10"/>
      <c r="ANG6" s="10"/>
      <c r="ANH6" s="10"/>
      <c r="ANI6" s="10"/>
      <c r="ANJ6" s="10"/>
      <c r="ANK6" s="10"/>
      <c r="ANL6" s="10"/>
      <c r="ANM6" s="10"/>
      <c r="ANN6" s="10"/>
      <c r="ANO6" s="10"/>
      <c r="ANP6" s="10"/>
      <c r="ANQ6" s="10"/>
      <c r="ANR6" s="10"/>
      <c r="ANS6" s="10"/>
      <c r="ANT6" s="10"/>
      <c r="ANU6" s="10"/>
      <c r="ANV6" s="10"/>
      <c r="ANW6" s="10"/>
      <c r="ANX6" s="10"/>
      <c r="ANY6" s="10"/>
      <c r="ANZ6" s="10"/>
      <c r="AOA6" s="10"/>
      <c r="AOB6" s="10"/>
      <c r="AOC6" s="10"/>
      <c r="AOD6" s="10"/>
      <c r="AOE6" s="10"/>
      <c r="AOF6" s="10"/>
      <c r="AOG6" s="10"/>
      <c r="AOH6" s="10"/>
      <c r="AOI6" s="10"/>
      <c r="AOJ6" s="10"/>
      <c r="AOK6" s="10"/>
      <c r="AOL6" s="10"/>
      <c r="AOM6" s="10"/>
      <c r="AON6" s="10"/>
      <c r="AOO6" s="10"/>
      <c r="AOP6" s="10"/>
      <c r="AOQ6" s="10"/>
      <c r="AOR6" s="10"/>
      <c r="AOS6" s="10"/>
      <c r="AOT6" s="10"/>
      <c r="AOU6" s="10"/>
      <c r="AOV6" s="10"/>
      <c r="AOW6" s="10"/>
      <c r="AOX6" s="10"/>
      <c r="AOY6" s="10"/>
      <c r="AOZ6" s="10"/>
      <c r="APA6" s="10"/>
      <c r="APB6" s="10"/>
      <c r="APC6" s="10"/>
      <c r="APD6" s="10"/>
      <c r="APE6" s="10"/>
      <c r="APF6" s="10"/>
      <c r="APG6" s="10"/>
      <c r="APH6" s="10"/>
      <c r="API6" s="10"/>
      <c r="APJ6" s="10"/>
      <c r="APK6" s="10"/>
      <c r="APL6" s="10"/>
      <c r="APM6" s="10"/>
      <c r="APN6" s="10"/>
      <c r="APO6" s="10"/>
      <c r="APP6" s="10"/>
      <c r="APQ6" s="10"/>
      <c r="APR6" s="10"/>
      <c r="APS6" s="10"/>
      <c r="APT6" s="10"/>
      <c r="APU6" s="10"/>
      <c r="APV6" s="10"/>
      <c r="APW6" s="10"/>
      <c r="APX6" s="10"/>
      <c r="APY6" s="10"/>
      <c r="APZ6" s="10"/>
      <c r="AQA6" s="10"/>
      <c r="AQB6" s="10"/>
      <c r="AQC6" s="10"/>
      <c r="AQD6" s="10"/>
      <c r="AQE6" s="10"/>
      <c r="AQF6" s="10"/>
      <c r="AQG6" s="10"/>
      <c r="AQH6" s="10"/>
      <c r="AQI6" s="10"/>
      <c r="AQJ6" s="10"/>
      <c r="AQK6" s="10"/>
      <c r="AQL6" s="10"/>
      <c r="AQM6" s="10"/>
      <c r="AQN6" s="10"/>
      <c r="AQO6" s="10"/>
      <c r="AQP6" s="10"/>
      <c r="AQQ6" s="10"/>
      <c r="AQR6" s="10"/>
      <c r="AQS6" s="10"/>
      <c r="AQT6" s="10"/>
      <c r="AQU6" s="10"/>
      <c r="AQV6" s="10"/>
      <c r="AQW6" s="10"/>
      <c r="AQX6" s="10"/>
      <c r="AQY6" s="10"/>
      <c r="AQZ6" s="10"/>
      <c r="ARA6" s="10"/>
      <c r="ARB6" s="10"/>
      <c r="ARC6" s="10"/>
      <c r="ARD6" s="10"/>
      <c r="ARE6" s="10"/>
      <c r="ARF6" s="10"/>
      <c r="ARG6" s="10"/>
      <c r="ARH6" s="10"/>
      <c r="ARI6" s="10"/>
      <c r="ARJ6" s="10"/>
      <c r="ARK6" s="10"/>
      <c r="ARL6" s="10"/>
      <c r="ARM6" s="10"/>
      <c r="ARN6" s="10"/>
      <c r="ARO6" s="10"/>
      <c r="ARP6" s="10"/>
      <c r="ARQ6" s="10"/>
      <c r="ARR6" s="10"/>
      <c r="ARS6" s="10"/>
      <c r="ART6" s="10"/>
      <c r="ARU6" s="10"/>
      <c r="ARV6" s="10"/>
      <c r="ARW6" s="10"/>
      <c r="ARX6" s="10"/>
      <c r="ARY6" s="10"/>
      <c r="ARZ6" s="10"/>
      <c r="ASA6" s="10"/>
      <c r="ASB6" s="10"/>
      <c r="ASC6" s="10"/>
      <c r="ASD6" s="10"/>
      <c r="ASE6" s="10"/>
      <c r="ASF6" s="10"/>
      <c r="ASG6" s="10"/>
      <c r="ASH6" s="10"/>
      <c r="ASI6" s="10"/>
      <c r="ASJ6" s="10"/>
      <c r="ASK6" s="10"/>
      <c r="ASL6" s="10"/>
      <c r="ASM6" s="10"/>
      <c r="ASN6" s="10"/>
      <c r="ASO6" s="10"/>
      <c r="ASP6" s="10"/>
      <c r="ASQ6" s="10"/>
      <c r="ASR6" s="10"/>
      <c r="ASS6" s="10"/>
      <c r="AST6" s="10"/>
      <c r="ASU6" s="10"/>
      <c r="ASV6" s="10"/>
      <c r="ASW6" s="10"/>
      <c r="ASX6" s="10"/>
      <c r="ASY6" s="10"/>
      <c r="ASZ6" s="10"/>
      <c r="ATA6" s="10"/>
      <c r="ATB6" s="10"/>
      <c r="ATC6" s="10"/>
      <c r="ATD6" s="10"/>
      <c r="ATE6" s="10"/>
      <c r="ATF6" s="10"/>
      <c r="ATG6" s="10"/>
      <c r="ATH6" s="10"/>
      <c r="ATI6" s="10"/>
      <c r="ATJ6" s="10"/>
      <c r="ATK6" s="10"/>
      <c r="ATL6" s="10"/>
      <c r="ATM6" s="10"/>
      <c r="ATN6" s="10"/>
      <c r="ATO6" s="10"/>
      <c r="ATP6" s="10"/>
      <c r="ATQ6" s="10"/>
      <c r="ATR6" s="10"/>
      <c r="ATS6" s="10"/>
      <c r="ATT6" s="10"/>
      <c r="ATU6" s="10"/>
      <c r="ATV6" s="10"/>
      <c r="ATW6" s="10"/>
      <c r="ATX6" s="10"/>
      <c r="ATY6" s="10"/>
      <c r="ATZ6" s="10"/>
      <c r="AUA6" s="10"/>
      <c r="AUB6" s="10"/>
      <c r="AUC6" s="10"/>
      <c r="AUD6" s="10"/>
      <c r="AUE6" s="10"/>
      <c r="AUF6" s="10"/>
      <c r="AUG6" s="10"/>
      <c r="AUH6" s="10"/>
      <c r="AUI6" s="10"/>
      <c r="AUJ6" s="10"/>
      <c r="AUK6" s="10"/>
      <c r="AUL6" s="10"/>
      <c r="AUM6" s="10"/>
      <c r="AUN6" s="10"/>
      <c r="AUO6" s="10"/>
      <c r="AUP6" s="10"/>
      <c r="AUQ6" s="10"/>
      <c r="AUR6" s="10"/>
      <c r="AUS6" s="10"/>
      <c r="AUT6" s="10"/>
      <c r="AUU6" s="10"/>
      <c r="AUV6" s="10"/>
      <c r="AUW6" s="10"/>
      <c r="AUX6" s="10"/>
      <c r="AUY6" s="10"/>
      <c r="AUZ6" s="10"/>
      <c r="AVA6" s="10"/>
      <c r="AVB6" s="10"/>
      <c r="AVC6" s="10"/>
      <c r="AVD6" s="10"/>
      <c r="AVE6" s="10"/>
      <c r="AVF6" s="10"/>
      <c r="AVG6" s="10"/>
      <c r="AVH6" s="10"/>
      <c r="AVI6" s="10"/>
      <c r="AVJ6" s="10"/>
      <c r="AVK6" s="10"/>
      <c r="AVL6" s="10"/>
      <c r="AVM6" s="10"/>
      <c r="AVN6" s="10"/>
      <c r="AVO6" s="10"/>
      <c r="AVP6" s="10"/>
      <c r="AVQ6" s="10"/>
      <c r="AVR6" s="10"/>
      <c r="AVS6" s="10"/>
      <c r="AVT6" s="10"/>
      <c r="AVU6" s="10"/>
      <c r="AVV6" s="10"/>
      <c r="AVW6" s="10"/>
      <c r="AVX6" s="10"/>
      <c r="AVY6" s="10"/>
      <c r="AVZ6" s="10"/>
      <c r="AWA6" s="10"/>
      <c r="AWB6" s="10"/>
      <c r="AWC6" s="10"/>
      <c r="AWD6" s="10"/>
      <c r="AWE6" s="10"/>
      <c r="AWF6" s="10"/>
      <c r="AWG6" s="10"/>
      <c r="AWH6" s="10"/>
      <c r="AWI6" s="10"/>
      <c r="AWJ6" s="10"/>
      <c r="AWK6" s="10"/>
      <c r="AWL6" s="10"/>
      <c r="AWM6" s="10"/>
      <c r="AWN6" s="10"/>
      <c r="AWO6" s="10"/>
      <c r="AWP6" s="10"/>
      <c r="AWQ6" s="10"/>
      <c r="AWR6" s="10"/>
      <c r="AWS6" s="10"/>
      <c r="AWT6" s="10"/>
      <c r="AWU6" s="10"/>
      <c r="AWV6" s="10"/>
      <c r="AWW6" s="10"/>
      <c r="AWX6" s="10"/>
      <c r="AWY6" s="10"/>
      <c r="AWZ6" s="10"/>
      <c r="AXA6" s="10"/>
      <c r="AXB6" s="10"/>
      <c r="AXC6" s="10"/>
      <c r="AXD6" s="10"/>
      <c r="AXE6" s="10"/>
      <c r="AXF6" s="10"/>
      <c r="AXG6" s="10"/>
      <c r="AXH6" s="10"/>
      <c r="AXI6" s="10"/>
      <c r="AXJ6" s="10"/>
      <c r="AXK6" s="10"/>
      <c r="AXL6" s="10"/>
      <c r="AXM6" s="10"/>
      <c r="AXN6" s="10"/>
      <c r="AXO6" s="10"/>
      <c r="AXP6" s="10"/>
      <c r="AXQ6" s="10"/>
      <c r="AXR6" s="10"/>
      <c r="AXS6" s="10"/>
      <c r="AXT6" s="10"/>
      <c r="AXU6" s="10"/>
      <c r="AXV6" s="10"/>
      <c r="AXW6" s="10"/>
      <c r="AXX6" s="10"/>
      <c r="AXY6" s="10"/>
      <c r="AXZ6" s="10"/>
      <c r="AYA6" s="10"/>
      <c r="AYB6" s="10"/>
      <c r="AYC6" s="10"/>
      <c r="AYD6" s="10"/>
      <c r="AYE6" s="10"/>
      <c r="AYF6" s="10"/>
      <c r="AYG6" s="10"/>
      <c r="AYH6" s="10"/>
      <c r="AYI6" s="10"/>
      <c r="AYJ6" s="10"/>
      <c r="AYK6" s="10"/>
      <c r="AYL6" s="10"/>
      <c r="AYM6" s="10"/>
      <c r="AYN6" s="10"/>
      <c r="AYO6" s="10"/>
      <c r="AYP6" s="10"/>
      <c r="AYQ6" s="10"/>
      <c r="AYR6" s="10"/>
      <c r="AYS6" s="10"/>
      <c r="AYT6" s="10"/>
      <c r="AYU6" s="10"/>
      <c r="AYV6" s="10"/>
      <c r="AYW6" s="10"/>
      <c r="AYX6" s="10"/>
      <c r="AYY6" s="10"/>
      <c r="AYZ6" s="10"/>
      <c r="AZA6" s="10"/>
      <c r="AZB6" s="10"/>
      <c r="AZC6" s="10"/>
      <c r="AZD6" s="10"/>
      <c r="AZE6" s="10"/>
      <c r="AZF6" s="10"/>
      <c r="AZG6" s="10"/>
      <c r="AZH6" s="10"/>
      <c r="AZI6" s="10"/>
      <c r="AZJ6" s="10"/>
      <c r="AZK6" s="10"/>
      <c r="AZL6" s="10"/>
      <c r="AZM6" s="10"/>
      <c r="AZN6" s="10"/>
      <c r="AZO6" s="10"/>
      <c r="AZP6" s="10"/>
      <c r="AZQ6" s="10"/>
      <c r="AZR6" s="10"/>
      <c r="AZS6" s="10"/>
      <c r="AZT6" s="10"/>
      <c r="AZU6" s="10"/>
      <c r="AZV6" s="10"/>
      <c r="AZW6" s="10"/>
      <c r="AZX6" s="10"/>
      <c r="AZY6" s="10"/>
      <c r="AZZ6" s="10"/>
      <c r="BAA6" s="10"/>
      <c r="BAB6" s="10"/>
      <c r="BAC6" s="10"/>
      <c r="BAD6" s="10"/>
      <c r="BAE6" s="10"/>
      <c r="BAF6" s="10"/>
      <c r="BAG6" s="10"/>
      <c r="BAH6" s="10"/>
      <c r="BAI6" s="10"/>
      <c r="BAJ6" s="10"/>
      <c r="BAK6" s="10"/>
      <c r="BAL6" s="10"/>
      <c r="BAM6" s="10"/>
      <c r="BAN6" s="10"/>
      <c r="BAO6" s="10"/>
      <c r="BAP6" s="10"/>
      <c r="BAQ6" s="10"/>
      <c r="BAR6" s="10"/>
      <c r="BAS6" s="10"/>
      <c r="BAT6" s="10"/>
      <c r="BAU6" s="10"/>
      <c r="BAV6" s="10"/>
      <c r="BAW6" s="10"/>
      <c r="BAX6" s="10"/>
      <c r="BAY6" s="10"/>
      <c r="BAZ6" s="10"/>
      <c r="BBA6" s="10"/>
      <c r="BBB6" s="10"/>
      <c r="BBC6" s="10"/>
      <c r="BBD6" s="10"/>
      <c r="BBE6" s="10"/>
      <c r="BBF6" s="10"/>
      <c r="BBG6" s="10"/>
      <c r="BBH6" s="10"/>
      <c r="BBI6" s="10"/>
      <c r="BBJ6" s="10"/>
      <c r="BBK6" s="10"/>
      <c r="BBL6" s="10"/>
      <c r="BBM6" s="10"/>
      <c r="BBN6" s="10"/>
      <c r="BBO6" s="10"/>
      <c r="BBP6" s="10"/>
      <c r="BBQ6" s="10"/>
      <c r="BBR6" s="10"/>
      <c r="BBS6" s="10"/>
      <c r="BBT6" s="10"/>
      <c r="BBU6" s="10"/>
      <c r="BBV6" s="10"/>
      <c r="BBW6" s="10"/>
      <c r="BBX6" s="10"/>
      <c r="BBY6" s="10"/>
      <c r="BBZ6" s="10"/>
      <c r="BCA6" s="10"/>
      <c r="BCB6" s="10"/>
      <c r="BCC6" s="10"/>
      <c r="BCD6" s="10"/>
      <c r="BCE6" s="10"/>
      <c r="BCF6" s="10"/>
      <c r="BCG6" s="10"/>
      <c r="BCH6" s="10"/>
      <c r="BCI6" s="10"/>
      <c r="BCJ6" s="10"/>
      <c r="BCK6" s="10"/>
      <c r="BCL6" s="10"/>
      <c r="BCM6" s="10"/>
      <c r="BCN6" s="10"/>
      <c r="BCO6" s="10"/>
      <c r="BCP6" s="10"/>
      <c r="BCQ6" s="10"/>
      <c r="BCR6" s="10"/>
      <c r="BCS6" s="10"/>
      <c r="BCT6" s="10"/>
      <c r="BCU6" s="10"/>
      <c r="BCV6" s="10"/>
      <c r="BCW6" s="10"/>
      <c r="BCX6" s="10"/>
      <c r="BCY6" s="10"/>
      <c r="BCZ6" s="10"/>
      <c r="BDA6" s="10"/>
      <c r="BDB6" s="10"/>
      <c r="BDC6" s="10"/>
      <c r="BDD6" s="10"/>
      <c r="BDE6" s="10"/>
      <c r="BDF6" s="10"/>
      <c r="BDG6" s="10"/>
      <c r="BDH6" s="10"/>
      <c r="BDI6" s="10"/>
      <c r="BDJ6" s="10"/>
      <c r="BDK6" s="10"/>
      <c r="BDL6" s="10"/>
      <c r="BDM6" s="10"/>
      <c r="BDN6" s="10"/>
      <c r="BDO6" s="10"/>
      <c r="BDP6" s="10"/>
      <c r="BDQ6" s="10"/>
      <c r="BDR6" s="10"/>
      <c r="BDS6" s="10"/>
      <c r="BDT6" s="10"/>
      <c r="BDU6" s="10"/>
      <c r="BDV6" s="10"/>
      <c r="BDW6" s="10"/>
      <c r="BDX6" s="10"/>
      <c r="BDY6" s="10"/>
      <c r="BDZ6" s="10"/>
      <c r="BEA6" s="10"/>
      <c r="BEB6" s="10"/>
      <c r="BEC6" s="10"/>
      <c r="BED6" s="10"/>
      <c r="BEE6" s="10"/>
      <c r="BEF6" s="10"/>
      <c r="BEG6" s="10"/>
      <c r="BEH6" s="10"/>
      <c r="BEI6" s="10"/>
      <c r="BEJ6" s="10"/>
      <c r="BEK6" s="10"/>
      <c r="BEL6" s="10"/>
      <c r="BEM6" s="10"/>
      <c r="BEN6" s="10"/>
      <c r="BEO6" s="10"/>
      <c r="BEP6" s="10"/>
      <c r="BEQ6" s="10"/>
      <c r="BER6" s="10"/>
      <c r="BES6" s="10"/>
      <c r="BET6" s="10"/>
      <c r="BEU6" s="10"/>
      <c r="BEV6" s="10"/>
      <c r="BEW6" s="10"/>
      <c r="BEX6" s="10"/>
      <c r="BEY6" s="10"/>
      <c r="BEZ6" s="10"/>
      <c r="BFA6" s="10"/>
      <c r="BFB6" s="10"/>
      <c r="BFC6" s="10"/>
      <c r="BFD6" s="10"/>
      <c r="BFE6" s="10"/>
      <c r="BFF6" s="10"/>
      <c r="BFG6" s="10"/>
      <c r="BFH6" s="10"/>
      <c r="BFI6" s="10"/>
      <c r="BFJ6" s="10"/>
      <c r="BFK6" s="10"/>
      <c r="BFL6" s="10"/>
      <c r="BFM6" s="10"/>
      <c r="BFN6" s="10"/>
      <c r="BFO6" s="10"/>
      <c r="BFP6" s="10"/>
      <c r="BFQ6" s="10"/>
      <c r="BFR6" s="10"/>
      <c r="BFS6" s="10"/>
      <c r="BFT6" s="10"/>
      <c r="BFU6" s="10"/>
      <c r="BFV6" s="10"/>
      <c r="BFW6" s="10"/>
      <c r="BFX6" s="10"/>
      <c r="BFY6" s="10"/>
      <c r="BFZ6" s="10"/>
      <c r="BGA6" s="10"/>
      <c r="BGB6" s="10"/>
      <c r="BGC6" s="10"/>
      <c r="BGD6" s="10"/>
      <c r="BGE6" s="10"/>
      <c r="BGF6" s="10"/>
      <c r="BGG6" s="10"/>
      <c r="BGH6" s="10"/>
      <c r="BGI6" s="10"/>
      <c r="BGJ6" s="10"/>
      <c r="BGK6" s="10"/>
      <c r="BGL6" s="10"/>
      <c r="BGM6" s="10"/>
      <c r="BGN6" s="10"/>
      <c r="BGO6" s="10"/>
      <c r="BGP6" s="10"/>
      <c r="BGQ6" s="10"/>
      <c r="BGR6" s="10"/>
      <c r="BGS6" s="10"/>
      <c r="BGT6" s="10"/>
      <c r="BGU6" s="10"/>
      <c r="BGV6" s="10"/>
      <c r="BGW6" s="10"/>
      <c r="BGX6" s="10"/>
      <c r="BGY6" s="10"/>
      <c r="BGZ6" s="10"/>
      <c r="BHA6" s="10"/>
      <c r="BHB6" s="10"/>
      <c r="BHC6" s="10"/>
      <c r="BHD6" s="10"/>
      <c r="BHE6" s="10"/>
      <c r="BHF6" s="10"/>
      <c r="BHG6" s="10"/>
      <c r="BHH6" s="10"/>
      <c r="BHI6" s="10"/>
      <c r="BHJ6" s="10"/>
      <c r="BHK6" s="10"/>
      <c r="BHL6" s="10"/>
      <c r="BHM6" s="10"/>
      <c r="BHN6" s="10"/>
      <c r="BHO6" s="10"/>
      <c r="BHP6" s="10"/>
      <c r="BHQ6" s="10"/>
      <c r="BHR6" s="10"/>
      <c r="BHS6" s="10"/>
      <c r="BHT6" s="10"/>
      <c r="BHU6" s="10"/>
      <c r="BHV6" s="10"/>
      <c r="BHW6" s="10"/>
      <c r="BHX6" s="10"/>
      <c r="BHY6" s="10"/>
      <c r="BHZ6" s="10"/>
      <c r="BIA6" s="10"/>
      <c r="BIB6" s="10"/>
      <c r="BIC6" s="10"/>
      <c r="BID6" s="10"/>
      <c r="BIE6" s="10"/>
      <c r="BIF6" s="10"/>
      <c r="BIG6" s="10"/>
      <c r="BIH6" s="10"/>
      <c r="BII6" s="10"/>
      <c r="BIJ6" s="10"/>
      <c r="BIK6" s="10"/>
      <c r="BIL6" s="10"/>
      <c r="BIM6" s="10"/>
      <c r="BIN6" s="10"/>
      <c r="BIO6" s="10"/>
      <c r="BIP6" s="10"/>
      <c r="BIQ6" s="10"/>
      <c r="BIR6" s="10"/>
      <c r="BIS6" s="10"/>
      <c r="BIT6" s="10"/>
      <c r="BIU6" s="10"/>
      <c r="BIV6" s="10"/>
      <c r="BIW6" s="10"/>
      <c r="BIX6" s="10"/>
      <c r="BIY6" s="10"/>
      <c r="BIZ6" s="10"/>
      <c r="BJA6" s="10"/>
      <c r="BJB6" s="10"/>
      <c r="BJC6" s="10"/>
      <c r="BJD6" s="10"/>
      <c r="BJE6" s="10"/>
      <c r="BJF6" s="10"/>
      <c r="BJG6" s="10"/>
      <c r="BJH6" s="10"/>
      <c r="BJI6" s="10"/>
      <c r="BJJ6" s="10"/>
      <c r="BJK6" s="10"/>
      <c r="BJL6" s="10"/>
      <c r="BJM6" s="10"/>
      <c r="BJN6" s="10"/>
      <c r="BJO6" s="10"/>
      <c r="BJP6" s="10"/>
      <c r="BJQ6" s="10"/>
      <c r="BJR6" s="10"/>
      <c r="BJS6" s="10"/>
      <c r="BJT6" s="10"/>
      <c r="BJU6" s="10"/>
      <c r="BJV6" s="10"/>
      <c r="BJW6" s="10"/>
      <c r="BJX6" s="10"/>
      <c r="BJY6" s="10"/>
      <c r="BJZ6" s="10"/>
      <c r="BKA6" s="10"/>
      <c r="BKB6" s="10"/>
      <c r="BKC6" s="10"/>
      <c r="BKD6" s="10"/>
      <c r="BKE6" s="10"/>
      <c r="BKF6" s="10"/>
      <c r="BKG6" s="10"/>
      <c r="BKH6" s="10"/>
      <c r="BKI6" s="10"/>
      <c r="BKJ6" s="10"/>
      <c r="BKK6" s="10"/>
      <c r="BKL6" s="10"/>
      <c r="BKM6" s="10"/>
      <c r="BKN6" s="10"/>
      <c r="BKO6" s="10"/>
      <c r="BKP6" s="10"/>
      <c r="BKQ6" s="10"/>
      <c r="BKR6" s="10"/>
      <c r="BKS6" s="10"/>
      <c r="BKT6" s="10"/>
      <c r="BKU6" s="10"/>
      <c r="BKV6" s="10"/>
      <c r="BKW6" s="10"/>
      <c r="BKX6" s="10"/>
      <c r="BKY6" s="10"/>
      <c r="BKZ6" s="10"/>
      <c r="BLA6" s="10"/>
      <c r="BLB6" s="10"/>
      <c r="BLC6" s="10"/>
      <c r="BLD6" s="10"/>
      <c r="BLE6" s="10"/>
      <c r="BLF6" s="10"/>
      <c r="BLG6" s="10"/>
      <c r="BLH6" s="10"/>
      <c r="BLI6" s="10"/>
      <c r="BLJ6" s="10"/>
      <c r="BLK6" s="10"/>
      <c r="BLL6" s="10"/>
      <c r="BLM6" s="10"/>
      <c r="BLN6" s="10"/>
      <c r="BLO6" s="10"/>
      <c r="BLP6" s="10"/>
      <c r="BLQ6" s="10"/>
      <c r="BLR6" s="10"/>
      <c r="BLS6" s="10"/>
      <c r="BLT6" s="10"/>
      <c r="BLU6" s="10"/>
      <c r="BLV6" s="10"/>
      <c r="BLW6" s="10"/>
      <c r="BLX6" s="10"/>
      <c r="BLY6" s="10"/>
      <c r="BLZ6" s="10"/>
      <c r="BMA6" s="10"/>
      <c r="BMB6" s="10"/>
      <c r="BMC6" s="10"/>
      <c r="BMD6" s="10"/>
      <c r="BME6" s="10"/>
      <c r="BMF6" s="10"/>
      <c r="BMG6" s="10"/>
      <c r="BMH6" s="10"/>
      <c r="BMI6" s="10"/>
      <c r="BMJ6" s="10"/>
      <c r="BMK6" s="10"/>
      <c r="BML6" s="10"/>
      <c r="BMM6" s="10"/>
      <c r="BMN6" s="10"/>
      <c r="BMO6" s="10"/>
      <c r="BMP6" s="10"/>
      <c r="BMQ6" s="10"/>
      <c r="BMR6" s="10"/>
      <c r="BMS6" s="10"/>
      <c r="BMT6" s="10"/>
      <c r="BMU6" s="10"/>
      <c r="BMV6" s="10"/>
      <c r="BMW6" s="10"/>
      <c r="BMX6" s="10"/>
      <c r="BMY6" s="10"/>
      <c r="BMZ6" s="10"/>
      <c r="BNA6" s="10"/>
      <c r="BNB6" s="10"/>
      <c r="BNC6" s="10"/>
      <c r="BND6" s="10"/>
      <c r="BNE6" s="10"/>
      <c r="BNF6" s="10"/>
      <c r="BNG6" s="10"/>
      <c r="BNH6" s="10"/>
      <c r="BNI6" s="10"/>
      <c r="BNJ6" s="10"/>
      <c r="BNK6" s="10"/>
      <c r="BNL6" s="10"/>
      <c r="BNM6" s="10"/>
      <c r="BNN6" s="10"/>
      <c r="BNO6" s="10"/>
      <c r="BNP6" s="10"/>
      <c r="BNQ6" s="10"/>
      <c r="BNR6" s="10"/>
      <c r="BNS6" s="10"/>
      <c r="BNT6" s="10"/>
      <c r="BNU6" s="10"/>
      <c r="BNV6" s="10"/>
      <c r="BNW6" s="10"/>
      <c r="BNX6" s="10"/>
      <c r="BNY6" s="10"/>
      <c r="BNZ6" s="10"/>
      <c r="BOA6" s="10"/>
      <c r="BOB6" s="10"/>
      <c r="BOC6" s="10"/>
      <c r="BOD6" s="10"/>
      <c r="BOE6" s="10"/>
      <c r="BOF6" s="10"/>
      <c r="BOG6" s="10"/>
      <c r="BOH6" s="10"/>
      <c r="BOI6" s="10"/>
      <c r="BOJ6" s="10"/>
      <c r="BOK6" s="10"/>
      <c r="BOL6" s="10"/>
      <c r="BOM6" s="10"/>
      <c r="BON6" s="10"/>
      <c r="BOO6" s="10"/>
      <c r="BOP6" s="10"/>
      <c r="BOQ6" s="10"/>
      <c r="BOR6" s="10"/>
      <c r="BOS6" s="10"/>
      <c r="BOT6" s="10"/>
      <c r="BOU6" s="10"/>
      <c r="BOV6" s="10"/>
      <c r="BOW6" s="10"/>
      <c r="BOX6" s="10"/>
      <c r="BOY6" s="10"/>
      <c r="BOZ6" s="10"/>
      <c r="BPA6" s="10"/>
      <c r="BPB6" s="10"/>
      <c r="BPC6" s="10"/>
      <c r="BPD6" s="10"/>
      <c r="BPE6" s="10"/>
      <c r="BPF6" s="10"/>
      <c r="BPG6" s="10"/>
      <c r="BPH6" s="10"/>
      <c r="BPI6" s="10"/>
      <c r="BPJ6" s="10"/>
      <c r="BPK6" s="10"/>
      <c r="BPL6" s="10"/>
      <c r="BPM6" s="10"/>
      <c r="BPN6" s="10"/>
      <c r="BPO6" s="10"/>
      <c r="BPP6" s="10"/>
      <c r="BPQ6" s="10"/>
      <c r="BPR6" s="10"/>
      <c r="BPS6" s="10"/>
      <c r="BPT6" s="10"/>
      <c r="BPU6" s="10"/>
      <c r="BPV6" s="10"/>
      <c r="BPW6" s="10"/>
      <c r="BPX6" s="10"/>
      <c r="BPY6" s="10"/>
      <c r="BPZ6" s="10"/>
      <c r="BQA6" s="10"/>
      <c r="BQB6" s="10"/>
      <c r="BQC6" s="10"/>
      <c r="BQD6" s="10"/>
      <c r="BQE6" s="10"/>
      <c r="BQF6" s="10"/>
      <c r="BQG6" s="10"/>
      <c r="BQH6" s="10"/>
      <c r="BQI6" s="10"/>
      <c r="BQJ6" s="10"/>
      <c r="BQK6" s="10"/>
      <c r="BQL6" s="10"/>
      <c r="BQM6" s="10"/>
      <c r="BQN6" s="10"/>
      <c r="BQO6" s="10"/>
      <c r="BQP6" s="10"/>
      <c r="BQQ6" s="10"/>
      <c r="BQR6" s="10"/>
      <c r="BQS6" s="10"/>
      <c r="BQT6" s="10"/>
      <c r="BQU6" s="10"/>
      <c r="BQV6" s="10"/>
      <c r="BQW6" s="10"/>
      <c r="BQX6" s="10"/>
      <c r="BQY6" s="10"/>
      <c r="BQZ6" s="10"/>
      <c r="BRA6" s="10"/>
      <c r="BRB6" s="10"/>
      <c r="BRC6" s="10"/>
      <c r="BRD6" s="10"/>
      <c r="BRE6" s="10"/>
      <c r="BRF6" s="10"/>
      <c r="BRG6" s="10"/>
      <c r="BRH6" s="10"/>
      <c r="BRI6" s="10"/>
      <c r="BRJ6" s="10"/>
      <c r="BRK6" s="10"/>
      <c r="BRL6" s="10"/>
      <c r="BRM6" s="10"/>
      <c r="BRN6" s="10"/>
      <c r="BRO6" s="10"/>
      <c r="BRP6" s="10"/>
      <c r="BRQ6" s="10"/>
      <c r="BRR6" s="10"/>
      <c r="BRS6" s="10"/>
      <c r="BRT6" s="10"/>
      <c r="BRU6" s="10"/>
      <c r="BRV6" s="10"/>
      <c r="BRW6" s="10"/>
      <c r="BRX6" s="10"/>
      <c r="BRY6" s="10"/>
      <c r="BRZ6" s="10"/>
      <c r="BSA6" s="10"/>
      <c r="BSB6" s="10"/>
      <c r="BSC6" s="10"/>
      <c r="BSD6" s="10"/>
      <c r="BSE6" s="10"/>
      <c r="BSF6" s="10"/>
      <c r="BSG6" s="10"/>
      <c r="BSH6" s="10"/>
      <c r="BSI6" s="10"/>
      <c r="BSJ6" s="10"/>
      <c r="BSK6" s="10"/>
      <c r="BSL6" s="10"/>
      <c r="BSM6" s="10"/>
      <c r="BSN6" s="10"/>
      <c r="BSO6" s="10"/>
      <c r="BSP6" s="10"/>
      <c r="BSQ6" s="10"/>
      <c r="BSR6" s="10"/>
      <c r="BSS6" s="10"/>
      <c r="BST6" s="10"/>
      <c r="BSU6" s="10"/>
      <c r="BSV6" s="10"/>
      <c r="BSW6" s="10"/>
      <c r="BSX6" s="10"/>
      <c r="BSY6" s="10"/>
      <c r="BSZ6" s="10"/>
      <c r="BTA6" s="10"/>
      <c r="BTB6" s="10"/>
      <c r="BTC6" s="10"/>
      <c r="BTD6" s="10"/>
      <c r="BTE6" s="10"/>
      <c r="BTF6" s="10"/>
      <c r="BTG6" s="10"/>
      <c r="BTH6" s="10"/>
      <c r="BTI6" s="10"/>
      <c r="BTJ6" s="10"/>
      <c r="BTK6" s="10"/>
      <c r="BTL6" s="10"/>
      <c r="BTM6" s="10"/>
      <c r="BTN6" s="10"/>
      <c r="BTO6" s="10"/>
      <c r="BTP6" s="10"/>
      <c r="BTQ6" s="10"/>
      <c r="BTR6" s="10"/>
      <c r="BTS6" s="10"/>
      <c r="BTT6" s="10"/>
      <c r="BTU6" s="10"/>
      <c r="BTV6" s="10"/>
      <c r="BTW6" s="10"/>
      <c r="BTX6" s="10"/>
      <c r="BTY6" s="10"/>
      <c r="BTZ6" s="10"/>
      <c r="BUA6" s="10"/>
      <c r="BUB6" s="10"/>
      <c r="BUC6" s="10"/>
      <c r="BUD6" s="10"/>
      <c r="BUE6" s="10"/>
      <c r="BUF6" s="10"/>
      <c r="BUG6" s="10"/>
      <c r="BUH6" s="10"/>
      <c r="BUI6" s="10"/>
      <c r="BUJ6" s="10"/>
      <c r="BUK6" s="10"/>
      <c r="BUL6" s="10"/>
      <c r="BUM6" s="10"/>
      <c r="BUN6" s="10"/>
      <c r="BUO6" s="10"/>
      <c r="BUP6" s="10"/>
      <c r="BUQ6" s="10"/>
      <c r="BUR6" s="10"/>
      <c r="BUS6" s="10"/>
      <c r="BUT6" s="10"/>
      <c r="BUU6" s="10"/>
      <c r="BUV6" s="10"/>
      <c r="BUW6" s="10"/>
      <c r="BUX6" s="10"/>
      <c r="BUY6" s="10"/>
      <c r="BUZ6" s="10"/>
      <c r="BVA6" s="10"/>
      <c r="BVB6" s="10"/>
      <c r="BVC6" s="10"/>
      <c r="BVD6" s="10"/>
      <c r="BVE6" s="10"/>
      <c r="BVF6" s="10"/>
      <c r="BVG6" s="10"/>
      <c r="BVH6" s="10"/>
      <c r="BVI6" s="10"/>
      <c r="BVJ6" s="10"/>
      <c r="BVK6" s="10"/>
      <c r="BVL6" s="10"/>
      <c r="BVM6" s="10"/>
      <c r="BVN6" s="10"/>
      <c r="BVO6" s="10"/>
      <c r="BVP6" s="10"/>
      <c r="BVQ6" s="10"/>
      <c r="BVR6" s="10"/>
      <c r="BVS6" s="10"/>
      <c r="BVT6" s="10"/>
      <c r="BVU6" s="10"/>
      <c r="BVV6" s="10"/>
      <c r="BVW6" s="10"/>
      <c r="BVX6" s="10"/>
      <c r="BVY6" s="10"/>
      <c r="BVZ6" s="10"/>
      <c r="BWA6" s="10"/>
      <c r="BWB6" s="10"/>
      <c r="BWC6" s="10"/>
      <c r="BWD6" s="10"/>
      <c r="BWE6" s="10"/>
      <c r="BWF6" s="10"/>
      <c r="BWG6" s="10"/>
      <c r="BWH6" s="10"/>
      <c r="BWI6" s="10"/>
      <c r="BWJ6" s="10"/>
      <c r="BWK6" s="10"/>
      <c r="BWL6" s="10"/>
      <c r="BWM6" s="10"/>
      <c r="BWN6" s="10"/>
      <c r="BWO6" s="10"/>
      <c r="BWP6" s="10"/>
      <c r="BWQ6" s="10"/>
      <c r="BWR6" s="10"/>
      <c r="BWS6" s="10"/>
      <c r="BWT6" s="10"/>
      <c r="BWU6" s="10"/>
      <c r="BWV6" s="10"/>
      <c r="BWW6" s="10"/>
      <c r="BWX6" s="10"/>
      <c r="BWY6" s="10"/>
      <c r="BWZ6" s="10"/>
      <c r="BXA6" s="10"/>
      <c r="BXB6" s="10"/>
      <c r="BXC6" s="10"/>
      <c r="BXD6" s="10"/>
      <c r="BXE6" s="10"/>
      <c r="BXF6" s="10"/>
      <c r="BXG6" s="10"/>
      <c r="BXH6" s="10"/>
      <c r="BXI6" s="10"/>
      <c r="BXJ6" s="10"/>
      <c r="BXK6" s="10"/>
      <c r="BXL6" s="10"/>
      <c r="BXM6" s="10"/>
      <c r="BXN6" s="10"/>
      <c r="BXO6" s="10"/>
      <c r="BXP6" s="10"/>
      <c r="BXQ6" s="10"/>
      <c r="BXR6" s="10"/>
      <c r="BXS6" s="10"/>
      <c r="BXT6" s="10"/>
      <c r="BXU6" s="10"/>
      <c r="BXV6" s="10"/>
      <c r="BXW6" s="10"/>
      <c r="BXX6" s="10"/>
      <c r="BXY6" s="10"/>
      <c r="BXZ6" s="10"/>
      <c r="BYA6" s="10"/>
      <c r="BYB6" s="10"/>
      <c r="BYC6" s="10"/>
      <c r="BYD6" s="10"/>
      <c r="BYE6" s="10"/>
      <c r="BYF6" s="10"/>
      <c r="BYG6" s="10"/>
      <c r="BYH6" s="10"/>
      <c r="BYI6" s="10"/>
      <c r="BYJ6" s="10"/>
      <c r="BYK6" s="10"/>
      <c r="BYL6" s="10"/>
      <c r="BYM6" s="10"/>
      <c r="BYN6" s="10"/>
      <c r="BYO6" s="10"/>
      <c r="BYP6" s="10"/>
      <c r="BYQ6" s="10"/>
      <c r="BYR6" s="10"/>
      <c r="BYS6" s="10"/>
      <c r="BYT6" s="10"/>
      <c r="BYU6" s="10"/>
      <c r="BYV6" s="10"/>
      <c r="BYW6" s="10"/>
      <c r="BYX6" s="10"/>
      <c r="BYY6" s="10"/>
      <c r="BYZ6" s="10"/>
      <c r="BZA6" s="10"/>
      <c r="BZB6" s="10"/>
      <c r="BZC6" s="10"/>
      <c r="BZD6" s="10"/>
      <c r="BZE6" s="10"/>
      <c r="BZF6" s="10"/>
      <c r="BZG6" s="10"/>
      <c r="BZH6" s="10"/>
      <c r="BZI6" s="10"/>
      <c r="BZJ6" s="10"/>
      <c r="BZK6" s="10"/>
      <c r="BZL6" s="10"/>
      <c r="BZM6" s="10"/>
      <c r="BZN6" s="10"/>
      <c r="BZO6" s="10"/>
      <c r="BZP6" s="10"/>
      <c r="BZQ6" s="10"/>
      <c r="BZR6" s="10"/>
      <c r="BZS6" s="10"/>
      <c r="BZT6" s="10"/>
      <c r="BZU6" s="10"/>
      <c r="BZV6" s="10"/>
      <c r="BZW6" s="10"/>
      <c r="BZX6" s="10"/>
      <c r="BZY6" s="10"/>
      <c r="BZZ6" s="10"/>
      <c r="CAA6" s="10"/>
      <c r="CAB6" s="10"/>
      <c r="CAC6" s="10"/>
      <c r="CAD6" s="10"/>
      <c r="CAE6" s="10"/>
      <c r="CAF6" s="10"/>
      <c r="CAG6" s="10"/>
      <c r="CAH6" s="10"/>
      <c r="CAI6" s="10"/>
      <c r="CAJ6" s="10"/>
      <c r="CAK6" s="10"/>
      <c r="CAL6" s="10"/>
      <c r="CAM6" s="10"/>
      <c r="CAN6" s="10"/>
      <c r="CAO6" s="10"/>
      <c r="CAP6" s="10"/>
      <c r="CAQ6" s="10"/>
      <c r="CAR6" s="10"/>
      <c r="CAS6" s="10"/>
      <c r="CAT6" s="10"/>
      <c r="CAU6" s="10"/>
      <c r="CAV6" s="10"/>
      <c r="CAW6" s="10"/>
      <c r="CAX6" s="10"/>
      <c r="CAY6" s="10"/>
      <c r="CAZ6" s="10"/>
      <c r="CBA6" s="10"/>
      <c r="CBB6" s="10"/>
      <c r="CBC6" s="10"/>
      <c r="CBD6" s="10"/>
      <c r="CBE6" s="10"/>
      <c r="CBF6" s="10"/>
      <c r="CBG6" s="10"/>
      <c r="CBH6" s="10"/>
      <c r="CBI6" s="10"/>
      <c r="CBJ6" s="10"/>
      <c r="CBK6" s="10"/>
      <c r="CBL6" s="10"/>
      <c r="CBM6" s="10"/>
      <c r="CBN6" s="10"/>
      <c r="CBO6" s="10"/>
      <c r="CBP6" s="10"/>
      <c r="CBQ6" s="10"/>
      <c r="CBR6" s="10"/>
      <c r="CBS6" s="10"/>
      <c r="CBT6" s="10"/>
      <c r="CBU6" s="10"/>
      <c r="CBV6" s="10"/>
      <c r="CBW6" s="10"/>
      <c r="CBX6" s="10"/>
      <c r="CBY6" s="10"/>
      <c r="CBZ6" s="10"/>
      <c r="CCA6" s="10"/>
      <c r="CCB6" s="10"/>
      <c r="CCC6" s="10"/>
      <c r="CCD6" s="10"/>
      <c r="CCE6" s="10"/>
      <c r="CCF6" s="10"/>
      <c r="CCG6" s="10"/>
      <c r="CCH6" s="10"/>
      <c r="CCI6" s="10"/>
      <c r="CCJ6" s="10"/>
      <c r="CCK6" s="10"/>
      <c r="CCL6" s="10"/>
      <c r="CCM6" s="10"/>
      <c r="CCN6" s="10"/>
      <c r="CCO6" s="10"/>
      <c r="CCP6" s="10"/>
      <c r="CCQ6" s="10"/>
      <c r="CCR6" s="10"/>
      <c r="CCS6" s="10"/>
      <c r="CCT6" s="10"/>
      <c r="CCU6" s="10"/>
      <c r="CCV6" s="10"/>
      <c r="CCW6" s="10"/>
      <c r="CCX6" s="10"/>
      <c r="CCY6" s="10"/>
      <c r="CCZ6" s="10"/>
      <c r="CDA6" s="10"/>
      <c r="CDB6" s="10"/>
      <c r="CDC6" s="10"/>
      <c r="CDD6" s="10"/>
      <c r="CDE6" s="10"/>
      <c r="CDF6" s="10"/>
      <c r="CDG6" s="10"/>
      <c r="CDH6" s="10"/>
      <c r="CDI6" s="10"/>
      <c r="CDJ6" s="10"/>
      <c r="CDK6" s="10"/>
      <c r="CDL6" s="10"/>
      <c r="CDM6" s="10"/>
      <c r="CDN6" s="10"/>
      <c r="CDO6" s="10"/>
      <c r="CDP6" s="10"/>
      <c r="CDQ6" s="10"/>
      <c r="CDR6" s="10"/>
      <c r="CDS6" s="10"/>
      <c r="CDT6" s="10"/>
      <c r="CDU6" s="10"/>
      <c r="CDV6" s="10"/>
      <c r="CDW6" s="10"/>
      <c r="CDX6" s="10"/>
      <c r="CDY6" s="10"/>
      <c r="CDZ6" s="10"/>
      <c r="CEA6" s="10"/>
      <c r="CEB6" s="10"/>
      <c r="CEC6" s="10"/>
      <c r="CED6" s="10"/>
      <c r="CEE6" s="10"/>
      <c r="CEF6" s="10"/>
      <c r="CEG6" s="10"/>
      <c r="CEH6" s="10"/>
      <c r="CEI6" s="10"/>
      <c r="CEJ6" s="10"/>
      <c r="CEK6" s="10"/>
      <c r="CEL6" s="10"/>
      <c r="CEM6" s="10"/>
      <c r="CEN6" s="10"/>
      <c r="CEO6" s="10"/>
      <c r="CEP6" s="10"/>
      <c r="CEQ6" s="10"/>
      <c r="CER6" s="10"/>
      <c r="CES6" s="10"/>
      <c r="CET6" s="10"/>
      <c r="CEU6" s="10"/>
      <c r="CEV6" s="10"/>
      <c r="CEW6" s="10"/>
      <c r="CEX6" s="10"/>
      <c r="CEY6" s="10"/>
      <c r="CEZ6" s="10"/>
      <c r="CFA6" s="10"/>
      <c r="CFB6" s="10"/>
      <c r="CFC6" s="10"/>
      <c r="CFD6" s="10"/>
      <c r="CFE6" s="10"/>
      <c r="CFF6" s="10"/>
      <c r="CFG6" s="10"/>
      <c r="CFH6" s="10"/>
      <c r="CFI6" s="10"/>
      <c r="CFJ6" s="10"/>
      <c r="CFK6" s="10"/>
      <c r="CFL6" s="10"/>
      <c r="CFM6" s="10"/>
      <c r="CFN6" s="10"/>
      <c r="CFO6" s="10"/>
      <c r="CFP6" s="10"/>
      <c r="CFQ6" s="10"/>
      <c r="CFR6" s="10"/>
      <c r="CFS6" s="10"/>
      <c r="CFT6" s="10"/>
      <c r="CFU6" s="10"/>
      <c r="CFV6" s="10"/>
      <c r="CFW6" s="10"/>
      <c r="CFX6" s="10"/>
      <c r="CFY6" s="10"/>
      <c r="CFZ6" s="10"/>
      <c r="CGA6" s="10"/>
      <c r="CGB6" s="10"/>
      <c r="CGC6" s="10"/>
      <c r="CGD6" s="10"/>
      <c r="CGE6" s="10"/>
      <c r="CGF6" s="10"/>
      <c r="CGG6" s="10"/>
      <c r="CGH6" s="10"/>
      <c r="CGI6" s="10"/>
      <c r="CGJ6" s="10"/>
      <c r="CGK6" s="10"/>
      <c r="CGL6" s="10"/>
      <c r="CGM6" s="10"/>
      <c r="CGN6" s="10"/>
      <c r="CGO6" s="10"/>
      <c r="CGP6" s="10"/>
      <c r="CGQ6" s="10"/>
      <c r="CGR6" s="10"/>
      <c r="CGS6" s="10"/>
      <c r="CGT6" s="10"/>
      <c r="CGU6" s="10"/>
      <c r="CGV6" s="10"/>
      <c r="CGW6" s="10"/>
      <c r="CGX6" s="10"/>
      <c r="CGY6" s="10"/>
      <c r="CGZ6" s="10"/>
      <c r="CHA6" s="10"/>
      <c r="CHB6" s="10"/>
      <c r="CHC6" s="10"/>
      <c r="CHD6" s="10"/>
      <c r="CHE6" s="10"/>
      <c r="CHF6" s="10"/>
      <c r="CHG6" s="10"/>
      <c r="CHH6" s="10"/>
      <c r="CHI6" s="10"/>
      <c r="CHJ6" s="10"/>
      <c r="CHK6" s="10"/>
      <c r="CHL6" s="10"/>
      <c r="CHM6" s="10"/>
      <c r="CHN6" s="10"/>
      <c r="CHO6" s="10"/>
      <c r="CHP6" s="10"/>
      <c r="CHQ6" s="10"/>
      <c r="CHR6" s="10"/>
      <c r="CHS6" s="10"/>
      <c r="CHT6" s="10"/>
      <c r="CHU6" s="10"/>
      <c r="CHV6" s="10"/>
      <c r="CHW6" s="10"/>
      <c r="CHX6" s="10"/>
      <c r="CHY6" s="10"/>
      <c r="CHZ6" s="10"/>
      <c r="CIA6" s="10"/>
      <c r="CIB6" s="10"/>
      <c r="CIC6" s="10"/>
      <c r="CID6" s="10"/>
      <c r="CIE6" s="10"/>
      <c r="CIF6" s="10"/>
      <c r="CIG6" s="10"/>
      <c r="CIH6" s="10"/>
      <c r="CII6" s="10"/>
      <c r="CIJ6" s="10"/>
      <c r="CIK6" s="10"/>
      <c r="CIL6" s="10"/>
      <c r="CIM6" s="10"/>
      <c r="CIN6" s="10"/>
      <c r="CIO6" s="10"/>
      <c r="CIP6" s="10"/>
      <c r="CIQ6" s="10"/>
      <c r="CIR6" s="10"/>
      <c r="CIS6" s="10"/>
      <c r="CIT6" s="10"/>
      <c r="CIU6" s="10"/>
      <c r="CIV6" s="10"/>
      <c r="CIW6" s="10"/>
      <c r="CIX6" s="10"/>
      <c r="CIY6" s="10"/>
      <c r="CIZ6" s="10"/>
      <c r="CJA6" s="10"/>
      <c r="CJB6" s="10"/>
      <c r="CJC6" s="10"/>
      <c r="CJD6" s="10"/>
      <c r="CJE6" s="10"/>
      <c r="CJF6" s="10"/>
      <c r="CJG6" s="10"/>
      <c r="CJH6" s="10"/>
      <c r="CJI6" s="10"/>
      <c r="CJJ6" s="10"/>
      <c r="CJK6" s="10"/>
      <c r="CJL6" s="10"/>
      <c r="CJM6" s="10"/>
      <c r="CJN6" s="10"/>
      <c r="CJO6" s="10"/>
      <c r="CJP6" s="10"/>
      <c r="CJQ6" s="10"/>
      <c r="CJR6" s="10"/>
      <c r="CJS6" s="10"/>
      <c r="CJT6" s="10"/>
      <c r="CJU6" s="10"/>
      <c r="CJV6" s="10"/>
      <c r="CJW6" s="10"/>
      <c r="CJX6" s="10"/>
      <c r="CJY6" s="10"/>
      <c r="CJZ6" s="10"/>
      <c r="CKA6" s="10"/>
      <c r="CKB6" s="10"/>
      <c r="CKC6" s="10"/>
      <c r="CKD6" s="10"/>
      <c r="CKE6" s="10"/>
      <c r="CKF6" s="10"/>
      <c r="CKG6" s="10"/>
      <c r="CKH6" s="10"/>
      <c r="CKI6" s="10"/>
      <c r="CKJ6" s="10"/>
      <c r="CKK6" s="10"/>
      <c r="CKL6" s="10"/>
      <c r="CKM6" s="10"/>
      <c r="CKN6" s="10"/>
      <c r="CKO6" s="10"/>
      <c r="CKP6" s="10"/>
      <c r="CKQ6" s="10"/>
      <c r="CKR6" s="10"/>
      <c r="CKS6" s="10"/>
      <c r="CKT6" s="10"/>
      <c r="CKU6" s="10"/>
      <c r="CKV6" s="10"/>
      <c r="CKW6" s="10"/>
      <c r="CKX6" s="10"/>
      <c r="CKY6" s="10"/>
      <c r="CKZ6" s="10"/>
      <c r="CLA6" s="10"/>
      <c r="CLB6" s="10"/>
      <c r="CLC6" s="10"/>
      <c r="CLD6" s="10"/>
      <c r="CLE6" s="10"/>
      <c r="CLF6" s="10"/>
      <c r="CLG6" s="10"/>
      <c r="CLH6" s="10"/>
      <c r="CLI6" s="10"/>
      <c r="CLJ6" s="10"/>
      <c r="CLK6" s="10"/>
      <c r="CLL6" s="10"/>
      <c r="CLM6" s="10"/>
      <c r="CLN6" s="10"/>
      <c r="CLO6" s="10"/>
      <c r="CLP6" s="10"/>
      <c r="CLQ6" s="10"/>
      <c r="CLR6" s="10"/>
      <c r="CLS6" s="10"/>
      <c r="CLT6" s="10"/>
      <c r="CLU6" s="10"/>
      <c r="CLV6" s="10"/>
      <c r="CLW6" s="10"/>
      <c r="CLX6" s="10"/>
      <c r="CLY6" s="10"/>
      <c r="CLZ6" s="10"/>
      <c r="CMA6" s="10"/>
      <c r="CMB6" s="10"/>
      <c r="CMC6" s="10"/>
      <c r="CMD6" s="10"/>
      <c r="CME6" s="10"/>
      <c r="CMF6" s="10"/>
      <c r="CMG6" s="10"/>
      <c r="CMH6" s="10"/>
      <c r="CMI6" s="10"/>
      <c r="CMJ6" s="10"/>
      <c r="CMK6" s="10"/>
      <c r="CML6" s="10"/>
      <c r="CMM6" s="10"/>
      <c r="CMN6" s="10"/>
      <c r="CMO6" s="10"/>
      <c r="CMP6" s="10"/>
      <c r="CMQ6" s="10"/>
      <c r="CMR6" s="10"/>
      <c r="CMS6" s="10"/>
      <c r="CMT6" s="10"/>
      <c r="CMU6" s="10"/>
      <c r="CMV6" s="10"/>
      <c r="CMW6" s="10"/>
      <c r="CMX6" s="10"/>
      <c r="CMY6" s="10"/>
      <c r="CMZ6" s="10"/>
      <c r="CNA6" s="10"/>
      <c r="CNB6" s="10"/>
      <c r="CNC6" s="10"/>
      <c r="CND6" s="10"/>
      <c r="CNE6" s="10"/>
      <c r="CNF6" s="10"/>
      <c r="CNG6" s="10"/>
      <c r="CNH6" s="10"/>
      <c r="CNI6" s="10"/>
      <c r="CNJ6" s="10"/>
      <c r="CNK6" s="10"/>
      <c r="CNL6" s="10"/>
      <c r="CNM6" s="10"/>
      <c r="CNN6" s="10"/>
      <c r="CNO6" s="10"/>
      <c r="CNP6" s="10"/>
      <c r="CNQ6" s="10"/>
      <c r="CNR6" s="10"/>
      <c r="CNS6" s="10"/>
      <c r="CNT6" s="10"/>
      <c r="CNU6" s="10"/>
      <c r="CNV6" s="10"/>
      <c r="CNW6" s="10"/>
      <c r="CNX6" s="10"/>
      <c r="CNY6" s="10"/>
      <c r="CNZ6" s="10"/>
      <c r="COA6" s="10"/>
      <c r="COB6" s="10"/>
      <c r="COC6" s="10"/>
      <c r="COD6" s="10"/>
      <c r="COE6" s="10"/>
      <c r="COF6" s="10"/>
      <c r="COG6" s="10"/>
      <c r="COH6" s="10"/>
      <c r="COI6" s="10"/>
      <c r="COJ6" s="10"/>
      <c r="COK6" s="10"/>
      <c r="COL6" s="10"/>
      <c r="COM6" s="10"/>
      <c r="CON6" s="10"/>
      <c r="COO6" s="10"/>
      <c r="COP6" s="10"/>
      <c r="COQ6" s="10"/>
      <c r="COR6" s="10"/>
      <c r="COS6" s="10"/>
      <c r="COT6" s="10"/>
      <c r="COU6" s="10"/>
      <c r="COV6" s="10"/>
      <c r="COW6" s="10"/>
      <c r="COX6" s="10"/>
      <c r="COY6" s="10"/>
      <c r="COZ6" s="10"/>
      <c r="CPA6" s="10"/>
      <c r="CPB6" s="10"/>
      <c r="CPC6" s="10"/>
      <c r="CPD6" s="10"/>
      <c r="CPE6" s="10"/>
      <c r="CPF6" s="10"/>
      <c r="CPG6" s="10"/>
      <c r="CPH6" s="10"/>
      <c r="CPI6" s="10"/>
      <c r="CPJ6" s="10"/>
      <c r="CPK6" s="10"/>
      <c r="CPL6" s="10"/>
      <c r="CPM6" s="10"/>
      <c r="CPN6" s="10"/>
      <c r="CPO6" s="10"/>
      <c r="CPP6" s="10"/>
      <c r="CPQ6" s="10"/>
      <c r="CPR6" s="10"/>
      <c r="CPS6" s="10"/>
      <c r="CPT6" s="10"/>
      <c r="CPU6" s="10"/>
      <c r="CPV6" s="10"/>
      <c r="CPW6" s="10"/>
      <c r="CPX6" s="10"/>
      <c r="CPY6" s="10"/>
      <c r="CPZ6" s="10"/>
      <c r="CQA6" s="10"/>
      <c r="CQB6" s="10"/>
      <c r="CQC6" s="10"/>
      <c r="CQD6" s="10"/>
      <c r="CQE6" s="10"/>
      <c r="CQF6" s="10"/>
      <c r="CQG6" s="10"/>
      <c r="CQH6" s="10"/>
      <c r="CQI6" s="10"/>
      <c r="CQJ6" s="10"/>
      <c r="CQK6" s="10"/>
      <c r="CQL6" s="10"/>
      <c r="CQM6" s="10"/>
      <c r="CQN6" s="10"/>
      <c r="CQO6" s="10"/>
      <c r="CQP6" s="10"/>
      <c r="CQQ6" s="10"/>
      <c r="CQR6" s="10"/>
      <c r="CQS6" s="10"/>
      <c r="CQT6" s="10"/>
      <c r="CQU6" s="10"/>
      <c r="CQV6" s="10"/>
      <c r="CQW6" s="10"/>
      <c r="CQX6" s="10"/>
      <c r="CQY6" s="10"/>
      <c r="CQZ6" s="10"/>
      <c r="CRA6" s="10"/>
      <c r="CRB6" s="10"/>
      <c r="CRC6" s="10"/>
      <c r="CRD6" s="10"/>
      <c r="CRE6" s="10"/>
      <c r="CRF6" s="10"/>
      <c r="CRG6" s="10"/>
      <c r="CRH6" s="10"/>
      <c r="CRI6" s="10"/>
      <c r="CRJ6" s="10"/>
      <c r="CRK6" s="10"/>
      <c r="CRL6" s="10"/>
      <c r="CRM6" s="10"/>
      <c r="CRN6" s="10"/>
      <c r="CRO6" s="10"/>
      <c r="CRP6" s="10"/>
      <c r="CRQ6" s="10"/>
      <c r="CRR6" s="10"/>
      <c r="CRS6" s="10"/>
      <c r="CRT6" s="10"/>
      <c r="CRU6" s="10"/>
      <c r="CRV6" s="10"/>
      <c r="CRW6" s="10"/>
      <c r="CRX6" s="10"/>
      <c r="CRY6" s="10"/>
      <c r="CRZ6" s="10"/>
      <c r="CSA6" s="10"/>
      <c r="CSB6" s="10"/>
      <c r="CSC6" s="10"/>
      <c r="CSD6" s="10"/>
      <c r="CSE6" s="10"/>
      <c r="CSF6" s="10"/>
      <c r="CSG6" s="10"/>
      <c r="CSH6" s="10"/>
      <c r="CSI6" s="10"/>
      <c r="CSJ6" s="10"/>
      <c r="CSK6" s="10"/>
      <c r="CSL6" s="10"/>
      <c r="CSM6" s="10"/>
      <c r="CSN6" s="10"/>
      <c r="CSO6" s="10"/>
      <c r="CSP6" s="10"/>
      <c r="CSQ6" s="10"/>
      <c r="CSR6" s="10"/>
      <c r="CSS6" s="10"/>
      <c r="CST6" s="10"/>
      <c r="CSU6" s="10"/>
      <c r="CSV6" s="10"/>
      <c r="CSW6" s="10"/>
      <c r="CSX6" s="10"/>
      <c r="CSY6" s="10"/>
      <c r="CSZ6" s="10"/>
      <c r="CTA6" s="10"/>
      <c r="CTB6" s="10"/>
      <c r="CTC6" s="10"/>
      <c r="CTD6" s="10"/>
      <c r="CTE6" s="10"/>
      <c r="CTF6" s="10"/>
      <c r="CTG6" s="10"/>
      <c r="CTH6" s="10"/>
      <c r="CTI6" s="10"/>
      <c r="CTJ6" s="10"/>
      <c r="CTK6" s="10"/>
      <c r="CTL6" s="10"/>
      <c r="CTM6" s="10"/>
      <c r="CTN6" s="10"/>
      <c r="CTO6" s="10"/>
      <c r="CTP6" s="10"/>
      <c r="CTQ6" s="10"/>
      <c r="CTR6" s="10"/>
      <c r="CTS6" s="10"/>
      <c r="CTT6" s="10"/>
      <c r="CTU6" s="10"/>
      <c r="CTV6" s="10"/>
      <c r="CTW6" s="10"/>
      <c r="CTX6" s="10"/>
      <c r="CTY6" s="10"/>
      <c r="CTZ6" s="10"/>
      <c r="CUA6" s="10"/>
      <c r="CUB6" s="10"/>
      <c r="CUC6" s="10"/>
      <c r="CUD6" s="10"/>
      <c r="CUE6" s="10"/>
      <c r="CUF6" s="10"/>
      <c r="CUG6" s="10"/>
      <c r="CUH6" s="10"/>
      <c r="CUI6" s="10"/>
      <c r="CUJ6" s="10"/>
      <c r="CUK6" s="10"/>
      <c r="CUL6" s="10"/>
      <c r="CUM6" s="10"/>
      <c r="CUN6" s="10"/>
      <c r="CUO6" s="10"/>
      <c r="CUP6" s="10"/>
      <c r="CUQ6" s="10"/>
      <c r="CUR6" s="10"/>
      <c r="CUS6" s="10"/>
      <c r="CUT6" s="10"/>
      <c r="CUU6" s="10"/>
      <c r="CUV6" s="10"/>
      <c r="CUW6" s="10"/>
      <c r="CUX6" s="10"/>
      <c r="CUY6" s="10"/>
      <c r="CUZ6" s="10"/>
      <c r="CVA6" s="10"/>
      <c r="CVB6" s="10"/>
      <c r="CVC6" s="10"/>
      <c r="CVD6" s="10"/>
      <c r="CVE6" s="10"/>
      <c r="CVF6" s="10"/>
      <c r="CVG6" s="10"/>
      <c r="CVH6" s="10"/>
      <c r="CVI6" s="10"/>
      <c r="CVJ6" s="10"/>
      <c r="CVK6" s="10"/>
      <c r="CVL6" s="10"/>
      <c r="CVM6" s="10"/>
      <c r="CVN6" s="10"/>
      <c r="CVO6" s="10"/>
      <c r="CVP6" s="10"/>
      <c r="CVQ6" s="10"/>
      <c r="CVR6" s="10"/>
      <c r="CVS6" s="10"/>
      <c r="CVT6" s="10"/>
      <c r="CVU6" s="10"/>
      <c r="CVV6" s="10"/>
      <c r="CVW6" s="10"/>
      <c r="CVX6" s="10"/>
      <c r="CVY6" s="10"/>
      <c r="CVZ6" s="10"/>
      <c r="CWA6" s="10"/>
      <c r="CWB6" s="10"/>
      <c r="CWC6" s="10"/>
      <c r="CWD6" s="10"/>
      <c r="CWE6" s="10"/>
      <c r="CWF6" s="10"/>
      <c r="CWG6" s="10"/>
      <c r="CWH6" s="10"/>
      <c r="CWI6" s="10"/>
      <c r="CWJ6" s="10"/>
      <c r="CWK6" s="10"/>
      <c r="CWL6" s="10"/>
      <c r="CWM6" s="10"/>
      <c r="CWN6" s="10"/>
      <c r="CWO6" s="10"/>
      <c r="CWP6" s="10"/>
      <c r="CWQ6" s="10"/>
      <c r="CWR6" s="10"/>
      <c r="CWS6" s="10"/>
      <c r="CWT6" s="10"/>
      <c r="CWU6" s="10"/>
      <c r="CWV6" s="10"/>
      <c r="CWW6" s="10"/>
      <c r="CWX6" s="10"/>
      <c r="CWY6" s="10"/>
      <c r="CWZ6" s="10"/>
      <c r="CXA6" s="10"/>
      <c r="CXB6" s="10"/>
      <c r="CXC6" s="10"/>
      <c r="CXD6" s="10"/>
      <c r="CXE6" s="10"/>
      <c r="CXF6" s="10"/>
      <c r="CXG6" s="10"/>
      <c r="CXH6" s="10"/>
      <c r="CXI6" s="10"/>
      <c r="CXJ6" s="10"/>
      <c r="CXK6" s="10"/>
      <c r="CXL6" s="10"/>
      <c r="CXM6" s="10"/>
      <c r="CXN6" s="10"/>
      <c r="CXO6" s="10"/>
      <c r="CXP6" s="10"/>
      <c r="CXQ6" s="10"/>
      <c r="CXR6" s="10"/>
      <c r="CXS6" s="10"/>
      <c r="CXT6" s="10"/>
      <c r="CXU6" s="10"/>
      <c r="CXV6" s="10"/>
      <c r="CXW6" s="10"/>
      <c r="CXX6" s="10"/>
      <c r="CXY6" s="10"/>
      <c r="CXZ6" s="10"/>
      <c r="CYA6" s="10"/>
      <c r="CYB6" s="10"/>
      <c r="CYC6" s="10"/>
      <c r="CYD6" s="10"/>
      <c r="CYE6" s="10"/>
      <c r="CYF6" s="10"/>
      <c r="CYG6" s="10"/>
      <c r="CYH6" s="10"/>
      <c r="CYI6" s="10"/>
      <c r="CYJ6" s="10"/>
      <c r="CYK6" s="10"/>
      <c r="CYL6" s="10"/>
      <c r="CYM6" s="10"/>
      <c r="CYN6" s="10"/>
      <c r="CYO6" s="10"/>
      <c r="CYP6" s="10"/>
      <c r="CYQ6" s="10"/>
      <c r="CYR6" s="10"/>
      <c r="CYS6" s="10"/>
      <c r="CYT6" s="10"/>
      <c r="CYU6" s="10"/>
      <c r="CYV6" s="10"/>
      <c r="CYW6" s="10"/>
      <c r="CYX6" s="10"/>
      <c r="CYY6" s="10"/>
      <c r="CYZ6" s="10"/>
      <c r="CZA6" s="10"/>
      <c r="CZB6" s="10"/>
      <c r="CZC6" s="10"/>
      <c r="CZD6" s="10"/>
      <c r="CZE6" s="10"/>
      <c r="CZF6" s="10"/>
      <c r="CZG6" s="10"/>
      <c r="CZH6" s="10"/>
      <c r="CZI6" s="10"/>
      <c r="CZJ6" s="10"/>
      <c r="CZK6" s="10"/>
      <c r="CZL6" s="10"/>
      <c r="CZM6" s="10"/>
      <c r="CZN6" s="10"/>
      <c r="CZO6" s="10"/>
      <c r="CZP6" s="10"/>
      <c r="CZQ6" s="10"/>
      <c r="CZR6" s="10"/>
      <c r="CZS6" s="10"/>
      <c r="CZT6" s="10"/>
      <c r="CZU6" s="10"/>
      <c r="CZV6" s="10"/>
      <c r="CZW6" s="10"/>
      <c r="CZX6" s="10"/>
      <c r="CZY6" s="10"/>
      <c r="CZZ6" s="10"/>
      <c r="DAA6" s="10"/>
      <c r="DAB6" s="10"/>
      <c r="DAC6" s="10"/>
      <c r="DAD6" s="10"/>
      <c r="DAE6" s="10"/>
      <c r="DAF6" s="10"/>
      <c r="DAG6" s="10"/>
      <c r="DAH6" s="10"/>
      <c r="DAI6" s="10"/>
      <c r="DAJ6" s="10"/>
      <c r="DAK6" s="10"/>
      <c r="DAL6" s="10"/>
      <c r="DAM6" s="10"/>
      <c r="DAN6" s="10"/>
      <c r="DAO6" s="10"/>
      <c r="DAP6" s="10"/>
      <c r="DAQ6" s="10"/>
      <c r="DAR6" s="10"/>
      <c r="DAS6" s="10"/>
      <c r="DAT6" s="10"/>
      <c r="DAU6" s="10"/>
      <c r="DAV6" s="10"/>
      <c r="DAW6" s="10"/>
      <c r="DAX6" s="10"/>
      <c r="DAY6" s="10"/>
      <c r="DAZ6" s="10"/>
      <c r="DBA6" s="10"/>
      <c r="DBB6" s="10"/>
      <c r="DBC6" s="10"/>
      <c r="DBD6" s="10"/>
      <c r="DBE6" s="10"/>
      <c r="DBF6" s="10"/>
      <c r="DBG6" s="10"/>
      <c r="DBH6" s="10"/>
      <c r="DBI6" s="10"/>
      <c r="DBJ6" s="10"/>
      <c r="DBK6" s="10"/>
      <c r="DBL6" s="10"/>
      <c r="DBM6" s="10"/>
      <c r="DBN6" s="10"/>
      <c r="DBO6" s="10"/>
      <c r="DBP6" s="10"/>
      <c r="DBQ6" s="10"/>
      <c r="DBR6" s="10"/>
      <c r="DBS6" s="10"/>
      <c r="DBT6" s="10"/>
      <c r="DBU6" s="10"/>
      <c r="DBV6" s="10"/>
      <c r="DBW6" s="10"/>
      <c r="DBX6" s="10"/>
      <c r="DBY6" s="10"/>
      <c r="DBZ6" s="10"/>
      <c r="DCA6" s="10"/>
      <c r="DCB6" s="10"/>
      <c r="DCC6" s="10"/>
      <c r="DCD6" s="10"/>
      <c r="DCE6" s="10"/>
      <c r="DCF6" s="10"/>
      <c r="DCG6" s="10"/>
      <c r="DCH6" s="10"/>
      <c r="DCI6" s="10"/>
      <c r="DCJ6" s="10"/>
      <c r="DCK6" s="10"/>
      <c r="DCL6" s="10"/>
      <c r="DCM6" s="10"/>
      <c r="DCN6" s="10"/>
      <c r="DCO6" s="10"/>
      <c r="DCP6" s="10"/>
      <c r="DCQ6" s="10"/>
      <c r="DCR6" s="10"/>
      <c r="DCS6" s="10"/>
      <c r="DCT6" s="10"/>
      <c r="DCU6" s="10"/>
      <c r="DCV6" s="10"/>
      <c r="DCW6" s="10"/>
      <c r="DCX6" s="10"/>
      <c r="DCY6" s="10"/>
      <c r="DCZ6" s="10"/>
      <c r="DDA6" s="10"/>
      <c r="DDB6" s="10"/>
      <c r="DDC6" s="10"/>
      <c r="DDD6" s="10"/>
      <c r="DDE6" s="10"/>
      <c r="DDF6" s="10"/>
      <c r="DDG6" s="10"/>
      <c r="DDH6" s="10"/>
      <c r="DDI6" s="10"/>
      <c r="DDJ6" s="10"/>
      <c r="DDK6" s="10"/>
      <c r="DDL6" s="10"/>
      <c r="DDM6" s="10"/>
      <c r="DDN6" s="10"/>
      <c r="DDO6" s="10"/>
      <c r="DDP6" s="10"/>
      <c r="DDQ6" s="10"/>
      <c r="DDR6" s="10"/>
      <c r="DDS6" s="10"/>
      <c r="DDT6" s="10"/>
      <c r="DDU6" s="10"/>
      <c r="DDV6" s="10"/>
      <c r="DDW6" s="10"/>
      <c r="DDX6" s="10"/>
      <c r="DDY6" s="10"/>
      <c r="DDZ6" s="10"/>
      <c r="DEA6" s="10"/>
      <c r="DEB6" s="10"/>
      <c r="DEC6" s="10"/>
      <c r="DED6" s="10"/>
      <c r="DEE6" s="10"/>
      <c r="DEF6" s="10"/>
      <c r="DEG6" s="10"/>
      <c r="DEH6" s="10"/>
      <c r="DEI6" s="10"/>
      <c r="DEJ6" s="10"/>
      <c r="DEK6" s="10"/>
      <c r="DEL6" s="10"/>
      <c r="DEM6" s="10"/>
      <c r="DEN6" s="10"/>
      <c r="DEO6" s="10"/>
      <c r="DEP6" s="10"/>
      <c r="DEQ6" s="10"/>
      <c r="DER6" s="10"/>
      <c r="DES6" s="10"/>
      <c r="DET6" s="10"/>
      <c r="DEU6" s="10"/>
      <c r="DEV6" s="10"/>
      <c r="DEW6" s="10"/>
      <c r="DEX6" s="10"/>
      <c r="DEY6" s="10"/>
      <c r="DEZ6" s="10"/>
      <c r="DFA6" s="10"/>
      <c r="DFB6" s="10"/>
      <c r="DFC6" s="10"/>
      <c r="DFD6" s="10"/>
      <c r="DFE6" s="10"/>
      <c r="DFF6" s="10"/>
      <c r="DFG6" s="10"/>
      <c r="DFH6" s="10"/>
      <c r="DFI6" s="10"/>
      <c r="DFJ6" s="10"/>
      <c r="DFK6" s="10"/>
      <c r="DFL6" s="10"/>
      <c r="DFM6" s="10"/>
      <c r="DFN6" s="10"/>
      <c r="DFO6" s="10"/>
      <c r="DFP6" s="10"/>
      <c r="DFQ6" s="10"/>
      <c r="DFR6" s="10"/>
      <c r="DFS6" s="10"/>
      <c r="DFT6" s="10"/>
      <c r="DFU6" s="10"/>
      <c r="DFV6" s="10"/>
      <c r="DFW6" s="10"/>
      <c r="DFX6" s="10"/>
      <c r="DFY6" s="10"/>
      <c r="DFZ6" s="10"/>
      <c r="DGA6" s="10"/>
      <c r="DGB6" s="10"/>
      <c r="DGC6" s="10"/>
      <c r="DGD6" s="10"/>
      <c r="DGE6" s="10"/>
      <c r="DGF6" s="10"/>
      <c r="DGG6" s="10"/>
      <c r="DGH6" s="10"/>
      <c r="DGI6" s="10"/>
      <c r="DGJ6" s="10"/>
      <c r="DGK6" s="10"/>
      <c r="DGL6" s="10"/>
      <c r="DGM6" s="10"/>
      <c r="DGN6" s="10"/>
      <c r="DGO6" s="10"/>
      <c r="DGP6" s="10"/>
      <c r="DGQ6" s="10"/>
      <c r="DGR6" s="10"/>
      <c r="DGS6" s="10"/>
      <c r="DGT6" s="10"/>
      <c r="DGU6" s="10"/>
      <c r="DGV6" s="10"/>
      <c r="DGW6" s="10"/>
      <c r="DGX6" s="10"/>
      <c r="DGY6" s="10"/>
      <c r="DGZ6" s="10"/>
      <c r="DHA6" s="10"/>
      <c r="DHB6" s="10"/>
      <c r="DHC6" s="10"/>
      <c r="DHD6" s="10"/>
      <c r="DHE6" s="10"/>
      <c r="DHF6" s="10"/>
      <c r="DHG6" s="10"/>
      <c r="DHH6" s="10"/>
      <c r="DHI6" s="10"/>
      <c r="DHJ6" s="10"/>
      <c r="DHK6" s="10"/>
      <c r="DHL6" s="10"/>
      <c r="DHM6" s="10"/>
      <c r="DHN6" s="10"/>
      <c r="DHO6" s="10"/>
      <c r="DHP6" s="10"/>
      <c r="DHQ6" s="10"/>
      <c r="DHR6" s="10"/>
      <c r="DHS6" s="10"/>
      <c r="DHT6" s="10"/>
      <c r="DHU6" s="10"/>
      <c r="DHV6" s="10"/>
      <c r="DHW6" s="10"/>
      <c r="DHX6" s="10"/>
      <c r="DHY6" s="10"/>
      <c r="DHZ6" s="10"/>
      <c r="DIA6" s="10"/>
      <c r="DIB6" s="10"/>
      <c r="DIC6" s="10"/>
      <c r="DID6" s="10"/>
      <c r="DIE6" s="10"/>
      <c r="DIF6" s="10"/>
      <c r="DIG6" s="10"/>
      <c r="DIH6" s="10"/>
      <c r="DII6" s="10"/>
      <c r="DIJ6" s="10"/>
      <c r="DIK6" s="10"/>
      <c r="DIL6" s="10"/>
      <c r="DIM6" s="10"/>
      <c r="DIN6" s="10"/>
      <c r="DIO6" s="10"/>
      <c r="DIP6" s="10"/>
      <c r="DIQ6" s="10"/>
      <c r="DIR6" s="10"/>
      <c r="DIS6" s="10"/>
      <c r="DIT6" s="10"/>
      <c r="DIU6" s="10"/>
      <c r="DIV6" s="10"/>
      <c r="DIW6" s="10"/>
      <c r="DIX6" s="10"/>
      <c r="DIY6" s="10"/>
      <c r="DIZ6" s="10"/>
      <c r="DJA6" s="10"/>
      <c r="DJB6" s="10"/>
      <c r="DJC6" s="10"/>
      <c r="DJD6" s="10"/>
      <c r="DJE6" s="10"/>
      <c r="DJF6" s="10"/>
      <c r="DJG6" s="10"/>
      <c r="DJH6" s="10"/>
      <c r="DJI6" s="10"/>
      <c r="DJJ6" s="10"/>
      <c r="DJK6" s="10"/>
      <c r="DJL6" s="10"/>
      <c r="DJM6" s="10"/>
      <c r="DJN6" s="10"/>
      <c r="DJO6" s="10"/>
      <c r="DJP6" s="10"/>
      <c r="DJQ6" s="10"/>
      <c r="DJR6" s="10"/>
      <c r="DJS6" s="10"/>
      <c r="DJT6" s="10"/>
      <c r="DJU6" s="10"/>
      <c r="DJV6" s="10"/>
      <c r="DJW6" s="10"/>
      <c r="DJX6" s="10"/>
      <c r="DJY6" s="10"/>
      <c r="DJZ6" s="10"/>
      <c r="DKA6" s="10"/>
      <c r="DKB6" s="10"/>
      <c r="DKC6" s="10"/>
      <c r="DKD6" s="10"/>
      <c r="DKE6" s="10"/>
      <c r="DKF6" s="10"/>
      <c r="DKG6" s="10"/>
      <c r="DKH6" s="10"/>
      <c r="DKI6" s="10"/>
      <c r="DKJ6" s="10"/>
      <c r="DKK6" s="10"/>
      <c r="DKL6" s="10"/>
      <c r="DKM6" s="10"/>
      <c r="DKN6" s="10"/>
      <c r="DKO6" s="10"/>
      <c r="DKP6" s="10"/>
      <c r="DKQ6" s="10"/>
      <c r="DKR6" s="10"/>
      <c r="DKS6" s="10"/>
      <c r="DKT6" s="10"/>
      <c r="DKU6" s="10"/>
      <c r="DKV6" s="10"/>
      <c r="DKW6" s="10"/>
      <c r="DKX6" s="10"/>
      <c r="DKY6" s="10"/>
      <c r="DKZ6" s="10"/>
      <c r="DLA6" s="10"/>
      <c r="DLB6" s="10"/>
      <c r="DLC6" s="10"/>
      <c r="DLD6" s="10"/>
      <c r="DLE6" s="10"/>
      <c r="DLF6" s="10"/>
      <c r="DLG6" s="10"/>
      <c r="DLH6" s="10"/>
      <c r="DLI6" s="10"/>
      <c r="DLJ6" s="10"/>
      <c r="DLK6" s="10"/>
      <c r="DLL6" s="10"/>
      <c r="DLM6" s="10"/>
      <c r="DLN6" s="10"/>
      <c r="DLO6" s="10"/>
      <c r="DLP6" s="10"/>
      <c r="DLQ6" s="10"/>
      <c r="DLR6" s="10"/>
      <c r="DLS6" s="10"/>
      <c r="DLT6" s="10"/>
      <c r="DLU6" s="10"/>
      <c r="DLV6" s="10"/>
      <c r="DLW6" s="10"/>
      <c r="DLX6" s="10"/>
      <c r="DLY6" s="10"/>
      <c r="DLZ6" s="10"/>
      <c r="DMA6" s="10"/>
      <c r="DMB6" s="10"/>
      <c r="DMC6" s="10"/>
      <c r="DMD6" s="10"/>
      <c r="DME6" s="10"/>
      <c r="DMF6" s="10"/>
      <c r="DMG6" s="10"/>
      <c r="DMH6" s="10"/>
      <c r="DMI6" s="10"/>
      <c r="DMJ6" s="10"/>
      <c r="DMK6" s="10"/>
      <c r="DML6" s="10"/>
      <c r="DMM6" s="10"/>
      <c r="DMN6" s="10"/>
      <c r="DMO6" s="10"/>
      <c r="DMP6" s="10"/>
      <c r="DMQ6" s="10"/>
      <c r="DMR6" s="10"/>
      <c r="DMS6" s="10"/>
      <c r="DMT6" s="10"/>
      <c r="DMU6" s="10"/>
      <c r="DMV6" s="10"/>
      <c r="DMW6" s="10"/>
      <c r="DMX6" s="10"/>
      <c r="DMY6" s="10"/>
      <c r="DMZ6" s="10"/>
      <c r="DNA6" s="10"/>
      <c r="DNB6" s="10"/>
      <c r="DNC6" s="10"/>
      <c r="DND6" s="10"/>
      <c r="DNE6" s="10"/>
      <c r="DNF6" s="10"/>
      <c r="DNG6" s="10"/>
      <c r="DNH6" s="10"/>
      <c r="DNI6" s="10"/>
      <c r="DNJ6" s="10"/>
      <c r="DNK6" s="10"/>
      <c r="DNL6" s="10"/>
      <c r="DNM6" s="10"/>
      <c r="DNN6" s="10"/>
      <c r="DNO6" s="10"/>
      <c r="DNP6" s="10"/>
      <c r="DNQ6" s="10"/>
      <c r="DNR6" s="10"/>
      <c r="DNS6" s="10"/>
      <c r="DNT6" s="10"/>
      <c r="DNU6" s="10"/>
      <c r="DNV6" s="10"/>
      <c r="DNW6" s="10"/>
      <c r="DNX6" s="10"/>
      <c r="DNY6" s="10"/>
      <c r="DNZ6" s="10"/>
      <c r="DOA6" s="10"/>
      <c r="DOB6" s="10"/>
      <c r="DOC6" s="10"/>
      <c r="DOD6" s="10"/>
      <c r="DOE6" s="10"/>
      <c r="DOF6" s="10"/>
      <c r="DOG6" s="10"/>
      <c r="DOH6" s="10"/>
      <c r="DOI6" s="10"/>
      <c r="DOJ6" s="10"/>
      <c r="DOK6" s="10"/>
      <c r="DOL6" s="10"/>
      <c r="DOM6" s="10"/>
      <c r="DON6" s="10"/>
      <c r="DOO6" s="10"/>
      <c r="DOP6" s="10"/>
      <c r="DOQ6" s="10"/>
      <c r="DOR6" s="10"/>
      <c r="DOS6" s="10"/>
      <c r="DOT6" s="10"/>
      <c r="DOU6" s="10"/>
      <c r="DOV6" s="10"/>
      <c r="DOW6" s="10"/>
      <c r="DOX6" s="10"/>
      <c r="DOY6" s="10"/>
      <c r="DOZ6" s="10"/>
      <c r="DPA6" s="10"/>
      <c r="DPB6" s="10"/>
      <c r="DPC6" s="10"/>
      <c r="DPD6" s="10"/>
      <c r="DPE6" s="10"/>
      <c r="DPF6" s="10"/>
      <c r="DPG6" s="10"/>
      <c r="DPH6" s="10"/>
      <c r="DPI6" s="10"/>
      <c r="DPJ6" s="10"/>
      <c r="DPK6" s="10"/>
      <c r="DPL6" s="10"/>
      <c r="DPM6" s="10"/>
      <c r="DPN6" s="10"/>
      <c r="DPO6" s="10"/>
      <c r="DPP6" s="10"/>
      <c r="DPQ6" s="10"/>
      <c r="DPR6" s="10"/>
      <c r="DPS6" s="10"/>
      <c r="DPT6" s="10"/>
      <c r="DPU6" s="10"/>
      <c r="DPV6" s="10"/>
      <c r="DPW6" s="10"/>
      <c r="DPX6" s="10"/>
      <c r="DPY6" s="10"/>
      <c r="DPZ6" s="10"/>
      <c r="DQA6" s="10"/>
      <c r="DQB6" s="10"/>
      <c r="DQC6" s="10"/>
      <c r="DQD6" s="10"/>
      <c r="DQE6" s="10"/>
      <c r="DQF6" s="10"/>
      <c r="DQG6" s="10"/>
      <c r="DQH6" s="10"/>
      <c r="DQI6" s="10"/>
      <c r="DQJ6" s="10"/>
      <c r="DQK6" s="10"/>
      <c r="DQL6" s="10"/>
      <c r="DQM6" s="10"/>
      <c r="DQN6" s="10"/>
      <c r="DQO6" s="10"/>
      <c r="DQP6" s="10"/>
      <c r="DQQ6" s="10"/>
      <c r="DQR6" s="10"/>
      <c r="DQS6" s="10"/>
      <c r="DQT6" s="10"/>
      <c r="DQU6" s="10"/>
      <c r="DQV6" s="10"/>
      <c r="DQW6" s="10"/>
      <c r="DQX6" s="10"/>
      <c r="DQY6" s="10"/>
      <c r="DQZ6" s="10"/>
      <c r="DRA6" s="10"/>
      <c r="DRB6" s="10"/>
      <c r="DRC6" s="10"/>
      <c r="DRD6" s="10"/>
      <c r="DRE6" s="10"/>
      <c r="DRF6" s="10"/>
      <c r="DRG6" s="10"/>
      <c r="DRH6" s="10"/>
      <c r="DRI6" s="10"/>
      <c r="DRJ6" s="10"/>
      <c r="DRK6" s="10"/>
      <c r="DRL6" s="10"/>
      <c r="DRM6" s="10"/>
      <c r="DRN6" s="10"/>
      <c r="DRO6" s="10"/>
      <c r="DRP6" s="10"/>
      <c r="DRQ6" s="10"/>
      <c r="DRR6" s="10"/>
      <c r="DRS6" s="10"/>
      <c r="DRT6" s="10"/>
      <c r="DRU6" s="10"/>
      <c r="DRV6" s="10"/>
      <c r="DRW6" s="10"/>
      <c r="DRX6" s="10"/>
      <c r="DRY6" s="10"/>
      <c r="DRZ6" s="10"/>
      <c r="DSA6" s="10"/>
      <c r="DSB6" s="10"/>
      <c r="DSC6" s="10"/>
      <c r="DSD6" s="10"/>
      <c r="DSE6" s="10"/>
      <c r="DSF6" s="10"/>
      <c r="DSG6" s="10"/>
      <c r="DSH6" s="10"/>
      <c r="DSI6" s="10"/>
      <c r="DSJ6" s="10"/>
      <c r="DSK6" s="10"/>
      <c r="DSL6" s="10"/>
      <c r="DSM6" s="10"/>
      <c r="DSN6" s="10"/>
      <c r="DSO6" s="10"/>
      <c r="DSP6" s="10"/>
      <c r="DSQ6" s="10"/>
      <c r="DSR6" s="10"/>
      <c r="DSS6" s="10"/>
      <c r="DST6" s="10"/>
      <c r="DSU6" s="10"/>
      <c r="DSV6" s="10"/>
      <c r="DSW6" s="10"/>
      <c r="DSX6" s="10"/>
      <c r="DSY6" s="10"/>
      <c r="DSZ6" s="10"/>
      <c r="DTA6" s="10"/>
      <c r="DTB6" s="10"/>
      <c r="DTC6" s="10"/>
      <c r="DTD6" s="10"/>
      <c r="DTE6" s="10"/>
      <c r="DTF6" s="10"/>
      <c r="DTG6" s="10"/>
      <c r="DTH6" s="10"/>
      <c r="DTI6" s="10"/>
      <c r="DTJ6" s="10"/>
      <c r="DTK6" s="10"/>
      <c r="DTL6" s="10"/>
      <c r="DTM6" s="10"/>
      <c r="DTN6" s="10"/>
      <c r="DTO6" s="10"/>
      <c r="DTP6" s="10"/>
      <c r="DTQ6" s="10"/>
      <c r="DTR6" s="10"/>
      <c r="DTS6" s="10"/>
      <c r="DTT6" s="10"/>
      <c r="DTU6" s="10"/>
      <c r="DTV6" s="10"/>
      <c r="DTW6" s="10"/>
      <c r="DTX6" s="10"/>
      <c r="DTY6" s="10"/>
      <c r="DTZ6" s="10"/>
      <c r="DUA6" s="10"/>
      <c r="DUB6" s="10"/>
      <c r="DUC6" s="10"/>
      <c r="DUD6" s="10"/>
      <c r="DUE6" s="10"/>
      <c r="DUF6" s="10"/>
      <c r="DUG6" s="10"/>
      <c r="DUH6" s="10"/>
      <c r="DUI6" s="10"/>
      <c r="DUJ6" s="10"/>
      <c r="DUK6" s="10"/>
      <c r="DUL6" s="10"/>
      <c r="DUM6" s="10"/>
      <c r="DUN6" s="10"/>
      <c r="DUO6" s="10"/>
      <c r="DUP6" s="10"/>
      <c r="DUQ6" s="10"/>
      <c r="DUR6" s="10"/>
      <c r="DUS6" s="10"/>
      <c r="DUT6" s="10"/>
      <c r="DUU6" s="10"/>
      <c r="DUV6" s="10"/>
      <c r="DUW6" s="10"/>
      <c r="DUX6" s="10"/>
      <c r="DUY6" s="10"/>
      <c r="DUZ6" s="10"/>
      <c r="DVA6" s="10"/>
      <c r="DVB6" s="10"/>
      <c r="DVC6" s="10"/>
      <c r="DVD6" s="10"/>
      <c r="DVE6" s="10"/>
      <c r="DVF6" s="10"/>
      <c r="DVG6" s="10"/>
      <c r="DVH6" s="10"/>
      <c r="DVI6" s="10"/>
      <c r="DVJ6" s="10"/>
      <c r="DVK6" s="10"/>
      <c r="DVL6" s="10"/>
      <c r="DVM6" s="10"/>
      <c r="DVN6" s="10"/>
      <c r="DVO6" s="10"/>
      <c r="DVP6" s="10"/>
      <c r="DVQ6" s="10"/>
      <c r="DVR6" s="10"/>
      <c r="DVS6" s="10"/>
      <c r="DVT6" s="10"/>
      <c r="DVU6" s="10"/>
      <c r="DVV6" s="10"/>
      <c r="DVW6" s="10"/>
      <c r="DVX6" s="10"/>
      <c r="DVY6" s="10"/>
      <c r="DVZ6" s="10"/>
      <c r="DWA6" s="10"/>
      <c r="DWB6" s="10"/>
      <c r="DWC6" s="10"/>
      <c r="DWD6" s="10"/>
      <c r="DWE6" s="10"/>
      <c r="DWF6" s="10"/>
      <c r="DWG6" s="10"/>
      <c r="DWH6" s="10"/>
      <c r="DWI6" s="10"/>
      <c r="DWJ6" s="10"/>
      <c r="DWK6" s="10"/>
      <c r="DWL6" s="10"/>
      <c r="DWM6" s="10"/>
      <c r="DWN6" s="10"/>
      <c r="DWO6" s="10"/>
      <c r="DWP6" s="10"/>
      <c r="DWQ6" s="10"/>
      <c r="DWR6" s="10"/>
      <c r="DWS6" s="10"/>
      <c r="DWT6" s="10"/>
      <c r="DWU6" s="10"/>
      <c r="DWV6" s="10"/>
      <c r="DWW6" s="10"/>
      <c r="DWX6" s="10"/>
      <c r="DWY6" s="10"/>
      <c r="DWZ6" s="10"/>
      <c r="DXA6" s="10"/>
      <c r="DXB6" s="10"/>
      <c r="DXC6" s="10"/>
      <c r="DXD6" s="10"/>
      <c r="DXE6" s="10"/>
      <c r="DXF6" s="10"/>
      <c r="DXG6" s="10"/>
      <c r="DXH6" s="10"/>
      <c r="DXI6" s="10"/>
      <c r="DXJ6" s="10"/>
      <c r="DXK6" s="10"/>
      <c r="DXL6" s="10"/>
      <c r="DXM6" s="10"/>
      <c r="DXN6" s="10"/>
      <c r="DXO6" s="10"/>
      <c r="DXP6" s="10"/>
      <c r="DXQ6" s="10"/>
      <c r="DXR6" s="10"/>
      <c r="DXS6" s="10"/>
      <c r="DXT6" s="10"/>
      <c r="DXU6" s="10"/>
      <c r="DXV6" s="10"/>
      <c r="DXW6" s="10"/>
      <c r="DXX6" s="10"/>
      <c r="DXY6" s="10"/>
      <c r="DXZ6" s="10"/>
      <c r="DYA6" s="10"/>
      <c r="DYB6" s="10"/>
      <c r="DYC6" s="10"/>
      <c r="DYD6" s="10"/>
      <c r="DYE6" s="10"/>
      <c r="DYF6" s="10"/>
      <c r="DYG6" s="10"/>
      <c r="DYH6" s="10"/>
      <c r="DYI6" s="10"/>
      <c r="DYJ6" s="10"/>
      <c r="DYK6" s="10"/>
      <c r="DYL6" s="10"/>
      <c r="DYM6" s="10"/>
      <c r="DYN6" s="10"/>
      <c r="DYO6" s="10"/>
      <c r="DYP6" s="10"/>
      <c r="DYQ6" s="10"/>
      <c r="DYR6" s="10"/>
      <c r="DYS6" s="10"/>
      <c r="DYT6" s="10"/>
      <c r="DYU6" s="10"/>
      <c r="DYV6" s="10"/>
      <c r="DYW6" s="10"/>
      <c r="DYX6" s="10"/>
      <c r="DYY6" s="10"/>
      <c r="DYZ6" s="10"/>
      <c r="DZA6" s="10"/>
      <c r="DZB6" s="10"/>
      <c r="DZC6" s="10"/>
      <c r="DZD6" s="10"/>
      <c r="DZE6" s="10"/>
      <c r="DZF6" s="10"/>
      <c r="DZG6" s="10"/>
      <c r="DZH6" s="10"/>
      <c r="DZI6" s="10"/>
      <c r="DZJ6" s="10"/>
      <c r="DZK6" s="10"/>
      <c r="DZL6" s="10"/>
      <c r="DZM6" s="10"/>
      <c r="DZN6" s="10"/>
      <c r="DZO6" s="10"/>
      <c r="DZP6" s="10"/>
      <c r="DZQ6" s="10"/>
      <c r="DZR6" s="10"/>
      <c r="DZS6" s="10"/>
      <c r="DZT6" s="10"/>
      <c r="DZU6" s="10"/>
      <c r="DZV6" s="10"/>
      <c r="DZW6" s="10"/>
      <c r="DZX6" s="10"/>
      <c r="DZY6" s="10"/>
      <c r="DZZ6" s="10"/>
      <c r="EAA6" s="10"/>
      <c r="EAB6" s="10"/>
      <c r="EAC6" s="10"/>
      <c r="EAD6" s="10"/>
      <c r="EAE6" s="10"/>
      <c r="EAF6" s="10"/>
      <c r="EAG6" s="10"/>
      <c r="EAH6" s="10"/>
      <c r="EAI6" s="10"/>
      <c r="EAJ6" s="10"/>
      <c r="EAK6" s="10"/>
      <c r="EAL6" s="10"/>
      <c r="EAM6" s="10"/>
      <c r="EAN6" s="10"/>
      <c r="EAO6" s="10"/>
      <c r="EAP6" s="10"/>
      <c r="EAQ6" s="10"/>
      <c r="EAR6" s="10"/>
      <c r="EAS6" s="10"/>
      <c r="EAT6" s="10"/>
      <c r="EAU6" s="10"/>
      <c r="EAV6" s="10"/>
      <c r="EAW6" s="10"/>
      <c r="EAX6" s="10"/>
      <c r="EAY6" s="10"/>
      <c r="EAZ6" s="10"/>
      <c r="EBA6" s="10"/>
      <c r="EBB6" s="10"/>
      <c r="EBC6" s="10"/>
      <c r="EBD6" s="10"/>
      <c r="EBE6" s="10"/>
      <c r="EBF6" s="10"/>
      <c r="EBG6" s="10"/>
      <c r="EBH6" s="10"/>
      <c r="EBI6" s="10"/>
      <c r="EBJ6" s="10"/>
      <c r="EBK6" s="10"/>
      <c r="EBL6" s="10"/>
      <c r="EBM6" s="10"/>
      <c r="EBN6" s="10"/>
      <c r="EBO6" s="10"/>
      <c r="EBP6" s="10"/>
      <c r="EBQ6" s="10"/>
      <c r="EBR6" s="10"/>
      <c r="EBS6" s="10"/>
      <c r="EBT6" s="10"/>
      <c r="EBU6" s="10"/>
      <c r="EBV6" s="10"/>
      <c r="EBW6" s="10"/>
      <c r="EBX6" s="10"/>
      <c r="EBY6" s="10"/>
      <c r="EBZ6" s="10"/>
      <c r="ECA6" s="10"/>
      <c r="ECB6" s="10"/>
      <c r="ECC6" s="10"/>
      <c r="ECD6" s="10"/>
      <c r="ECE6" s="10"/>
      <c r="ECF6" s="10"/>
      <c r="ECG6" s="10"/>
      <c r="ECH6" s="10"/>
      <c r="ECI6" s="10"/>
      <c r="ECJ6" s="10"/>
      <c r="ECK6" s="10"/>
      <c r="ECL6" s="10"/>
      <c r="ECM6" s="10"/>
      <c r="ECN6" s="10"/>
      <c r="ECO6" s="10"/>
      <c r="ECP6" s="10"/>
      <c r="ECQ6" s="10"/>
      <c r="ECR6" s="10"/>
      <c r="ECS6" s="10"/>
      <c r="ECT6" s="10"/>
      <c r="ECU6" s="10"/>
      <c r="ECV6" s="10"/>
      <c r="ECW6" s="10"/>
      <c r="ECX6" s="10"/>
      <c r="ECY6" s="10"/>
      <c r="ECZ6" s="10"/>
      <c r="EDA6" s="10"/>
      <c r="EDB6" s="10"/>
      <c r="EDC6" s="10"/>
      <c r="EDD6" s="10"/>
      <c r="EDE6" s="10"/>
      <c r="EDF6" s="10"/>
      <c r="EDG6" s="10"/>
      <c r="EDH6" s="10"/>
      <c r="EDI6" s="10"/>
      <c r="EDJ6" s="10"/>
      <c r="EDK6" s="10"/>
      <c r="EDL6" s="10"/>
      <c r="EDM6" s="10"/>
      <c r="EDN6" s="10"/>
      <c r="EDO6" s="10"/>
      <c r="EDP6" s="10"/>
      <c r="EDQ6" s="10"/>
      <c r="EDR6" s="10"/>
      <c r="EDS6" s="10"/>
      <c r="EDT6" s="10"/>
      <c r="EDU6" s="10"/>
      <c r="EDV6" s="10"/>
      <c r="EDW6" s="10"/>
      <c r="EDX6" s="10"/>
      <c r="EDY6" s="10"/>
      <c r="EDZ6" s="10"/>
      <c r="EEA6" s="10"/>
      <c r="EEB6" s="10"/>
      <c r="EEC6" s="10"/>
      <c r="EED6" s="10"/>
      <c r="EEE6" s="10"/>
      <c r="EEF6" s="10"/>
      <c r="EEG6" s="10"/>
      <c r="EEH6" s="10"/>
      <c r="EEI6" s="10"/>
      <c r="EEJ6" s="10"/>
      <c r="EEK6" s="10"/>
      <c r="EEL6" s="10"/>
      <c r="EEM6" s="10"/>
      <c r="EEN6" s="10"/>
      <c r="EEO6" s="10"/>
      <c r="EEP6" s="10"/>
      <c r="EEQ6" s="10"/>
      <c r="EER6" s="10"/>
      <c r="EES6" s="10"/>
      <c r="EET6" s="10"/>
      <c r="EEU6" s="10"/>
      <c r="EEV6" s="10"/>
      <c r="EEW6" s="10"/>
      <c r="EEX6" s="10"/>
      <c r="EEY6" s="10"/>
      <c r="EEZ6" s="10"/>
      <c r="EFA6" s="10"/>
      <c r="EFB6" s="10"/>
      <c r="EFC6" s="10"/>
      <c r="EFD6" s="10"/>
      <c r="EFE6" s="10"/>
      <c r="EFF6" s="10"/>
      <c r="EFG6" s="10"/>
      <c r="EFH6" s="10"/>
      <c r="EFI6" s="10"/>
      <c r="EFJ6" s="10"/>
      <c r="EFK6" s="10"/>
      <c r="EFL6" s="10"/>
      <c r="EFM6" s="10"/>
      <c r="EFN6" s="10"/>
      <c r="EFO6" s="10"/>
      <c r="EFP6" s="10"/>
      <c r="EFQ6" s="10"/>
      <c r="EFR6" s="10"/>
      <c r="EFS6" s="10"/>
      <c r="EFT6" s="10"/>
      <c r="EFU6" s="10"/>
      <c r="EFV6" s="10"/>
      <c r="EFW6" s="10"/>
      <c r="EFX6" s="10"/>
      <c r="EFY6" s="10"/>
      <c r="EFZ6" s="10"/>
      <c r="EGA6" s="10"/>
      <c r="EGB6" s="10"/>
      <c r="EGC6" s="10"/>
      <c r="EGD6" s="10"/>
      <c r="EGE6" s="10"/>
      <c r="EGF6" s="10"/>
      <c r="EGG6" s="10"/>
      <c r="EGH6" s="10"/>
      <c r="EGI6" s="10"/>
      <c r="EGJ6" s="10"/>
      <c r="EGK6" s="10"/>
      <c r="EGL6" s="10"/>
      <c r="EGM6" s="10"/>
      <c r="EGN6" s="10"/>
      <c r="EGO6" s="10"/>
      <c r="EGP6" s="10"/>
      <c r="EGQ6" s="10"/>
      <c r="EGR6" s="10"/>
      <c r="EGS6" s="10"/>
      <c r="EGT6" s="10"/>
      <c r="EGU6" s="10"/>
      <c r="EGV6" s="10"/>
      <c r="EGW6" s="10"/>
      <c r="EGX6" s="10"/>
      <c r="EGY6" s="10"/>
      <c r="EGZ6" s="10"/>
      <c r="EHA6" s="10"/>
      <c r="EHB6" s="10"/>
      <c r="EHC6" s="10"/>
      <c r="EHD6" s="10"/>
      <c r="EHE6" s="10"/>
      <c r="EHF6" s="10"/>
      <c r="EHG6" s="10"/>
      <c r="EHH6" s="10"/>
      <c r="EHI6" s="10"/>
      <c r="EHJ6" s="10"/>
      <c r="EHK6" s="10"/>
      <c r="EHL6" s="10"/>
      <c r="EHM6" s="10"/>
      <c r="EHN6" s="10"/>
      <c r="EHO6" s="10"/>
      <c r="EHP6" s="10"/>
      <c r="EHQ6" s="10"/>
      <c r="EHR6" s="10"/>
      <c r="EHS6" s="10"/>
      <c r="EHT6" s="10"/>
      <c r="EHU6" s="10"/>
      <c r="EHV6" s="10"/>
      <c r="EHW6" s="10"/>
      <c r="EHX6" s="10"/>
      <c r="EHY6" s="10"/>
      <c r="EHZ6" s="10"/>
      <c r="EIA6" s="10"/>
      <c r="EIB6" s="10"/>
      <c r="EIC6" s="10"/>
      <c r="EID6" s="10"/>
      <c r="EIE6" s="10"/>
      <c r="EIF6" s="10"/>
      <c r="EIG6" s="10"/>
      <c r="EIH6" s="10"/>
      <c r="EII6" s="10"/>
      <c r="EIJ6" s="10"/>
      <c r="EIK6" s="10"/>
      <c r="EIL6" s="10"/>
      <c r="EIM6" s="10"/>
      <c r="EIN6" s="10"/>
      <c r="EIO6" s="10"/>
      <c r="EIP6" s="10"/>
      <c r="EIQ6" s="10"/>
      <c r="EIR6" s="10"/>
      <c r="EIS6" s="10"/>
      <c r="EIT6" s="10"/>
      <c r="EIU6" s="10"/>
      <c r="EIV6" s="10"/>
      <c r="EIW6" s="10"/>
      <c r="EIX6" s="10"/>
      <c r="EIY6" s="10"/>
      <c r="EIZ6" s="10"/>
      <c r="EJA6" s="10"/>
      <c r="EJB6" s="10"/>
      <c r="EJC6" s="10"/>
      <c r="EJD6" s="10"/>
      <c r="EJE6" s="10"/>
      <c r="EJF6" s="10"/>
      <c r="EJG6" s="10"/>
      <c r="EJH6" s="10"/>
      <c r="EJI6" s="10"/>
      <c r="EJJ6" s="10"/>
      <c r="EJK6" s="10"/>
      <c r="EJL6" s="10"/>
      <c r="EJM6" s="10"/>
      <c r="EJN6" s="10"/>
      <c r="EJO6" s="10"/>
      <c r="EJP6" s="10"/>
      <c r="EJQ6" s="10"/>
      <c r="EJR6" s="10"/>
      <c r="EJS6" s="10"/>
      <c r="EJT6" s="10"/>
      <c r="EJU6" s="10"/>
      <c r="EJV6" s="10"/>
      <c r="EJW6" s="10"/>
      <c r="EJX6" s="10"/>
      <c r="EJY6" s="10"/>
      <c r="EJZ6" s="10"/>
      <c r="EKA6" s="10"/>
      <c r="EKB6" s="10"/>
      <c r="EKC6" s="10"/>
      <c r="EKD6" s="10"/>
      <c r="EKE6" s="10"/>
      <c r="EKF6" s="10"/>
      <c r="EKG6" s="10"/>
      <c r="EKH6" s="10"/>
      <c r="EKI6" s="10"/>
      <c r="EKJ6" s="10"/>
      <c r="EKK6" s="10"/>
      <c r="EKL6" s="10"/>
      <c r="EKM6" s="10"/>
      <c r="EKN6" s="10"/>
      <c r="EKO6" s="10"/>
      <c r="EKP6" s="10"/>
      <c r="EKQ6" s="10"/>
      <c r="EKR6" s="10"/>
      <c r="EKS6" s="10"/>
      <c r="EKT6" s="10"/>
      <c r="EKU6" s="10"/>
      <c r="EKV6" s="10"/>
      <c r="EKW6" s="10"/>
      <c r="EKX6" s="10"/>
      <c r="EKY6" s="10"/>
      <c r="EKZ6" s="10"/>
      <c r="ELA6" s="10"/>
      <c r="ELB6" s="10"/>
      <c r="ELC6" s="10"/>
      <c r="ELD6" s="10"/>
      <c r="ELE6" s="10"/>
      <c r="ELF6" s="10"/>
      <c r="ELG6" s="10"/>
      <c r="ELH6" s="10"/>
      <c r="ELI6" s="10"/>
      <c r="ELJ6" s="10"/>
      <c r="ELK6" s="10"/>
      <c r="ELL6" s="10"/>
      <c r="ELM6" s="10"/>
      <c r="ELN6" s="10"/>
      <c r="ELO6" s="10"/>
      <c r="ELP6" s="10"/>
      <c r="ELQ6" s="10"/>
      <c r="ELR6" s="10"/>
      <c r="ELS6" s="10"/>
      <c r="ELT6" s="10"/>
      <c r="ELU6" s="10"/>
      <c r="ELV6" s="10"/>
      <c r="ELW6" s="10"/>
      <c r="ELX6" s="10"/>
      <c r="ELY6" s="10"/>
      <c r="ELZ6" s="10"/>
      <c r="EMA6" s="10"/>
      <c r="EMB6" s="10"/>
      <c r="EMC6" s="10"/>
      <c r="EMD6" s="10"/>
      <c r="EME6" s="10"/>
      <c r="EMF6" s="10"/>
      <c r="EMG6" s="10"/>
      <c r="EMH6" s="10"/>
      <c r="EMI6" s="10"/>
      <c r="EMJ6" s="10"/>
      <c r="EMK6" s="10"/>
      <c r="EML6" s="10"/>
      <c r="EMM6" s="10"/>
      <c r="EMN6" s="10"/>
      <c r="EMO6" s="10"/>
      <c r="EMP6" s="10"/>
      <c r="EMQ6" s="10"/>
      <c r="EMR6" s="10"/>
      <c r="EMS6" s="10"/>
      <c r="EMT6" s="10"/>
      <c r="EMU6" s="10"/>
      <c r="EMV6" s="10"/>
      <c r="EMW6" s="10"/>
      <c r="EMX6" s="10"/>
      <c r="EMY6" s="10"/>
      <c r="EMZ6" s="10"/>
      <c r="ENA6" s="10"/>
      <c r="ENB6" s="10"/>
      <c r="ENC6" s="10"/>
      <c r="END6" s="10"/>
      <c r="ENE6" s="10"/>
      <c r="ENF6" s="10"/>
      <c r="ENG6" s="10"/>
      <c r="ENH6" s="10"/>
      <c r="ENI6" s="10"/>
      <c r="ENJ6" s="10"/>
      <c r="ENK6" s="10"/>
      <c r="ENL6" s="10"/>
      <c r="ENM6" s="10"/>
      <c r="ENN6" s="10"/>
      <c r="ENO6" s="10"/>
      <c r="ENP6" s="10"/>
      <c r="ENQ6" s="10"/>
      <c r="ENR6" s="10"/>
      <c r="ENS6" s="10"/>
      <c r="ENT6" s="10"/>
      <c r="ENU6" s="10"/>
      <c r="ENV6" s="10"/>
      <c r="ENW6" s="10"/>
      <c r="ENX6" s="10"/>
      <c r="ENY6" s="10"/>
      <c r="ENZ6" s="10"/>
      <c r="EOA6" s="10"/>
      <c r="EOB6" s="10"/>
      <c r="EOC6" s="10"/>
      <c r="EOD6" s="10"/>
      <c r="EOE6" s="10"/>
      <c r="EOF6" s="10"/>
      <c r="EOG6" s="10"/>
      <c r="EOH6" s="10"/>
      <c r="EOI6" s="10"/>
      <c r="EOJ6" s="10"/>
      <c r="EOK6" s="10"/>
      <c r="EOL6" s="10"/>
      <c r="EOM6" s="10"/>
      <c r="EON6" s="10"/>
      <c r="EOO6" s="10"/>
      <c r="EOP6" s="10"/>
      <c r="EOQ6" s="10"/>
      <c r="EOR6" s="10"/>
      <c r="EOS6" s="10"/>
      <c r="EOT6" s="10"/>
      <c r="EOU6" s="10"/>
      <c r="EOV6" s="10"/>
      <c r="EOW6" s="10"/>
      <c r="EOX6" s="10"/>
      <c r="EOY6" s="10"/>
      <c r="EOZ6" s="10"/>
      <c r="EPA6" s="10"/>
      <c r="EPB6" s="10"/>
      <c r="EPC6" s="10"/>
      <c r="EPD6" s="10"/>
      <c r="EPE6" s="10"/>
      <c r="EPF6" s="10"/>
      <c r="EPG6" s="10"/>
      <c r="EPH6" s="10"/>
      <c r="EPI6" s="10"/>
      <c r="EPJ6" s="10"/>
      <c r="EPK6" s="10"/>
      <c r="EPL6" s="10"/>
      <c r="EPM6" s="10"/>
      <c r="EPN6" s="10"/>
      <c r="EPO6" s="10"/>
      <c r="EPP6" s="10"/>
      <c r="EPQ6" s="10"/>
      <c r="EPR6" s="10"/>
      <c r="EPS6" s="10"/>
      <c r="EPT6" s="10"/>
      <c r="EPU6" s="10"/>
      <c r="EPV6" s="10"/>
      <c r="EPW6" s="10"/>
      <c r="EPX6" s="10"/>
      <c r="EPY6" s="10"/>
      <c r="EPZ6" s="10"/>
      <c r="EQA6" s="10"/>
      <c r="EQB6" s="10"/>
      <c r="EQC6" s="10"/>
      <c r="EQD6" s="10"/>
      <c r="EQE6" s="10"/>
      <c r="EQF6" s="10"/>
      <c r="EQG6" s="10"/>
      <c r="EQH6" s="10"/>
      <c r="EQI6" s="10"/>
      <c r="EQJ6" s="10"/>
      <c r="EQK6" s="10"/>
      <c r="EQL6" s="10"/>
      <c r="EQM6" s="10"/>
      <c r="EQN6" s="10"/>
      <c r="EQO6" s="10"/>
      <c r="EQP6" s="10"/>
      <c r="EQQ6" s="10"/>
      <c r="EQR6" s="10"/>
      <c r="EQS6" s="10"/>
      <c r="EQT6" s="10"/>
      <c r="EQU6" s="10"/>
      <c r="EQV6" s="10"/>
      <c r="EQW6" s="10"/>
      <c r="EQX6" s="10"/>
      <c r="EQY6" s="10"/>
      <c r="EQZ6" s="10"/>
      <c r="ERA6" s="10"/>
      <c r="ERB6" s="10"/>
      <c r="ERC6" s="10"/>
      <c r="ERD6" s="10"/>
      <c r="ERE6" s="10"/>
      <c r="ERF6" s="10"/>
      <c r="ERG6" s="10"/>
      <c r="ERH6" s="10"/>
      <c r="ERI6" s="10"/>
      <c r="ERJ6" s="10"/>
      <c r="ERK6" s="10"/>
      <c r="ERL6" s="10"/>
      <c r="ERM6" s="10"/>
      <c r="ERN6" s="10"/>
      <c r="ERO6" s="10"/>
      <c r="ERP6" s="10"/>
      <c r="ERQ6" s="10"/>
      <c r="ERR6" s="10"/>
      <c r="ERS6" s="10"/>
      <c r="ERT6" s="10"/>
      <c r="ERU6" s="10"/>
      <c r="ERV6" s="10"/>
      <c r="ERW6" s="10"/>
      <c r="ERX6" s="10"/>
      <c r="ERY6" s="10"/>
      <c r="ERZ6" s="10"/>
      <c r="ESA6" s="10"/>
      <c r="ESB6" s="10"/>
      <c r="ESC6" s="10"/>
      <c r="ESD6" s="10"/>
      <c r="ESE6" s="10"/>
      <c r="ESF6" s="10"/>
      <c r="ESG6" s="10"/>
      <c r="ESH6" s="10"/>
      <c r="ESI6" s="10"/>
      <c r="ESJ6" s="10"/>
      <c r="ESK6" s="10"/>
      <c r="ESL6" s="10"/>
      <c r="ESM6" s="10"/>
      <c r="ESN6" s="10"/>
      <c r="ESO6" s="10"/>
      <c r="ESP6" s="10"/>
      <c r="ESQ6" s="10"/>
      <c r="ESR6" s="10"/>
      <c r="ESS6" s="10"/>
      <c r="EST6" s="10"/>
      <c r="ESU6" s="10"/>
      <c r="ESV6" s="10"/>
      <c r="ESW6" s="10"/>
      <c r="ESX6" s="10"/>
      <c r="ESY6" s="10"/>
      <c r="ESZ6" s="10"/>
      <c r="ETA6" s="10"/>
      <c r="ETB6" s="10"/>
      <c r="ETC6" s="10"/>
      <c r="ETD6" s="10"/>
      <c r="ETE6" s="10"/>
      <c r="ETF6" s="10"/>
      <c r="ETG6" s="10"/>
      <c r="ETH6" s="10"/>
      <c r="ETI6" s="10"/>
      <c r="ETJ6" s="10"/>
      <c r="ETK6" s="10"/>
      <c r="ETL6" s="10"/>
      <c r="ETM6" s="10"/>
      <c r="ETN6" s="10"/>
      <c r="ETO6" s="10"/>
      <c r="ETP6" s="10"/>
      <c r="ETQ6" s="10"/>
      <c r="ETR6" s="10"/>
      <c r="ETS6" s="10"/>
      <c r="ETT6" s="10"/>
      <c r="ETU6" s="10"/>
      <c r="ETV6" s="10"/>
      <c r="ETW6" s="10"/>
      <c r="ETX6" s="10"/>
      <c r="ETY6" s="10"/>
      <c r="ETZ6" s="10"/>
      <c r="EUA6" s="10"/>
      <c r="EUB6" s="10"/>
      <c r="EUC6" s="10"/>
      <c r="EUD6" s="10"/>
      <c r="EUE6" s="10"/>
      <c r="EUF6" s="10"/>
      <c r="EUG6" s="10"/>
      <c r="EUH6" s="10"/>
      <c r="EUI6" s="10"/>
      <c r="EUJ6" s="10"/>
      <c r="EUK6" s="10"/>
      <c r="EUL6" s="10"/>
      <c r="EUM6" s="10"/>
      <c r="EUN6" s="10"/>
      <c r="EUO6" s="10"/>
      <c r="EUP6" s="10"/>
      <c r="EUQ6" s="10"/>
      <c r="EUR6" s="10"/>
      <c r="EUS6" s="10"/>
      <c r="EUT6" s="10"/>
      <c r="EUU6" s="10"/>
      <c r="EUV6" s="10"/>
      <c r="EUW6" s="10"/>
      <c r="EUX6" s="10"/>
      <c r="EUY6" s="10"/>
      <c r="EUZ6" s="10"/>
      <c r="EVA6" s="10"/>
      <c r="EVB6" s="10"/>
      <c r="EVC6" s="10"/>
      <c r="EVD6" s="10"/>
      <c r="EVE6" s="10"/>
      <c r="EVF6" s="10"/>
      <c r="EVG6" s="10"/>
      <c r="EVH6" s="10"/>
      <c r="EVI6" s="10"/>
      <c r="EVJ6" s="10"/>
      <c r="EVK6" s="10"/>
      <c r="EVL6" s="10"/>
      <c r="EVM6" s="10"/>
      <c r="EVN6" s="10"/>
      <c r="EVO6" s="10"/>
      <c r="EVP6" s="10"/>
      <c r="EVQ6" s="10"/>
      <c r="EVR6" s="10"/>
      <c r="EVS6" s="10"/>
      <c r="EVT6" s="10"/>
      <c r="EVU6" s="10"/>
      <c r="EVV6" s="10"/>
      <c r="EVW6" s="10"/>
      <c r="EVX6" s="10"/>
      <c r="EVY6" s="10"/>
      <c r="EVZ6" s="10"/>
      <c r="EWA6" s="10"/>
      <c r="EWB6" s="10"/>
      <c r="EWC6" s="10"/>
      <c r="EWD6" s="10"/>
      <c r="EWE6" s="10"/>
      <c r="EWF6" s="10"/>
      <c r="EWG6" s="10"/>
      <c r="EWH6" s="10"/>
      <c r="EWI6" s="10"/>
      <c r="EWJ6" s="10"/>
      <c r="EWK6" s="10"/>
      <c r="EWL6" s="10"/>
      <c r="EWM6" s="10"/>
      <c r="EWN6" s="10"/>
      <c r="EWO6" s="10"/>
      <c r="EWP6" s="10"/>
      <c r="EWQ6" s="10"/>
      <c r="EWR6" s="10"/>
      <c r="EWS6" s="10"/>
      <c r="EWT6" s="10"/>
      <c r="EWU6" s="10"/>
      <c r="EWV6" s="10"/>
      <c r="EWW6" s="10"/>
      <c r="EWX6" s="10"/>
      <c r="EWY6" s="10"/>
      <c r="EWZ6" s="10"/>
      <c r="EXA6" s="10"/>
      <c r="EXB6" s="10"/>
      <c r="EXC6" s="10"/>
      <c r="EXD6" s="10"/>
      <c r="EXE6" s="10"/>
      <c r="EXF6" s="10"/>
      <c r="EXG6" s="10"/>
      <c r="EXH6" s="10"/>
      <c r="EXI6" s="10"/>
      <c r="EXJ6" s="10"/>
      <c r="EXK6" s="10"/>
      <c r="EXL6" s="10"/>
      <c r="EXM6" s="10"/>
      <c r="EXN6" s="10"/>
      <c r="EXO6" s="10"/>
      <c r="EXP6" s="10"/>
      <c r="EXQ6" s="10"/>
      <c r="EXR6" s="10"/>
      <c r="EXS6" s="10"/>
      <c r="EXT6" s="10"/>
      <c r="EXU6" s="10"/>
      <c r="EXV6" s="10"/>
      <c r="EXW6" s="10"/>
      <c r="EXX6" s="10"/>
      <c r="EXY6" s="10"/>
      <c r="EXZ6" s="10"/>
      <c r="EYA6" s="10"/>
      <c r="EYB6" s="10"/>
      <c r="EYC6" s="10"/>
      <c r="EYD6" s="10"/>
      <c r="EYE6" s="10"/>
      <c r="EYF6" s="10"/>
      <c r="EYG6" s="10"/>
      <c r="EYH6" s="10"/>
      <c r="EYI6" s="10"/>
      <c r="EYJ6" s="10"/>
      <c r="EYK6" s="10"/>
      <c r="EYL6" s="10"/>
      <c r="EYM6" s="10"/>
      <c r="EYN6" s="10"/>
      <c r="EYO6" s="10"/>
      <c r="EYP6" s="10"/>
      <c r="EYQ6" s="10"/>
      <c r="EYR6" s="10"/>
      <c r="EYS6" s="10"/>
      <c r="EYT6" s="10"/>
      <c r="EYU6" s="10"/>
      <c r="EYV6" s="10"/>
      <c r="EYW6" s="10"/>
      <c r="EYX6" s="10"/>
      <c r="EYY6" s="10"/>
      <c r="EYZ6" s="10"/>
      <c r="EZA6" s="10"/>
      <c r="EZB6" s="10"/>
      <c r="EZC6" s="10"/>
      <c r="EZD6" s="10"/>
      <c r="EZE6" s="10"/>
      <c r="EZF6" s="10"/>
      <c r="EZG6" s="10"/>
      <c r="EZH6" s="10"/>
      <c r="EZI6" s="10"/>
      <c r="EZJ6" s="10"/>
      <c r="EZK6" s="10"/>
      <c r="EZL6" s="10"/>
      <c r="EZM6" s="10"/>
      <c r="EZN6" s="10"/>
      <c r="EZO6" s="10"/>
      <c r="EZP6" s="10"/>
      <c r="EZQ6" s="10"/>
      <c r="EZR6" s="10"/>
      <c r="EZS6" s="10"/>
      <c r="EZT6" s="10"/>
      <c r="EZU6" s="10"/>
      <c r="EZV6" s="10"/>
      <c r="EZW6" s="10"/>
      <c r="EZX6" s="10"/>
      <c r="EZY6" s="10"/>
      <c r="EZZ6" s="10"/>
      <c r="FAA6" s="10"/>
      <c r="FAB6" s="10"/>
      <c r="FAC6" s="10"/>
      <c r="FAD6" s="10"/>
      <c r="FAE6" s="10"/>
      <c r="FAF6" s="10"/>
      <c r="FAG6" s="10"/>
      <c r="FAH6" s="10"/>
      <c r="FAI6" s="10"/>
      <c r="FAJ6" s="10"/>
      <c r="FAK6" s="10"/>
      <c r="FAL6" s="10"/>
      <c r="FAM6" s="10"/>
      <c r="FAN6" s="10"/>
      <c r="FAO6" s="10"/>
      <c r="FAP6" s="10"/>
      <c r="FAQ6" s="10"/>
      <c r="FAR6" s="10"/>
      <c r="FAS6" s="10"/>
      <c r="FAT6" s="10"/>
      <c r="FAU6" s="10"/>
      <c r="FAV6" s="10"/>
      <c r="FAW6" s="10"/>
      <c r="FAX6" s="10"/>
      <c r="FAY6" s="10"/>
      <c r="FAZ6" s="10"/>
      <c r="FBA6" s="10"/>
      <c r="FBB6" s="10"/>
      <c r="FBC6" s="10"/>
      <c r="FBD6" s="10"/>
      <c r="FBE6" s="10"/>
      <c r="FBF6" s="10"/>
      <c r="FBG6" s="10"/>
      <c r="FBH6" s="10"/>
      <c r="FBI6" s="10"/>
      <c r="FBJ6" s="10"/>
      <c r="FBK6" s="10"/>
      <c r="FBL6" s="10"/>
      <c r="FBM6" s="10"/>
      <c r="FBN6" s="10"/>
      <c r="FBO6" s="10"/>
      <c r="FBP6" s="10"/>
      <c r="FBQ6" s="10"/>
      <c r="FBR6" s="10"/>
      <c r="FBS6" s="10"/>
      <c r="FBT6" s="10"/>
      <c r="FBU6" s="10"/>
      <c r="FBV6" s="10"/>
      <c r="FBW6" s="10"/>
      <c r="FBX6" s="10"/>
      <c r="FBY6" s="10"/>
      <c r="FBZ6" s="10"/>
      <c r="FCA6" s="10"/>
      <c r="FCB6" s="10"/>
      <c r="FCC6" s="10"/>
      <c r="FCD6" s="10"/>
      <c r="FCE6" s="10"/>
      <c r="FCF6" s="10"/>
      <c r="FCG6" s="10"/>
      <c r="FCH6" s="10"/>
      <c r="FCI6" s="10"/>
      <c r="FCJ6" s="10"/>
      <c r="FCK6" s="10"/>
      <c r="FCL6" s="10"/>
      <c r="FCM6" s="10"/>
      <c r="FCN6" s="10"/>
      <c r="FCO6" s="10"/>
      <c r="FCP6" s="10"/>
      <c r="FCQ6" s="10"/>
      <c r="FCR6" s="10"/>
      <c r="FCS6" s="10"/>
      <c r="FCT6" s="10"/>
      <c r="FCU6" s="10"/>
      <c r="FCV6" s="10"/>
      <c r="FCW6" s="10"/>
      <c r="FCX6" s="10"/>
      <c r="FCY6" s="10"/>
      <c r="FCZ6" s="10"/>
      <c r="FDA6" s="10"/>
      <c r="FDB6" s="10"/>
      <c r="FDC6" s="10"/>
      <c r="FDD6" s="10"/>
      <c r="FDE6" s="10"/>
      <c r="FDF6" s="10"/>
      <c r="FDG6" s="10"/>
      <c r="FDH6" s="10"/>
      <c r="FDI6" s="10"/>
      <c r="FDJ6" s="10"/>
      <c r="FDK6" s="10"/>
      <c r="FDL6" s="10"/>
      <c r="FDM6" s="10"/>
      <c r="FDN6" s="10"/>
      <c r="FDO6" s="10"/>
      <c r="FDP6" s="10"/>
      <c r="FDQ6" s="10"/>
      <c r="FDR6" s="10"/>
      <c r="FDS6" s="10"/>
      <c r="FDT6" s="10"/>
      <c r="FDU6" s="10"/>
      <c r="FDV6" s="10"/>
      <c r="FDW6" s="10"/>
      <c r="FDX6" s="10"/>
      <c r="FDY6" s="10"/>
      <c r="FDZ6" s="10"/>
      <c r="FEA6" s="10"/>
      <c r="FEB6" s="10"/>
      <c r="FEC6" s="10"/>
      <c r="FED6" s="10"/>
      <c r="FEE6" s="10"/>
      <c r="FEF6" s="10"/>
      <c r="FEG6" s="10"/>
      <c r="FEH6" s="10"/>
      <c r="FEI6" s="10"/>
      <c r="FEJ6" s="10"/>
      <c r="FEK6" s="10"/>
      <c r="FEL6" s="10"/>
      <c r="FEM6" s="10"/>
      <c r="FEN6" s="10"/>
      <c r="FEO6" s="10"/>
      <c r="FEP6" s="10"/>
      <c r="FEQ6" s="10"/>
      <c r="FER6" s="10"/>
      <c r="FES6" s="10"/>
      <c r="FET6" s="10"/>
      <c r="FEU6" s="10"/>
      <c r="FEV6" s="10"/>
      <c r="FEW6" s="10"/>
      <c r="FEX6" s="10"/>
      <c r="FEY6" s="10"/>
      <c r="FEZ6" s="10"/>
      <c r="FFA6" s="10"/>
      <c r="FFB6" s="10"/>
      <c r="FFC6" s="10"/>
      <c r="FFD6" s="10"/>
      <c r="FFE6" s="10"/>
      <c r="FFF6" s="10"/>
      <c r="FFG6" s="10"/>
      <c r="FFH6" s="10"/>
      <c r="FFI6" s="10"/>
      <c r="FFJ6" s="10"/>
      <c r="FFK6" s="10"/>
      <c r="FFL6" s="10"/>
      <c r="FFM6" s="10"/>
      <c r="FFN6" s="10"/>
      <c r="FFO6" s="10"/>
      <c r="FFP6" s="10"/>
      <c r="FFQ6" s="10"/>
      <c r="FFR6" s="10"/>
      <c r="FFS6" s="10"/>
      <c r="FFT6" s="10"/>
      <c r="FFU6" s="10"/>
      <c r="FFV6" s="10"/>
      <c r="FFW6" s="10"/>
      <c r="FFX6" s="10"/>
      <c r="FFY6" s="10"/>
      <c r="FFZ6" s="10"/>
      <c r="FGA6" s="10"/>
      <c r="FGB6" s="10"/>
      <c r="FGC6" s="10"/>
      <c r="FGD6" s="10"/>
      <c r="FGE6" s="10"/>
      <c r="FGF6" s="10"/>
      <c r="FGG6" s="10"/>
      <c r="FGH6" s="10"/>
      <c r="FGI6" s="10"/>
      <c r="FGJ6" s="10"/>
      <c r="FGK6" s="10"/>
      <c r="FGL6" s="10"/>
      <c r="FGM6" s="10"/>
      <c r="FGN6" s="10"/>
      <c r="FGO6" s="10"/>
      <c r="FGP6" s="10"/>
      <c r="FGQ6" s="10"/>
      <c r="FGR6" s="10"/>
      <c r="FGS6" s="10"/>
      <c r="FGT6" s="10"/>
      <c r="FGU6" s="10"/>
      <c r="FGV6" s="10"/>
      <c r="FGW6" s="10"/>
      <c r="FGX6" s="10"/>
      <c r="FGY6" s="10"/>
      <c r="FGZ6" s="10"/>
      <c r="FHA6" s="10"/>
      <c r="FHB6" s="10"/>
      <c r="FHC6" s="10"/>
      <c r="FHD6" s="10"/>
      <c r="FHE6" s="10"/>
      <c r="FHF6" s="10"/>
      <c r="FHG6" s="10"/>
      <c r="FHH6" s="10"/>
      <c r="FHI6" s="10"/>
      <c r="FHJ6" s="10"/>
      <c r="FHK6" s="10"/>
      <c r="FHL6" s="10"/>
      <c r="FHM6" s="10"/>
      <c r="FHN6" s="10"/>
      <c r="FHO6" s="10"/>
      <c r="FHP6" s="10"/>
      <c r="FHQ6" s="10"/>
      <c r="FHR6" s="10"/>
      <c r="FHS6" s="10"/>
      <c r="FHT6" s="10"/>
      <c r="FHU6" s="10"/>
      <c r="FHV6" s="10"/>
      <c r="FHW6" s="10"/>
      <c r="FHX6" s="10"/>
      <c r="FHY6" s="10"/>
      <c r="FHZ6" s="10"/>
      <c r="FIA6" s="10"/>
      <c r="FIB6" s="10"/>
      <c r="FIC6" s="10"/>
      <c r="FID6" s="10"/>
      <c r="FIE6" s="10"/>
      <c r="FIF6" s="10"/>
      <c r="FIG6" s="10"/>
      <c r="FIH6" s="10"/>
      <c r="FII6" s="10"/>
      <c r="FIJ6" s="10"/>
      <c r="FIK6" s="10"/>
      <c r="FIL6" s="10"/>
      <c r="FIM6" s="10"/>
      <c r="FIN6" s="10"/>
      <c r="FIO6" s="10"/>
      <c r="FIP6" s="10"/>
      <c r="FIQ6" s="10"/>
      <c r="FIR6" s="10"/>
      <c r="FIS6" s="10"/>
      <c r="FIT6" s="10"/>
      <c r="FIU6" s="10"/>
      <c r="FIV6" s="10"/>
      <c r="FIW6" s="10"/>
      <c r="FIX6" s="10"/>
      <c r="FIY6" s="10"/>
      <c r="FIZ6" s="10"/>
      <c r="FJA6" s="10"/>
      <c r="FJB6" s="10"/>
      <c r="FJC6" s="10"/>
      <c r="FJD6" s="10"/>
      <c r="FJE6" s="10"/>
      <c r="FJF6" s="10"/>
      <c r="FJG6" s="10"/>
      <c r="FJH6" s="10"/>
      <c r="FJI6" s="10"/>
      <c r="FJJ6" s="10"/>
      <c r="FJK6" s="10"/>
      <c r="FJL6" s="10"/>
      <c r="FJM6" s="10"/>
      <c r="FJN6" s="10"/>
      <c r="FJO6" s="10"/>
      <c r="FJP6" s="10"/>
      <c r="FJQ6" s="10"/>
      <c r="FJR6" s="10"/>
      <c r="FJS6" s="10"/>
      <c r="FJT6" s="10"/>
      <c r="FJU6" s="10"/>
      <c r="FJV6" s="10"/>
      <c r="FJW6" s="10"/>
      <c r="FJX6" s="10"/>
      <c r="FJY6" s="10"/>
      <c r="FJZ6" s="10"/>
      <c r="FKA6" s="10"/>
      <c r="FKB6" s="10"/>
      <c r="FKC6" s="10"/>
      <c r="FKD6" s="10"/>
      <c r="FKE6" s="10"/>
      <c r="FKF6" s="10"/>
      <c r="FKG6" s="10"/>
      <c r="FKH6" s="10"/>
      <c r="FKI6" s="10"/>
      <c r="FKJ6" s="10"/>
      <c r="FKK6" s="10"/>
      <c r="FKL6" s="10"/>
      <c r="FKM6" s="10"/>
      <c r="FKN6" s="10"/>
      <c r="FKO6" s="10"/>
      <c r="FKP6" s="10"/>
      <c r="FKQ6" s="10"/>
      <c r="FKR6" s="10"/>
      <c r="FKS6" s="10"/>
      <c r="FKT6" s="10"/>
      <c r="FKU6" s="10"/>
      <c r="FKV6" s="10"/>
      <c r="FKW6" s="10"/>
      <c r="FKX6" s="10"/>
      <c r="FKY6" s="10"/>
      <c r="FKZ6" s="10"/>
      <c r="FLA6" s="10"/>
      <c r="FLB6" s="10"/>
      <c r="FLC6" s="10"/>
      <c r="FLD6" s="10"/>
      <c r="FLE6" s="10"/>
      <c r="FLF6" s="10"/>
      <c r="FLG6" s="10"/>
      <c r="FLH6" s="10"/>
      <c r="FLI6" s="10"/>
      <c r="FLJ6" s="10"/>
      <c r="FLK6" s="10"/>
      <c r="FLL6" s="10"/>
      <c r="FLM6" s="10"/>
      <c r="FLN6" s="10"/>
      <c r="FLO6" s="10"/>
      <c r="FLP6" s="10"/>
      <c r="FLQ6" s="10"/>
      <c r="FLR6" s="10"/>
      <c r="FLS6" s="10"/>
      <c r="FLT6" s="10"/>
      <c r="FLU6" s="10"/>
      <c r="FLV6" s="10"/>
      <c r="FLW6" s="10"/>
      <c r="FLX6" s="10"/>
      <c r="FLY6" s="10"/>
      <c r="FLZ6" s="10"/>
      <c r="FMA6" s="10"/>
      <c r="FMB6" s="10"/>
      <c r="FMC6" s="10"/>
      <c r="FMD6" s="10"/>
      <c r="FME6" s="10"/>
      <c r="FMF6" s="10"/>
      <c r="FMG6" s="10"/>
      <c r="FMH6" s="10"/>
      <c r="FMI6" s="10"/>
      <c r="FMJ6" s="10"/>
      <c r="FMK6" s="10"/>
      <c r="FML6" s="10"/>
      <c r="FMM6" s="10"/>
      <c r="FMN6" s="10"/>
      <c r="FMO6" s="10"/>
      <c r="FMP6" s="10"/>
      <c r="FMQ6" s="10"/>
      <c r="FMR6" s="10"/>
      <c r="FMS6" s="10"/>
      <c r="FMT6" s="10"/>
      <c r="FMU6" s="10"/>
      <c r="FMV6" s="10"/>
      <c r="FMW6" s="10"/>
      <c r="FMX6" s="10"/>
      <c r="FMY6" s="10"/>
      <c r="FMZ6" s="10"/>
      <c r="FNA6" s="10"/>
      <c r="FNB6" s="10"/>
      <c r="FNC6" s="10"/>
      <c r="FND6" s="10"/>
      <c r="FNE6" s="10"/>
      <c r="FNF6" s="10"/>
      <c r="FNG6" s="10"/>
      <c r="FNH6" s="10"/>
      <c r="FNI6" s="10"/>
      <c r="FNJ6" s="10"/>
      <c r="FNK6" s="10"/>
      <c r="FNL6" s="10"/>
      <c r="FNM6" s="10"/>
      <c r="FNN6" s="10"/>
      <c r="FNO6" s="10"/>
      <c r="FNP6" s="10"/>
      <c r="FNQ6" s="10"/>
      <c r="FNR6" s="10"/>
      <c r="FNS6" s="10"/>
      <c r="FNT6" s="10"/>
      <c r="FNU6" s="10"/>
      <c r="FNV6" s="10"/>
      <c r="FNW6" s="10"/>
      <c r="FNX6" s="10"/>
      <c r="FNY6" s="10"/>
      <c r="FNZ6" s="10"/>
      <c r="FOA6" s="10"/>
      <c r="FOB6" s="10"/>
      <c r="FOC6" s="10"/>
      <c r="FOD6" s="10"/>
      <c r="FOE6" s="10"/>
      <c r="FOF6" s="10"/>
      <c r="FOG6" s="10"/>
      <c r="FOH6" s="10"/>
      <c r="FOI6" s="10"/>
      <c r="FOJ6" s="10"/>
      <c r="FOK6" s="10"/>
      <c r="FOL6" s="10"/>
      <c r="FOM6" s="10"/>
      <c r="FON6" s="10"/>
      <c r="FOO6" s="10"/>
      <c r="FOP6" s="10"/>
      <c r="FOQ6" s="10"/>
      <c r="FOR6" s="10"/>
      <c r="FOS6" s="10"/>
      <c r="FOT6" s="10"/>
      <c r="FOU6" s="10"/>
      <c r="FOV6" s="10"/>
      <c r="FOW6" s="10"/>
      <c r="FOX6" s="10"/>
      <c r="FOY6" s="10"/>
      <c r="FOZ6" s="10"/>
      <c r="FPA6" s="10"/>
      <c r="FPB6" s="10"/>
      <c r="FPC6" s="10"/>
      <c r="FPD6" s="10"/>
      <c r="FPE6" s="10"/>
      <c r="FPF6" s="10"/>
      <c r="FPG6" s="10"/>
      <c r="FPH6" s="10"/>
      <c r="FPI6" s="10"/>
      <c r="FPJ6" s="10"/>
      <c r="FPK6" s="10"/>
      <c r="FPL6" s="10"/>
      <c r="FPM6" s="10"/>
      <c r="FPN6" s="10"/>
      <c r="FPO6" s="10"/>
      <c r="FPP6" s="10"/>
      <c r="FPQ6" s="10"/>
      <c r="FPR6" s="10"/>
      <c r="FPS6" s="10"/>
      <c r="FPT6" s="10"/>
      <c r="FPU6" s="10"/>
      <c r="FPV6" s="10"/>
      <c r="FPW6" s="10"/>
      <c r="FPX6" s="10"/>
      <c r="FPY6" s="10"/>
      <c r="FPZ6" s="10"/>
      <c r="FQA6" s="10"/>
      <c r="FQB6" s="10"/>
      <c r="FQC6" s="10"/>
      <c r="FQD6" s="10"/>
      <c r="FQE6" s="10"/>
      <c r="FQF6" s="10"/>
      <c r="FQG6" s="10"/>
      <c r="FQH6" s="10"/>
      <c r="FQI6" s="10"/>
      <c r="FQJ6" s="10"/>
      <c r="FQK6" s="10"/>
      <c r="FQL6" s="10"/>
      <c r="FQM6" s="10"/>
      <c r="FQN6" s="10"/>
      <c r="FQO6" s="10"/>
      <c r="FQP6" s="10"/>
      <c r="FQQ6" s="10"/>
      <c r="FQR6" s="10"/>
      <c r="FQS6" s="10"/>
      <c r="FQT6" s="10"/>
      <c r="FQU6" s="10"/>
      <c r="FQV6" s="10"/>
      <c r="FQW6" s="10"/>
      <c r="FQX6" s="10"/>
      <c r="FQY6" s="10"/>
      <c r="FQZ6" s="10"/>
      <c r="FRA6" s="10"/>
      <c r="FRB6" s="10"/>
      <c r="FRC6" s="10"/>
      <c r="FRD6" s="10"/>
      <c r="FRE6" s="10"/>
      <c r="FRF6" s="10"/>
      <c r="FRG6" s="10"/>
      <c r="FRH6" s="10"/>
      <c r="FRI6" s="10"/>
      <c r="FRJ6" s="10"/>
      <c r="FRK6" s="10"/>
      <c r="FRL6" s="10"/>
      <c r="FRM6" s="10"/>
      <c r="FRN6" s="10"/>
      <c r="FRO6" s="10"/>
      <c r="FRP6" s="10"/>
      <c r="FRQ6" s="10"/>
      <c r="FRR6" s="10"/>
      <c r="FRS6" s="10"/>
      <c r="FRT6" s="10"/>
      <c r="FRU6" s="10"/>
      <c r="FRV6" s="10"/>
      <c r="FRW6" s="10"/>
      <c r="FRX6" s="10"/>
      <c r="FRY6" s="10"/>
      <c r="FRZ6" s="10"/>
      <c r="FSA6" s="10"/>
      <c r="FSB6" s="10"/>
      <c r="FSC6" s="10"/>
      <c r="FSD6" s="10"/>
      <c r="FSE6" s="10"/>
      <c r="FSF6" s="10"/>
      <c r="FSG6" s="10"/>
      <c r="FSH6" s="10"/>
      <c r="FSI6" s="10"/>
      <c r="FSJ6" s="10"/>
      <c r="FSK6" s="10"/>
      <c r="FSL6" s="10"/>
      <c r="FSM6" s="10"/>
      <c r="FSN6" s="10"/>
      <c r="FSO6" s="10"/>
      <c r="FSP6" s="10"/>
      <c r="FSQ6" s="10"/>
      <c r="FSR6" s="10"/>
      <c r="FSS6" s="10"/>
      <c r="FST6" s="10"/>
      <c r="FSU6" s="10"/>
      <c r="FSV6" s="10"/>
      <c r="FSW6" s="10"/>
      <c r="FSX6" s="10"/>
      <c r="FSY6" s="10"/>
      <c r="FSZ6" s="10"/>
      <c r="FTA6" s="10"/>
      <c r="FTB6" s="10"/>
      <c r="FTC6" s="10"/>
      <c r="FTD6" s="10"/>
      <c r="FTE6" s="10"/>
      <c r="FTF6" s="10"/>
      <c r="FTG6" s="10"/>
      <c r="FTH6" s="10"/>
      <c r="FTI6" s="10"/>
      <c r="FTJ6" s="10"/>
      <c r="FTK6" s="10"/>
      <c r="FTL6" s="10"/>
      <c r="FTM6" s="10"/>
      <c r="FTN6" s="10"/>
      <c r="FTO6" s="10"/>
      <c r="FTP6" s="10"/>
      <c r="FTQ6" s="10"/>
      <c r="FTR6" s="10"/>
      <c r="FTS6" s="10"/>
      <c r="FTT6" s="10"/>
      <c r="FTU6" s="10"/>
      <c r="FTV6" s="10"/>
      <c r="FTW6" s="10"/>
      <c r="FTX6" s="10"/>
      <c r="FTY6" s="10"/>
      <c r="FTZ6" s="10"/>
      <c r="FUA6" s="10"/>
      <c r="FUB6" s="10"/>
      <c r="FUC6" s="10"/>
      <c r="FUD6" s="10"/>
      <c r="FUE6" s="10"/>
      <c r="FUF6" s="10"/>
      <c r="FUG6" s="10"/>
      <c r="FUH6" s="10"/>
      <c r="FUI6" s="10"/>
      <c r="FUJ6" s="10"/>
      <c r="FUK6" s="10"/>
      <c r="FUL6" s="10"/>
      <c r="FUM6" s="10"/>
      <c r="FUN6" s="10"/>
      <c r="FUO6" s="10"/>
      <c r="FUP6" s="10"/>
      <c r="FUQ6" s="10"/>
      <c r="FUR6" s="10"/>
      <c r="FUS6" s="10"/>
      <c r="FUT6" s="10"/>
      <c r="FUU6" s="10"/>
      <c r="FUV6" s="10"/>
      <c r="FUW6" s="10"/>
      <c r="FUX6" s="10"/>
      <c r="FUY6" s="10"/>
      <c r="FUZ6" s="10"/>
      <c r="FVA6" s="10"/>
      <c r="FVB6" s="10"/>
      <c r="FVC6" s="10"/>
      <c r="FVD6" s="10"/>
      <c r="FVE6" s="10"/>
      <c r="FVF6" s="10"/>
      <c r="FVG6" s="10"/>
      <c r="FVH6" s="10"/>
      <c r="FVI6" s="10"/>
      <c r="FVJ6" s="10"/>
      <c r="FVK6" s="10"/>
      <c r="FVL6" s="10"/>
      <c r="FVM6" s="10"/>
      <c r="FVN6" s="10"/>
      <c r="FVO6" s="10"/>
      <c r="FVP6" s="10"/>
      <c r="FVQ6" s="10"/>
      <c r="FVR6" s="10"/>
      <c r="FVS6" s="10"/>
      <c r="FVT6" s="10"/>
      <c r="FVU6" s="10"/>
      <c r="FVV6" s="10"/>
      <c r="FVW6" s="10"/>
      <c r="FVX6" s="10"/>
      <c r="FVY6" s="10"/>
      <c r="FVZ6" s="10"/>
      <c r="FWA6" s="10"/>
      <c r="FWB6" s="10"/>
      <c r="FWC6" s="10"/>
      <c r="FWD6" s="10"/>
      <c r="FWE6" s="10"/>
      <c r="FWF6" s="10"/>
      <c r="FWG6" s="10"/>
      <c r="FWH6" s="10"/>
      <c r="FWI6" s="10"/>
      <c r="FWJ6" s="10"/>
      <c r="FWK6" s="10"/>
      <c r="FWL6" s="10"/>
      <c r="FWM6" s="10"/>
      <c r="FWN6" s="10"/>
      <c r="FWO6" s="10"/>
      <c r="FWP6" s="10"/>
      <c r="FWQ6" s="10"/>
      <c r="FWR6" s="10"/>
      <c r="FWS6" s="10"/>
      <c r="FWT6" s="10"/>
      <c r="FWU6" s="10"/>
      <c r="FWV6" s="10"/>
      <c r="FWW6" s="10"/>
      <c r="FWX6" s="10"/>
      <c r="FWY6" s="10"/>
      <c r="FWZ6" s="10"/>
      <c r="FXA6" s="10"/>
      <c r="FXB6" s="10"/>
      <c r="FXC6" s="10"/>
      <c r="FXD6" s="10"/>
      <c r="FXE6" s="10"/>
      <c r="FXF6" s="10"/>
      <c r="FXG6" s="10"/>
      <c r="FXH6" s="10"/>
      <c r="FXI6" s="10"/>
      <c r="FXJ6" s="10"/>
      <c r="FXK6" s="10"/>
      <c r="FXL6" s="10"/>
      <c r="FXM6" s="10"/>
      <c r="FXN6" s="10"/>
      <c r="FXO6" s="10"/>
      <c r="FXP6" s="10"/>
      <c r="FXQ6" s="10"/>
      <c r="FXR6" s="10"/>
      <c r="FXS6" s="10"/>
      <c r="FXT6" s="10"/>
      <c r="FXU6" s="10"/>
      <c r="FXV6" s="10"/>
      <c r="FXW6" s="10"/>
      <c r="FXX6" s="10"/>
      <c r="FXY6" s="10"/>
      <c r="FXZ6" s="10"/>
      <c r="FYA6" s="10"/>
      <c r="FYB6" s="10"/>
      <c r="FYC6" s="10"/>
      <c r="FYD6" s="10"/>
      <c r="FYE6" s="10"/>
      <c r="FYF6" s="10"/>
      <c r="FYG6" s="10"/>
      <c r="FYH6" s="10"/>
      <c r="FYI6" s="10"/>
      <c r="FYJ6" s="10"/>
      <c r="FYK6" s="10"/>
      <c r="FYL6" s="10"/>
      <c r="FYM6" s="10"/>
      <c r="FYN6" s="10"/>
      <c r="FYO6" s="10"/>
      <c r="FYP6" s="10"/>
      <c r="FYQ6" s="10"/>
      <c r="FYR6" s="10"/>
      <c r="FYS6" s="10"/>
      <c r="FYT6" s="10"/>
      <c r="FYU6" s="10"/>
      <c r="FYV6" s="10"/>
      <c r="FYW6" s="10"/>
      <c r="FYX6" s="10"/>
      <c r="FYY6" s="10"/>
      <c r="FYZ6" s="10"/>
      <c r="FZA6" s="10"/>
      <c r="FZB6" s="10"/>
      <c r="FZC6" s="10"/>
      <c r="FZD6" s="10"/>
      <c r="FZE6" s="10"/>
      <c r="FZF6" s="10"/>
      <c r="FZG6" s="10"/>
      <c r="FZH6" s="10"/>
      <c r="FZI6" s="10"/>
      <c r="FZJ6" s="10"/>
      <c r="FZK6" s="10"/>
      <c r="FZL6" s="10"/>
      <c r="FZM6" s="10"/>
      <c r="FZN6" s="10"/>
      <c r="FZO6" s="10"/>
      <c r="FZP6" s="10"/>
      <c r="FZQ6" s="10"/>
      <c r="FZR6" s="10"/>
      <c r="FZS6" s="10"/>
      <c r="FZT6" s="10"/>
      <c r="FZU6" s="10"/>
      <c r="FZV6" s="10"/>
      <c r="FZW6" s="10"/>
      <c r="FZX6" s="10"/>
      <c r="FZY6" s="10"/>
      <c r="FZZ6" s="10"/>
      <c r="GAA6" s="10"/>
      <c r="GAB6" s="10"/>
      <c r="GAC6" s="10"/>
      <c r="GAD6" s="10"/>
      <c r="GAE6" s="10"/>
      <c r="GAF6" s="10"/>
      <c r="GAG6" s="10"/>
      <c r="GAH6" s="10"/>
      <c r="GAI6" s="10"/>
      <c r="GAJ6" s="10"/>
      <c r="GAK6" s="10"/>
      <c r="GAL6" s="10"/>
      <c r="GAM6" s="10"/>
      <c r="GAN6" s="10"/>
      <c r="GAO6" s="10"/>
      <c r="GAP6" s="10"/>
      <c r="GAQ6" s="10"/>
      <c r="GAR6" s="10"/>
      <c r="GAS6" s="10"/>
      <c r="GAT6" s="10"/>
      <c r="GAU6" s="10"/>
      <c r="GAV6" s="10"/>
      <c r="GAW6" s="10"/>
      <c r="GAX6" s="10"/>
      <c r="GAY6" s="10"/>
      <c r="GAZ6" s="10"/>
      <c r="GBA6" s="10"/>
      <c r="GBB6" s="10"/>
      <c r="GBC6" s="10"/>
      <c r="GBD6" s="10"/>
      <c r="GBE6" s="10"/>
      <c r="GBF6" s="10"/>
      <c r="GBG6" s="10"/>
      <c r="GBH6" s="10"/>
      <c r="GBI6" s="10"/>
      <c r="GBJ6" s="10"/>
      <c r="GBK6" s="10"/>
      <c r="GBL6" s="10"/>
      <c r="GBM6" s="10"/>
      <c r="GBN6" s="10"/>
      <c r="GBO6" s="10"/>
      <c r="GBP6" s="10"/>
      <c r="GBQ6" s="10"/>
      <c r="GBR6" s="10"/>
      <c r="GBS6" s="10"/>
      <c r="GBT6" s="10"/>
      <c r="GBU6" s="10"/>
      <c r="GBV6" s="10"/>
      <c r="GBW6" s="10"/>
      <c r="GBX6" s="10"/>
      <c r="GBY6" s="10"/>
      <c r="GBZ6" s="10"/>
      <c r="GCA6" s="10"/>
      <c r="GCB6" s="10"/>
      <c r="GCC6" s="10"/>
      <c r="GCD6" s="10"/>
      <c r="GCE6" s="10"/>
      <c r="GCF6" s="10"/>
      <c r="GCG6" s="10"/>
      <c r="GCH6" s="10"/>
      <c r="GCI6" s="10"/>
      <c r="GCJ6" s="10"/>
      <c r="GCK6" s="10"/>
      <c r="GCL6" s="10"/>
      <c r="GCM6" s="10"/>
      <c r="GCN6" s="10"/>
      <c r="GCO6" s="10"/>
      <c r="GCP6" s="10"/>
      <c r="GCQ6" s="10"/>
      <c r="GCR6" s="10"/>
      <c r="GCS6" s="10"/>
      <c r="GCT6" s="10"/>
      <c r="GCU6" s="10"/>
      <c r="GCV6" s="10"/>
      <c r="GCW6" s="10"/>
      <c r="GCX6" s="10"/>
      <c r="GCY6" s="10"/>
      <c r="GCZ6" s="10"/>
      <c r="GDA6" s="10"/>
      <c r="GDB6" s="10"/>
      <c r="GDC6" s="10"/>
      <c r="GDD6" s="10"/>
      <c r="GDE6" s="10"/>
      <c r="GDF6" s="10"/>
      <c r="GDG6" s="10"/>
      <c r="GDH6" s="10"/>
      <c r="GDI6" s="10"/>
      <c r="GDJ6" s="10"/>
      <c r="GDK6" s="10"/>
      <c r="GDL6" s="10"/>
      <c r="GDM6" s="10"/>
      <c r="GDN6" s="10"/>
      <c r="GDO6" s="10"/>
      <c r="GDP6" s="10"/>
      <c r="GDQ6" s="10"/>
      <c r="GDR6" s="10"/>
      <c r="GDS6" s="10"/>
      <c r="GDT6" s="10"/>
      <c r="GDU6" s="10"/>
      <c r="GDV6" s="10"/>
      <c r="GDW6" s="10"/>
      <c r="GDX6" s="10"/>
      <c r="GDY6" s="10"/>
      <c r="GDZ6" s="10"/>
      <c r="GEA6" s="10"/>
      <c r="GEB6" s="10"/>
      <c r="GEC6" s="10"/>
      <c r="GED6" s="10"/>
      <c r="GEE6" s="10"/>
      <c r="GEF6" s="10"/>
      <c r="GEG6" s="10"/>
      <c r="GEH6" s="10"/>
      <c r="GEI6" s="10"/>
      <c r="GEJ6" s="10"/>
      <c r="GEK6" s="10"/>
      <c r="GEL6" s="10"/>
      <c r="GEM6" s="10"/>
      <c r="GEN6" s="10"/>
      <c r="GEO6" s="10"/>
      <c r="GEP6" s="10"/>
      <c r="GEQ6" s="10"/>
      <c r="GER6" s="10"/>
      <c r="GES6" s="10"/>
      <c r="GET6" s="10"/>
      <c r="GEU6" s="10"/>
      <c r="GEV6" s="10"/>
      <c r="GEW6" s="10"/>
      <c r="GEX6" s="10"/>
      <c r="GEY6" s="10"/>
      <c r="GEZ6" s="10"/>
      <c r="GFA6" s="10"/>
      <c r="GFB6" s="10"/>
      <c r="GFC6" s="10"/>
      <c r="GFD6" s="10"/>
      <c r="GFE6" s="10"/>
      <c r="GFF6" s="10"/>
      <c r="GFG6" s="10"/>
      <c r="GFH6" s="10"/>
      <c r="GFI6" s="10"/>
      <c r="GFJ6" s="10"/>
      <c r="GFK6" s="10"/>
      <c r="GFL6" s="10"/>
      <c r="GFM6" s="10"/>
      <c r="GFN6" s="10"/>
      <c r="GFO6" s="10"/>
      <c r="GFP6" s="10"/>
      <c r="GFQ6" s="10"/>
      <c r="GFR6" s="10"/>
      <c r="GFS6" s="10"/>
      <c r="GFT6" s="10"/>
      <c r="GFU6" s="10"/>
      <c r="GFV6" s="10"/>
      <c r="GFW6" s="10"/>
      <c r="GFX6" s="10"/>
      <c r="GFY6" s="10"/>
      <c r="GFZ6" s="10"/>
      <c r="GGA6" s="10"/>
      <c r="GGB6" s="10"/>
      <c r="GGC6" s="10"/>
      <c r="GGD6" s="10"/>
      <c r="GGE6" s="10"/>
      <c r="GGF6" s="10"/>
      <c r="GGG6" s="10"/>
      <c r="GGH6" s="10"/>
      <c r="GGI6" s="10"/>
      <c r="GGJ6" s="10"/>
      <c r="GGK6" s="10"/>
      <c r="GGL6" s="10"/>
      <c r="GGM6" s="10"/>
      <c r="GGN6" s="10"/>
      <c r="GGO6" s="10"/>
      <c r="GGP6" s="10"/>
      <c r="GGQ6" s="10"/>
      <c r="GGR6" s="10"/>
      <c r="GGS6" s="10"/>
      <c r="GGT6" s="10"/>
      <c r="GGU6" s="10"/>
      <c r="GGV6" s="10"/>
      <c r="GGW6" s="10"/>
      <c r="GGX6" s="10"/>
      <c r="GGY6" s="10"/>
      <c r="GGZ6" s="10"/>
      <c r="GHA6" s="10"/>
      <c r="GHB6" s="10"/>
      <c r="GHC6" s="10"/>
      <c r="GHD6" s="10"/>
      <c r="GHE6" s="10"/>
      <c r="GHF6" s="10"/>
      <c r="GHG6" s="10"/>
      <c r="GHH6" s="10"/>
      <c r="GHI6" s="10"/>
      <c r="GHJ6" s="10"/>
      <c r="GHK6" s="10"/>
      <c r="GHL6" s="10"/>
      <c r="GHM6" s="10"/>
      <c r="GHN6" s="10"/>
      <c r="GHO6" s="10"/>
      <c r="GHP6" s="10"/>
      <c r="GHQ6" s="10"/>
      <c r="GHR6" s="10"/>
      <c r="GHS6" s="10"/>
      <c r="GHT6" s="10"/>
      <c r="GHU6" s="10"/>
      <c r="GHV6" s="10"/>
      <c r="GHW6" s="10"/>
      <c r="GHX6" s="10"/>
      <c r="GHY6" s="10"/>
      <c r="GHZ6" s="10"/>
      <c r="GIA6" s="10"/>
      <c r="GIB6" s="10"/>
      <c r="GIC6" s="10"/>
      <c r="GID6" s="10"/>
      <c r="GIE6" s="10"/>
      <c r="GIF6" s="10"/>
      <c r="GIG6" s="10"/>
      <c r="GIH6" s="10"/>
      <c r="GII6" s="10"/>
      <c r="GIJ6" s="10"/>
      <c r="GIK6" s="10"/>
      <c r="GIL6" s="10"/>
      <c r="GIM6" s="10"/>
      <c r="GIN6" s="10"/>
      <c r="GIO6" s="10"/>
      <c r="GIP6" s="10"/>
      <c r="GIQ6" s="10"/>
      <c r="GIR6" s="10"/>
      <c r="GIS6" s="10"/>
      <c r="GIT6" s="10"/>
      <c r="GIU6" s="10"/>
      <c r="GIV6" s="10"/>
      <c r="GIW6" s="10"/>
      <c r="GIX6" s="10"/>
      <c r="GIY6" s="10"/>
      <c r="GIZ6" s="10"/>
      <c r="GJA6" s="10"/>
      <c r="GJB6" s="10"/>
      <c r="GJC6" s="10"/>
      <c r="GJD6" s="10"/>
      <c r="GJE6" s="10"/>
      <c r="GJF6" s="10"/>
      <c r="GJG6" s="10"/>
      <c r="GJH6" s="10"/>
      <c r="GJI6" s="10"/>
      <c r="GJJ6" s="10"/>
      <c r="GJK6" s="10"/>
      <c r="GJL6" s="10"/>
      <c r="GJM6" s="10"/>
      <c r="GJN6" s="10"/>
      <c r="GJO6" s="10"/>
      <c r="GJP6" s="10"/>
      <c r="GJQ6" s="10"/>
      <c r="GJR6" s="10"/>
      <c r="GJS6" s="10"/>
      <c r="GJT6" s="10"/>
      <c r="GJU6" s="10"/>
      <c r="GJV6" s="10"/>
      <c r="GJW6" s="10"/>
      <c r="GJX6" s="10"/>
      <c r="GJY6" s="10"/>
      <c r="GJZ6" s="10"/>
      <c r="GKA6" s="10"/>
      <c r="GKB6" s="10"/>
      <c r="GKC6" s="10"/>
      <c r="GKD6" s="10"/>
      <c r="GKE6" s="10"/>
      <c r="GKF6" s="10"/>
      <c r="GKG6" s="10"/>
      <c r="GKH6" s="10"/>
      <c r="GKI6" s="10"/>
      <c r="GKJ6" s="10"/>
      <c r="GKK6" s="10"/>
      <c r="GKL6" s="10"/>
      <c r="GKM6" s="10"/>
      <c r="GKN6" s="10"/>
      <c r="GKO6" s="10"/>
      <c r="GKP6" s="10"/>
      <c r="GKQ6" s="10"/>
      <c r="GKR6" s="10"/>
      <c r="GKS6" s="10"/>
      <c r="GKT6" s="10"/>
      <c r="GKU6" s="10"/>
      <c r="GKV6" s="10"/>
      <c r="GKW6" s="10"/>
      <c r="GKX6" s="10"/>
      <c r="GKY6" s="10"/>
      <c r="GKZ6" s="10"/>
      <c r="GLA6" s="10"/>
      <c r="GLB6" s="10"/>
      <c r="GLC6" s="10"/>
      <c r="GLD6" s="10"/>
      <c r="GLE6" s="10"/>
      <c r="GLF6" s="10"/>
      <c r="GLG6" s="10"/>
      <c r="GLH6" s="10"/>
      <c r="GLI6" s="10"/>
      <c r="GLJ6" s="10"/>
      <c r="GLK6" s="10"/>
      <c r="GLL6" s="10"/>
      <c r="GLM6" s="10"/>
      <c r="GLN6" s="10"/>
      <c r="GLO6" s="10"/>
      <c r="GLP6" s="10"/>
      <c r="GLQ6" s="10"/>
      <c r="GLR6" s="10"/>
      <c r="GLS6" s="10"/>
      <c r="GLT6" s="10"/>
      <c r="GLU6" s="10"/>
      <c r="GLV6" s="10"/>
      <c r="GLW6" s="10"/>
      <c r="GLX6" s="10"/>
      <c r="GLY6" s="10"/>
      <c r="GLZ6" s="10"/>
      <c r="GMA6" s="10"/>
      <c r="GMB6" s="10"/>
      <c r="GMC6" s="10"/>
      <c r="GMD6" s="10"/>
      <c r="GME6" s="10"/>
      <c r="GMF6" s="10"/>
      <c r="GMG6" s="10"/>
      <c r="GMH6" s="10"/>
      <c r="GMI6" s="10"/>
      <c r="GMJ6" s="10"/>
      <c r="GMK6" s="10"/>
      <c r="GML6" s="10"/>
      <c r="GMM6" s="10"/>
      <c r="GMN6" s="10"/>
      <c r="GMO6" s="10"/>
      <c r="GMP6" s="10"/>
      <c r="GMQ6" s="10"/>
      <c r="GMR6" s="10"/>
      <c r="GMS6" s="10"/>
      <c r="GMT6" s="10"/>
      <c r="GMU6" s="10"/>
      <c r="GMV6" s="10"/>
      <c r="GMW6" s="10"/>
      <c r="GMX6" s="10"/>
      <c r="GMY6" s="10"/>
      <c r="GMZ6" s="10"/>
      <c r="GNA6" s="10"/>
      <c r="GNB6" s="10"/>
      <c r="GNC6" s="10"/>
      <c r="GND6" s="10"/>
      <c r="GNE6" s="10"/>
      <c r="GNF6" s="10"/>
      <c r="GNG6" s="10"/>
      <c r="GNH6" s="10"/>
      <c r="GNI6" s="10"/>
      <c r="GNJ6" s="10"/>
      <c r="GNK6" s="10"/>
      <c r="GNL6" s="10"/>
      <c r="GNM6" s="10"/>
      <c r="GNN6" s="10"/>
      <c r="GNO6" s="10"/>
      <c r="GNP6" s="10"/>
      <c r="GNQ6" s="10"/>
      <c r="GNR6" s="10"/>
      <c r="GNS6" s="10"/>
      <c r="GNT6" s="10"/>
      <c r="GNU6" s="10"/>
      <c r="GNV6" s="10"/>
      <c r="GNW6" s="10"/>
      <c r="GNX6" s="10"/>
      <c r="GNY6" s="10"/>
      <c r="GNZ6" s="10"/>
      <c r="GOA6" s="10"/>
      <c r="GOB6" s="10"/>
      <c r="GOC6" s="10"/>
      <c r="GOD6" s="10"/>
      <c r="GOE6" s="10"/>
      <c r="GOF6" s="10"/>
      <c r="GOG6" s="10"/>
      <c r="GOH6" s="10"/>
      <c r="GOI6" s="10"/>
      <c r="GOJ6" s="10"/>
      <c r="GOK6" s="10"/>
      <c r="GOL6" s="10"/>
      <c r="GOM6" s="10"/>
      <c r="GON6" s="10"/>
      <c r="GOO6" s="10"/>
      <c r="GOP6" s="10"/>
      <c r="GOQ6" s="10"/>
      <c r="GOR6" s="10"/>
      <c r="GOS6" s="10"/>
      <c r="GOT6" s="10"/>
      <c r="GOU6" s="10"/>
      <c r="GOV6" s="10"/>
      <c r="GOW6" s="10"/>
      <c r="GOX6" s="10"/>
      <c r="GOY6" s="10"/>
      <c r="GOZ6" s="10"/>
      <c r="GPA6" s="10"/>
      <c r="GPB6" s="10"/>
      <c r="GPC6" s="10"/>
      <c r="GPD6" s="10"/>
      <c r="GPE6" s="10"/>
      <c r="GPF6" s="10"/>
      <c r="GPG6" s="10"/>
      <c r="GPH6" s="10"/>
      <c r="GPI6" s="10"/>
      <c r="GPJ6" s="10"/>
      <c r="GPK6" s="10"/>
      <c r="GPL6" s="10"/>
      <c r="GPM6" s="10"/>
      <c r="GPN6" s="10"/>
      <c r="GPO6" s="10"/>
      <c r="GPP6" s="10"/>
      <c r="GPQ6" s="10"/>
      <c r="GPR6" s="10"/>
      <c r="GPS6" s="10"/>
      <c r="GPT6" s="10"/>
      <c r="GPU6" s="10"/>
      <c r="GPV6" s="10"/>
      <c r="GPW6" s="10"/>
      <c r="GPX6" s="10"/>
      <c r="GPY6" s="10"/>
      <c r="GPZ6" s="10"/>
      <c r="GQA6" s="10"/>
      <c r="GQB6" s="10"/>
      <c r="GQC6" s="10"/>
      <c r="GQD6" s="10"/>
      <c r="GQE6" s="10"/>
      <c r="GQF6" s="10"/>
      <c r="GQG6" s="10"/>
      <c r="GQH6" s="10"/>
      <c r="GQI6" s="10"/>
      <c r="GQJ6" s="10"/>
      <c r="GQK6" s="10"/>
      <c r="GQL6" s="10"/>
      <c r="GQM6" s="10"/>
      <c r="GQN6" s="10"/>
      <c r="GQO6" s="10"/>
      <c r="GQP6" s="10"/>
      <c r="GQQ6" s="10"/>
      <c r="GQR6" s="10"/>
      <c r="GQS6" s="10"/>
      <c r="GQT6" s="10"/>
      <c r="GQU6" s="10"/>
      <c r="GQV6" s="10"/>
      <c r="GQW6" s="10"/>
      <c r="GQX6" s="10"/>
      <c r="GQY6" s="10"/>
      <c r="GQZ6" s="10"/>
      <c r="GRA6" s="10"/>
      <c r="GRB6" s="10"/>
      <c r="GRC6" s="10"/>
      <c r="GRD6" s="10"/>
      <c r="GRE6" s="10"/>
      <c r="GRF6" s="10"/>
      <c r="GRG6" s="10"/>
      <c r="GRH6" s="10"/>
      <c r="GRI6" s="10"/>
      <c r="GRJ6" s="10"/>
      <c r="GRK6" s="10"/>
      <c r="GRL6" s="10"/>
      <c r="GRM6" s="10"/>
      <c r="GRN6" s="10"/>
      <c r="GRO6" s="10"/>
      <c r="GRP6" s="10"/>
      <c r="GRQ6" s="10"/>
      <c r="GRR6" s="10"/>
      <c r="GRS6" s="10"/>
      <c r="GRT6" s="10"/>
      <c r="GRU6" s="10"/>
      <c r="GRV6" s="10"/>
      <c r="GRW6" s="10"/>
      <c r="GRX6" s="10"/>
      <c r="GRY6" s="10"/>
      <c r="GRZ6" s="10"/>
      <c r="GSA6" s="10"/>
      <c r="GSB6" s="10"/>
      <c r="GSC6" s="10"/>
      <c r="GSD6" s="10"/>
      <c r="GSE6" s="10"/>
      <c r="GSF6" s="10"/>
      <c r="GSG6" s="10"/>
      <c r="GSH6" s="10"/>
      <c r="GSI6" s="10"/>
      <c r="GSJ6" s="10"/>
      <c r="GSK6" s="10"/>
      <c r="GSL6" s="10"/>
      <c r="GSM6" s="10"/>
      <c r="GSN6" s="10"/>
      <c r="GSO6" s="10"/>
      <c r="GSP6" s="10"/>
      <c r="GSQ6" s="10"/>
      <c r="GSR6" s="10"/>
      <c r="GSS6" s="10"/>
      <c r="GST6" s="10"/>
      <c r="GSU6" s="10"/>
      <c r="GSV6" s="10"/>
      <c r="GSW6" s="10"/>
      <c r="GSX6" s="10"/>
      <c r="GSY6" s="10"/>
      <c r="GSZ6" s="10"/>
      <c r="GTA6" s="10"/>
      <c r="GTB6" s="10"/>
      <c r="GTC6" s="10"/>
      <c r="GTD6" s="10"/>
      <c r="GTE6" s="10"/>
      <c r="GTF6" s="10"/>
      <c r="GTG6" s="10"/>
      <c r="GTH6" s="10"/>
      <c r="GTI6" s="10"/>
      <c r="GTJ6" s="10"/>
      <c r="GTK6" s="10"/>
      <c r="GTL6" s="10"/>
      <c r="GTM6" s="10"/>
      <c r="GTN6" s="10"/>
      <c r="GTO6" s="10"/>
      <c r="GTP6" s="10"/>
      <c r="GTQ6" s="10"/>
      <c r="GTR6" s="10"/>
      <c r="GTS6" s="10"/>
      <c r="GTT6" s="10"/>
      <c r="GTU6" s="10"/>
      <c r="GTV6" s="10"/>
      <c r="GTW6" s="10"/>
      <c r="GTX6" s="10"/>
      <c r="GTY6" s="10"/>
      <c r="GTZ6" s="10"/>
      <c r="GUA6" s="10"/>
      <c r="GUB6" s="10"/>
      <c r="GUC6" s="10"/>
      <c r="GUD6" s="10"/>
      <c r="GUE6" s="10"/>
      <c r="GUF6" s="10"/>
      <c r="GUG6" s="10"/>
      <c r="GUH6" s="10"/>
      <c r="GUI6" s="10"/>
      <c r="GUJ6" s="10"/>
      <c r="GUK6" s="10"/>
      <c r="GUL6" s="10"/>
      <c r="GUM6" s="10"/>
      <c r="GUN6" s="10"/>
      <c r="GUO6" s="10"/>
      <c r="GUP6" s="10"/>
      <c r="GUQ6" s="10"/>
      <c r="GUR6" s="10"/>
      <c r="GUS6" s="10"/>
      <c r="GUT6" s="10"/>
      <c r="GUU6" s="10"/>
      <c r="GUV6" s="10"/>
      <c r="GUW6" s="10"/>
      <c r="GUX6" s="10"/>
      <c r="GUY6" s="10"/>
      <c r="GUZ6" s="10"/>
      <c r="GVA6" s="10"/>
      <c r="GVB6" s="10"/>
      <c r="GVC6" s="10"/>
      <c r="GVD6" s="10"/>
      <c r="GVE6" s="10"/>
      <c r="GVF6" s="10"/>
      <c r="GVG6" s="10"/>
      <c r="GVH6" s="10"/>
      <c r="GVI6" s="10"/>
      <c r="GVJ6" s="10"/>
      <c r="GVK6" s="10"/>
      <c r="GVL6" s="10"/>
      <c r="GVM6" s="10"/>
      <c r="GVN6" s="10"/>
      <c r="GVO6" s="10"/>
      <c r="GVP6" s="10"/>
      <c r="GVQ6" s="10"/>
      <c r="GVR6" s="10"/>
      <c r="GVS6" s="10"/>
      <c r="GVT6" s="10"/>
      <c r="GVU6" s="10"/>
      <c r="GVV6" s="10"/>
      <c r="GVW6" s="10"/>
      <c r="GVX6" s="10"/>
      <c r="GVY6" s="10"/>
      <c r="GVZ6" s="10"/>
      <c r="GWA6" s="10"/>
      <c r="GWB6" s="10"/>
      <c r="GWC6" s="10"/>
      <c r="GWD6" s="10"/>
      <c r="GWE6" s="10"/>
      <c r="GWF6" s="10"/>
      <c r="GWG6" s="10"/>
      <c r="GWH6" s="10"/>
      <c r="GWI6" s="10"/>
      <c r="GWJ6" s="10"/>
      <c r="GWK6" s="10"/>
      <c r="GWL6" s="10"/>
      <c r="GWM6" s="10"/>
      <c r="GWN6" s="10"/>
      <c r="GWO6" s="10"/>
      <c r="GWP6" s="10"/>
      <c r="GWQ6" s="10"/>
      <c r="GWR6" s="10"/>
      <c r="GWS6" s="10"/>
      <c r="GWT6" s="10"/>
      <c r="GWU6" s="10"/>
      <c r="GWV6" s="10"/>
      <c r="GWW6" s="10"/>
      <c r="GWX6" s="10"/>
      <c r="GWY6" s="10"/>
      <c r="GWZ6" s="10"/>
      <c r="GXA6" s="10"/>
      <c r="GXB6" s="10"/>
      <c r="GXC6" s="10"/>
      <c r="GXD6" s="10"/>
      <c r="GXE6" s="10"/>
      <c r="GXF6" s="10"/>
      <c r="GXG6" s="10"/>
      <c r="GXH6" s="10"/>
      <c r="GXI6" s="10"/>
      <c r="GXJ6" s="10"/>
      <c r="GXK6" s="10"/>
      <c r="GXL6" s="10"/>
      <c r="GXM6" s="10"/>
      <c r="GXN6" s="10"/>
      <c r="GXO6" s="10"/>
      <c r="GXP6" s="10"/>
      <c r="GXQ6" s="10"/>
      <c r="GXR6" s="10"/>
      <c r="GXS6" s="10"/>
      <c r="GXT6" s="10"/>
      <c r="GXU6" s="10"/>
      <c r="GXV6" s="10"/>
      <c r="GXW6" s="10"/>
      <c r="GXX6" s="10"/>
      <c r="GXY6" s="10"/>
      <c r="GXZ6" s="10"/>
      <c r="GYA6" s="10"/>
      <c r="GYB6" s="10"/>
      <c r="GYC6" s="10"/>
      <c r="GYD6" s="10"/>
      <c r="GYE6" s="10"/>
      <c r="GYF6" s="10"/>
      <c r="GYG6" s="10"/>
      <c r="GYH6" s="10"/>
      <c r="GYI6" s="10"/>
      <c r="GYJ6" s="10"/>
      <c r="GYK6" s="10"/>
      <c r="GYL6" s="10"/>
      <c r="GYM6" s="10"/>
      <c r="GYN6" s="10"/>
      <c r="GYO6" s="10"/>
      <c r="GYP6" s="10"/>
      <c r="GYQ6" s="10"/>
      <c r="GYR6" s="10"/>
      <c r="GYS6" s="10"/>
      <c r="GYT6" s="10"/>
      <c r="GYU6" s="10"/>
      <c r="GYV6" s="10"/>
      <c r="GYW6" s="10"/>
      <c r="GYX6" s="10"/>
      <c r="GYY6" s="10"/>
      <c r="GYZ6" s="10"/>
      <c r="GZA6" s="10"/>
      <c r="GZB6" s="10"/>
      <c r="GZC6" s="10"/>
      <c r="GZD6" s="10"/>
      <c r="GZE6" s="10"/>
      <c r="GZF6" s="10"/>
      <c r="GZG6" s="10"/>
      <c r="GZH6" s="10"/>
      <c r="GZI6" s="10"/>
      <c r="GZJ6" s="10"/>
      <c r="GZK6" s="10"/>
      <c r="GZL6" s="10"/>
      <c r="GZM6" s="10"/>
      <c r="GZN6" s="10"/>
      <c r="GZO6" s="10"/>
      <c r="GZP6" s="10"/>
      <c r="GZQ6" s="10"/>
      <c r="GZR6" s="10"/>
      <c r="GZS6" s="10"/>
      <c r="GZT6" s="10"/>
      <c r="GZU6" s="10"/>
      <c r="GZV6" s="10"/>
      <c r="GZW6" s="10"/>
      <c r="GZX6" s="10"/>
      <c r="GZY6" s="10"/>
      <c r="GZZ6" s="10"/>
      <c r="HAA6" s="10"/>
      <c r="HAB6" s="10"/>
      <c r="HAC6" s="10"/>
      <c r="HAD6" s="10"/>
      <c r="HAE6" s="10"/>
      <c r="HAF6" s="10"/>
      <c r="HAG6" s="10"/>
      <c r="HAH6" s="10"/>
      <c r="HAI6" s="10"/>
      <c r="HAJ6" s="10"/>
      <c r="HAK6" s="10"/>
      <c r="HAL6" s="10"/>
      <c r="HAM6" s="10"/>
      <c r="HAN6" s="10"/>
      <c r="HAO6" s="10"/>
      <c r="HAP6" s="10"/>
      <c r="HAQ6" s="10"/>
      <c r="HAR6" s="10"/>
      <c r="HAS6" s="10"/>
      <c r="HAT6" s="10"/>
      <c r="HAU6" s="10"/>
      <c r="HAV6" s="10"/>
      <c r="HAW6" s="10"/>
      <c r="HAX6" s="10"/>
      <c r="HAY6" s="10"/>
      <c r="HAZ6" s="10"/>
      <c r="HBA6" s="10"/>
      <c r="HBB6" s="10"/>
      <c r="HBC6" s="10"/>
      <c r="HBD6" s="10"/>
      <c r="HBE6" s="10"/>
      <c r="HBF6" s="10"/>
      <c r="HBG6" s="10"/>
      <c r="HBH6" s="10"/>
      <c r="HBI6" s="10"/>
      <c r="HBJ6" s="10"/>
      <c r="HBK6" s="10"/>
      <c r="HBL6" s="10"/>
      <c r="HBM6" s="10"/>
      <c r="HBN6" s="10"/>
      <c r="HBO6" s="10"/>
      <c r="HBP6" s="10"/>
      <c r="HBQ6" s="10"/>
      <c r="HBR6" s="10"/>
      <c r="HBS6" s="10"/>
      <c r="HBT6" s="10"/>
      <c r="HBU6" s="10"/>
      <c r="HBV6" s="10"/>
      <c r="HBW6" s="10"/>
      <c r="HBX6" s="10"/>
      <c r="HBY6" s="10"/>
      <c r="HBZ6" s="10"/>
      <c r="HCA6" s="10"/>
      <c r="HCB6" s="10"/>
      <c r="HCC6" s="10"/>
      <c r="HCD6" s="10"/>
      <c r="HCE6" s="10"/>
      <c r="HCF6" s="10"/>
      <c r="HCG6" s="10"/>
      <c r="HCH6" s="10"/>
      <c r="HCI6" s="10"/>
      <c r="HCJ6" s="10"/>
      <c r="HCK6" s="10"/>
      <c r="HCL6" s="10"/>
      <c r="HCM6" s="10"/>
      <c r="HCN6" s="10"/>
      <c r="HCO6" s="10"/>
      <c r="HCP6" s="10"/>
      <c r="HCQ6" s="10"/>
      <c r="HCR6" s="10"/>
      <c r="HCS6" s="10"/>
      <c r="HCT6" s="10"/>
      <c r="HCU6" s="10"/>
      <c r="HCV6" s="10"/>
      <c r="HCW6" s="10"/>
      <c r="HCX6" s="10"/>
      <c r="HCY6" s="10"/>
      <c r="HCZ6" s="10"/>
      <c r="HDA6" s="10"/>
      <c r="HDB6" s="10"/>
      <c r="HDC6" s="10"/>
      <c r="HDD6" s="10"/>
      <c r="HDE6" s="10"/>
      <c r="HDF6" s="10"/>
      <c r="HDG6" s="10"/>
      <c r="HDH6" s="10"/>
      <c r="HDI6" s="10"/>
      <c r="HDJ6" s="10"/>
      <c r="HDK6" s="10"/>
      <c r="HDL6" s="10"/>
      <c r="HDM6" s="10"/>
      <c r="HDN6" s="10"/>
      <c r="HDO6" s="10"/>
      <c r="HDP6" s="10"/>
      <c r="HDQ6" s="10"/>
      <c r="HDR6" s="10"/>
      <c r="HDS6" s="10"/>
      <c r="HDT6" s="10"/>
      <c r="HDU6" s="10"/>
      <c r="HDV6" s="10"/>
      <c r="HDW6" s="10"/>
      <c r="HDX6" s="10"/>
      <c r="HDY6" s="10"/>
      <c r="HDZ6" s="10"/>
      <c r="HEA6" s="10"/>
      <c r="HEB6" s="10"/>
      <c r="HEC6" s="10"/>
      <c r="HED6" s="10"/>
      <c r="HEE6" s="10"/>
      <c r="HEF6" s="10"/>
      <c r="HEG6" s="10"/>
      <c r="HEH6" s="10"/>
      <c r="HEI6" s="10"/>
      <c r="HEJ6" s="10"/>
      <c r="HEK6" s="10"/>
      <c r="HEL6" s="10"/>
      <c r="HEM6" s="10"/>
      <c r="HEN6" s="10"/>
      <c r="HEO6" s="10"/>
      <c r="HEP6" s="10"/>
      <c r="HEQ6" s="10"/>
      <c r="HER6" s="10"/>
      <c r="HES6" s="10"/>
      <c r="HET6" s="10"/>
      <c r="HEU6" s="10"/>
      <c r="HEV6" s="10"/>
      <c r="HEW6" s="10"/>
      <c r="HEX6" s="10"/>
      <c r="HEY6" s="10"/>
      <c r="HEZ6" s="10"/>
      <c r="HFA6" s="10"/>
      <c r="HFB6" s="10"/>
      <c r="HFC6" s="10"/>
      <c r="HFD6" s="10"/>
      <c r="HFE6" s="10"/>
      <c r="HFF6" s="10"/>
      <c r="HFG6" s="10"/>
      <c r="HFH6" s="10"/>
      <c r="HFI6" s="10"/>
      <c r="HFJ6" s="10"/>
      <c r="HFK6" s="10"/>
      <c r="HFL6" s="10"/>
      <c r="HFM6" s="10"/>
      <c r="HFN6" s="10"/>
      <c r="HFO6" s="10"/>
      <c r="HFP6" s="10"/>
      <c r="HFQ6" s="10"/>
      <c r="HFR6" s="10"/>
      <c r="HFS6" s="10"/>
      <c r="HFT6" s="10"/>
      <c r="HFU6" s="10"/>
      <c r="HFV6" s="10"/>
      <c r="HFW6" s="10"/>
      <c r="HFX6" s="10"/>
      <c r="HFY6" s="10"/>
      <c r="HFZ6" s="10"/>
      <c r="HGA6" s="10"/>
      <c r="HGB6" s="10"/>
      <c r="HGC6" s="10"/>
      <c r="HGD6" s="10"/>
      <c r="HGE6" s="10"/>
      <c r="HGF6" s="10"/>
      <c r="HGG6" s="10"/>
      <c r="HGH6" s="10"/>
      <c r="HGI6" s="10"/>
      <c r="HGJ6" s="10"/>
      <c r="HGK6" s="10"/>
      <c r="HGL6" s="10"/>
      <c r="HGM6" s="10"/>
      <c r="HGN6" s="10"/>
      <c r="HGO6" s="10"/>
      <c r="HGP6" s="10"/>
      <c r="HGQ6" s="10"/>
      <c r="HGR6" s="10"/>
      <c r="HGS6" s="10"/>
      <c r="HGT6" s="10"/>
      <c r="HGU6" s="10"/>
      <c r="HGV6" s="10"/>
      <c r="HGW6" s="10"/>
      <c r="HGX6" s="10"/>
      <c r="HGY6" s="10"/>
      <c r="HGZ6" s="10"/>
      <c r="HHA6" s="10"/>
      <c r="HHB6" s="10"/>
      <c r="HHC6" s="10"/>
      <c r="HHD6" s="10"/>
      <c r="HHE6" s="10"/>
      <c r="HHF6" s="10"/>
      <c r="HHG6" s="10"/>
      <c r="HHH6" s="10"/>
      <c r="HHI6" s="10"/>
      <c r="HHJ6" s="10"/>
      <c r="HHK6" s="10"/>
      <c r="HHL6" s="10"/>
      <c r="HHM6" s="10"/>
      <c r="HHN6" s="10"/>
      <c r="HHO6" s="10"/>
      <c r="HHP6" s="10"/>
      <c r="HHQ6" s="10"/>
      <c r="HHR6" s="10"/>
      <c r="HHS6" s="10"/>
      <c r="HHT6" s="10"/>
      <c r="HHU6" s="10"/>
      <c r="HHV6" s="10"/>
      <c r="HHW6" s="10"/>
      <c r="HHX6" s="10"/>
      <c r="HHY6" s="10"/>
      <c r="HHZ6" s="10"/>
      <c r="HIA6" s="10"/>
      <c r="HIB6" s="10"/>
      <c r="HIC6" s="10"/>
      <c r="HID6" s="10"/>
      <c r="HIE6" s="10"/>
      <c r="HIF6" s="10"/>
      <c r="HIG6" s="10"/>
      <c r="HIH6" s="10"/>
      <c r="HII6" s="10"/>
      <c r="HIJ6" s="10"/>
      <c r="HIK6" s="10"/>
      <c r="HIL6" s="10"/>
      <c r="HIM6" s="10"/>
      <c r="HIN6" s="10"/>
      <c r="HIO6" s="10"/>
      <c r="HIP6" s="10"/>
      <c r="HIQ6" s="10"/>
      <c r="HIR6" s="10"/>
      <c r="HIS6" s="10"/>
      <c r="HIT6" s="10"/>
      <c r="HIU6" s="10"/>
      <c r="HIV6" s="10"/>
      <c r="HIW6" s="10"/>
      <c r="HIX6" s="10"/>
      <c r="HIY6" s="10"/>
      <c r="HIZ6" s="10"/>
      <c r="HJA6" s="10"/>
      <c r="HJB6" s="10"/>
      <c r="HJC6" s="10"/>
      <c r="HJD6" s="10"/>
      <c r="HJE6" s="10"/>
      <c r="HJF6" s="10"/>
      <c r="HJG6" s="10"/>
      <c r="HJH6" s="10"/>
      <c r="HJI6" s="10"/>
      <c r="HJJ6" s="10"/>
      <c r="HJK6" s="10"/>
      <c r="HJL6" s="10"/>
      <c r="HJM6" s="10"/>
      <c r="HJN6" s="10"/>
      <c r="HJO6" s="10"/>
      <c r="HJP6" s="10"/>
      <c r="HJQ6" s="10"/>
      <c r="HJR6" s="10"/>
      <c r="HJS6" s="10"/>
      <c r="HJT6" s="10"/>
      <c r="HJU6" s="10"/>
      <c r="HJV6" s="10"/>
      <c r="HJW6" s="10"/>
      <c r="HJX6" s="10"/>
      <c r="HJY6" s="10"/>
      <c r="HJZ6" s="10"/>
      <c r="HKA6" s="10"/>
      <c r="HKB6" s="10"/>
      <c r="HKC6" s="10"/>
      <c r="HKD6" s="10"/>
      <c r="HKE6" s="10"/>
      <c r="HKF6" s="10"/>
      <c r="HKG6" s="10"/>
      <c r="HKH6" s="10"/>
      <c r="HKI6" s="10"/>
      <c r="HKJ6" s="10"/>
      <c r="HKK6" s="10"/>
      <c r="HKL6" s="10"/>
      <c r="HKM6" s="10"/>
      <c r="HKN6" s="10"/>
      <c r="HKO6" s="10"/>
      <c r="HKP6" s="10"/>
      <c r="HKQ6" s="10"/>
      <c r="HKR6" s="10"/>
      <c r="HKS6" s="10"/>
      <c r="HKT6" s="10"/>
      <c r="HKU6" s="10"/>
      <c r="HKV6" s="10"/>
      <c r="HKW6" s="10"/>
      <c r="HKX6" s="10"/>
      <c r="HKY6" s="10"/>
      <c r="HKZ6" s="10"/>
      <c r="HLA6" s="10"/>
      <c r="HLB6" s="10"/>
      <c r="HLC6" s="10"/>
      <c r="HLD6" s="10"/>
      <c r="HLE6" s="10"/>
      <c r="HLF6" s="10"/>
      <c r="HLG6" s="10"/>
      <c r="HLH6" s="10"/>
      <c r="HLI6" s="10"/>
      <c r="HLJ6" s="10"/>
      <c r="HLK6" s="10"/>
      <c r="HLL6" s="10"/>
      <c r="HLM6" s="10"/>
      <c r="HLN6" s="10"/>
      <c r="HLO6" s="10"/>
      <c r="HLP6" s="10"/>
      <c r="HLQ6" s="10"/>
      <c r="HLR6" s="10"/>
      <c r="HLS6" s="10"/>
      <c r="HLT6" s="10"/>
      <c r="HLU6" s="10"/>
      <c r="HLV6" s="10"/>
      <c r="HLW6" s="10"/>
      <c r="HLX6" s="10"/>
      <c r="HLY6" s="10"/>
      <c r="HLZ6" s="10"/>
      <c r="HMA6" s="10"/>
      <c r="HMB6" s="10"/>
      <c r="HMC6" s="10"/>
      <c r="HMD6" s="10"/>
      <c r="HME6" s="10"/>
      <c r="HMF6" s="10"/>
      <c r="HMG6" s="10"/>
      <c r="HMH6" s="10"/>
      <c r="HMI6" s="10"/>
      <c r="HMJ6" s="10"/>
      <c r="HMK6" s="10"/>
      <c r="HML6" s="10"/>
      <c r="HMM6" s="10"/>
      <c r="HMN6" s="10"/>
      <c r="HMO6" s="10"/>
      <c r="HMP6" s="10"/>
      <c r="HMQ6" s="10"/>
      <c r="HMR6" s="10"/>
      <c r="HMS6" s="10"/>
      <c r="HMT6" s="10"/>
      <c r="HMU6" s="10"/>
      <c r="HMV6" s="10"/>
      <c r="HMW6" s="10"/>
      <c r="HMX6" s="10"/>
      <c r="HMY6" s="10"/>
      <c r="HMZ6" s="10"/>
      <c r="HNA6" s="10"/>
      <c r="HNB6" s="10"/>
      <c r="HNC6" s="10"/>
      <c r="HND6" s="10"/>
      <c r="HNE6" s="10"/>
      <c r="HNF6" s="10"/>
      <c r="HNG6" s="10"/>
      <c r="HNH6" s="10"/>
      <c r="HNI6" s="10"/>
      <c r="HNJ6" s="10"/>
      <c r="HNK6" s="10"/>
      <c r="HNL6" s="10"/>
      <c r="HNM6" s="10"/>
      <c r="HNN6" s="10"/>
      <c r="HNO6" s="10"/>
      <c r="HNP6" s="10"/>
      <c r="HNQ6" s="10"/>
      <c r="HNR6" s="10"/>
      <c r="HNS6" s="10"/>
      <c r="HNT6" s="10"/>
      <c r="HNU6" s="10"/>
      <c r="HNV6" s="10"/>
      <c r="HNW6" s="10"/>
      <c r="HNX6" s="10"/>
      <c r="HNY6" s="10"/>
      <c r="HNZ6" s="10"/>
      <c r="HOA6" s="10"/>
      <c r="HOB6" s="10"/>
      <c r="HOC6" s="10"/>
      <c r="HOD6" s="10"/>
      <c r="HOE6" s="10"/>
      <c r="HOF6" s="10"/>
      <c r="HOG6" s="10"/>
      <c r="HOH6" s="10"/>
      <c r="HOI6" s="10"/>
      <c r="HOJ6" s="10"/>
      <c r="HOK6" s="10"/>
      <c r="HOL6" s="10"/>
      <c r="HOM6" s="10"/>
      <c r="HON6" s="10"/>
      <c r="HOO6" s="10"/>
      <c r="HOP6" s="10"/>
      <c r="HOQ6" s="10"/>
      <c r="HOR6" s="10"/>
      <c r="HOS6" s="10"/>
      <c r="HOT6" s="10"/>
      <c r="HOU6" s="10"/>
      <c r="HOV6" s="10"/>
      <c r="HOW6" s="10"/>
      <c r="HOX6" s="10"/>
      <c r="HOY6" s="10"/>
      <c r="HOZ6" s="10"/>
      <c r="HPA6" s="10"/>
      <c r="HPB6" s="10"/>
      <c r="HPC6" s="10"/>
      <c r="HPD6" s="10"/>
      <c r="HPE6" s="10"/>
      <c r="HPF6" s="10"/>
      <c r="HPG6" s="10"/>
      <c r="HPH6" s="10"/>
      <c r="HPI6" s="10"/>
      <c r="HPJ6" s="10"/>
      <c r="HPK6" s="10"/>
      <c r="HPL6" s="10"/>
      <c r="HPM6" s="10"/>
      <c r="HPN6" s="10"/>
      <c r="HPO6" s="10"/>
      <c r="HPP6" s="10"/>
      <c r="HPQ6" s="10"/>
      <c r="HPR6" s="10"/>
      <c r="HPS6" s="10"/>
      <c r="HPT6" s="10"/>
      <c r="HPU6" s="10"/>
      <c r="HPV6" s="10"/>
      <c r="HPW6" s="10"/>
      <c r="HPX6" s="10"/>
      <c r="HPY6" s="10"/>
      <c r="HPZ6" s="10"/>
      <c r="HQA6" s="10"/>
      <c r="HQB6" s="10"/>
      <c r="HQC6" s="10"/>
      <c r="HQD6" s="10"/>
      <c r="HQE6" s="10"/>
      <c r="HQF6" s="10"/>
      <c r="HQG6" s="10"/>
      <c r="HQH6" s="10"/>
      <c r="HQI6" s="10"/>
      <c r="HQJ6" s="10"/>
      <c r="HQK6" s="10"/>
      <c r="HQL6" s="10"/>
      <c r="HQM6" s="10"/>
      <c r="HQN6" s="10"/>
      <c r="HQO6" s="10"/>
      <c r="HQP6" s="10"/>
      <c r="HQQ6" s="10"/>
      <c r="HQR6" s="10"/>
      <c r="HQS6" s="10"/>
      <c r="HQT6" s="10"/>
      <c r="HQU6" s="10"/>
      <c r="HQV6" s="10"/>
      <c r="HQW6" s="10"/>
      <c r="HQX6" s="10"/>
      <c r="HQY6" s="10"/>
      <c r="HQZ6" s="10"/>
      <c r="HRA6" s="10"/>
      <c r="HRB6" s="10"/>
      <c r="HRC6" s="10"/>
      <c r="HRD6" s="10"/>
      <c r="HRE6" s="10"/>
      <c r="HRF6" s="10"/>
      <c r="HRG6" s="10"/>
      <c r="HRH6" s="10"/>
      <c r="HRI6" s="10"/>
      <c r="HRJ6" s="10"/>
      <c r="HRK6" s="10"/>
      <c r="HRL6" s="10"/>
      <c r="HRM6" s="10"/>
      <c r="HRN6" s="10"/>
      <c r="HRO6" s="10"/>
      <c r="HRP6" s="10"/>
      <c r="HRQ6" s="10"/>
      <c r="HRR6" s="10"/>
      <c r="HRS6" s="10"/>
      <c r="HRT6" s="10"/>
      <c r="HRU6" s="10"/>
      <c r="HRV6" s="10"/>
      <c r="HRW6" s="10"/>
      <c r="HRX6" s="10"/>
      <c r="HRY6" s="10"/>
      <c r="HRZ6" s="10"/>
      <c r="HSA6" s="10"/>
      <c r="HSB6" s="10"/>
      <c r="HSC6" s="10"/>
      <c r="HSD6" s="10"/>
      <c r="HSE6" s="10"/>
      <c r="HSF6" s="10"/>
      <c r="HSG6" s="10"/>
      <c r="HSH6" s="10"/>
      <c r="HSI6" s="10"/>
      <c r="HSJ6" s="10"/>
      <c r="HSK6" s="10"/>
      <c r="HSL6" s="10"/>
      <c r="HSM6" s="10"/>
      <c r="HSN6" s="10"/>
      <c r="HSO6" s="10"/>
      <c r="HSP6" s="10"/>
      <c r="HSQ6" s="10"/>
      <c r="HSR6" s="10"/>
      <c r="HSS6" s="10"/>
      <c r="HST6" s="10"/>
      <c r="HSU6" s="10"/>
      <c r="HSV6" s="10"/>
      <c r="HSW6" s="10"/>
      <c r="HSX6" s="10"/>
      <c r="HSY6" s="10"/>
      <c r="HSZ6" s="10"/>
      <c r="HTA6" s="10"/>
      <c r="HTB6" s="10"/>
      <c r="HTC6" s="10"/>
      <c r="HTD6" s="10"/>
      <c r="HTE6" s="10"/>
      <c r="HTF6" s="10"/>
      <c r="HTG6" s="10"/>
      <c r="HTH6" s="10"/>
      <c r="HTI6" s="10"/>
      <c r="HTJ6" s="10"/>
      <c r="HTK6" s="10"/>
      <c r="HTL6" s="10"/>
      <c r="HTM6" s="10"/>
      <c r="HTN6" s="10"/>
      <c r="HTO6" s="10"/>
      <c r="HTP6" s="10"/>
      <c r="HTQ6" s="10"/>
      <c r="HTR6" s="10"/>
      <c r="HTS6" s="10"/>
      <c r="HTT6" s="10"/>
      <c r="HTU6" s="10"/>
      <c r="HTV6" s="10"/>
      <c r="HTW6" s="10"/>
      <c r="HTX6" s="10"/>
      <c r="HTY6" s="10"/>
      <c r="HTZ6" s="10"/>
      <c r="HUA6" s="10"/>
      <c r="HUB6" s="10"/>
      <c r="HUC6" s="10"/>
      <c r="HUD6" s="10"/>
      <c r="HUE6" s="10"/>
      <c r="HUF6" s="10"/>
      <c r="HUG6" s="10"/>
      <c r="HUH6" s="10"/>
      <c r="HUI6" s="10"/>
      <c r="HUJ6" s="10"/>
      <c r="HUK6" s="10"/>
      <c r="HUL6" s="10"/>
      <c r="HUM6" s="10"/>
      <c r="HUN6" s="10"/>
      <c r="HUO6" s="10"/>
      <c r="HUP6" s="10"/>
      <c r="HUQ6" s="10"/>
      <c r="HUR6" s="10"/>
      <c r="HUS6" s="10"/>
      <c r="HUT6" s="10"/>
      <c r="HUU6" s="10"/>
      <c r="HUV6" s="10"/>
      <c r="HUW6" s="10"/>
      <c r="HUX6" s="10"/>
      <c r="HUY6" s="10"/>
      <c r="HUZ6" s="10"/>
      <c r="HVA6" s="10"/>
      <c r="HVB6" s="10"/>
      <c r="HVC6" s="10"/>
      <c r="HVD6" s="10"/>
      <c r="HVE6" s="10"/>
      <c r="HVF6" s="10"/>
      <c r="HVG6" s="10"/>
      <c r="HVH6" s="10"/>
      <c r="HVI6" s="10"/>
      <c r="HVJ6" s="10"/>
      <c r="HVK6" s="10"/>
      <c r="HVL6" s="10"/>
      <c r="HVM6" s="10"/>
      <c r="HVN6" s="10"/>
      <c r="HVO6" s="10"/>
      <c r="HVP6" s="10"/>
      <c r="HVQ6" s="10"/>
      <c r="HVR6" s="10"/>
      <c r="HVS6" s="10"/>
      <c r="HVT6" s="10"/>
      <c r="HVU6" s="10"/>
      <c r="HVV6" s="10"/>
      <c r="HVW6" s="10"/>
      <c r="HVX6" s="10"/>
      <c r="HVY6" s="10"/>
      <c r="HVZ6" s="10"/>
      <c r="HWA6" s="10"/>
      <c r="HWB6" s="10"/>
      <c r="HWC6" s="10"/>
      <c r="HWD6" s="10"/>
      <c r="HWE6" s="10"/>
      <c r="HWF6" s="10"/>
      <c r="HWG6" s="10"/>
      <c r="HWH6" s="10"/>
      <c r="HWI6" s="10"/>
      <c r="HWJ6" s="10"/>
      <c r="HWK6" s="10"/>
      <c r="HWL6" s="10"/>
      <c r="HWM6" s="10"/>
      <c r="HWN6" s="10"/>
      <c r="HWO6" s="10"/>
      <c r="HWP6" s="10"/>
      <c r="HWQ6" s="10"/>
      <c r="HWR6" s="10"/>
      <c r="HWS6" s="10"/>
      <c r="HWT6" s="10"/>
      <c r="HWU6" s="10"/>
      <c r="HWV6" s="10"/>
      <c r="HWW6" s="10"/>
      <c r="HWX6" s="10"/>
      <c r="HWY6" s="10"/>
      <c r="HWZ6" s="10"/>
      <c r="HXA6" s="10"/>
      <c r="HXB6" s="10"/>
      <c r="HXC6" s="10"/>
      <c r="HXD6" s="10"/>
      <c r="HXE6" s="10"/>
      <c r="HXF6" s="10"/>
      <c r="HXG6" s="10"/>
      <c r="HXH6" s="10"/>
      <c r="HXI6" s="10"/>
      <c r="HXJ6" s="10"/>
      <c r="HXK6" s="10"/>
      <c r="HXL6" s="10"/>
      <c r="HXM6" s="10"/>
      <c r="HXN6" s="10"/>
      <c r="HXO6" s="10"/>
      <c r="HXP6" s="10"/>
      <c r="HXQ6" s="10"/>
      <c r="HXR6" s="10"/>
      <c r="HXS6" s="10"/>
      <c r="HXT6" s="10"/>
      <c r="HXU6" s="10"/>
      <c r="HXV6" s="10"/>
      <c r="HXW6" s="10"/>
      <c r="HXX6" s="10"/>
      <c r="HXY6" s="10"/>
      <c r="HXZ6" s="10"/>
      <c r="HYA6" s="10"/>
      <c r="HYB6" s="10"/>
      <c r="HYC6" s="10"/>
      <c r="HYD6" s="10"/>
      <c r="HYE6" s="10"/>
      <c r="HYF6" s="10"/>
      <c r="HYG6" s="10"/>
      <c r="HYH6" s="10"/>
      <c r="HYI6" s="10"/>
      <c r="HYJ6" s="10"/>
      <c r="HYK6" s="10"/>
      <c r="HYL6" s="10"/>
      <c r="HYM6" s="10"/>
      <c r="HYN6" s="10"/>
      <c r="HYO6" s="10"/>
      <c r="HYP6" s="10"/>
      <c r="HYQ6" s="10"/>
      <c r="HYR6" s="10"/>
      <c r="HYS6" s="10"/>
      <c r="HYT6" s="10"/>
      <c r="HYU6" s="10"/>
      <c r="HYV6" s="10"/>
      <c r="HYW6" s="10"/>
      <c r="HYX6" s="10"/>
      <c r="HYY6" s="10"/>
      <c r="HYZ6" s="10"/>
      <c r="HZA6" s="10"/>
      <c r="HZB6" s="10"/>
      <c r="HZC6" s="10"/>
      <c r="HZD6" s="10"/>
      <c r="HZE6" s="10"/>
      <c r="HZF6" s="10"/>
      <c r="HZG6" s="10"/>
      <c r="HZH6" s="10"/>
      <c r="HZI6" s="10"/>
      <c r="HZJ6" s="10"/>
      <c r="HZK6" s="10"/>
      <c r="HZL6" s="10"/>
      <c r="HZM6" s="10"/>
      <c r="HZN6" s="10"/>
      <c r="HZO6" s="10"/>
      <c r="HZP6" s="10"/>
      <c r="HZQ6" s="10"/>
      <c r="HZR6" s="10"/>
      <c r="HZS6" s="10"/>
      <c r="HZT6" s="10"/>
      <c r="HZU6" s="10"/>
      <c r="HZV6" s="10"/>
      <c r="HZW6" s="10"/>
      <c r="HZX6" s="10"/>
      <c r="HZY6" s="10"/>
      <c r="HZZ6" s="10"/>
      <c r="IAA6" s="10"/>
      <c r="IAB6" s="10"/>
      <c r="IAC6" s="10"/>
      <c r="IAD6" s="10"/>
      <c r="IAE6" s="10"/>
      <c r="IAF6" s="10"/>
      <c r="IAG6" s="10"/>
      <c r="IAH6" s="10"/>
      <c r="IAI6" s="10"/>
      <c r="IAJ6" s="10"/>
      <c r="IAK6" s="10"/>
      <c r="IAL6" s="10"/>
      <c r="IAM6" s="10"/>
      <c r="IAN6" s="10"/>
      <c r="IAO6" s="10"/>
      <c r="IAP6" s="10"/>
      <c r="IAQ6" s="10"/>
      <c r="IAR6" s="10"/>
      <c r="IAS6" s="10"/>
      <c r="IAT6" s="10"/>
      <c r="IAU6" s="10"/>
      <c r="IAV6" s="10"/>
      <c r="IAW6" s="10"/>
      <c r="IAX6" s="10"/>
      <c r="IAY6" s="10"/>
      <c r="IAZ6" s="10"/>
      <c r="IBA6" s="10"/>
      <c r="IBB6" s="10"/>
      <c r="IBC6" s="10"/>
      <c r="IBD6" s="10"/>
      <c r="IBE6" s="10"/>
      <c r="IBF6" s="10"/>
      <c r="IBG6" s="10"/>
      <c r="IBH6" s="10"/>
      <c r="IBI6" s="10"/>
      <c r="IBJ6" s="10"/>
      <c r="IBK6" s="10"/>
      <c r="IBL6" s="10"/>
      <c r="IBM6" s="10"/>
      <c r="IBN6" s="10"/>
      <c r="IBO6" s="10"/>
      <c r="IBP6" s="10"/>
      <c r="IBQ6" s="10"/>
      <c r="IBR6" s="10"/>
      <c r="IBS6" s="10"/>
      <c r="IBT6" s="10"/>
      <c r="IBU6" s="10"/>
      <c r="IBV6" s="10"/>
      <c r="IBW6" s="10"/>
      <c r="IBX6" s="10"/>
      <c r="IBY6" s="10"/>
      <c r="IBZ6" s="10"/>
      <c r="ICA6" s="10"/>
      <c r="ICB6" s="10"/>
      <c r="ICC6" s="10"/>
      <c r="ICD6" s="10"/>
      <c r="ICE6" s="10"/>
      <c r="ICF6" s="10"/>
      <c r="ICG6" s="10"/>
      <c r="ICH6" s="10"/>
      <c r="ICI6" s="10"/>
      <c r="ICJ6" s="10"/>
      <c r="ICK6" s="10"/>
      <c r="ICL6" s="10"/>
      <c r="ICM6" s="10"/>
      <c r="ICN6" s="10"/>
      <c r="ICO6" s="10"/>
      <c r="ICP6" s="10"/>
      <c r="ICQ6" s="10"/>
      <c r="ICR6" s="10"/>
      <c r="ICS6" s="10"/>
      <c r="ICT6" s="10"/>
      <c r="ICU6" s="10"/>
      <c r="ICV6" s="10"/>
      <c r="ICW6" s="10"/>
      <c r="ICX6" s="10"/>
      <c r="ICY6" s="10"/>
      <c r="ICZ6" s="10"/>
      <c r="IDA6" s="10"/>
      <c r="IDB6" s="10"/>
      <c r="IDC6" s="10"/>
      <c r="IDD6" s="10"/>
      <c r="IDE6" s="10"/>
      <c r="IDF6" s="10"/>
      <c r="IDG6" s="10"/>
      <c r="IDH6" s="10"/>
      <c r="IDI6" s="10"/>
      <c r="IDJ6" s="10"/>
      <c r="IDK6" s="10"/>
      <c r="IDL6" s="10"/>
      <c r="IDM6" s="10"/>
      <c r="IDN6" s="10"/>
      <c r="IDO6" s="10"/>
      <c r="IDP6" s="10"/>
      <c r="IDQ6" s="10"/>
      <c r="IDR6" s="10"/>
      <c r="IDS6" s="10"/>
      <c r="IDT6" s="10"/>
      <c r="IDU6" s="10"/>
      <c r="IDV6" s="10"/>
      <c r="IDW6" s="10"/>
      <c r="IDX6" s="10"/>
      <c r="IDY6" s="10"/>
      <c r="IDZ6" s="10"/>
      <c r="IEA6" s="10"/>
      <c r="IEB6" s="10"/>
      <c r="IEC6" s="10"/>
      <c r="IED6" s="10"/>
      <c r="IEE6" s="10"/>
      <c r="IEF6" s="10"/>
      <c r="IEG6" s="10"/>
      <c r="IEH6" s="10"/>
      <c r="IEI6" s="10"/>
      <c r="IEJ6" s="10"/>
      <c r="IEK6" s="10"/>
      <c r="IEL6" s="10"/>
      <c r="IEM6" s="10"/>
      <c r="IEN6" s="10"/>
      <c r="IEO6" s="10"/>
      <c r="IEP6" s="10"/>
      <c r="IEQ6" s="10"/>
      <c r="IER6" s="10"/>
      <c r="IES6" s="10"/>
      <c r="IET6" s="10"/>
      <c r="IEU6" s="10"/>
      <c r="IEV6" s="10"/>
      <c r="IEW6" s="10"/>
      <c r="IEX6" s="10"/>
      <c r="IEY6" s="10"/>
      <c r="IEZ6" s="10"/>
      <c r="IFA6" s="10"/>
      <c r="IFB6" s="10"/>
      <c r="IFC6" s="10"/>
      <c r="IFD6" s="10"/>
      <c r="IFE6" s="10"/>
      <c r="IFF6" s="10"/>
      <c r="IFG6" s="10"/>
      <c r="IFH6" s="10"/>
      <c r="IFI6" s="10"/>
      <c r="IFJ6" s="10"/>
      <c r="IFK6" s="10"/>
      <c r="IFL6" s="10"/>
      <c r="IFM6" s="10"/>
      <c r="IFN6" s="10"/>
      <c r="IFO6" s="10"/>
      <c r="IFP6" s="10"/>
      <c r="IFQ6" s="10"/>
      <c r="IFR6" s="10"/>
      <c r="IFS6" s="10"/>
      <c r="IFT6" s="10"/>
      <c r="IFU6" s="10"/>
      <c r="IFV6" s="10"/>
      <c r="IFW6" s="10"/>
      <c r="IFX6" s="10"/>
      <c r="IFY6" s="10"/>
      <c r="IFZ6" s="10"/>
      <c r="IGA6" s="10"/>
      <c r="IGB6" s="10"/>
      <c r="IGC6" s="10"/>
      <c r="IGD6" s="10"/>
      <c r="IGE6" s="10"/>
      <c r="IGF6" s="10"/>
      <c r="IGG6" s="10"/>
      <c r="IGH6" s="10"/>
      <c r="IGI6" s="10"/>
      <c r="IGJ6" s="10"/>
      <c r="IGK6" s="10"/>
      <c r="IGL6" s="10"/>
      <c r="IGM6" s="10"/>
      <c r="IGN6" s="10"/>
      <c r="IGO6" s="10"/>
      <c r="IGP6" s="10"/>
      <c r="IGQ6" s="10"/>
      <c r="IGR6" s="10"/>
      <c r="IGS6" s="10"/>
      <c r="IGT6" s="10"/>
      <c r="IGU6" s="10"/>
      <c r="IGV6" s="10"/>
      <c r="IGW6" s="10"/>
      <c r="IGX6" s="10"/>
      <c r="IGY6" s="10"/>
      <c r="IGZ6" s="10"/>
      <c r="IHA6" s="10"/>
      <c r="IHB6" s="10"/>
      <c r="IHC6" s="10"/>
      <c r="IHD6" s="10"/>
      <c r="IHE6" s="10"/>
      <c r="IHF6" s="10"/>
      <c r="IHG6" s="10"/>
      <c r="IHH6" s="10"/>
      <c r="IHI6" s="10"/>
      <c r="IHJ6" s="10"/>
      <c r="IHK6" s="10"/>
      <c r="IHL6" s="10"/>
      <c r="IHM6" s="10"/>
      <c r="IHN6" s="10"/>
      <c r="IHO6" s="10"/>
      <c r="IHP6" s="10"/>
      <c r="IHQ6" s="10"/>
      <c r="IHR6" s="10"/>
      <c r="IHS6" s="10"/>
      <c r="IHT6" s="10"/>
      <c r="IHU6" s="10"/>
      <c r="IHV6" s="10"/>
      <c r="IHW6" s="10"/>
      <c r="IHX6" s="10"/>
      <c r="IHY6" s="10"/>
      <c r="IHZ6" s="10"/>
      <c r="IIA6" s="10"/>
      <c r="IIB6" s="10"/>
      <c r="IIC6" s="10"/>
      <c r="IID6" s="10"/>
      <c r="IIE6" s="10"/>
      <c r="IIF6" s="10"/>
      <c r="IIG6" s="10"/>
      <c r="IIH6" s="10"/>
      <c r="III6" s="10"/>
      <c r="IIJ6" s="10"/>
      <c r="IIK6" s="10"/>
      <c r="IIL6" s="10"/>
      <c r="IIM6" s="10"/>
      <c r="IIN6" s="10"/>
      <c r="IIO6" s="10"/>
      <c r="IIP6" s="10"/>
      <c r="IIQ6" s="10"/>
      <c r="IIR6" s="10"/>
      <c r="IIS6" s="10"/>
      <c r="IIT6" s="10"/>
      <c r="IIU6" s="10"/>
      <c r="IIV6" s="10"/>
      <c r="IIW6" s="10"/>
      <c r="IIX6" s="10"/>
      <c r="IIY6" s="10"/>
      <c r="IIZ6" s="10"/>
      <c r="IJA6" s="10"/>
      <c r="IJB6" s="10"/>
      <c r="IJC6" s="10"/>
      <c r="IJD6" s="10"/>
      <c r="IJE6" s="10"/>
      <c r="IJF6" s="10"/>
      <c r="IJG6" s="10"/>
      <c r="IJH6" s="10"/>
      <c r="IJI6" s="10"/>
      <c r="IJJ6" s="10"/>
      <c r="IJK6" s="10"/>
      <c r="IJL6" s="10"/>
      <c r="IJM6" s="10"/>
      <c r="IJN6" s="10"/>
      <c r="IJO6" s="10"/>
      <c r="IJP6" s="10"/>
      <c r="IJQ6" s="10"/>
      <c r="IJR6" s="10"/>
      <c r="IJS6" s="10"/>
      <c r="IJT6" s="10"/>
      <c r="IJU6" s="10"/>
      <c r="IJV6" s="10"/>
      <c r="IJW6" s="10"/>
      <c r="IJX6" s="10"/>
      <c r="IJY6" s="10"/>
      <c r="IJZ6" s="10"/>
      <c r="IKA6" s="10"/>
      <c r="IKB6" s="10"/>
      <c r="IKC6" s="10"/>
      <c r="IKD6" s="10"/>
      <c r="IKE6" s="10"/>
      <c r="IKF6" s="10"/>
      <c r="IKG6" s="10"/>
      <c r="IKH6" s="10"/>
      <c r="IKI6" s="10"/>
      <c r="IKJ6" s="10"/>
      <c r="IKK6" s="10"/>
      <c r="IKL6" s="10"/>
      <c r="IKM6" s="10"/>
      <c r="IKN6" s="10"/>
      <c r="IKO6" s="10"/>
      <c r="IKP6" s="10"/>
      <c r="IKQ6" s="10"/>
      <c r="IKR6" s="10"/>
      <c r="IKS6" s="10"/>
      <c r="IKT6" s="10"/>
      <c r="IKU6" s="10"/>
      <c r="IKV6" s="10"/>
      <c r="IKW6" s="10"/>
      <c r="IKX6" s="10"/>
      <c r="IKY6" s="10"/>
      <c r="IKZ6" s="10"/>
      <c r="ILA6" s="10"/>
      <c r="ILB6" s="10"/>
      <c r="ILC6" s="10"/>
      <c r="ILD6" s="10"/>
      <c r="ILE6" s="10"/>
      <c r="ILF6" s="10"/>
      <c r="ILG6" s="10"/>
      <c r="ILH6" s="10"/>
      <c r="ILI6" s="10"/>
      <c r="ILJ6" s="10"/>
      <c r="ILK6" s="10"/>
      <c r="ILL6" s="10"/>
      <c r="ILM6" s="10"/>
      <c r="ILN6" s="10"/>
      <c r="ILO6" s="10"/>
      <c r="ILP6" s="10"/>
      <c r="ILQ6" s="10"/>
      <c r="ILR6" s="10"/>
      <c r="ILS6" s="10"/>
      <c r="ILT6" s="10"/>
      <c r="ILU6" s="10"/>
      <c r="ILV6" s="10"/>
      <c r="ILW6" s="10"/>
      <c r="ILX6" s="10"/>
      <c r="ILY6" s="10"/>
      <c r="ILZ6" s="10"/>
      <c r="IMA6" s="10"/>
      <c r="IMB6" s="10"/>
      <c r="IMC6" s="10"/>
      <c r="IMD6" s="10"/>
      <c r="IME6" s="10"/>
      <c r="IMF6" s="10"/>
      <c r="IMG6" s="10"/>
      <c r="IMH6" s="10"/>
      <c r="IMI6" s="10"/>
      <c r="IMJ6" s="10"/>
      <c r="IMK6" s="10"/>
      <c r="IML6" s="10"/>
      <c r="IMM6" s="10"/>
      <c r="IMN6" s="10"/>
      <c r="IMO6" s="10"/>
      <c r="IMP6" s="10"/>
      <c r="IMQ6" s="10"/>
      <c r="IMR6" s="10"/>
      <c r="IMS6" s="10"/>
      <c r="IMT6" s="10"/>
      <c r="IMU6" s="10"/>
      <c r="IMV6" s="10"/>
      <c r="IMW6" s="10"/>
      <c r="IMX6" s="10"/>
      <c r="IMY6" s="10"/>
      <c r="IMZ6" s="10"/>
      <c r="INA6" s="10"/>
      <c r="INB6" s="10"/>
      <c r="INC6" s="10"/>
      <c r="IND6" s="10"/>
      <c r="INE6" s="10"/>
      <c r="INF6" s="10"/>
      <c r="ING6" s="10"/>
      <c r="INH6" s="10"/>
      <c r="INI6" s="10"/>
      <c r="INJ6" s="10"/>
      <c r="INK6" s="10"/>
      <c r="INL6" s="10"/>
      <c r="INM6" s="10"/>
      <c r="INN6" s="10"/>
      <c r="INO6" s="10"/>
      <c r="INP6" s="10"/>
      <c r="INQ6" s="10"/>
      <c r="INR6" s="10"/>
      <c r="INS6" s="10"/>
      <c r="INT6" s="10"/>
      <c r="INU6" s="10"/>
      <c r="INV6" s="10"/>
      <c r="INW6" s="10"/>
      <c r="INX6" s="10"/>
      <c r="INY6" s="10"/>
      <c r="INZ6" s="10"/>
      <c r="IOA6" s="10"/>
      <c r="IOB6" s="10"/>
      <c r="IOC6" s="10"/>
      <c r="IOD6" s="10"/>
      <c r="IOE6" s="10"/>
      <c r="IOF6" s="10"/>
      <c r="IOG6" s="10"/>
      <c r="IOH6" s="10"/>
      <c r="IOI6" s="10"/>
      <c r="IOJ6" s="10"/>
      <c r="IOK6" s="10"/>
      <c r="IOL6" s="10"/>
      <c r="IOM6" s="10"/>
      <c r="ION6" s="10"/>
      <c r="IOO6" s="10"/>
      <c r="IOP6" s="10"/>
      <c r="IOQ6" s="10"/>
      <c r="IOR6" s="10"/>
      <c r="IOS6" s="10"/>
      <c r="IOT6" s="10"/>
      <c r="IOU6" s="10"/>
      <c r="IOV6" s="10"/>
      <c r="IOW6" s="10"/>
      <c r="IOX6" s="10"/>
      <c r="IOY6" s="10"/>
      <c r="IOZ6" s="10"/>
      <c r="IPA6" s="10"/>
      <c r="IPB6" s="10"/>
      <c r="IPC6" s="10"/>
      <c r="IPD6" s="10"/>
      <c r="IPE6" s="10"/>
      <c r="IPF6" s="10"/>
      <c r="IPG6" s="10"/>
      <c r="IPH6" s="10"/>
      <c r="IPI6" s="10"/>
      <c r="IPJ6" s="10"/>
      <c r="IPK6" s="10"/>
      <c r="IPL6" s="10"/>
      <c r="IPM6" s="10"/>
      <c r="IPN6" s="10"/>
      <c r="IPO6" s="10"/>
      <c r="IPP6" s="10"/>
      <c r="IPQ6" s="10"/>
      <c r="IPR6" s="10"/>
      <c r="IPS6" s="10"/>
      <c r="IPT6" s="10"/>
      <c r="IPU6" s="10"/>
      <c r="IPV6" s="10"/>
      <c r="IPW6" s="10"/>
      <c r="IPX6" s="10"/>
      <c r="IPY6" s="10"/>
      <c r="IPZ6" s="10"/>
      <c r="IQA6" s="10"/>
      <c r="IQB6" s="10"/>
      <c r="IQC6" s="10"/>
      <c r="IQD6" s="10"/>
      <c r="IQE6" s="10"/>
      <c r="IQF6" s="10"/>
      <c r="IQG6" s="10"/>
      <c r="IQH6" s="10"/>
      <c r="IQI6" s="10"/>
      <c r="IQJ6" s="10"/>
      <c r="IQK6" s="10"/>
      <c r="IQL6" s="10"/>
      <c r="IQM6" s="10"/>
      <c r="IQN6" s="10"/>
      <c r="IQO6" s="10"/>
      <c r="IQP6" s="10"/>
      <c r="IQQ6" s="10"/>
      <c r="IQR6" s="10"/>
      <c r="IQS6" s="10"/>
      <c r="IQT6" s="10"/>
      <c r="IQU6" s="10"/>
      <c r="IQV6" s="10"/>
      <c r="IQW6" s="10"/>
      <c r="IQX6" s="10"/>
      <c r="IQY6" s="10"/>
      <c r="IQZ6" s="10"/>
      <c r="IRA6" s="10"/>
      <c r="IRB6" s="10"/>
      <c r="IRC6" s="10"/>
      <c r="IRD6" s="10"/>
      <c r="IRE6" s="10"/>
      <c r="IRF6" s="10"/>
      <c r="IRG6" s="10"/>
      <c r="IRH6" s="10"/>
      <c r="IRI6" s="10"/>
      <c r="IRJ6" s="10"/>
      <c r="IRK6" s="10"/>
      <c r="IRL6" s="10"/>
      <c r="IRM6" s="10"/>
      <c r="IRN6" s="10"/>
      <c r="IRO6" s="10"/>
      <c r="IRP6" s="10"/>
      <c r="IRQ6" s="10"/>
      <c r="IRR6" s="10"/>
      <c r="IRS6" s="10"/>
      <c r="IRT6" s="10"/>
      <c r="IRU6" s="10"/>
      <c r="IRV6" s="10"/>
      <c r="IRW6" s="10"/>
      <c r="IRX6" s="10"/>
      <c r="IRY6" s="10"/>
      <c r="IRZ6" s="10"/>
      <c r="ISA6" s="10"/>
      <c r="ISB6" s="10"/>
      <c r="ISC6" s="10"/>
      <c r="ISD6" s="10"/>
      <c r="ISE6" s="10"/>
      <c r="ISF6" s="10"/>
      <c r="ISG6" s="10"/>
      <c r="ISH6" s="10"/>
      <c r="ISI6" s="10"/>
      <c r="ISJ6" s="10"/>
      <c r="ISK6" s="10"/>
      <c r="ISL6" s="10"/>
      <c r="ISM6" s="10"/>
      <c r="ISN6" s="10"/>
      <c r="ISO6" s="10"/>
      <c r="ISP6" s="10"/>
      <c r="ISQ6" s="10"/>
      <c r="ISR6" s="10"/>
      <c r="ISS6" s="10"/>
      <c r="IST6" s="10"/>
      <c r="ISU6" s="10"/>
      <c r="ISV6" s="10"/>
      <c r="ISW6" s="10"/>
      <c r="ISX6" s="10"/>
      <c r="ISY6" s="10"/>
      <c r="ISZ6" s="10"/>
      <c r="ITA6" s="10"/>
      <c r="ITB6" s="10"/>
      <c r="ITC6" s="10"/>
      <c r="ITD6" s="10"/>
      <c r="ITE6" s="10"/>
      <c r="ITF6" s="10"/>
      <c r="ITG6" s="10"/>
      <c r="ITH6" s="10"/>
      <c r="ITI6" s="10"/>
      <c r="ITJ6" s="10"/>
      <c r="ITK6" s="10"/>
      <c r="ITL6" s="10"/>
      <c r="ITM6" s="10"/>
      <c r="ITN6" s="10"/>
      <c r="ITO6" s="10"/>
      <c r="ITP6" s="10"/>
      <c r="ITQ6" s="10"/>
      <c r="ITR6" s="10"/>
      <c r="ITS6" s="10"/>
      <c r="ITT6" s="10"/>
      <c r="ITU6" s="10"/>
      <c r="ITV6" s="10"/>
      <c r="ITW6" s="10"/>
      <c r="ITX6" s="10"/>
      <c r="ITY6" s="10"/>
      <c r="ITZ6" s="10"/>
      <c r="IUA6" s="10"/>
      <c r="IUB6" s="10"/>
      <c r="IUC6" s="10"/>
      <c r="IUD6" s="10"/>
      <c r="IUE6" s="10"/>
      <c r="IUF6" s="10"/>
      <c r="IUG6" s="10"/>
      <c r="IUH6" s="10"/>
      <c r="IUI6" s="10"/>
      <c r="IUJ6" s="10"/>
      <c r="IUK6" s="10"/>
      <c r="IUL6" s="10"/>
      <c r="IUM6" s="10"/>
      <c r="IUN6" s="10"/>
      <c r="IUO6" s="10"/>
      <c r="IUP6" s="10"/>
      <c r="IUQ6" s="10"/>
      <c r="IUR6" s="10"/>
      <c r="IUS6" s="10"/>
      <c r="IUT6" s="10"/>
      <c r="IUU6" s="10"/>
      <c r="IUV6" s="10"/>
      <c r="IUW6" s="10"/>
      <c r="IUX6" s="10"/>
      <c r="IUY6" s="10"/>
      <c r="IUZ6" s="10"/>
      <c r="IVA6" s="10"/>
      <c r="IVB6" s="10"/>
      <c r="IVC6" s="10"/>
      <c r="IVD6" s="10"/>
      <c r="IVE6" s="10"/>
      <c r="IVF6" s="10"/>
      <c r="IVG6" s="10"/>
      <c r="IVH6" s="10"/>
      <c r="IVI6" s="10"/>
      <c r="IVJ6" s="10"/>
      <c r="IVK6" s="10"/>
      <c r="IVL6" s="10"/>
      <c r="IVM6" s="10"/>
      <c r="IVN6" s="10"/>
      <c r="IVO6" s="10"/>
      <c r="IVP6" s="10"/>
      <c r="IVQ6" s="10"/>
      <c r="IVR6" s="10"/>
      <c r="IVS6" s="10"/>
      <c r="IVT6" s="10"/>
      <c r="IVU6" s="10"/>
      <c r="IVV6" s="10"/>
      <c r="IVW6" s="10"/>
      <c r="IVX6" s="10"/>
      <c r="IVY6" s="10"/>
      <c r="IVZ6" s="10"/>
      <c r="IWA6" s="10"/>
      <c r="IWB6" s="10"/>
      <c r="IWC6" s="10"/>
      <c r="IWD6" s="10"/>
      <c r="IWE6" s="10"/>
      <c r="IWF6" s="10"/>
      <c r="IWG6" s="10"/>
      <c r="IWH6" s="10"/>
      <c r="IWI6" s="10"/>
      <c r="IWJ6" s="10"/>
      <c r="IWK6" s="10"/>
      <c r="IWL6" s="10"/>
      <c r="IWM6" s="10"/>
      <c r="IWN6" s="10"/>
      <c r="IWO6" s="10"/>
      <c r="IWP6" s="10"/>
      <c r="IWQ6" s="10"/>
      <c r="IWR6" s="10"/>
      <c r="IWS6" s="10"/>
      <c r="IWT6" s="10"/>
      <c r="IWU6" s="10"/>
      <c r="IWV6" s="10"/>
      <c r="IWW6" s="10"/>
      <c r="IWX6" s="10"/>
      <c r="IWY6" s="10"/>
      <c r="IWZ6" s="10"/>
      <c r="IXA6" s="10"/>
      <c r="IXB6" s="10"/>
      <c r="IXC6" s="10"/>
      <c r="IXD6" s="10"/>
      <c r="IXE6" s="10"/>
      <c r="IXF6" s="10"/>
      <c r="IXG6" s="10"/>
      <c r="IXH6" s="10"/>
      <c r="IXI6" s="10"/>
      <c r="IXJ6" s="10"/>
      <c r="IXK6" s="10"/>
      <c r="IXL6" s="10"/>
      <c r="IXM6" s="10"/>
      <c r="IXN6" s="10"/>
      <c r="IXO6" s="10"/>
      <c r="IXP6" s="10"/>
      <c r="IXQ6" s="10"/>
      <c r="IXR6" s="10"/>
      <c r="IXS6" s="10"/>
      <c r="IXT6" s="10"/>
      <c r="IXU6" s="10"/>
      <c r="IXV6" s="10"/>
      <c r="IXW6" s="10"/>
      <c r="IXX6" s="10"/>
      <c r="IXY6" s="10"/>
      <c r="IXZ6" s="10"/>
      <c r="IYA6" s="10"/>
      <c r="IYB6" s="10"/>
      <c r="IYC6" s="10"/>
      <c r="IYD6" s="10"/>
      <c r="IYE6" s="10"/>
      <c r="IYF6" s="10"/>
      <c r="IYG6" s="10"/>
      <c r="IYH6" s="10"/>
      <c r="IYI6" s="10"/>
      <c r="IYJ6" s="10"/>
      <c r="IYK6" s="10"/>
      <c r="IYL6" s="10"/>
      <c r="IYM6" s="10"/>
      <c r="IYN6" s="10"/>
      <c r="IYO6" s="10"/>
      <c r="IYP6" s="10"/>
      <c r="IYQ6" s="10"/>
      <c r="IYR6" s="10"/>
      <c r="IYS6" s="10"/>
      <c r="IYT6" s="10"/>
      <c r="IYU6" s="10"/>
      <c r="IYV6" s="10"/>
      <c r="IYW6" s="10"/>
      <c r="IYX6" s="10"/>
      <c r="IYY6" s="10"/>
      <c r="IYZ6" s="10"/>
      <c r="IZA6" s="10"/>
      <c r="IZB6" s="10"/>
      <c r="IZC6" s="10"/>
      <c r="IZD6" s="10"/>
      <c r="IZE6" s="10"/>
      <c r="IZF6" s="10"/>
      <c r="IZG6" s="10"/>
      <c r="IZH6" s="10"/>
      <c r="IZI6" s="10"/>
      <c r="IZJ6" s="10"/>
      <c r="IZK6" s="10"/>
      <c r="IZL6" s="10"/>
      <c r="IZM6" s="10"/>
      <c r="IZN6" s="10"/>
      <c r="IZO6" s="10"/>
      <c r="IZP6" s="10"/>
      <c r="IZQ6" s="10"/>
      <c r="IZR6" s="10"/>
      <c r="IZS6" s="10"/>
      <c r="IZT6" s="10"/>
      <c r="IZU6" s="10"/>
      <c r="IZV6" s="10"/>
      <c r="IZW6" s="10"/>
      <c r="IZX6" s="10"/>
      <c r="IZY6" s="10"/>
      <c r="IZZ6" s="10"/>
      <c r="JAA6" s="10"/>
      <c r="JAB6" s="10"/>
      <c r="JAC6" s="10"/>
      <c r="JAD6" s="10"/>
      <c r="JAE6" s="10"/>
      <c r="JAF6" s="10"/>
      <c r="JAG6" s="10"/>
      <c r="JAH6" s="10"/>
      <c r="JAI6" s="10"/>
      <c r="JAJ6" s="10"/>
      <c r="JAK6" s="10"/>
      <c r="JAL6" s="10"/>
      <c r="JAM6" s="10"/>
      <c r="JAN6" s="10"/>
      <c r="JAO6" s="10"/>
      <c r="JAP6" s="10"/>
      <c r="JAQ6" s="10"/>
      <c r="JAR6" s="10"/>
      <c r="JAS6" s="10"/>
      <c r="JAT6" s="10"/>
      <c r="JAU6" s="10"/>
      <c r="JAV6" s="10"/>
      <c r="JAW6" s="10"/>
      <c r="JAX6" s="10"/>
      <c r="JAY6" s="10"/>
      <c r="JAZ6" s="10"/>
      <c r="JBA6" s="10"/>
      <c r="JBB6" s="10"/>
      <c r="JBC6" s="10"/>
      <c r="JBD6" s="10"/>
      <c r="JBE6" s="10"/>
      <c r="JBF6" s="10"/>
      <c r="JBG6" s="10"/>
      <c r="JBH6" s="10"/>
      <c r="JBI6" s="10"/>
      <c r="JBJ6" s="10"/>
      <c r="JBK6" s="10"/>
      <c r="JBL6" s="10"/>
      <c r="JBM6" s="10"/>
      <c r="JBN6" s="10"/>
      <c r="JBO6" s="10"/>
      <c r="JBP6" s="10"/>
      <c r="JBQ6" s="10"/>
      <c r="JBR6" s="10"/>
      <c r="JBS6" s="10"/>
      <c r="JBT6" s="10"/>
      <c r="JBU6" s="10"/>
      <c r="JBV6" s="10"/>
      <c r="JBW6" s="10"/>
      <c r="JBX6" s="10"/>
      <c r="JBY6" s="10"/>
      <c r="JBZ6" s="10"/>
      <c r="JCA6" s="10"/>
      <c r="JCB6" s="10"/>
      <c r="JCC6" s="10"/>
      <c r="JCD6" s="10"/>
      <c r="JCE6" s="10"/>
      <c r="JCF6" s="10"/>
      <c r="JCG6" s="10"/>
      <c r="JCH6" s="10"/>
      <c r="JCI6" s="10"/>
      <c r="JCJ6" s="10"/>
      <c r="JCK6" s="10"/>
      <c r="JCL6" s="10"/>
      <c r="JCM6" s="10"/>
      <c r="JCN6" s="10"/>
      <c r="JCO6" s="10"/>
      <c r="JCP6" s="10"/>
      <c r="JCQ6" s="10"/>
      <c r="JCR6" s="10"/>
      <c r="JCS6" s="10"/>
      <c r="JCT6" s="10"/>
      <c r="JCU6" s="10"/>
      <c r="JCV6" s="10"/>
      <c r="JCW6" s="10"/>
      <c r="JCX6" s="10"/>
      <c r="JCY6" s="10"/>
      <c r="JCZ6" s="10"/>
      <c r="JDA6" s="10"/>
      <c r="JDB6" s="10"/>
      <c r="JDC6" s="10"/>
      <c r="JDD6" s="10"/>
      <c r="JDE6" s="10"/>
      <c r="JDF6" s="10"/>
      <c r="JDG6" s="10"/>
      <c r="JDH6" s="10"/>
      <c r="JDI6" s="10"/>
      <c r="JDJ6" s="10"/>
      <c r="JDK6" s="10"/>
      <c r="JDL6" s="10"/>
      <c r="JDM6" s="10"/>
      <c r="JDN6" s="10"/>
      <c r="JDO6" s="10"/>
      <c r="JDP6" s="10"/>
      <c r="JDQ6" s="10"/>
      <c r="JDR6" s="10"/>
      <c r="JDS6" s="10"/>
      <c r="JDT6" s="10"/>
      <c r="JDU6" s="10"/>
      <c r="JDV6" s="10"/>
      <c r="JDW6" s="10"/>
      <c r="JDX6" s="10"/>
      <c r="JDY6" s="10"/>
      <c r="JDZ6" s="10"/>
      <c r="JEA6" s="10"/>
      <c r="JEB6" s="10"/>
      <c r="JEC6" s="10"/>
      <c r="JED6" s="10"/>
      <c r="JEE6" s="10"/>
      <c r="JEF6" s="10"/>
      <c r="JEG6" s="10"/>
      <c r="JEH6" s="10"/>
      <c r="JEI6" s="10"/>
      <c r="JEJ6" s="10"/>
      <c r="JEK6" s="10"/>
      <c r="JEL6" s="10"/>
      <c r="JEM6" s="10"/>
      <c r="JEN6" s="10"/>
      <c r="JEO6" s="10"/>
      <c r="JEP6" s="10"/>
      <c r="JEQ6" s="10"/>
      <c r="JER6" s="10"/>
      <c r="JES6" s="10"/>
      <c r="JET6" s="10"/>
      <c r="JEU6" s="10"/>
      <c r="JEV6" s="10"/>
      <c r="JEW6" s="10"/>
      <c r="JEX6" s="10"/>
      <c r="JEY6" s="10"/>
      <c r="JEZ6" s="10"/>
      <c r="JFA6" s="10"/>
      <c r="JFB6" s="10"/>
      <c r="JFC6" s="10"/>
      <c r="JFD6" s="10"/>
      <c r="JFE6" s="10"/>
      <c r="JFF6" s="10"/>
      <c r="JFG6" s="10"/>
      <c r="JFH6" s="10"/>
      <c r="JFI6" s="10"/>
      <c r="JFJ6" s="10"/>
      <c r="JFK6" s="10"/>
      <c r="JFL6" s="10"/>
      <c r="JFM6" s="10"/>
      <c r="JFN6" s="10"/>
      <c r="JFO6" s="10"/>
      <c r="JFP6" s="10"/>
      <c r="JFQ6" s="10"/>
      <c r="JFR6" s="10"/>
      <c r="JFS6" s="10"/>
      <c r="JFT6" s="10"/>
      <c r="JFU6" s="10"/>
      <c r="JFV6" s="10"/>
      <c r="JFW6" s="10"/>
      <c r="JFX6" s="10"/>
      <c r="JFY6" s="10"/>
      <c r="JFZ6" s="10"/>
      <c r="JGA6" s="10"/>
      <c r="JGB6" s="10"/>
      <c r="JGC6" s="10"/>
      <c r="JGD6" s="10"/>
      <c r="JGE6" s="10"/>
      <c r="JGF6" s="10"/>
      <c r="JGG6" s="10"/>
      <c r="JGH6" s="10"/>
      <c r="JGI6" s="10"/>
      <c r="JGJ6" s="10"/>
      <c r="JGK6" s="10"/>
      <c r="JGL6" s="10"/>
      <c r="JGM6" s="10"/>
      <c r="JGN6" s="10"/>
      <c r="JGO6" s="10"/>
      <c r="JGP6" s="10"/>
      <c r="JGQ6" s="10"/>
      <c r="JGR6" s="10"/>
      <c r="JGS6" s="10"/>
      <c r="JGT6" s="10"/>
      <c r="JGU6" s="10"/>
      <c r="JGV6" s="10"/>
      <c r="JGW6" s="10"/>
      <c r="JGX6" s="10"/>
      <c r="JGY6" s="10"/>
      <c r="JGZ6" s="10"/>
      <c r="JHA6" s="10"/>
      <c r="JHB6" s="10"/>
      <c r="JHC6" s="10"/>
      <c r="JHD6" s="10"/>
      <c r="JHE6" s="10"/>
      <c r="JHF6" s="10"/>
      <c r="JHG6" s="10"/>
      <c r="JHH6" s="10"/>
      <c r="JHI6" s="10"/>
      <c r="JHJ6" s="10"/>
      <c r="JHK6" s="10"/>
      <c r="JHL6" s="10"/>
      <c r="JHM6" s="10"/>
      <c r="JHN6" s="10"/>
      <c r="JHO6" s="10"/>
      <c r="JHP6" s="10"/>
      <c r="JHQ6" s="10"/>
      <c r="JHR6" s="10"/>
      <c r="JHS6" s="10"/>
      <c r="JHT6" s="10"/>
      <c r="JHU6" s="10"/>
      <c r="JHV6" s="10"/>
      <c r="JHW6" s="10"/>
      <c r="JHX6" s="10"/>
      <c r="JHY6" s="10"/>
      <c r="JHZ6" s="10"/>
      <c r="JIA6" s="10"/>
      <c r="JIB6" s="10"/>
      <c r="JIC6" s="10"/>
      <c r="JID6" s="10"/>
      <c r="JIE6" s="10"/>
      <c r="JIF6" s="10"/>
      <c r="JIG6" s="10"/>
      <c r="JIH6" s="10"/>
      <c r="JII6" s="10"/>
      <c r="JIJ6" s="10"/>
      <c r="JIK6" s="10"/>
      <c r="JIL6" s="10"/>
      <c r="JIM6" s="10"/>
      <c r="JIN6" s="10"/>
      <c r="JIO6" s="10"/>
      <c r="JIP6" s="10"/>
      <c r="JIQ6" s="10"/>
      <c r="JIR6" s="10"/>
      <c r="JIS6" s="10"/>
      <c r="JIT6" s="10"/>
      <c r="JIU6" s="10"/>
      <c r="JIV6" s="10"/>
      <c r="JIW6" s="10"/>
      <c r="JIX6" s="10"/>
      <c r="JIY6" s="10"/>
      <c r="JIZ6" s="10"/>
      <c r="JJA6" s="10"/>
      <c r="JJB6" s="10"/>
      <c r="JJC6" s="10"/>
      <c r="JJD6" s="10"/>
      <c r="JJE6" s="10"/>
      <c r="JJF6" s="10"/>
      <c r="JJG6" s="10"/>
      <c r="JJH6" s="10"/>
      <c r="JJI6" s="10"/>
      <c r="JJJ6" s="10"/>
      <c r="JJK6" s="10"/>
      <c r="JJL6" s="10"/>
      <c r="JJM6" s="10"/>
      <c r="JJN6" s="10"/>
      <c r="JJO6" s="10"/>
      <c r="JJP6" s="10"/>
      <c r="JJQ6" s="10"/>
      <c r="JJR6" s="10"/>
      <c r="JJS6" s="10"/>
      <c r="JJT6" s="10"/>
      <c r="JJU6" s="10"/>
      <c r="JJV6" s="10"/>
      <c r="JJW6" s="10"/>
      <c r="JJX6" s="10"/>
      <c r="JJY6" s="10"/>
      <c r="JJZ6" s="10"/>
      <c r="JKA6" s="10"/>
      <c r="JKB6" s="10"/>
      <c r="JKC6" s="10"/>
      <c r="JKD6" s="10"/>
      <c r="JKE6" s="10"/>
      <c r="JKF6" s="10"/>
      <c r="JKG6" s="10"/>
      <c r="JKH6" s="10"/>
      <c r="JKI6" s="10"/>
      <c r="JKJ6" s="10"/>
      <c r="JKK6" s="10"/>
      <c r="JKL6" s="10"/>
      <c r="JKM6" s="10"/>
      <c r="JKN6" s="10"/>
      <c r="JKO6" s="10"/>
      <c r="JKP6" s="10"/>
      <c r="JKQ6" s="10"/>
      <c r="JKR6" s="10"/>
      <c r="JKS6" s="10"/>
      <c r="JKT6" s="10"/>
      <c r="JKU6" s="10"/>
      <c r="JKV6" s="10"/>
      <c r="JKW6" s="10"/>
      <c r="JKX6" s="10"/>
      <c r="JKY6" s="10"/>
      <c r="JKZ6" s="10"/>
      <c r="JLA6" s="10"/>
      <c r="JLB6" s="10"/>
      <c r="JLC6" s="10"/>
      <c r="JLD6" s="10"/>
      <c r="JLE6" s="10"/>
      <c r="JLF6" s="10"/>
      <c r="JLG6" s="10"/>
      <c r="JLH6" s="10"/>
      <c r="JLI6" s="10"/>
      <c r="JLJ6" s="10"/>
      <c r="JLK6" s="10"/>
      <c r="JLL6" s="10"/>
      <c r="JLM6" s="10"/>
      <c r="JLN6" s="10"/>
      <c r="JLO6" s="10"/>
      <c r="JLP6" s="10"/>
      <c r="JLQ6" s="10"/>
      <c r="JLR6" s="10"/>
      <c r="JLS6" s="10"/>
      <c r="JLT6" s="10"/>
      <c r="JLU6" s="10"/>
      <c r="JLV6" s="10"/>
      <c r="JLW6" s="10"/>
      <c r="JLX6" s="10"/>
      <c r="JLY6" s="10"/>
      <c r="JLZ6" s="10"/>
      <c r="JMA6" s="10"/>
      <c r="JMB6" s="10"/>
      <c r="JMC6" s="10"/>
      <c r="JMD6" s="10"/>
      <c r="JME6" s="10"/>
      <c r="JMF6" s="10"/>
      <c r="JMG6" s="10"/>
      <c r="JMH6" s="10"/>
      <c r="JMI6" s="10"/>
      <c r="JMJ6" s="10"/>
      <c r="JMK6" s="10"/>
      <c r="JML6" s="10"/>
      <c r="JMM6" s="10"/>
      <c r="JMN6" s="10"/>
      <c r="JMO6" s="10"/>
      <c r="JMP6" s="10"/>
      <c r="JMQ6" s="10"/>
      <c r="JMR6" s="10"/>
      <c r="JMS6" s="10"/>
      <c r="JMT6" s="10"/>
      <c r="JMU6" s="10"/>
      <c r="JMV6" s="10"/>
      <c r="JMW6" s="10"/>
      <c r="JMX6" s="10"/>
      <c r="JMY6" s="10"/>
      <c r="JMZ6" s="10"/>
      <c r="JNA6" s="10"/>
      <c r="JNB6" s="10"/>
      <c r="JNC6" s="10"/>
      <c r="JND6" s="10"/>
      <c r="JNE6" s="10"/>
      <c r="JNF6" s="10"/>
      <c r="JNG6" s="10"/>
      <c r="JNH6" s="10"/>
      <c r="JNI6" s="10"/>
      <c r="JNJ6" s="10"/>
      <c r="JNK6" s="10"/>
      <c r="JNL6" s="10"/>
      <c r="JNM6" s="10"/>
      <c r="JNN6" s="10"/>
      <c r="JNO6" s="10"/>
      <c r="JNP6" s="10"/>
      <c r="JNQ6" s="10"/>
      <c r="JNR6" s="10"/>
      <c r="JNS6" s="10"/>
      <c r="JNT6" s="10"/>
      <c r="JNU6" s="10"/>
      <c r="JNV6" s="10"/>
      <c r="JNW6" s="10"/>
      <c r="JNX6" s="10"/>
      <c r="JNY6" s="10"/>
      <c r="JNZ6" s="10"/>
      <c r="JOA6" s="10"/>
      <c r="JOB6" s="10"/>
      <c r="JOC6" s="10"/>
      <c r="JOD6" s="10"/>
      <c r="JOE6" s="10"/>
      <c r="JOF6" s="10"/>
      <c r="JOG6" s="10"/>
      <c r="JOH6" s="10"/>
      <c r="JOI6" s="10"/>
      <c r="JOJ6" s="10"/>
      <c r="JOK6" s="10"/>
      <c r="JOL6" s="10"/>
      <c r="JOM6" s="10"/>
      <c r="JON6" s="10"/>
      <c r="JOO6" s="10"/>
      <c r="JOP6" s="10"/>
      <c r="JOQ6" s="10"/>
      <c r="JOR6" s="10"/>
      <c r="JOS6" s="10"/>
      <c r="JOT6" s="10"/>
      <c r="JOU6" s="10"/>
      <c r="JOV6" s="10"/>
      <c r="JOW6" s="10"/>
      <c r="JOX6" s="10"/>
      <c r="JOY6" s="10"/>
      <c r="JOZ6" s="10"/>
      <c r="JPA6" s="10"/>
      <c r="JPB6" s="10"/>
      <c r="JPC6" s="10"/>
      <c r="JPD6" s="10"/>
      <c r="JPE6" s="10"/>
      <c r="JPF6" s="10"/>
      <c r="JPG6" s="10"/>
      <c r="JPH6" s="10"/>
      <c r="JPI6" s="10"/>
      <c r="JPJ6" s="10"/>
      <c r="JPK6" s="10"/>
      <c r="JPL6" s="10"/>
      <c r="JPM6" s="10"/>
      <c r="JPN6" s="10"/>
      <c r="JPO6" s="10"/>
      <c r="JPP6" s="10"/>
      <c r="JPQ6" s="10"/>
      <c r="JPR6" s="10"/>
      <c r="JPS6" s="10"/>
      <c r="JPT6" s="10"/>
      <c r="JPU6" s="10"/>
      <c r="JPV6" s="10"/>
      <c r="JPW6" s="10"/>
      <c r="JPX6" s="10"/>
      <c r="JPY6" s="10"/>
      <c r="JPZ6" s="10"/>
      <c r="JQA6" s="10"/>
      <c r="JQB6" s="10"/>
      <c r="JQC6" s="10"/>
      <c r="JQD6" s="10"/>
      <c r="JQE6" s="10"/>
      <c r="JQF6" s="10"/>
      <c r="JQG6" s="10"/>
      <c r="JQH6" s="10"/>
      <c r="JQI6" s="10"/>
      <c r="JQJ6" s="10"/>
      <c r="JQK6" s="10"/>
      <c r="JQL6" s="10"/>
      <c r="JQM6" s="10"/>
      <c r="JQN6" s="10"/>
      <c r="JQO6" s="10"/>
      <c r="JQP6" s="10"/>
      <c r="JQQ6" s="10"/>
      <c r="JQR6" s="10"/>
      <c r="JQS6" s="10"/>
      <c r="JQT6" s="10"/>
      <c r="JQU6" s="10"/>
      <c r="JQV6" s="10"/>
      <c r="JQW6" s="10"/>
      <c r="JQX6" s="10"/>
      <c r="JQY6" s="10"/>
      <c r="JQZ6" s="10"/>
      <c r="JRA6" s="10"/>
      <c r="JRB6" s="10"/>
      <c r="JRC6" s="10"/>
      <c r="JRD6" s="10"/>
      <c r="JRE6" s="10"/>
      <c r="JRF6" s="10"/>
      <c r="JRG6" s="10"/>
      <c r="JRH6" s="10"/>
      <c r="JRI6" s="10"/>
      <c r="JRJ6" s="10"/>
      <c r="JRK6" s="10"/>
      <c r="JRL6" s="10"/>
      <c r="JRM6" s="10"/>
      <c r="JRN6" s="10"/>
      <c r="JRO6" s="10"/>
      <c r="JRP6" s="10"/>
      <c r="JRQ6" s="10"/>
      <c r="JRR6" s="10"/>
      <c r="JRS6" s="10"/>
      <c r="JRT6" s="10"/>
      <c r="JRU6" s="10"/>
      <c r="JRV6" s="10"/>
      <c r="JRW6" s="10"/>
      <c r="JRX6" s="10"/>
      <c r="JRY6" s="10"/>
      <c r="JRZ6" s="10"/>
      <c r="JSA6" s="10"/>
      <c r="JSB6" s="10"/>
      <c r="JSC6" s="10"/>
      <c r="JSD6" s="10"/>
      <c r="JSE6" s="10"/>
      <c r="JSF6" s="10"/>
      <c r="JSG6" s="10"/>
      <c r="JSH6" s="10"/>
      <c r="JSI6" s="10"/>
      <c r="JSJ6" s="10"/>
      <c r="JSK6" s="10"/>
      <c r="JSL6" s="10"/>
      <c r="JSM6" s="10"/>
      <c r="JSN6" s="10"/>
      <c r="JSO6" s="10"/>
      <c r="JSP6" s="10"/>
      <c r="JSQ6" s="10"/>
      <c r="JSR6" s="10"/>
      <c r="JSS6" s="10"/>
      <c r="JST6" s="10"/>
      <c r="JSU6" s="10"/>
      <c r="JSV6" s="10"/>
      <c r="JSW6" s="10"/>
      <c r="JSX6" s="10"/>
      <c r="JSY6" s="10"/>
      <c r="JSZ6" s="10"/>
      <c r="JTA6" s="10"/>
      <c r="JTB6" s="10"/>
      <c r="JTC6" s="10"/>
      <c r="JTD6" s="10"/>
      <c r="JTE6" s="10"/>
      <c r="JTF6" s="10"/>
      <c r="JTG6" s="10"/>
      <c r="JTH6" s="10"/>
      <c r="JTI6" s="10"/>
      <c r="JTJ6" s="10"/>
      <c r="JTK6" s="10"/>
      <c r="JTL6" s="10"/>
      <c r="JTM6" s="10"/>
      <c r="JTN6" s="10"/>
      <c r="JTO6" s="10"/>
      <c r="JTP6" s="10"/>
      <c r="JTQ6" s="10"/>
      <c r="JTR6" s="10"/>
      <c r="JTS6" s="10"/>
      <c r="JTT6" s="10"/>
      <c r="JTU6" s="10"/>
      <c r="JTV6" s="10"/>
      <c r="JTW6" s="10"/>
      <c r="JTX6" s="10"/>
      <c r="JTY6" s="10"/>
      <c r="JTZ6" s="10"/>
      <c r="JUA6" s="10"/>
      <c r="JUB6" s="10"/>
      <c r="JUC6" s="10"/>
      <c r="JUD6" s="10"/>
      <c r="JUE6" s="10"/>
      <c r="JUF6" s="10"/>
      <c r="JUG6" s="10"/>
      <c r="JUH6" s="10"/>
      <c r="JUI6" s="10"/>
      <c r="JUJ6" s="10"/>
      <c r="JUK6" s="10"/>
      <c r="JUL6" s="10"/>
      <c r="JUM6" s="10"/>
      <c r="JUN6" s="10"/>
      <c r="JUO6" s="10"/>
      <c r="JUP6" s="10"/>
      <c r="JUQ6" s="10"/>
      <c r="JUR6" s="10"/>
      <c r="JUS6" s="10"/>
      <c r="JUT6" s="10"/>
      <c r="JUU6" s="10"/>
      <c r="JUV6" s="10"/>
      <c r="JUW6" s="10"/>
      <c r="JUX6" s="10"/>
      <c r="JUY6" s="10"/>
      <c r="JUZ6" s="10"/>
      <c r="JVA6" s="10"/>
      <c r="JVB6" s="10"/>
      <c r="JVC6" s="10"/>
      <c r="JVD6" s="10"/>
      <c r="JVE6" s="10"/>
      <c r="JVF6" s="10"/>
      <c r="JVG6" s="10"/>
      <c r="JVH6" s="10"/>
      <c r="JVI6" s="10"/>
      <c r="JVJ6" s="10"/>
      <c r="JVK6" s="10"/>
      <c r="JVL6" s="10"/>
      <c r="JVM6" s="10"/>
      <c r="JVN6" s="10"/>
      <c r="JVO6" s="10"/>
      <c r="JVP6" s="10"/>
      <c r="JVQ6" s="10"/>
      <c r="JVR6" s="10"/>
      <c r="JVS6" s="10"/>
      <c r="JVT6" s="10"/>
      <c r="JVU6" s="10"/>
      <c r="JVV6" s="10"/>
      <c r="JVW6" s="10"/>
      <c r="JVX6" s="10"/>
      <c r="JVY6" s="10"/>
      <c r="JVZ6" s="10"/>
      <c r="JWA6" s="10"/>
      <c r="JWB6" s="10"/>
      <c r="JWC6" s="10"/>
      <c r="JWD6" s="10"/>
      <c r="JWE6" s="10"/>
      <c r="JWF6" s="10"/>
      <c r="JWG6" s="10"/>
      <c r="JWH6" s="10"/>
      <c r="JWI6" s="10"/>
      <c r="JWJ6" s="10"/>
      <c r="JWK6" s="10"/>
      <c r="JWL6" s="10"/>
      <c r="JWM6" s="10"/>
      <c r="JWN6" s="10"/>
      <c r="JWO6" s="10"/>
      <c r="JWP6" s="10"/>
      <c r="JWQ6" s="10"/>
      <c r="JWR6" s="10"/>
      <c r="JWS6" s="10"/>
      <c r="JWT6" s="10"/>
      <c r="JWU6" s="10"/>
      <c r="JWV6" s="10"/>
      <c r="JWW6" s="10"/>
      <c r="JWX6" s="10"/>
      <c r="JWY6" s="10"/>
      <c r="JWZ6" s="10"/>
      <c r="JXA6" s="10"/>
      <c r="JXB6" s="10"/>
      <c r="JXC6" s="10"/>
      <c r="JXD6" s="10"/>
      <c r="JXE6" s="10"/>
      <c r="JXF6" s="10"/>
      <c r="JXG6" s="10"/>
      <c r="JXH6" s="10"/>
      <c r="JXI6" s="10"/>
      <c r="JXJ6" s="10"/>
      <c r="JXK6" s="10"/>
      <c r="JXL6" s="10"/>
      <c r="JXM6" s="10"/>
      <c r="JXN6" s="10"/>
      <c r="JXO6" s="10"/>
      <c r="JXP6" s="10"/>
      <c r="JXQ6" s="10"/>
      <c r="JXR6" s="10"/>
      <c r="JXS6" s="10"/>
      <c r="JXT6" s="10"/>
      <c r="JXU6" s="10"/>
      <c r="JXV6" s="10"/>
      <c r="JXW6" s="10"/>
      <c r="JXX6" s="10"/>
      <c r="JXY6" s="10"/>
      <c r="JXZ6" s="10"/>
      <c r="JYA6" s="10"/>
      <c r="JYB6" s="10"/>
      <c r="JYC6" s="10"/>
      <c r="JYD6" s="10"/>
      <c r="JYE6" s="10"/>
      <c r="JYF6" s="10"/>
      <c r="JYG6" s="10"/>
      <c r="JYH6" s="10"/>
      <c r="JYI6" s="10"/>
      <c r="JYJ6" s="10"/>
      <c r="JYK6" s="10"/>
      <c r="JYL6" s="10"/>
      <c r="JYM6" s="10"/>
      <c r="JYN6" s="10"/>
      <c r="JYO6" s="10"/>
      <c r="JYP6" s="10"/>
      <c r="JYQ6" s="10"/>
      <c r="JYR6" s="10"/>
      <c r="JYS6" s="10"/>
      <c r="JYT6" s="10"/>
      <c r="JYU6" s="10"/>
      <c r="JYV6" s="10"/>
      <c r="JYW6" s="10"/>
      <c r="JYX6" s="10"/>
      <c r="JYY6" s="10"/>
      <c r="JYZ6" s="10"/>
      <c r="JZA6" s="10"/>
      <c r="JZB6" s="10"/>
      <c r="JZC6" s="10"/>
      <c r="JZD6" s="10"/>
      <c r="JZE6" s="10"/>
      <c r="JZF6" s="10"/>
      <c r="JZG6" s="10"/>
      <c r="JZH6" s="10"/>
      <c r="JZI6" s="10"/>
      <c r="JZJ6" s="10"/>
      <c r="JZK6" s="10"/>
      <c r="JZL6" s="10"/>
      <c r="JZM6" s="10"/>
      <c r="JZN6" s="10"/>
      <c r="JZO6" s="10"/>
      <c r="JZP6" s="10"/>
      <c r="JZQ6" s="10"/>
      <c r="JZR6" s="10"/>
      <c r="JZS6" s="10"/>
      <c r="JZT6" s="10"/>
      <c r="JZU6" s="10"/>
      <c r="JZV6" s="10"/>
      <c r="JZW6" s="10"/>
      <c r="JZX6" s="10"/>
      <c r="JZY6" s="10"/>
      <c r="JZZ6" s="10"/>
      <c r="KAA6" s="10"/>
      <c r="KAB6" s="10"/>
      <c r="KAC6" s="10"/>
      <c r="KAD6" s="10"/>
      <c r="KAE6" s="10"/>
      <c r="KAF6" s="10"/>
      <c r="KAG6" s="10"/>
      <c r="KAH6" s="10"/>
      <c r="KAI6" s="10"/>
      <c r="KAJ6" s="10"/>
      <c r="KAK6" s="10"/>
      <c r="KAL6" s="10"/>
      <c r="KAM6" s="10"/>
      <c r="KAN6" s="10"/>
      <c r="KAO6" s="10"/>
      <c r="KAP6" s="10"/>
      <c r="KAQ6" s="10"/>
      <c r="KAR6" s="10"/>
      <c r="KAS6" s="10"/>
      <c r="KAT6" s="10"/>
      <c r="KAU6" s="10"/>
      <c r="KAV6" s="10"/>
      <c r="KAW6" s="10"/>
      <c r="KAX6" s="10"/>
      <c r="KAY6" s="10"/>
      <c r="KAZ6" s="10"/>
      <c r="KBA6" s="10"/>
      <c r="KBB6" s="10"/>
      <c r="KBC6" s="10"/>
      <c r="KBD6" s="10"/>
      <c r="KBE6" s="10"/>
      <c r="KBF6" s="10"/>
      <c r="KBG6" s="10"/>
      <c r="KBH6" s="10"/>
      <c r="KBI6" s="10"/>
      <c r="KBJ6" s="10"/>
      <c r="KBK6" s="10"/>
      <c r="KBL6" s="10"/>
      <c r="KBM6" s="10"/>
      <c r="KBN6" s="10"/>
      <c r="KBO6" s="10"/>
      <c r="KBP6" s="10"/>
      <c r="KBQ6" s="10"/>
      <c r="KBR6" s="10"/>
      <c r="KBS6" s="10"/>
      <c r="KBT6" s="10"/>
      <c r="KBU6" s="10"/>
      <c r="KBV6" s="10"/>
      <c r="KBW6" s="10"/>
      <c r="KBX6" s="10"/>
      <c r="KBY6" s="10"/>
      <c r="KBZ6" s="10"/>
      <c r="KCA6" s="10"/>
      <c r="KCB6" s="10"/>
      <c r="KCC6" s="10"/>
      <c r="KCD6" s="10"/>
      <c r="KCE6" s="10"/>
      <c r="KCF6" s="10"/>
      <c r="KCG6" s="10"/>
      <c r="KCH6" s="10"/>
      <c r="KCI6" s="10"/>
      <c r="KCJ6" s="10"/>
      <c r="KCK6" s="10"/>
      <c r="KCL6" s="10"/>
      <c r="KCM6" s="10"/>
      <c r="KCN6" s="10"/>
      <c r="KCO6" s="10"/>
      <c r="KCP6" s="10"/>
      <c r="KCQ6" s="10"/>
      <c r="KCR6" s="10"/>
      <c r="KCS6" s="10"/>
      <c r="KCT6" s="10"/>
      <c r="KCU6" s="10"/>
      <c r="KCV6" s="10"/>
      <c r="KCW6" s="10"/>
      <c r="KCX6" s="10"/>
      <c r="KCY6" s="10"/>
      <c r="KCZ6" s="10"/>
      <c r="KDA6" s="10"/>
      <c r="KDB6" s="10"/>
      <c r="KDC6" s="10"/>
      <c r="KDD6" s="10"/>
      <c r="KDE6" s="10"/>
      <c r="KDF6" s="10"/>
      <c r="KDG6" s="10"/>
      <c r="KDH6" s="10"/>
      <c r="KDI6" s="10"/>
      <c r="KDJ6" s="10"/>
      <c r="KDK6" s="10"/>
      <c r="KDL6" s="10"/>
      <c r="KDM6" s="10"/>
      <c r="KDN6" s="10"/>
      <c r="KDO6" s="10"/>
      <c r="KDP6" s="10"/>
      <c r="KDQ6" s="10"/>
      <c r="KDR6" s="10"/>
      <c r="KDS6" s="10"/>
      <c r="KDT6" s="10"/>
      <c r="KDU6" s="10"/>
      <c r="KDV6" s="10"/>
      <c r="KDW6" s="10"/>
      <c r="KDX6" s="10"/>
      <c r="KDY6" s="10"/>
      <c r="KDZ6" s="10"/>
      <c r="KEA6" s="10"/>
      <c r="KEB6" s="10"/>
      <c r="KEC6" s="10"/>
      <c r="KED6" s="10"/>
      <c r="KEE6" s="10"/>
      <c r="KEF6" s="10"/>
      <c r="KEG6" s="10"/>
      <c r="KEH6" s="10"/>
      <c r="KEI6" s="10"/>
      <c r="KEJ6" s="10"/>
      <c r="KEK6" s="10"/>
      <c r="KEL6" s="10"/>
      <c r="KEM6" s="10"/>
      <c r="KEN6" s="10"/>
      <c r="KEO6" s="10"/>
      <c r="KEP6" s="10"/>
      <c r="KEQ6" s="10"/>
      <c r="KER6" s="10"/>
      <c r="KES6" s="10"/>
      <c r="KET6" s="10"/>
      <c r="KEU6" s="10"/>
      <c r="KEV6" s="10"/>
      <c r="KEW6" s="10"/>
      <c r="KEX6" s="10"/>
      <c r="KEY6" s="10"/>
      <c r="KEZ6" s="10"/>
      <c r="KFA6" s="10"/>
      <c r="KFB6" s="10"/>
      <c r="KFC6" s="10"/>
      <c r="KFD6" s="10"/>
      <c r="KFE6" s="10"/>
      <c r="KFF6" s="10"/>
      <c r="KFG6" s="10"/>
      <c r="KFH6" s="10"/>
      <c r="KFI6" s="10"/>
      <c r="KFJ6" s="10"/>
      <c r="KFK6" s="10"/>
      <c r="KFL6" s="10"/>
      <c r="KFM6" s="10"/>
      <c r="KFN6" s="10"/>
      <c r="KFO6" s="10"/>
      <c r="KFP6" s="10"/>
      <c r="KFQ6" s="10"/>
      <c r="KFR6" s="10"/>
      <c r="KFS6" s="10"/>
      <c r="KFT6" s="10"/>
      <c r="KFU6" s="10"/>
      <c r="KFV6" s="10"/>
      <c r="KFW6" s="10"/>
      <c r="KFX6" s="10"/>
      <c r="KFY6" s="10"/>
      <c r="KFZ6" s="10"/>
      <c r="KGA6" s="10"/>
      <c r="KGB6" s="10"/>
      <c r="KGC6" s="10"/>
      <c r="KGD6" s="10"/>
      <c r="KGE6" s="10"/>
      <c r="KGF6" s="10"/>
      <c r="KGG6" s="10"/>
      <c r="KGH6" s="10"/>
      <c r="KGI6" s="10"/>
      <c r="KGJ6" s="10"/>
      <c r="KGK6" s="10"/>
      <c r="KGL6" s="10"/>
      <c r="KGM6" s="10"/>
      <c r="KGN6" s="10"/>
      <c r="KGO6" s="10"/>
      <c r="KGP6" s="10"/>
      <c r="KGQ6" s="10"/>
      <c r="KGR6" s="10"/>
      <c r="KGS6" s="10"/>
      <c r="KGT6" s="10"/>
      <c r="KGU6" s="10"/>
      <c r="KGV6" s="10"/>
      <c r="KGW6" s="10"/>
      <c r="KGX6" s="10"/>
      <c r="KGY6" s="10"/>
      <c r="KGZ6" s="10"/>
      <c r="KHA6" s="10"/>
      <c r="KHB6" s="10"/>
      <c r="KHC6" s="10"/>
      <c r="KHD6" s="10"/>
      <c r="KHE6" s="10"/>
      <c r="KHF6" s="10"/>
      <c r="KHG6" s="10"/>
      <c r="KHH6" s="10"/>
      <c r="KHI6" s="10"/>
      <c r="KHJ6" s="10"/>
      <c r="KHK6" s="10"/>
      <c r="KHL6" s="10"/>
      <c r="KHM6" s="10"/>
      <c r="KHN6" s="10"/>
      <c r="KHO6" s="10"/>
      <c r="KHP6" s="10"/>
      <c r="KHQ6" s="10"/>
      <c r="KHR6" s="10"/>
      <c r="KHS6" s="10"/>
      <c r="KHT6" s="10"/>
      <c r="KHU6" s="10"/>
      <c r="KHV6" s="10"/>
      <c r="KHW6" s="10"/>
      <c r="KHX6" s="10"/>
      <c r="KHY6" s="10"/>
      <c r="KHZ6" s="10"/>
      <c r="KIA6" s="10"/>
      <c r="KIB6" s="10"/>
      <c r="KIC6" s="10"/>
      <c r="KID6" s="10"/>
      <c r="KIE6" s="10"/>
      <c r="KIF6" s="10"/>
      <c r="KIG6" s="10"/>
      <c r="KIH6" s="10"/>
      <c r="KII6" s="10"/>
      <c r="KIJ6" s="10"/>
      <c r="KIK6" s="10"/>
      <c r="KIL6" s="10"/>
      <c r="KIM6" s="10"/>
      <c r="KIN6" s="10"/>
      <c r="KIO6" s="10"/>
      <c r="KIP6" s="10"/>
      <c r="KIQ6" s="10"/>
      <c r="KIR6" s="10"/>
      <c r="KIS6" s="10"/>
      <c r="KIT6" s="10"/>
      <c r="KIU6" s="10"/>
      <c r="KIV6" s="10"/>
      <c r="KIW6" s="10"/>
      <c r="KIX6" s="10"/>
      <c r="KIY6" s="10"/>
      <c r="KIZ6" s="10"/>
      <c r="KJA6" s="10"/>
      <c r="KJB6" s="10"/>
      <c r="KJC6" s="10"/>
      <c r="KJD6" s="10"/>
      <c r="KJE6" s="10"/>
      <c r="KJF6" s="10"/>
      <c r="KJG6" s="10"/>
      <c r="KJH6" s="10"/>
      <c r="KJI6" s="10"/>
      <c r="KJJ6" s="10"/>
      <c r="KJK6" s="10"/>
      <c r="KJL6" s="10"/>
      <c r="KJM6" s="10"/>
      <c r="KJN6" s="10"/>
      <c r="KJO6" s="10"/>
      <c r="KJP6" s="10"/>
      <c r="KJQ6" s="10"/>
      <c r="KJR6" s="10"/>
      <c r="KJS6" s="10"/>
      <c r="KJT6" s="10"/>
      <c r="KJU6" s="10"/>
      <c r="KJV6" s="10"/>
      <c r="KJW6" s="10"/>
      <c r="KJX6" s="10"/>
      <c r="KJY6" s="10"/>
      <c r="KJZ6" s="10"/>
      <c r="KKA6" s="10"/>
      <c r="KKB6" s="10"/>
      <c r="KKC6" s="10"/>
      <c r="KKD6" s="10"/>
      <c r="KKE6" s="10"/>
      <c r="KKF6" s="10"/>
      <c r="KKG6" s="10"/>
      <c r="KKH6" s="10"/>
      <c r="KKI6" s="10"/>
      <c r="KKJ6" s="10"/>
      <c r="KKK6" s="10"/>
      <c r="KKL6" s="10"/>
      <c r="KKM6" s="10"/>
      <c r="KKN6" s="10"/>
      <c r="KKO6" s="10"/>
      <c r="KKP6" s="10"/>
      <c r="KKQ6" s="10"/>
      <c r="KKR6" s="10"/>
      <c r="KKS6" s="10"/>
      <c r="KKT6" s="10"/>
      <c r="KKU6" s="10"/>
      <c r="KKV6" s="10"/>
      <c r="KKW6" s="10"/>
      <c r="KKX6" s="10"/>
      <c r="KKY6" s="10"/>
      <c r="KKZ6" s="10"/>
      <c r="KLA6" s="10"/>
      <c r="KLB6" s="10"/>
      <c r="KLC6" s="10"/>
      <c r="KLD6" s="10"/>
      <c r="KLE6" s="10"/>
      <c r="KLF6" s="10"/>
      <c r="KLG6" s="10"/>
      <c r="KLH6" s="10"/>
      <c r="KLI6" s="10"/>
      <c r="KLJ6" s="10"/>
      <c r="KLK6" s="10"/>
      <c r="KLL6" s="10"/>
      <c r="KLM6" s="10"/>
      <c r="KLN6" s="10"/>
      <c r="KLO6" s="10"/>
      <c r="KLP6" s="10"/>
      <c r="KLQ6" s="10"/>
      <c r="KLR6" s="10"/>
      <c r="KLS6" s="10"/>
      <c r="KLT6" s="10"/>
      <c r="KLU6" s="10"/>
      <c r="KLV6" s="10"/>
      <c r="KLW6" s="10"/>
      <c r="KLX6" s="10"/>
      <c r="KLY6" s="10"/>
      <c r="KLZ6" s="10"/>
      <c r="KMA6" s="10"/>
      <c r="KMB6" s="10"/>
      <c r="KMC6" s="10"/>
      <c r="KMD6" s="10"/>
      <c r="KME6" s="10"/>
      <c r="KMF6" s="10"/>
      <c r="KMG6" s="10"/>
      <c r="KMH6" s="10"/>
      <c r="KMI6" s="10"/>
      <c r="KMJ6" s="10"/>
      <c r="KMK6" s="10"/>
      <c r="KML6" s="10"/>
      <c r="KMM6" s="10"/>
      <c r="KMN6" s="10"/>
      <c r="KMO6" s="10"/>
      <c r="KMP6" s="10"/>
      <c r="KMQ6" s="10"/>
      <c r="KMR6" s="10"/>
      <c r="KMS6" s="10"/>
      <c r="KMT6" s="10"/>
      <c r="KMU6" s="10"/>
      <c r="KMV6" s="10"/>
      <c r="KMW6" s="10"/>
      <c r="KMX6" s="10"/>
      <c r="KMY6" s="10"/>
      <c r="KMZ6" s="10"/>
      <c r="KNA6" s="10"/>
      <c r="KNB6" s="10"/>
      <c r="KNC6" s="10"/>
      <c r="KND6" s="10"/>
      <c r="KNE6" s="10"/>
      <c r="KNF6" s="10"/>
      <c r="KNG6" s="10"/>
      <c r="KNH6" s="10"/>
      <c r="KNI6" s="10"/>
      <c r="KNJ6" s="10"/>
      <c r="KNK6" s="10"/>
      <c r="KNL6" s="10"/>
      <c r="KNM6" s="10"/>
      <c r="KNN6" s="10"/>
      <c r="KNO6" s="10"/>
      <c r="KNP6" s="10"/>
      <c r="KNQ6" s="10"/>
      <c r="KNR6" s="10"/>
      <c r="KNS6" s="10"/>
      <c r="KNT6" s="10"/>
      <c r="KNU6" s="10"/>
      <c r="KNV6" s="10"/>
      <c r="KNW6" s="10"/>
      <c r="KNX6" s="10"/>
      <c r="KNY6" s="10"/>
      <c r="KNZ6" s="10"/>
      <c r="KOA6" s="10"/>
      <c r="KOB6" s="10"/>
      <c r="KOC6" s="10"/>
      <c r="KOD6" s="10"/>
      <c r="KOE6" s="10"/>
      <c r="KOF6" s="10"/>
      <c r="KOG6" s="10"/>
      <c r="KOH6" s="10"/>
      <c r="KOI6" s="10"/>
      <c r="KOJ6" s="10"/>
      <c r="KOK6" s="10"/>
      <c r="KOL6" s="10"/>
      <c r="KOM6" s="10"/>
      <c r="KON6" s="10"/>
      <c r="KOO6" s="10"/>
      <c r="KOP6" s="10"/>
      <c r="KOQ6" s="10"/>
      <c r="KOR6" s="10"/>
      <c r="KOS6" s="10"/>
      <c r="KOT6" s="10"/>
      <c r="KOU6" s="10"/>
      <c r="KOV6" s="10"/>
      <c r="KOW6" s="10"/>
      <c r="KOX6" s="10"/>
      <c r="KOY6" s="10"/>
      <c r="KOZ6" s="10"/>
      <c r="KPA6" s="10"/>
      <c r="KPB6" s="10"/>
      <c r="KPC6" s="10"/>
      <c r="KPD6" s="10"/>
      <c r="KPE6" s="10"/>
      <c r="KPF6" s="10"/>
      <c r="KPG6" s="10"/>
      <c r="KPH6" s="10"/>
      <c r="KPI6" s="10"/>
      <c r="KPJ6" s="10"/>
      <c r="KPK6" s="10"/>
      <c r="KPL6" s="10"/>
      <c r="KPM6" s="10"/>
      <c r="KPN6" s="10"/>
      <c r="KPO6" s="10"/>
      <c r="KPP6" s="10"/>
      <c r="KPQ6" s="10"/>
      <c r="KPR6" s="10"/>
      <c r="KPS6" s="10"/>
      <c r="KPT6" s="10"/>
      <c r="KPU6" s="10"/>
      <c r="KPV6" s="10"/>
      <c r="KPW6" s="10"/>
      <c r="KPX6" s="10"/>
      <c r="KPY6" s="10"/>
      <c r="KPZ6" s="10"/>
      <c r="KQA6" s="10"/>
      <c r="KQB6" s="10"/>
      <c r="KQC6" s="10"/>
      <c r="KQD6" s="10"/>
      <c r="KQE6" s="10"/>
      <c r="KQF6" s="10"/>
      <c r="KQG6" s="10"/>
      <c r="KQH6" s="10"/>
      <c r="KQI6" s="10"/>
      <c r="KQJ6" s="10"/>
      <c r="KQK6" s="10"/>
      <c r="KQL6" s="10"/>
      <c r="KQM6" s="10"/>
      <c r="KQN6" s="10"/>
      <c r="KQO6" s="10"/>
      <c r="KQP6" s="10"/>
      <c r="KQQ6" s="10"/>
      <c r="KQR6" s="10"/>
      <c r="KQS6" s="10"/>
      <c r="KQT6" s="10"/>
      <c r="KQU6" s="10"/>
      <c r="KQV6" s="10"/>
      <c r="KQW6" s="10"/>
      <c r="KQX6" s="10"/>
      <c r="KQY6" s="10"/>
      <c r="KQZ6" s="10"/>
      <c r="KRA6" s="10"/>
      <c r="KRB6" s="10"/>
      <c r="KRC6" s="10"/>
      <c r="KRD6" s="10"/>
      <c r="KRE6" s="10"/>
      <c r="KRF6" s="10"/>
      <c r="KRG6" s="10"/>
      <c r="KRH6" s="10"/>
      <c r="KRI6" s="10"/>
      <c r="KRJ6" s="10"/>
      <c r="KRK6" s="10"/>
      <c r="KRL6" s="10"/>
      <c r="KRM6" s="10"/>
      <c r="KRN6" s="10"/>
      <c r="KRO6" s="10"/>
      <c r="KRP6" s="10"/>
      <c r="KRQ6" s="10"/>
      <c r="KRR6" s="10"/>
      <c r="KRS6" s="10"/>
      <c r="KRT6" s="10"/>
      <c r="KRU6" s="10"/>
      <c r="KRV6" s="10"/>
      <c r="KRW6" s="10"/>
      <c r="KRX6" s="10"/>
      <c r="KRY6" s="10"/>
      <c r="KRZ6" s="10"/>
      <c r="KSA6" s="10"/>
      <c r="KSB6" s="10"/>
      <c r="KSC6" s="10"/>
      <c r="KSD6" s="10"/>
      <c r="KSE6" s="10"/>
      <c r="KSF6" s="10"/>
      <c r="KSG6" s="10"/>
      <c r="KSH6" s="10"/>
      <c r="KSI6" s="10"/>
      <c r="KSJ6" s="10"/>
      <c r="KSK6" s="10"/>
      <c r="KSL6" s="10"/>
      <c r="KSM6" s="10"/>
      <c r="KSN6" s="10"/>
      <c r="KSO6" s="10"/>
      <c r="KSP6" s="10"/>
      <c r="KSQ6" s="10"/>
      <c r="KSR6" s="10"/>
      <c r="KSS6" s="10"/>
      <c r="KST6" s="10"/>
      <c r="KSU6" s="10"/>
      <c r="KSV6" s="10"/>
      <c r="KSW6" s="10"/>
      <c r="KSX6" s="10"/>
      <c r="KSY6" s="10"/>
      <c r="KSZ6" s="10"/>
      <c r="KTA6" s="10"/>
      <c r="KTB6" s="10"/>
      <c r="KTC6" s="10"/>
      <c r="KTD6" s="10"/>
      <c r="KTE6" s="10"/>
      <c r="KTF6" s="10"/>
      <c r="KTG6" s="10"/>
      <c r="KTH6" s="10"/>
      <c r="KTI6" s="10"/>
      <c r="KTJ6" s="10"/>
      <c r="KTK6" s="10"/>
      <c r="KTL6" s="10"/>
      <c r="KTM6" s="10"/>
      <c r="KTN6" s="10"/>
      <c r="KTO6" s="10"/>
      <c r="KTP6" s="10"/>
      <c r="KTQ6" s="10"/>
      <c r="KTR6" s="10"/>
      <c r="KTS6" s="10"/>
      <c r="KTT6" s="10"/>
      <c r="KTU6" s="10"/>
      <c r="KTV6" s="10"/>
      <c r="KTW6" s="10"/>
      <c r="KTX6" s="10"/>
      <c r="KTY6" s="10"/>
      <c r="KTZ6" s="10"/>
      <c r="KUA6" s="10"/>
      <c r="KUB6" s="10"/>
      <c r="KUC6" s="10"/>
      <c r="KUD6" s="10"/>
      <c r="KUE6" s="10"/>
      <c r="KUF6" s="10"/>
      <c r="KUG6" s="10"/>
      <c r="KUH6" s="10"/>
      <c r="KUI6" s="10"/>
      <c r="KUJ6" s="10"/>
      <c r="KUK6" s="10"/>
      <c r="KUL6" s="10"/>
      <c r="KUM6" s="10"/>
      <c r="KUN6" s="10"/>
      <c r="KUO6" s="10"/>
      <c r="KUP6" s="10"/>
      <c r="KUQ6" s="10"/>
      <c r="KUR6" s="10"/>
      <c r="KUS6" s="10"/>
      <c r="KUT6" s="10"/>
      <c r="KUU6" s="10"/>
      <c r="KUV6" s="10"/>
      <c r="KUW6" s="10"/>
      <c r="KUX6" s="10"/>
      <c r="KUY6" s="10"/>
      <c r="KUZ6" s="10"/>
      <c r="KVA6" s="10"/>
      <c r="KVB6" s="10"/>
      <c r="KVC6" s="10"/>
      <c r="KVD6" s="10"/>
      <c r="KVE6" s="10"/>
      <c r="KVF6" s="10"/>
      <c r="KVG6" s="10"/>
      <c r="KVH6" s="10"/>
      <c r="KVI6" s="10"/>
      <c r="KVJ6" s="10"/>
      <c r="KVK6" s="10"/>
      <c r="KVL6" s="10"/>
      <c r="KVM6" s="10"/>
      <c r="KVN6" s="10"/>
      <c r="KVO6" s="10"/>
      <c r="KVP6" s="10"/>
      <c r="KVQ6" s="10"/>
      <c r="KVR6" s="10"/>
      <c r="KVS6" s="10"/>
      <c r="KVT6" s="10"/>
      <c r="KVU6" s="10"/>
      <c r="KVV6" s="10"/>
      <c r="KVW6" s="10"/>
      <c r="KVX6" s="10"/>
      <c r="KVY6" s="10"/>
      <c r="KVZ6" s="10"/>
      <c r="KWA6" s="10"/>
      <c r="KWB6" s="10"/>
      <c r="KWC6" s="10"/>
      <c r="KWD6" s="10"/>
      <c r="KWE6" s="10"/>
      <c r="KWF6" s="10"/>
      <c r="KWG6" s="10"/>
      <c r="KWH6" s="10"/>
      <c r="KWI6" s="10"/>
      <c r="KWJ6" s="10"/>
      <c r="KWK6" s="10"/>
      <c r="KWL6" s="10"/>
      <c r="KWM6" s="10"/>
      <c r="KWN6" s="10"/>
      <c r="KWO6" s="10"/>
      <c r="KWP6" s="10"/>
      <c r="KWQ6" s="10"/>
      <c r="KWR6" s="10"/>
      <c r="KWS6" s="10"/>
      <c r="KWT6" s="10"/>
      <c r="KWU6" s="10"/>
      <c r="KWV6" s="10"/>
      <c r="KWW6" s="10"/>
      <c r="KWX6" s="10"/>
      <c r="KWY6" s="10"/>
      <c r="KWZ6" s="10"/>
      <c r="KXA6" s="10"/>
      <c r="KXB6" s="10"/>
      <c r="KXC6" s="10"/>
      <c r="KXD6" s="10"/>
      <c r="KXE6" s="10"/>
      <c r="KXF6" s="10"/>
      <c r="KXG6" s="10"/>
      <c r="KXH6" s="10"/>
      <c r="KXI6" s="10"/>
      <c r="KXJ6" s="10"/>
      <c r="KXK6" s="10"/>
      <c r="KXL6" s="10"/>
      <c r="KXM6" s="10"/>
      <c r="KXN6" s="10"/>
      <c r="KXO6" s="10"/>
      <c r="KXP6" s="10"/>
      <c r="KXQ6" s="10"/>
      <c r="KXR6" s="10"/>
      <c r="KXS6" s="10"/>
      <c r="KXT6" s="10"/>
      <c r="KXU6" s="10"/>
      <c r="KXV6" s="10"/>
      <c r="KXW6" s="10"/>
      <c r="KXX6" s="10"/>
      <c r="KXY6" s="10"/>
      <c r="KXZ6" s="10"/>
      <c r="KYA6" s="10"/>
      <c r="KYB6" s="10"/>
      <c r="KYC6" s="10"/>
      <c r="KYD6" s="10"/>
      <c r="KYE6" s="10"/>
      <c r="KYF6" s="10"/>
      <c r="KYG6" s="10"/>
      <c r="KYH6" s="10"/>
      <c r="KYI6" s="10"/>
      <c r="KYJ6" s="10"/>
      <c r="KYK6" s="10"/>
      <c r="KYL6" s="10"/>
      <c r="KYM6" s="10"/>
      <c r="KYN6" s="10"/>
      <c r="KYO6" s="10"/>
      <c r="KYP6" s="10"/>
      <c r="KYQ6" s="10"/>
      <c r="KYR6" s="10"/>
      <c r="KYS6" s="10"/>
      <c r="KYT6" s="10"/>
      <c r="KYU6" s="10"/>
      <c r="KYV6" s="10"/>
      <c r="KYW6" s="10"/>
      <c r="KYX6" s="10"/>
      <c r="KYY6" s="10"/>
      <c r="KYZ6" s="10"/>
      <c r="KZA6" s="10"/>
      <c r="KZB6" s="10"/>
      <c r="KZC6" s="10"/>
      <c r="KZD6" s="10"/>
      <c r="KZE6" s="10"/>
      <c r="KZF6" s="10"/>
      <c r="KZG6" s="10"/>
      <c r="KZH6" s="10"/>
      <c r="KZI6" s="10"/>
      <c r="KZJ6" s="10"/>
      <c r="KZK6" s="10"/>
      <c r="KZL6" s="10"/>
      <c r="KZM6" s="10"/>
      <c r="KZN6" s="10"/>
      <c r="KZO6" s="10"/>
      <c r="KZP6" s="10"/>
      <c r="KZQ6" s="10"/>
      <c r="KZR6" s="10"/>
      <c r="KZS6" s="10"/>
      <c r="KZT6" s="10"/>
      <c r="KZU6" s="10"/>
      <c r="KZV6" s="10"/>
      <c r="KZW6" s="10"/>
      <c r="KZX6" s="10"/>
      <c r="KZY6" s="10"/>
      <c r="KZZ6" s="10"/>
      <c r="LAA6" s="10"/>
      <c r="LAB6" s="10"/>
      <c r="LAC6" s="10"/>
      <c r="LAD6" s="10"/>
      <c r="LAE6" s="10"/>
      <c r="LAF6" s="10"/>
      <c r="LAG6" s="10"/>
      <c r="LAH6" s="10"/>
      <c r="LAI6" s="10"/>
      <c r="LAJ6" s="10"/>
      <c r="LAK6" s="10"/>
      <c r="LAL6" s="10"/>
      <c r="LAM6" s="10"/>
      <c r="LAN6" s="10"/>
      <c r="LAO6" s="10"/>
      <c r="LAP6" s="10"/>
      <c r="LAQ6" s="10"/>
      <c r="LAR6" s="10"/>
      <c r="LAS6" s="10"/>
      <c r="LAT6" s="10"/>
      <c r="LAU6" s="10"/>
      <c r="LAV6" s="10"/>
      <c r="LAW6" s="10"/>
      <c r="LAX6" s="10"/>
      <c r="LAY6" s="10"/>
      <c r="LAZ6" s="10"/>
      <c r="LBA6" s="10"/>
      <c r="LBB6" s="10"/>
      <c r="LBC6" s="10"/>
      <c r="LBD6" s="10"/>
      <c r="LBE6" s="10"/>
      <c r="LBF6" s="10"/>
      <c r="LBG6" s="10"/>
      <c r="LBH6" s="10"/>
      <c r="LBI6" s="10"/>
      <c r="LBJ6" s="10"/>
      <c r="LBK6" s="10"/>
      <c r="LBL6" s="10"/>
      <c r="LBM6" s="10"/>
      <c r="LBN6" s="10"/>
      <c r="LBO6" s="10"/>
      <c r="LBP6" s="10"/>
      <c r="LBQ6" s="10"/>
      <c r="LBR6" s="10"/>
      <c r="LBS6" s="10"/>
      <c r="LBT6" s="10"/>
      <c r="LBU6" s="10"/>
      <c r="LBV6" s="10"/>
      <c r="LBW6" s="10"/>
      <c r="LBX6" s="10"/>
      <c r="LBY6" s="10"/>
      <c r="LBZ6" s="10"/>
      <c r="LCA6" s="10"/>
      <c r="LCB6" s="10"/>
      <c r="LCC6" s="10"/>
      <c r="LCD6" s="10"/>
      <c r="LCE6" s="10"/>
      <c r="LCF6" s="10"/>
      <c r="LCG6" s="10"/>
      <c r="LCH6" s="10"/>
      <c r="LCI6" s="10"/>
      <c r="LCJ6" s="10"/>
      <c r="LCK6" s="10"/>
      <c r="LCL6" s="10"/>
      <c r="LCM6" s="10"/>
      <c r="LCN6" s="10"/>
      <c r="LCO6" s="10"/>
      <c r="LCP6" s="10"/>
      <c r="LCQ6" s="10"/>
      <c r="LCR6" s="10"/>
      <c r="LCS6" s="10"/>
      <c r="LCT6" s="10"/>
      <c r="LCU6" s="10"/>
      <c r="LCV6" s="10"/>
      <c r="LCW6" s="10"/>
      <c r="LCX6" s="10"/>
      <c r="LCY6" s="10"/>
      <c r="LCZ6" s="10"/>
      <c r="LDA6" s="10"/>
      <c r="LDB6" s="10"/>
      <c r="LDC6" s="10"/>
      <c r="LDD6" s="10"/>
      <c r="LDE6" s="10"/>
      <c r="LDF6" s="10"/>
      <c r="LDG6" s="10"/>
      <c r="LDH6" s="10"/>
      <c r="LDI6" s="10"/>
      <c r="LDJ6" s="10"/>
      <c r="LDK6" s="10"/>
      <c r="LDL6" s="10"/>
      <c r="LDM6" s="10"/>
      <c r="LDN6" s="10"/>
      <c r="LDO6" s="10"/>
      <c r="LDP6" s="10"/>
      <c r="LDQ6" s="10"/>
      <c r="LDR6" s="10"/>
      <c r="LDS6" s="10"/>
      <c r="LDT6" s="10"/>
      <c r="LDU6" s="10"/>
      <c r="LDV6" s="10"/>
      <c r="LDW6" s="10"/>
      <c r="LDX6" s="10"/>
      <c r="LDY6" s="10"/>
      <c r="LDZ6" s="10"/>
      <c r="LEA6" s="10"/>
      <c r="LEB6" s="10"/>
      <c r="LEC6" s="10"/>
      <c r="LED6" s="10"/>
      <c r="LEE6" s="10"/>
      <c r="LEF6" s="10"/>
      <c r="LEG6" s="10"/>
      <c r="LEH6" s="10"/>
      <c r="LEI6" s="10"/>
      <c r="LEJ6" s="10"/>
      <c r="LEK6" s="10"/>
      <c r="LEL6" s="10"/>
      <c r="LEM6" s="10"/>
      <c r="LEN6" s="10"/>
      <c r="LEO6" s="10"/>
      <c r="LEP6" s="10"/>
      <c r="LEQ6" s="10"/>
      <c r="LER6" s="10"/>
      <c r="LES6" s="10"/>
      <c r="LET6" s="10"/>
      <c r="LEU6" s="10"/>
      <c r="LEV6" s="10"/>
      <c r="LEW6" s="10"/>
      <c r="LEX6" s="10"/>
      <c r="LEY6" s="10"/>
      <c r="LEZ6" s="10"/>
      <c r="LFA6" s="10"/>
      <c r="LFB6" s="10"/>
      <c r="LFC6" s="10"/>
      <c r="LFD6" s="10"/>
      <c r="LFE6" s="10"/>
      <c r="LFF6" s="10"/>
      <c r="LFG6" s="10"/>
      <c r="LFH6" s="10"/>
      <c r="LFI6" s="10"/>
      <c r="LFJ6" s="10"/>
      <c r="LFK6" s="10"/>
      <c r="LFL6" s="10"/>
      <c r="LFM6" s="10"/>
      <c r="LFN6" s="10"/>
      <c r="LFO6" s="10"/>
      <c r="LFP6" s="10"/>
      <c r="LFQ6" s="10"/>
      <c r="LFR6" s="10"/>
      <c r="LFS6" s="10"/>
      <c r="LFT6" s="10"/>
      <c r="LFU6" s="10"/>
      <c r="LFV6" s="10"/>
      <c r="LFW6" s="10"/>
      <c r="LFX6" s="10"/>
      <c r="LFY6" s="10"/>
      <c r="LFZ6" s="10"/>
      <c r="LGA6" s="10"/>
      <c r="LGB6" s="10"/>
      <c r="LGC6" s="10"/>
      <c r="LGD6" s="10"/>
      <c r="LGE6" s="10"/>
      <c r="LGF6" s="10"/>
      <c r="LGG6" s="10"/>
      <c r="LGH6" s="10"/>
      <c r="LGI6" s="10"/>
      <c r="LGJ6" s="10"/>
      <c r="LGK6" s="10"/>
      <c r="LGL6" s="10"/>
      <c r="LGM6" s="10"/>
      <c r="LGN6" s="10"/>
      <c r="LGO6" s="10"/>
      <c r="LGP6" s="10"/>
      <c r="LGQ6" s="10"/>
      <c r="LGR6" s="10"/>
      <c r="LGS6" s="10"/>
      <c r="LGT6" s="10"/>
      <c r="LGU6" s="10"/>
      <c r="LGV6" s="10"/>
      <c r="LGW6" s="10"/>
      <c r="LGX6" s="10"/>
      <c r="LGY6" s="10"/>
      <c r="LGZ6" s="10"/>
      <c r="LHA6" s="10"/>
      <c r="LHB6" s="10"/>
      <c r="LHC6" s="10"/>
      <c r="LHD6" s="10"/>
      <c r="LHE6" s="10"/>
      <c r="LHF6" s="10"/>
      <c r="LHG6" s="10"/>
      <c r="LHH6" s="10"/>
      <c r="LHI6" s="10"/>
      <c r="LHJ6" s="10"/>
      <c r="LHK6" s="10"/>
      <c r="LHL6" s="10"/>
      <c r="LHM6" s="10"/>
      <c r="LHN6" s="10"/>
      <c r="LHO6" s="10"/>
      <c r="LHP6" s="10"/>
      <c r="LHQ6" s="10"/>
      <c r="LHR6" s="10"/>
      <c r="LHS6" s="10"/>
      <c r="LHT6" s="10"/>
      <c r="LHU6" s="10"/>
      <c r="LHV6" s="10"/>
      <c r="LHW6" s="10"/>
      <c r="LHX6" s="10"/>
      <c r="LHY6" s="10"/>
      <c r="LHZ6" s="10"/>
      <c r="LIA6" s="10"/>
      <c r="LIB6" s="10"/>
      <c r="LIC6" s="10"/>
      <c r="LID6" s="10"/>
      <c r="LIE6" s="10"/>
      <c r="LIF6" s="10"/>
      <c r="LIG6" s="10"/>
      <c r="LIH6" s="10"/>
      <c r="LII6" s="10"/>
      <c r="LIJ6" s="10"/>
      <c r="LIK6" s="10"/>
      <c r="LIL6" s="10"/>
      <c r="LIM6" s="10"/>
      <c r="LIN6" s="10"/>
      <c r="LIO6" s="10"/>
      <c r="LIP6" s="10"/>
      <c r="LIQ6" s="10"/>
      <c r="LIR6" s="10"/>
      <c r="LIS6" s="10"/>
      <c r="LIT6" s="10"/>
      <c r="LIU6" s="10"/>
      <c r="LIV6" s="10"/>
      <c r="LIW6" s="10"/>
      <c r="LIX6" s="10"/>
      <c r="LIY6" s="10"/>
      <c r="LIZ6" s="10"/>
      <c r="LJA6" s="10"/>
      <c r="LJB6" s="10"/>
      <c r="LJC6" s="10"/>
      <c r="LJD6" s="10"/>
      <c r="LJE6" s="10"/>
      <c r="LJF6" s="10"/>
      <c r="LJG6" s="10"/>
      <c r="LJH6" s="10"/>
      <c r="LJI6" s="10"/>
      <c r="LJJ6" s="10"/>
      <c r="LJK6" s="10"/>
      <c r="LJL6" s="10"/>
      <c r="LJM6" s="10"/>
      <c r="LJN6" s="10"/>
      <c r="LJO6" s="10"/>
      <c r="LJP6" s="10"/>
      <c r="LJQ6" s="10"/>
      <c r="LJR6" s="10"/>
      <c r="LJS6" s="10"/>
      <c r="LJT6" s="10"/>
      <c r="LJU6" s="10"/>
      <c r="LJV6" s="10"/>
      <c r="LJW6" s="10"/>
      <c r="LJX6" s="10"/>
      <c r="LJY6" s="10"/>
      <c r="LJZ6" s="10"/>
      <c r="LKA6" s="10"/>
      <c r="LKB6" s="10"/>
      <c r="LKC6" s="10"/>
      <c r="LKD6" s="10"/>
      <c r="LKE6" s="10"/>
      <c r="LKF6" s="10"/>
      <c r="LKG6" s="10"/>
      <c r="LKH6" s="10"/>
      <c r="LKI6" s="10"/>
      <c r="LKJ6" s="10"/>
      <c r="LKK6" s="10"/>
      <c r="LKL6" s="10"/>
      <c r="LKM6" s="10"/>
      <c r="LKN6" s="10"/>
      <c r="LKO6" s="10"/>
      <c r="LKP6" s="10"/>
      <c r="LKQ6" s="10"/>
      <c r="LKR6" s="10"/>
      <c r="LKS6" s="10"/>
      <c r="LKT6" s="10"/>
      <c r="LKU6" s="10"/>
      <c r="LKV6" s="10"/>
      <c r="LKW6" s="10"/>
      <c r="LKX6" s="10"/>
      <c r="LKY6" s="10"/>
      <c r="LKZ6" s="10"/>
      <c r="LLA6" s="10"/>
      <c r="LLB6" s="10"/>
      <c r="LLC6" s="10"/>
      <c r="LLD6" s="10"/>
      <c r="LLE6" s="10"/>
      <c r="LLF6" s="10"/>
      <c r="LLG6" s="10"/>
      <c r="LLH6" s="10"/>
      <c r="LLI6" s="10"/>
      <c r="LLJ6" s="10"/>
      <c r="LLK6" s="10"/>
      <c r="LLL6" s="10"/>
      <c r="LLM6" s="10"/>
      <c r="LLN6" s="10"/>
      <c r="LLO6" s="10"/>
      <c r="LLP6" s="10"/>
      <c r="LLQ6" s="10"/>
      <c r="LLR6" s="10"/>
      <c r="LLS6" s="10"/>
      <c r="LLT6" s="10"/>
      <c r="LLU6" s="10"/>
      <c r="LLV6" s="10"/>
      <c r="LLW6" s="10"/>
      <c r="LLX6" s="10"/>
      <c r="LLY6" s="10"/>
      <c r="LLZ6" s="10"/>
      <c r="LMA6" s="10"/>
      <c r="LMB6" s="10"/>
      <c r="LMC6" s="10"/>
      <c r="LMD6" s="10"/>
      <c r="LME6" s="10"/>
      <c r="LMF6" s="10"/>
      <c r="LMG6" s="10"/>
      <c r="LMH6" s="10"/>
      <c r="LMI6" s="10"/>
      <c r="LMJ6" s="10"/>
      <c r="LMK6" s="10"/>
      <c r="LML6" s="10"/>
      <c r="LMM6" s="10"/>
      <c r="LMN6" s="10"/>
      <c r="LMO6" s="10"/>
      <c r="LMP6" s="10"/>
      <c r="LMQ6" s="10"/>
      <c r="LMR6" s="10"/>
      <c r="LMS6" s="10"/>
      <c r="LMT6" s="10"/>
      <c r="LMU6" s="10"/>
      <c r="LMV6" s="10"/>
      <c r="LMW6" s="10"/>
      <c r="LMX6" s="10"/>
      <c r="LMY6" s="10"/>
      <c r="LMZ6" s="10"/>
      <c r="LNA6" s="10"/>
      <c r="LNB6" s="10"/>
      <c r="LNC6" s="10"/>
      <c r="LND6" s="10"/>
      <c r="LNE6" s="10"/>
      <c r="LNF6" s="10"/>
      <c r="LNG6" s="10"/>
      <c r="LNH6" s="10"/>
      <c r="LNI6" s="10"/>
      <c r="LNJ6" s="10"/>
      <c r="LNK6" s="10"/>
      <c r="LNL6" s="10"/>
      <c r="LNM6" s="10"/>
      <c r="LNN6" s="10"/>
      <c r="LNO6" s="10"/>
      <c r="LNP6" s="10"/>
      <c r="LNQ6" s="10"/>
      <c r="LNR6" s="10"/>
      <c r="LNS6" s="10"/>
      <c r="LNT6" s="10"/>
      <c r="LNU6" s="10"/>
      <c r="LNV6" s="10"/>
      <c r="LNW6" s="10"/>
      <c r="LNX6" s="10"/>
      <c r="LNY6" s="10"/>
      <c r="LNZ6" s="10"/>
      <c r="LOA6" s="10"/>
      <c r="LOB6" s="10"/>
      <c r="LOC6" s="10"/>
      <c r="LOD6" s="10"/>
      <c r="LOE6" s="10"/>
      <c r="LOF6" s="10"/>
      <c r="LOG6" s="10"/>
      <c r="LOH6" s="10"/>
      <c r="LOI6" s="10"/>
      <c r="LOJ6" s="10"/>
      <c r="LOK6" s="10"/>
      <c r="LOL6" s="10"/>
      <c r="LOM6" s="10"/>
      <c r="LON6" s="10"/>
      <c r="LOO6" s="10"/>
      <c r="LOP6" s="10"/>
      <c r="LOQ6" s="10"/>
      <c r="LOR6" s="10"/>
      <c r="LOS6" s="10"/>
      <c r="LOT6" s="10"/>
      <c r="LOU6" s="10"/>
      <c r="LOV6" s="10"/>
      <c r="LOW6" s="10"/>
      <c r="LOX6" s="10"/>
      <c r="LOY6" s="10"/>
      <c r="LOZ6" s="10"/>
      <c r="LPA6" s="10"/>
      <c r="LPB6" s="10"/>
      <c r="LPC6" s="10"/>
      <c r="LPD6" s="10"/>
      <c r="LPE6" s="10"/>
      <c r="LPF6" s="10"/>
      <c r="LPG6" s="10"/>
      <c r="LPH6" s="10"/>
      <c r="LPI6" s="10"/>
      <c r="LPJ6" s="10"/>
      <c r="LPK6" s="10"/>
      <c r="LPL6" s="10"/>
      <c r="LPM6" s="10"/>
      <c r="LPN6" s="10"/>
      <c r="LPO6" s="10"/>
      <c r="LPP6" s="10"/>
      <c r="LPQ6" s="10"/>
      <c r="LPR6" s="10"/>
      <c r="LPS6" s="10"/>
      <c r="LPT6" s="10"/>
      <c r="LPU6" s="10"/>
      <c r="LPV6" s="10"/>
      <c r="LPW6" s="10"/>
      <c r="LPX6" s="10"/>
      <c r="LPY6" s="10"/>
      <c r="LPZ6" s="10"/>
      <c r="LQA6" s="10"/>
      <c r="LQB6" s="10"/>
      <c r="LQC6" s="10"/>
      <c r="LQD6" s="10"/>
      <c r="LQE6" s="10"/>
      <c r="LQF6" s="10"/>
      <c r="LQG6" s="10"/>
      <c r="LQH6" s="10"/>
      <c r="LQI6" s="10"/>
      <c r="LQJ6" s="10"/>
      <c r="LQK6" s="10"/>
      <c r="LQL6" s="10"/>
      <c r="LQM6" s="10"/>
      <c r="LQN6" s="10"/>
      <c r="LQO6" s="10"/>
      <c r="LQP6" s="10"/>
      <c r="LQQ6" s="10"/>
      <c r="LQR6" s="10"/>
      <c r="LQS6" s="10"/>
      <c r="LQT6" s="10"/>
      <c r="LQU6" s="10"/>
      <c r="LQV6" s="10"/>
      <c r="LQW6" s="10"/>
      <c r="LQX6" s="10"/>
      <c r="LQY6" s="10"/>
      <c r="LQZ6" s="10"/>
      <c r="LRA6" s="10"/>
      <c r="LRB6" s="10"/>
      <c r="LRC6" s="10"/>
      <c r="LRD6" s="10"/>
      <c r="LRE6" s="10"/>
      <c r="LRF6" s="10"/>
      <c r="LRG6" s="10"/>
      <c r="LRH6" s="10"/>
      <c r="LRI6" s="10"/>
      <c r="LRJ6" s="10"/>
      <c r="LRK6" s="10"/>
      <c r="LRL6" s="10"/>
      <c r="LRM6" s="10"/>
      <c r="LRN6" s="10"/>
      <c r="LRO6" s="10"/>
      <c r="LRP6" s="10"/>
      <c r="LRQ6" s="10"/>
      <c r="LRR6" s="10"/>
      <c r="LRS6" s="10"/>
      <c r="LRT6" s="10"/>
      <c r="LRU6" s="10"/>
      <c r="LRV6" s="10"/>
      <c r="LRW6" s="10"/>
      <c r="LRX6" s="10"/>
      <c r="LRY6" s="10"/>
      <c r="LRZ6" s="10"/>
      <c r="LSA6" s="10"/>
      <c r="LSB6" s="10"/>
      <c r="LSC6" s="10"/>
      <c r="LSD6" s="10"/>
      <c r="LSE6" s="10"/>
      <c r="LSF6" s="10"/>
      <c r="LSG6" s="10"/>
      <c r="LSH6" s="10"/>
      <c r="LSI6" s="10"/>
      <c r="LSJ6" s="10"/>
      <c r="LSK6" s="10"/>
      <c r="LSL6" s="10"/>
      <c r="LSM6" s="10"/>
      <c r="LSN6" s="10"/>
      <c r="LSO6" s="10"/>
      <c r="LSP6" s="10"/>
      <c r="LSQ6" s="10"/>
      <c r="LSR6" s="10"/>
      <c r="LSS6" s="10"/>
      <c r="LST6" s="10"/>
      <c r="LSU6" s="10"/>
      <c r="LSV6" s="10"/>
      <c r="LSW6" s="10"/>
      <c r="LSX6" s="10"/>
      <c r="LSY6" s="10"/>
      <c r="LSZ6" s="10"/>
      <c r="LTA6" s="10"/>
      <c r="LTB6" s="10"/>
      <c r="LTC6" s="10"/>
      <c r="LTD6" s="10"/>
      <c r="LTE6" s="10"/>
      <c r="LTF6" s="10"/>
      <c r="LTG6" s="10"/>
      <c r="LTH6" s="10"/>
      <c r="LTI6" s="10"/>
      <c r="LTJ6" s="10"/>
      <c r="LTK6" s="10"/>
      <c r="LTL6" s="10"/>
      <c r="LTM6" s="10"/>
      <c r="LTN6" s="10"/>
      <c r="LTO6" s="10"/>
      <c r="LTP6" s="10"/>
      <c r="LTQ6" s="10"/>
      <c r="LTR6" s="10"/>
      <c r="LTS6" s="10"/>
      <c r="LTT6" s="10"/>
      <c r="LTU6" s="10"/>
      <c r="LTV6" s="10"/>
      <c r="LTW6" s="10"/>
      <c r="LTX6" s="10"/>
      <c r="LTY6" s="10"/>
      <c r="LTZ6" s="10"/>
      <c r="LUA6" s="10"/>
      <c r="LUB6" s="10"/>
      <c r="LUC6" s="10"/>
      <c r="LUD6" s="10"/>
      <c r="LUE6" s="10"/>
      <c r="LUF6" s="10"/>
      <c r="LUG6" s="10"/>
      <c r="LUH6" s="10"/>
      <c r="LUI6" s="10"/>
      <c r="LUJ6" s="10"/>
      <c r="LUK6" s="10"/>
      <c r="LUL6" s="10"/>
      <c r="LUM6" s="10"/>
      <c r="LUN6" s="10"/>
      <c r="LUO6" s="10"/>
      <c r="LUP6" s="10"/>
      <c r="LUQ6" s="10"/>
      <c r="LUR6" s="10"/>
      <c r="LUS6" s="10"/>
      <c r="LUT6" s="10"/>
      <c r="LUU6" s="10"/>
      <c r="LUV6" s="10"/>
      <c r="LUW6" s="10"/>
      <c r="LUX6" s="10"/>
      <c r="LUY6" s="10"/>
      <c r="LUZ6" s="10"/>
      <c r="LVA6" s="10"/>
      <c r="LVB6" s="10"/>
      <c r="LVC6" s="10"/>
      <c r="LVD6" s="10"/>
      <c r="LVE6" s="10"/>
      <c r="LVF6" s="10"/>
      <c r="LVG6" s="10"/>
      <c r="LVH6" s="10"/>
      <c r="LVI6" s="10"/>
      <c r="LVJ6" s="10"/>
      <c r="LVK6" s="10"/>
      <c r="LVL6" s="10"/>
      <c r="LVM6" s="10"/>
      <c r="LVN6" s="10"/>
      <c r="LVO6" s="10"/>
      <c r="LVP6" s="10"/>
      <c r="LVQ6" s="10"/>
      <c r="LVR6" s="10"/>
      <c r="LVS6" s="10"/>
      <c r="LVT6" s="10"/>
      <c r="LVU6" s="10"/>
      <c r="LVV6" s="10"/>
      <c r="LVW6" s="10"/>
      <c r="LVX6" s="10"/>
      <c r="LVY6" s="10"/>
      <c r="LVZ6" s="10"/>
      <c r="LWA6" s="10"/>
      <c r="LWB6" s="10"/>
      <c r="LWC6" s="10"/>
      <c r="LWD6" s="10"/>
      <c r="LWE6" s="10"/>
      <c r="LWF6" s="10"/>
      <c r="LWG6" s="10"/>
      <c r="LWH6" s="10"/>
      <c r="LWI6" s="10"/>
      <c r="LWJ6" s="10"/>
      <c r="LWK6" s="10"/>
      <c r="LWL6" s="10"/>
      <c r="LWM6" s="10"/>
      <c r="LWN6" s="10"/>
      <c r="LWO6" s="10"/>
      <c r="LWP6" s="10"/>
      <c r="LWQ6" s="10"/>
      <c r="LWR6" s="10"/>
      <c r="LWS6" s="10"/>
      <c r="LWT6" s="10"/>
      <c r="LWU6" s="10"/>
      <c r="LWV6" s="10"/>
      <c r="LWW6" s="10"/>
      <c r="LWX6" s="10"/>
      <c r="LWY6" s="10"/>
      <c r="LWZ6" s="10"/>
      <c r="LXA6" s="10"/>
      <c r="LXB6" s="10"/>
      <c r="LXC6" s="10"/>
      <c r="LXD6" s="10"/>
      <c r="LXE6" s="10"/>
      <c r="LXF6" s="10"/>
      <c r="LXG6" s="10"/>
      <c r="LXH6" s="10"/>
      <c r="LXI6" s="10"/>
      <c r="LXJ6" s="10"/>
      <c r="LXK6" s="10"/>
      <c r="LXL6" s="10"/>
      <c r="LXM6" s="10"/>
      <c r="LXN6" s="10"/>
      <c r="LXO6" s="10"/>
      <c r="LXP6" s="10"/>
      <c r="LXQ6" s="10"/>
      <c r="LXR6" s="10"/>
      <c r="LXS6" s="10"/>
      <c r="LXT6" s="10"/>
      <c r="LXU6" s="10"/>
      <c r="LXV6" s="10"/>
      <c r="LXW6" s="10"/>
      <c r="LXX6" s="10"/>
      <c r="LXY6" s="10"/>
      <c r="LXZ6" s="10"/>
      <c r="LYA6" s="10"/>
      <c r="LYB6" s="10"/>
      <c r="LYC6" s="10"/>
      <c r="LYD6" s="10"/>
      <c r="LYE6" s="10"/>
      <c r="LYF6" s="10"/>
      <c r="LYG6" s="10"/>
      <c r="LYH6" s="10"/>
      <c r="LYI6" s="10"/>
      <c r="LYJ6" s="10"/>
      <c r="LYK6" s="10"/>
      <c r="LYL6" s="10"/>
      <c r="LYM6" s="10"/>
      <c r="LYN6" s="10"/>
      <c r="LYO6" s="10"/>
      <c r="LYP6" s="10"/>
      <c r="LYQ6" s="10"/>
      <c r="LYR6" s="10"/>
      <c r="LYS6" s="10"/>
      <c r="LYT6" s="10"/>
      <c r="LYU6" s="10"/>
      <c r="LYV6" s="10"/>
      <c r="LYW6" s="10"/>
      <c r="LYX6" s="10"/>
      <c r="LYY6" s="10"/>
      <c r="LYZ6" s="10"/>
      <c r="LZA6" s="10"/>
      <c r="LZB6" s="10"/>
      <c r="LZC6" s="10"/>
      <c r="LZD6" s="10"/>
      <c r="LZE6" s="10"/>
      <c r="LZF6" s="10"/>
      <c r="LZG6" s="10"/>
      <c r="LZH6" s="10"/>
      <c r="LZI6" s="10"/>
      <c r="LZJ6" s="10"/>
      <c r="LZK6" s="10"/>
      <c r="LZL6" s="10"/>
      <c r="LZM6" s="10"/>
      <c r="LZN6" s="10"/>
      <c r="LZO6" s="10"/>
      <c r="LZP6" s="10"/>
      <c r="LZQ6" s="10"/>
      <c r="LZR6" s="10"/>
      <c r="LZS6" s="10"/>
      <c r="LZT6" s="10"/>
      <c r="LZU6" s="10"/>
      <c r="LZV6" s="10"/>
      <c r="LZW6" s="10"/>
      <c r="LZX6" s="10"/>
      <c r="LZY6" s="10"/>
      <c r="LZZ6" s="10"/>
      <c r="MAA6" s="10"/>
      <c r="MAB6" s="10"/>
      <c r="MAC6" s="10"/>
      <c r="MAD6" s="10"/>
      <c r="MAE6" s="10"/>
      <c r="MAF6" s="10"/>
      <c r="MAG6" s="10"/>
      <c r="MAH6" s="10"/>
      <c r="MAI6" s="10"/>
      <c r="MAJ6" s="10"/>
      <c r="MAK6" s="10"/>
      <c r="MAL6" s="10"/>
      <c r="MAM6" s="10"/>
      <c r="MAN6" s="10"/>
      <c r="MAO6" s="10"/>
      <c r="MAP6" s="10"/>
      <c r="MAQ6" s="10"/>
      <c r="MAR6" s="10"/>
      <c r="MAS6" s="10"/>
      <c r="MAT6" s="10"/>
      <c r="MAU6" s="10"/>
      <c r="MAV6" s="10"/>
      <c r="MAW6" s="10"/>
      <c r="MAX6" s="10"/>
      <c r="MAY6" s="10"/>
      <c r="MAZ6" s="10"/>
      <c r="MBA6" s="10"/>
      <c r="MBB6" s="10"/>
      <c r="MBC6" s="10"/>
      <c r="MBD6" s="10"/>
      <c r="MBE6" s="10"/>
      <c r="MBF6" s="10"/>
      <c r="MBG6" s="10"/>
      <c r="MBH6" s="10"/>
      <c r="MBI6" s="10"/>
      <c r="MBJ6" s="10"/>
      <c r="MBK6" s="10"/>
      <c r="MBL6" s="10"/>
      <c r="MBM6" s="10"/>
      <c r="MBN6" s="10"/>
      <c r="MBO6" s="10"/>
      <c r="MBP6" s="10"/>
      <c r="MBQ6" s="10"/>
      <c r="MBR6" s="10"/>
      <c r="MBS6" s="10"/>
      <c r="MBT6" s="10"/>
      <c r="MBU6" s="10"/>
      <c r="MBV6" s="10"/>
      <c r="MBW6" s="10"/>
      <c r="MBX6" s="10"/>
      <c r="MBY6" s="10"/>
      <c r="MBZ6" s="10"/>
      <c r="MCA6" s="10"/>
      <c r="MCB6" s="10"/>
      <c r="MCC6" s="10"/>
      <c r="MCD6" s="10"/>
      <c r="MCE6" s="10"/>
      <c r="MCF6" s="10"/>
      <c r="MCG6" s="10"/>
      <c r="MCH6" s="10"/>
      <c r="MCI6" s="10"/>
      <c r="MCJ6" s="10"/>
      <c r="MCK6" s="10"/>
      <c r="MCL6" s="10"/>
      <c r="MCM6" s="10"/>
      <c r="MCN6" s="10"/>
      <c r="MCO6" s="10"/>
      <c r="MCP6" s="10"/>
      <c r="MCQ6" s="10"/>
      <c r="MCR6" s="10"/>
      <c r="MCS6" s="10"/>
      <c r="MCT6" s="10"/>
      <c r="MCU6" s="10"/>
      <c r="MCV6" s="10"/>
      <c r="MCW6" s="10"/>
      <c r="MCX6" s="10"/>
      <c r="MCY6" s="10"/>
      <c r="MCZ6" s="10"/>
      <c r="MDA6" s="10"/>
      <c r="MDB6" s="10"/>
      <c r="MDC6" s="10"/>
      <c r="MDD6" s="10"/>
      <c r="MDE6" s="10"/>
      <c r="MDF6" s="10"/>
      <c r="MDG6" s="10"/>
      <c r="MDH6" s="10"/>
      <c r="MDI6" s="10"/>
      <c r="MDJ6" s="10"/>
      <c r="MDK6" s="10"/>
      <c r="MDL6" s="10"/>
      <c r="MDM6" s="10"/>
      <c r="MDN6" s="10"/>
      <c r="MDO6" s="10"/>
      <c r="MDP6" s="10"/>
      <c r="MDQ6" s="10"/>
      <c r="MDR6" s="10"/>
      <c r="MDS6" s="10"/>
      <c r="MDT6" s="10"/>
      <c r="MDU6" s="10"/>
      <c r="MDV6" s="10"/>
      <c r="MDW6" s="10"/>
      <c r="MDX6" s="10"/>
      <c r="MDY6" s="10"/>
      <c r="MDZ6" s="10"/>
      <c r="MEA6" s="10"/>
      <c r="MEB6" s="10"/>
      <c r="MEC6" s="10"/>
      <c r="MED6" s="10"/>
      <c r="MEE6" s="10"/>
      <c r="MEF6" s="10"/>
      <c r="MEG6" s="10"/>
      <c r="MEH6" s="10"/>
      <c r="MEI6" s="10"/>
      <c r="MEJ6" s="10"/>
      <c r="MEK6" s="10"/>
      <c r="MEL6" s="10"/>
      <c r="MEM6" s="10"/>
      <c r="MEN6" s="10"/>
      <c r="MEO6" s="10"/>
      <c r="MEP6" s="10"/>
      <c r="MEQ6" s="10"/>
      <c r="MER6" s="10"/>
      <c r="MES6" s="10"/>
      <c r="MET6" s="10"/>
      <c r="MEU6" s="10"/>
      <c r="MEV6" s="10"/>
      <c r="MEW6" s="10"/>
      <c r="MEX6" s="10"/>
      <c r="MEY6" s="10"/>
      <c r="MEZ6" s="10"/>
      <c r="MFA6" s="10"/>
      <c r="MFB6" s="10"/>
      <c r="MFC6" s="10"/>
      <c r="MFD6" s="10"/>
      <c r="MFE6" s="10"/>
      <c r="MFF6" s="10"/>
      <c r="MFG6" s="10"/>
      <c r="MFH6" s="10"/>
      <c r="MFI6" s="10"/>
      <c r="MFJ6" s="10"/>
      <c r="MFK6" s="10"/>
      <c r="MFL6" s="10"/>
      <c r="MFM6" s="10"/>
      <c r="MFN6" s="10"/>
      <c r="MFO6" s="10"/>
      <c r="MFP6" s="10"/>
      <c r="MFQ6" s="10"/>
      <c r="MFR6" s="10"/>
      <c r="MFS6" s="10"/>
      <c r="MFT6" s="10"/>
      <c r="MFU6" s="10"/>
      <c r="MFV6" s="10"/>
      <c r="MFW6" s="10"/>
      <c r="MFX6" s="10"/>
      <c r="MFY6" s="10"/>
      <c r="MFZ6" s="10"/>
      <c r="MGA6" s="10"/>
      <c r="MGB6" s="10"/>
      <c r="MGC6" s="10"/>
      <c r="MGD6" s="10"/>
      <c r="MGE6" s="10"/>
      <c r="MGF6" s="10"/>
      <c r="MGG6" s="10"/>
      <c r="MGH6" s="10"/>
      <c r="MGI6" s="10"/>
      <c r="MGJ6" s="10"/>
      <c r="MGK6" s="10"/>
      <c r="MGL6" s="10"/>
      <c r="MGM6" s="10"/>
      <c r="MGN6" s="10"/>
      <c r="MGO6" s="10"/>
      <c r="MGP6" s="10"/>
      <c r="MGQ6" s="10"/>
      <c r="MGR6" s="10"/>
      <c r="MGS6" s="10"/>
      <c r="MGT6" s="10"/>
      <c r="MGU6" s="10"/>
      <c r="MGV6" s="10"/>
      <c r="MGW6" s="10"/>
      <c r="MGX6" s="10"/>
      <c r="MGY6" s="10"/>
      <c r="MGZ6" s="10"/>
      <c r="MHA6" s="10"/>
      <c r="MHB6" s="10"/>
      <c r="MHC6" s="10"/>
      <c r="MHD6" s="10"/>
      <c r="MHE6" s="10"/>
      <c r="MHF6" s="10"/>
      <c r="MHG6" s="10"/>
      <c r="MHH6" s="10"/>
      <c r="MHI6" s="10"/>
      <c r="MHJ6" s="10"/>
      <c r="MHK6" s="10"/>
      <c r="MHL6" s="10"/>
      <c r="MHM6" s="10"/>
      <c r="MHN6" s="10"/>
      <c r="MHO6" s="10"/>
      <c r="MHP6" s="10"/>
      <c r="MHQ6" s="10"/>
      <c r="MHR6" s="10"/>
      <c r="MHS6" s="10"/>
      <c r="MHT6" s="10"/>
      <c r="MHU6" s="10"/>
      <c r="MHV6" s="10"/>
      <c r="MHW6" s="10"/>
      <c r="MHX6" s="10"/>
      <c r="MHY6" s="10"/>
      <c r="MHZ6" s="10"/>
      <c r="MIA6" s="10"/>
      <c r="MIB6" s="10"/>
      <c r="MIC6" s="10"/>
      <c r="MID6" s="10"/>
      <c r="MIE6" s="10"/>
      <c r="MIF6" s="10"/>
      <c r="MIG6" s="10"/>
      <c r="MIH6" s="10"/>
      <c r="MII6" s="10"/>
      <c r="MIJ6" s="10"/>
      <c r="MIK6" s="10"/>
      <c r="MIL6" s="10"/>
      <c r="MIM6" s="10"/>
      <c r="MIN6" s="10"/>
      <c r="MIO6" s="10"/>
      <c r="MIP6" s="10"/>
      <c r="MIQ6" s="10"/>
      <c r="MIR6" s="10"/>
      <c r="MIS6" s="10"/>
      <c r="MIT6" s="10"/>
      <c r="MIU6" s="10"/>
      <c r="MIV6" s="10"/>
      <c r="MIW6" s="10"/>
      <c r="MIX6" s="10"/>
      <c r="MIY6" s="10"/>
      <c r="MIZ6" s="10"/>
      <c r="MJA6" s="10"/>
      <c r="MJB6" s="10"/>
      <c r="MJC6" s="10"/>
      <c r="MJD6" s="10"/>
      <c r="MJE6" s="10"/>
      <c r="MJF6" s="10"/>
      <c r="MJG6" s="10"/>
      <c r="MJH6" s="10"/>
      <c r="MJI6" s="10"/>
      <c r="MJJ6" s="10"/>
      <c r="MJK6" s="10"/>
      <c r="MJL6" s="10"/>
      <c r="MJM6" s="10"/>
      <c r="MJN6" s="10"/>
      <c r="MJO6" s="10"/>
      <c r="MJP6" s="10"/>
      <c r="MJQ6" s="10"/>
      <c r="MJR6" s="10"/>
      <c r="MJS6" s="10"/>
      <c r="MJT6" s="10"/>
      <c r="MJU6" s="10"/>
      <c r="MJV6" s="10"/>
      <c r="MJW6" s="10"/>
      <c r="MJX6" s="10"/>
      <c r="MJY6" s="10"/>
      <c r="MJZ6" s="10"/>
      <c r="MKA6" s="10"/>
      <c r="MKB6" s="10"/>
      <c r="MKC6" s="10"/>
      <c r="MKD6" s="10"/>
      <c r="MKE6" s="10"/>
      <c r="MKF6" s="10"/>
      <c r="MKG6" s="10"/>
      <c r="MKH6" s="10"/>
      <c r="MKI6" s="10"/>
      <c r="MKJ6" s="10"/>
      <c r="MKK6" s="10"/>
      <c r="MKL6" s="10"/>
      <c r="MKM6" s="10"/>
      <c r="MKN6" s="10"/>
      <c r="MKO6" s="10"/>
      <c r="MKP6" s="10"/>
      <c r="MKQ6" s="10"/>
      <c r="MKR6" s="10"/>
      <c r="MKS6" s="10"/>
      <c r="MKT6" s="10"/>
      <c r="MKU6" s="10"/>
      <c r="MKV6" s="10"/>
      <c r="MKW6" s="10"/>
      <c r="MKX6" s="10"/>
      <c r="MKY6" s="10"/>
      <c r="MKZ6" s="10"/>
      <c r="MLA6" s="10"/>
      <c r="MLB6" s="10"/>
      <c r="MLC6" s="10"/>
      <c r="MLD6" s="10"/>
      <c r="MLE6" s="10"/>
      <c r="MLF6" s="10"/>
      <c r="MLG6" s="10"/>
      <c r="MLH6" s="10"/>
      <c r="MLI6" s="10"/>
      <c r="MLJ6" s="10"/>
      <c r="MLK6" s="10"/>
      <c r="MLL6" s="10"/>
      <c r="MLM6" s="10"/>
      <c r="MLN6" s="10"/>
      <c r="MLO6" s="10"/>
      <c r="MLP6" s="10"/>
      <c r="MLQ6" s="10"/>
      <c r="MLR6" s="10"/>
      <c r="MLS6" s="10"/>
      <c r="MLT6" s="10"/>
      <c r="MLU6" s="10"/>
      <c r="MLV6" s="10"/>
      <c r="MLW6" s="10"/>
      <c r="MLX6" s="10"/>
      <c r="MLY6" s="10"/>
      <c r="MLZ6" s="10"/>
      <c r="MMA6" s="10"/>
      <c r="MMB6" s="10"/>
      <c r="MMC6" s="10"/>
      <c r="MMD6" s="10"/>
      <c r="MME6" s="10"/>
      <c r="MMF6" s="10"/>
      <c r="MMG6" s="10"/>
      <c r="MMH6" s="10"/>
      <c r="MMI6" s="10"/>
      <c r="MMJ6" s="10"/>
      <c r="MMK6" s="10"/>
      <c r="MML6" s="10"/>
      <c r="MMM6" s="10"/>
      <c r="MMN6" s="10"/>
      <c r="MMO6" s="10"/>
      <c r="MMP6" s="10"/>
      <c r="MMQ6" s="10"/>
      <c r="MMR6" s="10"/>
      <c r="MMS6" s="10"/>
      <c r="MMT6" s="10"/>
      <c r="MMU6" s="10"/>
      <c r="MMV6" s="10"/>
      <c r="MMW6" s="10"/>
      <c r="MMX6" s="10"/>
      <c r="MMY6" s="10"/>
      <c r="MMZ6" s="10"/>
      <c r="MNA6" s="10"/>
      <c r="MNB6" s="10"/>
      <c r="MNC6" s="10"/>
      <c r="MND6" s="10"/>
      <c r="MNE6" s="10"/>
      <c r="MNF6" s="10"/>
      <c r="MNG6" s="10"/>
      <c r="MNH6" s="10"/>
      <c r="MNI6" s="10"/>
      <c r="MNJ6" s="10"/>
      <c r="MNK6" s="10"/>
      <c r="MNL6" s="10"/>
      <c r="MNM6" s="10"/>
      <c r="MNN6" s="10"/>
      <c r="MNO6" s="10"/>
      <c r="MNP6" s="10"/>
      <c r="MNQ6" s="10"/>
      <c r="MNR6" s="10"/>
      <c r="MNS6" s="10"/>
      <c r="MNT6" s="10"/>
      <c r="MNU6" s="10"/>
      <c r="MNV6" s="10"/>
      <c r="MNW6" s="10"/>
      <c r="MNX6" s="10"/>
      <c r="MNY6" s="10"/>
      <c r="MNZ6" s="10"/>
      <c r="MOA6" s="10"/>
      <c r="MOB6" s="10"/>
      <c r="MOC6" s="10"/>
      <c r="MOD6" s="10"/>
      <c r="MOE6" s="10"/>
      <c r="MOF6" s="10"/>
      <c r="MOG6" s="10"/>
      <c r="MOH6" s="10"/>
      <c r="MOI6" s="10"/>
      <c r="MOJ6" s="10"/>
      <c r="MOK6" s="10"/>
      <c r="MOL6" s="10"/>
      <c r="MOM6" s="10"/>
      <c r="MON6" s="10"/>
      <c r="MOO6" s="10"/>
      <c r="MOP6" s="10"/>
      <c r="MOQ6" s="10"/>
      <c r="MOR6" s="10"/>
      <c r="MOS6" s="10"/>
      <c r="MOT6" s="10"/>
      <c r="MOU6" s="10"/>
      <c r="MOV6" s="10"/>
      <c r="MOW6" s="10"/>
      <c r="MOX6" s="10"/>
      <c r="MOY6" s="10"/>
      <c r="MOZ6" s="10"/>
      <c r="MPA6" s="10"/>
      <c r="MPB6" s="10"/>
      <c r="MPC6" s="10"/>
      <c r="MPD6" s="10"/>
      <c r="MPE6" s="10"/>
      <c r="MPF6" s="10"/>
      <c r="MPG6" s="10"/>
      <c r="MPH6" s="10"/>
      <c r="MPI6" s="10"/>
      <c r="MPJ6" s="10"/>
      <c r="MPK6" s="10"/>
      <c r="MPL6" s="10"/>
      <c r="MPM6" s="10"/>
      <c r="MPN6" s="10"/>
      <c r="MPO6" s="10"/>
      <c r="MPP6" s="10"/>
      <c r="MPQ6" s="10"/>
      <c r="MPR6" s="10"/>
      <c r="MPS6" s="10"/>
      <c r="MPT6" s="10"/>
      <c r="MPU6" s="10"/>
      <c r="MPV6" s="10"/>
      <c r="MPW6" s="10"/>
      <c r="MPX6" s="10"/>
      <c r="MPY6" s="10"/>
      <c r="MPZ6" s="10"/>
      <c r="MQA6" s="10"/>
      <c r="MQB6" s="10"/>
      <c r="MQC6" s="10"/>
      <c r="MQD6" s="10"/>
      <c r="MQE6" s="10"/>
      <c r="MQF6" s="10"/>
      <c r="MQG6" s="10"/>
      <c r="MQH6" s="10"/>
      <c r="MQI6" s="10"/>
      <c r="MQJ6" s="10"/>
      <c r="MQK6" s="10"/>
      <c r="MQL6" s="10"/>
      <c r="MQM6" s="10"/>
      <c r="MQN6" s="10"/>
      <c r="MQO6" s="10"/>
      <c r="MQP6" s="10"/>
      <c r="MQQ6" s="10"/>
      <c r="MQR6" s="10"/>
      <c r="MQS6" s="10"/>
      <c r="MQT6" s="10"/>
      <c r="MQU6" s="10"/>
      <c r="MQV6" s="10"/>
      <c r="MQW6" s="10"/>
      <c r="MQX6" s="10"/>
      <c r="MQY6" s="10"/>
      <c r="MQZ6" s="10"/>
      <c r="MRA6" s="10"/>
      <c r="MRB6" s="10"/>
      <c r="MRC6" s="10"/>
      <c r="MRD6" s="10"/>
      <c r="MRE6" s="10"/>
      <c r="MRF6" s="10"/>
      <c r="MRG6" s="10"/>
      <c r="MRH6" s="10"/>
      <c r="MRI6" s="10"/>
      <c r="MRJ6" s="10"/>
      <c r="MRK6" s="10"/>
      <c r="MRL6" s="10"/>
      <c r="MRM6" s="10"/>
      <c r="MRN6" s="10"/>
      <c r="MRO6" s="10"/>
      <c r="MRP6" s="10"/>
      <c r="MRQ6" s="10"/>
      <c r="MRR6" s="10"/>
      <c r="MRS6" s="10"/>
      <c r="MRT6" s="10"/>
      <c r="MRU6" s="10"/>
      <c r="MRV6" s="10"/>
      <c r="MRW6" s="10"/>
      <c r="MRX6" s="10"/>
      <c r="MRY6" s="10"/>
      <c r="MRZ6" s="10"/>
      <c r="MSA6" s="10"/>
      <c r="MSB6" s="10"/>
      <c r="MSC6" s="10"/>
      <c r="MSD6" s="10"/>
      <c r="MSE6" s="10"/>
      <c r="MSF6" s="10"/>
      <c r="MSG6" s="10"/>
      <c r="MSH6" s="10"/>
      <c r="MSI6" s="10"/>
      <c r="MSJ6" s="10"/>
      <c r="MSK6" s="10"/>
      <c r="MSL6" s="10"/>
      <c r="MSM6" s="10"/>
      <c r="MSN6" s="10"/>
      <c r="MSO6" s="10"/>
      <c r="MSP6" s="10"/>
      <c r="MSQ6" s="10"/>
      <c r="MSR6" s="10"/>
      <c r="MSS6" s="10"/>
      <c r="MST6" s="10"/>
      <c r="MSU6" s="10"/>
      <c r="MSV6" s="10"/>
      <c r="MSW6" s="10"/>
      <c r="MSX6" s="10"/>
      <c r="MSY6" s="10"/>
      <c r="MSZ6" s="10"/>
      <c r="MTA6" s="10"/>
      <c r="MTB6" s="10"/>
      <c r="MTC6" s="10"/>
      <c r="MTD6" s="10"/>
      <c r="MTE6" s="10"/>
      <c r="MTF6" s="10"/>
      <c r="MTG6" s="10"/>
      <c r="MTH6" s="10"/>
      <c r="MTI6" s="10"/>
      <c r="MTJ6" s="10"/>
      <c r="MTK6" s="10"/>
      <c r="MTL6" s="10"/>
      <c r="MTM6" s="10"/>
      <c r="MTN6" s="10"/>
      <c r="MTO6" s="10"/>
      <c r="MTP6" s="10"/>
      <c r="MTQ6" s="10"/>
      <c r="MTR6" s="10"/>
      <c r="MTS6" s="10"/>
      <c r="MTT6" s="10"/>
      <c r="MTU6" s="10"/>
      <c r="MTV6" s="10"/>
      <c r="MTW6" s="10"/>
      <c r="MTX6" s="10"/>
      <c r="MTY6" s="10"/>
      <c r="MTZ6" s="10"/>
      <c r="MUA6" s="10"/>
      <c r="MUB6" s="10"/>
      <c r="MUC6" s="10"/>
      <c r="MUD6" s="10"/>
      <c r="MUE6" s="10"/>
      <c r="MUF6" s="10"/>
      <c r="MUG6" s="10"/>
      <c r="MUH6" s="10"/>
      <c r="MUI6" s="10"/>
      <c r="MUJ6" s="10"/>
      <c r="MUK6" s="10"/>
      <c r="MUL6" s="10"/>
      <c r="MUM6" s="10"/>
      <c r="MUN6" s="10"/>
      <c r="MUO6" s="10"/>
      <c r="MUP6" s="10"/>
      <c r="MUQ6" s="10"/>
      <c r="MUR6" s="10"/>
      <c r="MUS6" s="10"/>
      <c r="MUT6" s="10"/>
      <c r="MUU6" s="10"/>
      <c r="MUV6" s="10"/>
      <c r="MUW6" s="10"/>
      <c r="MUX6" s="10"/>
      <c r="MUY6" s="10"/>
      <c r="MUZ6" s="10"/>
      <c r="MVA6" s="10"/>
      <c r="MVB6" s="10"/>
      <c r="MVC6" s="10"/>
      <c r="MVD6" s="10"/>
      <c r="MVE6" s="10"/>
      <c r="MVF6" s="10"/>
      <c r="MVG6" s="10"/>
      <c r="MVH6" s="10"/>
      <c r="MVI6" s="10"/>
      <c r="MVJ6" s="10"/>
      <c r="MVK6" s="10"/>
      <c r="MVL6" s="10"/>
      <c r="MVM6" s="10"/>
      <c r="MVN6" s="10"/>
      <c r="MVO6" s="10"/>
      <c r="MVP6" s="10"/>
      <c r="MVQ6" s="10"/>
      <c r="MVR6" s="10"/>
      <c r="MVS6" s="10"/>
      <c r="MVT6" s="10"/>
      <c r="MVU6" s="10"/>
      <c r="MVV6" s="10"/>
      <c r="MVW6" s="10"/>
      <c r="MVX6" s="10"/>
      <c r="MVY6" s="10"/>
      <c r="MVZ6" s="10"/>
      <c r="MWA6" s="10"/>
      <c r="MWB6" s="10"/>
      <c r="MWC6" s="10"/>
      <c r="MWD6" s="10"/>
      <c r="MWE6" s="10"/>
      <c r="MWF6" s="10"/>
      <c r="MWG6" s="10"/>
      <c r="MWH6" s="10"/>
      <c r="MWI6" s="10"/>
      <c r="MWJ6" s="10"/>
      <c r="MWK6" s="10"/>
      <c r="MWL6" s="10"/>
      <c r="MWM6" s="10"/>
      <c r="MWN6" s="10"/>
      <c r="MWO6" s="10"/>
      <c r="MWP6" s="10"/>
      <c r="MWQ6" s="10"/>
      <c r="MWR6" s="10"/>
      <c r="MWS6" s="10"/>
      <c r="MWT6" s="10"/>
      <c r="MWU6" s="10"/>
      <c r="MWV6" s="10"/>
      <c r="MWW6" s="10"/>
      <c r="MWX6" s="10"/>
      <c r="MWY6" s="10"/>
      <c r="MWZ6" s="10"/>
      <c r="MXA6" s="10"/>
      <c r="MXB6" s="10"/>
      <c r="MXC6" s="10"/>
      <c r="MXD6" s="10"/>
      <c r="MXE6" s="10"/>
      <c r="MXF6" s="10"/>
      <c r="MXG6" s="10"/>
      <c r="MXH6" s="10"/>
      <c r="MXI6" s="10"/>
      <c r="MXJ6" s="10"/>
      <c r="MXK6" s="10"/>
      <c r="MXL6" s="10"/>
      <c r="MXM6" s="10"/>
      <c r="MXN6" s="10"/>
      <c r="MXO6" s="10"/>
      <c r="MXP6" s="10"/>
      <c r="MXQ6" s="10"/>
      <c r="MXR6" s="10"/>
      <c r="MXS6" s="10"/>
      <c r="MXT6" s="10"/>
      <c r="MXU6" s="10"/>
      <c r="MXV6" s="10"/>
      <c r="MXW6" s="10"/>
      <c r="MXX6" s="10"/>
      <c r="MXY6" s="10"/>
      <c r="MXZ6" s="10"/>
      <c r="MYA6" s="10"/>
      <c r="MYB6" s="10"/>
      <c r="MYC6" s="10"/>
      <c r="MYD6" s="10"/>
      <c r="MYE6" s="10"/>
      <c r="MYF6" s="10"/>
      <c r="MYG6" s="10"/>
      <c r="MYH6" s="10"/>
      <c r="MYI6" s="10"/>
      <c r="MYJ6" s="10"/>
      <c r="MYK6" s="10"/>
      <c r="MYL6" s="10"/>
      <c r="MYM6" s="10"/>
      <c r="MYN6" s="10"/>
      <c r="MYO6" s="10"/>
      <c r="MYP6" s="10"/>
      <c r="MYQ6" s="10"/>
      <c r="MYR6" s="10"/>
      <c r="MYS6" s="10"/>
      <c r="MYT6" s="10"/>
      <c r="MYU6" s="10"/>
      <c r="MYV6" s="10"/>
      <c r="MYW6" s="10"/>
      <c r="MYX6" s="10"/>
      <c r="MYY6" s="10"/>
      <c r="MYZ6" s="10"/>
      <c r="MZA6" s="10"/>
      <c r="MZB6" s="10"/>
      <c r="MZC6" s="10"/>
      <c r="MZD6" s="10"/>
      <c r="MZE6" s="10"/>
      <c r="MZF6" s="10"/>
      <c r="MZG6" s="10"/>
      <c r="MZH6" s="10"/>
      <c r="MZI6" s="10"/>
      <c r="MZJ6" s="10"/>
      <c r="MZK6" s="10"/>
      <c r="MZL6" s="10"/>
      <c r="MZM6" s="10"/>
      <c r="MZN6" s="10"/>
      <c r="MZO6" s="10"/>
      <c r="MZP6" s="10"/>
      <c r="MZQ6" s="10"/>
      <c r="MZR6" s="10"/>
      <c r="MZS6" s="10"/>
      <c r="MZT6" s="10"/>
      <c r="MZU6" s="10"/>
      <c r="MZV6" s="10"/>
      <c r="MZW6" s="10"/>
      <c r="MZX6" s="10"/>
      <c r="MZY6" s="10"/>
      <c r="MZZ6" s="10"/>
      <c r="NAA6" s="10"/>
      <c r="NAB6" s="10"/>
      <c r="NAC6" s="10"/>
      <c r="NAD6" s="10"/>
      <c r="NAE6" s="10"/>
      <c r="NAF6" s="10"/>
      <c r="NAG6" s="10"/>
      <c r="NAH6" s="10"/>
      <c r="NAI6" s="10"/>
      <c r="NAJ6" s="10"/>
      <c r="NAK6" s="10"/>
      <c r="NAL6" s="10"/>
      <c r="NAM6" s="10"/>
      <c r="NAN6" s="10"/>
      <c r="NAO6" s="10"/>
      <c r="NAP6" s="10"/>
      <c r="NAQ6" s="10"/>
      <c r="NAR6" s="10"/>
      <c r="NAS6" s="10"/>
      <c r="NAT6" s="10"/>
      <c r="NAU6" s="10"/>
      <c r="NAV6" s="10"/>
      <c r="NAW6" s="10"/>
      <c r="NAX6" s="10"/>
      <c r="NAY6" s="10"/>
      <c r="NAZ6" s="10"/>
      <c r="NBA6" s="10"/>
      <c r="NBB6" s="10"/>
      <c r="NBC6" s="10"/>
      <c r="NBD6" s="10"/>
      <c r="NBE6" s="10"/>
      <c r="NBF6" s="10"/>
      <c r="NBG6" s="10"/>
      <c r="NBH6" s="10"/>
      <c r="NBI6" s="10"/>
      <c r="NBJ6" s="10"/>
      <c r="NBK6" s="10"/>
      <c r="NBL6" s="10"/>
      <c r="NBM6" s="10"/>
      <c r="NBN6" s="10"/>
      <c r="NBO6" s="10"/>
      <c r="NBP6" s="10"/>
      <c r="NBQ6" s="10"/>
      <c r="NBR6" s="10"/>
      <c r="NBS6" s="10"/>
      <c r="NBT6" s="10"/>
      <c r="NBU6" s="10"/>
      <c r="NBV6" s="10"/>
      <c r="NBW6" s="10"/>
      <c r="NBX6" s="10"/>
      <c r="NBY6" s="10"/>
      <c r="NBZ6" s="10"/>
      <c r="NCA6" s="10"/>
      <c r="NCB6" s="10"/>
      <c r="NCC6" s="10"/>
      <c r="NCD6" s="10"/>
      <c r="NCE6" s="10"/>
      <c r="NCF6" s="10"/>
      <c r="NCG6" s="10"/>
      <c r="NCH6" s="10"/>
      <c r="NCI6" s="10"/>
      <c r="NCJ6" s="10"/>
      <c r="NCK6" s="10"/>
      <c r="NCL6" s="10"/>
      <c r="NCM6" s="10"/>
      <c r="NCN6" s="10"/>
      <c r="NCO6" s="10"/>
      <c r="NCP6" s="10"/>
      <c r="NCQ6" s="10"/>
      <c r="NCR6" s="10"/>
      <c r="NCS6" s="10"/>
      <c r="NCT6" s="10"/>
      <c r="NCU6" s="10"/>
      <c r="NCV6" s="10"/>
      <c r="NCW6" s="10"/>
      <c r="NCX6" s="10"/>
      <c r="NCY6" s="10"/>
      <c r="NCZ6" s="10"/>
      <c r="NDA6" s="10"/>
      <c r="NDB6" s="10"/>
      <c r="NDC6" s="10"/>
      <c r="NDD6" s="10"/>
      <c r="NDE6" s="10"/>
      <c r="NDF6" s="10"/>
      <c r="NDG6" s="10"/>
      <c r="NDH6" s="10"/>
      <c r="NDI6" s="10"/>
      <c r="NDJ6" s="10"/>
      <c r="NDK6" s="10"/>
      <c r="NDL6" s="10"/>
      <c r="NDM6" s="10"/>
      <c r="NDN6" s="10"/>
      <c r="NDO6" s="10"/>
      <c r="NDP6" s="10"/>
      <c r="NDQ6" s="10"/>
      <c r="NDR6" s="10"/>
      <c r="NDS6" s="10"/>
      <c r="NDT6" s="10"/>
      <c r="NDU6" s="10"/>
      <c r="NDV6" s="10"/>
      <c r="NDW6" s="10"/>
      <c r="NDX6" s="10"/>
      <c r="NDY6" s="10"/>
      <c r="NDZ6" s="10"/>
      <c r="NEA6" s="10"/>
      <c r="NEB6" s="10"/>
      <c r="NEC6" s="10"/>
      <c r="NED6" s="10"/>
      <c r="NEE6" s="10"/>
      <c r="NEF6" s="10"/>
      <c r="NEG6" s="10"/>
      <c r="NEH6" s="10"/>
      <c r="NEI6" s="10"/>
      <c r="NEJ6" s="10"/>
      <c r="NEK6" s="10"/>
      <c r="NEL6" s="10"/>
      <c r="NEM6" s="10"/>
      <c r="NEN6" s="10"/>
      <c r="NEO6" s="10"/>
      <c r="NEP6" s="10"/>
      <c r="NEQ6" s="10"/>
      <c r="NER6" s="10"/>
      <c r="NES6" s="10"/>
      <c r="NET6" s="10"/>
      <c r="NEU6" s="10"/>
      <c r="NEV6" s="10"/>
      <c r="NEW6" s="10"/>
      <c r="NEX6" s="10"/>
      <c r="NEY6" s="10"/>
      <c r="NEZ6" s="10"/>
      <c r="NFA6" s="10"/>
      <c r="NFB6" s="10"/>
      <c r="NFC6" s="10"/>
      <c r="NFD6" s="10"/>
      <c r="NFE6" s="10"/>
      <c r="NFF6" s="10"/>
      <c r="NFG6" s="10"/>
      <c r="NFH6" s="10"/>
      <c r="NFI6" s="10"/>
      <c r="NFJ6" s="10"/>
      <c r="NFK6" s="10"/>
      <c r="NFL6" s="10"/>
      <c r="NFM6" s="10"/>
      <c r="NFN6" s="10"/>
      <c r="NFO6" s="10"/>
      <c r="NFP6" s="10"/>
      <c r="NFQ6" s="10"/>
      <c r="NFR6" s="10"/>
      <c r="NFS6" s="10"/>
      <c r="NFT6" s="10"/>
      <c r="NFU6" s="10"/>
      <c r="NFV6" s="10"/>
      <c r="NFW6" s="10"/>
      <c r="NFX6" s="10"/>
      <c r="NFY6" s="10"/>
      <c r="NFZ6" s="10"/>
      <c r="NGA6" s="10"/>
      <c r="NGB6" s="10"/>
      <c r="NGC6" s="10"/>
      <c r="NGD6" s="10"/>
      <c r="NGE6" s="10"/>
      <c r="NGF6" s="10"/>
      <c r="NGG6" s="10"/>
      <c r="NGH6" s="10"/>
      <c r="NGI6" s="10"/>
      <c r="NGJ6" s="10"/>
      <c r="NGK6" s="10"/>
      <c r="NGL6" s="10"/>
      <c r="NGM6" s="10"/>
      <c r="NGN6" s="10"/>
      <c r="NGO6" s="10"/>
      <c r="NGP6" s="10"/>
      <c r="NGQ6" s="10"/>
      <c r="NGR6" s="10"/>
      <c r="NGS6" s="10"/>
      <c r="NGT6" s="10"/>
      <c r="NGU6" s="10"/>
      <c r="NGV6" s="10"/>
      <c r="NGW6" s="10"/>
      <c r="NGX6" s="10"/>
      <c r="NGY6" s="10"/>
      <c r="NGZ6" s="10"/>
      <c r="NHA6" s="10"/>
      <c r="NHB6" s="10"/>
      <c r="NHC6" s="10"/>
      <c r="NHD6" s="10"/>
      <c r="NHE6" s="10"/>
      <c r="NHF6" s="10"/>
      <c r="NHG6" s="10"/>
      <c r="NHH6" s="10"/>
      <c r="NHI6" s="10"/>
      <c r="NHJ6" s="10"/>
      <c r="NHK6" s="10"/>
      <c r="NHL6" s="10"/>
      <c r="NHM6" s="10"/>
      <c r="NHN6" s="10"/>
      <c r="NHO6" s="10"/>
      <c r="NHP6" s="10"/>
      <c r="NHQ6" s="10"/>
      <c r="NHR6" s="10"/>
      <c r="NHS6" s="10"/>
      <c r="NHT6" s="10"/>
      <c r="NHU6" s="10"/>
      <c r="NHV6" s="10"/>
      <c r="NHW6" s="10"/>
      <c r="NHX6" s="10"/>
      <c r="NHY6" s="10"/>
      <c r="NHZ6" s="10"/>
      <c r="NIA6" s="10"/>
      <c r="NIB6" s="10"/>
      <c r="NIC6" s="10"/>
      <c r="NID6" s="10"/>
      <c r="NIE6" s="10"/>
      <c r="NIF6" s="10"/>
      <c r="NIG6" s="10"/>
      <c r="NIH6" s="10"/>
      <c r="NII6" s="10"/>
      <c r="NIJ6" s="10"/>
      <c r="NIK6" s="10"/>
      <c r="NIL6" s="10"/>
      <c r="NIM6" s="10"/>
      <c r="NIN6" s="10"/>
      <c r="NIO6" s="10"/>
      <c r="NIP6" s="10"/>
      <c r="NIQ6" s="10"/>
      <c r="NIR6" s="10"/>
      <c r="NIS6" s="10"/>
      <c r="NIT6" s="10"/>
      <c r="NIU6" s="10"/>
      <c r="NIV6" s="10"/>
      <c r="NIW6" s="10"/>
      <c r="NIX6" s="10"/>
      <c r="NIY6" s="10"/>
      <c r="NIZ6" s="10"/>
      <c r="NJA6" s="10"/>
      <c r="NJB6" s="10"/>
      <c r="NJC6" s="10"/>
      <c r="NJD6" s="10"/>
      <c r="NJE6" s="10"/>
      <c r="NJF6" s="10"/>
      <c r="NJG6" s="10"/>
      <c r="NJH6" s="10"/>
      <c r="NJI6" s="10"/>
      <c r="NJJ6" s="10"/>
      <c r="NJK6" s="10"/>
      <c r="NJL6" s="10"/>
      <c r="NJM6" s="10"/>
      <c r="NJN6" s="10"/>
      <c r="NJO6" s="10"/>
      <c r="NJP6" s="10"/>
      <c r="NJQ6" s="10"/>
      <c r="NJR6" s="10"/>
      <c r="NJS6" s="10"/>
      <c r="NJT6" s="10"/>
      <c r="NJU6" s="10"/>
      <c r="NJV6" s="10"/>
      <c r="NJW6" s="10"/>
      <c r="NJX6" s="10"/>
      <c r="NJY6" s="10"/>
      <c r="NJZ6" s="10"/>
      <c r="NKA6" s="10"/>
      <c r="NKB6" s="10"/>
      <c r="NKC6" s="10"/>
      <c r="NKD6" s="10"/>
      <c r="NKE6" s="10"/>
      <c r="NKF6" s="10"/>
      <c r="NKG6" s="10"/>
      <c r="NKH6" s="10"/>
      <c r="NKI6" s="10"/>
      <c r="NKJ6" s="10"/>
      <c r="NKK6" s="10"/>
      <c r="NKL6" s="10"/>
      <c r="NKM6" s="10"/>
      <c r="NKN6" s="10"/>
      <c r="NKO6" s="10"/>
      <c r="NKP6" s="10"/>
      <c r="NKQ6" s="10"/>
      <c r="NKR6" s="10"/>
      <c r="NKS6" s="10"/>
      <c r="NKT6" s="10"/>
      <c r="NKU6" s="10"/>
      <c r="NKV6" s="10"/>
      <c r="NKW6" s="10"/>
      <c r="NKX6" s="10"/>
      <c r="NKY6" s="10"/>
      <c r="NKZ6" s="10"/>
      <c r="NLA6" s="10"/>
      <c r="NLB6" s="10"/>
      <c r="NLC6" s="10"/>
      <c r="NLD6" s="10"/>
      <c r="NLE6" s="10"/>
      <c r="NLF6" s="10"/>
      <c r="NLG6" s="10"/>
      <c r="NLH6" s="10"/>
      <c r="NLI6" s="10"/>
      <c r="NLJ6" s="10"/>
      <c r="NLK6" s="10"/>
      <c r="NLL6" s="10"/>
      <c r="NLM6" s="10"/>
      <c r="NLN6" s="10"/>
      <c r="NLO6" s="10"/>
      <c r="NLP6" s="10"/>
      <c r="NLQ6" s="10"/>
      <c r="NLR6" s="10"/>
      <c r="NLS6" s="10"/>
      <c r="NLT6" s="10"/>
      <c r="NLU6" s="10"/>
      <c r="NLV6" s="10"/>
      <c r="NLW6" s="10"/>
      <c r="NLX6" s="10"/>
      <c r="NLY6" s="10"/>
      <c r="NLZ6" s="10"/>
      <c r="NMA6" s="10"/>
      <c r="NMB6" s="10"/>
      <c r="NMC6" s="10"/>
      <c r="NMD6" s="10"/>
      <c r="NME6" s="10"/>
      <c r="NMF6" s="10"/>
      <c r="NMG6" s="10"/>
      <c r="NMH6" s="10"/>
      <c r="NMI6" s="10"/>
      <c r="NMJ6" s="10"/>
      <c r="NMK6" s="10"/>
      <c r="NML6" s="10"/>
      <c r="NMM6" s="10"/>
      <c r="NMN6" s="10"/>
      <c r="NMO6" s="10"/>
      <c r="NMP6" s="10"/>
      <c r="NMQ6" s="10"/>
      <c r="NMR6" s="10"/>
      <c r="NMS6" s="10"/>
      <c r="NMT6" s="10"/>
      <c r="NMU6" s="10"/>
      <c r="NMV6" s="10"/>
      <c r="NMW6" s="10"/>
      <c r="NMX6" s="10"/>
      <c r="NMY6" s="10"/>
      <c r="NMZ6" s="10"/>
      <c r="NNA6" s="10"/>
      <c r="NNB6" s="10"/>
      <c r="NNC6" s="10"/>
      <c r="NND6" s="10"/>
      <c r="NNE6" s="10"/>
      <c r="NNF6" s="10"/>
      <c r="NNG6" s="10"/>
      <c r="NNH6" s="10"/>
      <c r="NNI6" s="10"/>
      <c r="NNJ6" s="10"/>
      <c r="NNK6" s="10"/>
      <c r="NNL6" s="10"/>
      <c r="NNM6" s="10"/>
      <c r="NNN6" s="10"/>
      <c r="NNO6" s="10"/>
      <c r="NNP6" s="10"/>
      <c r="NNQ6" s="10"/>
      <c r="NNR6" s="10"/>
      <c r="NNS6" s="10"/>
      <c r="NNT6" s="10"/>
      <c r="NNU6" s="10"/>
      <c r="NNV6" s="10"/>
      <c r="NNW6" s="10"/>
      <c r="NNX6" s="10"/>
      <c r="NNY6" s="10"/>
      <c r="NNZ6" s="10"/>
      <c r="NOA6" s="10"/>
      <c r="NOB6" s="10"/>
      <c r="NOC6" s="10"/>
      <c r="NOD6" s="10"/>
      <c r="NOE6" s="10"/>
      <c r="NOF6" s="10"/>
      <c r="NOG6" s="10"/>
      <c r="NOH6" s="10"/>
      <c r="NOI6" s="10"/>
      <c r="NOJ6" s="10"/>
      <c r="NOK6" s="10"/>
      <c r="NOL6" s="10"/>
      <c r="NOM6" s="10"/>
      <c r="NON6" s="10"/>
      <c r="NOO6" s="10"/>
      <c r="NOP6" s="10"/>
      <c r="NOQ6" s="10"/>
      <c r="NOR6" s="10"/>
      <c r="NOS6" s="10"/>
      <c r="NOT6" s="10"/>
      <c r="NOU6" s="10"/>
      <c r="NOV6" s="10"/>
      <c r="NOW6" s="10"/>
      <c r="NOX6" s="10"/>
      <c r="NOY6" s="10"/>
      <c r="NOZ6" s="10"/>
      <c r="NPA6" s="10"/>
      <c r="NPB6" s="10"/>
      <c r="NPC6" s="10"/>
      <c r="NPD6" s="10"/>
      <c r="NPE6" s="10"/>
      <c r="NPF6" s="10"/>
      <c r="NPG6" s="10"/>
      <c r="NPH6" s="10"/>
      <c r="NPI6" s="10"/>
      <c r="NPJ6" s="10"/>
      <c r="NPK6" s="10"/>
      <c r="NPL6" s="10"/>
      <c r="NPM6" s="10"/>
      <c r="NPN6" s="10"/>
      <c r="NPO6" s="10"/>
      <c r="NPP6" s="10"/>
      <c r="NPQ6" s="10"/>
      <c r="NPR6" s="10"/>
      <c r="NPS6" s="10"/>
      <c r="NPT6" s="10"/>
      <c r="NPU6" s="10"/>
      <c r="NPV6" s="10"/>
      <c r="NPW6" s="10"/>
      <c r="NPX6" s="10"/>
      <c r="NPY6" s="10"/>
      <c r="NPZ6" s="10"/>
      <c r="NQA6" s="10"/>
      <c r="NQB6" s="10"/>
      <c r="NQC6" s="10"/>
      <c r="NQD6" s="10"/>
      <c r="NQE6" s="10"/>
      <c r="NQF6" s="10"/>
      <c r="NQG6" s="10"/>
      <c r="NQH6" s="10"/>
      <c r="NQI6" s="10"/>
      <c r="NQJ6" s="10"/>
      <c r="NQK6" s="10"/>
      <c r="NQL6" s="10"/>
      <c r="NQM6" s="10"/>
      <c r="NQN6" s="10"/>
      <c r="NQO6" s="10"/>
      <c r="NQP6" s="10"/>
      <c r="NQQ6" s="10"/>
      <c r="NQR6" s="10"/>
      <c r="NQS6" s="10"/>
      <c r="NQT6" s="10"/>
      <c r="NQU6" s="10"/>
      <c r="NQV6" s="10"/>
      <c r="NQW6" s="10"/>
      <c r="NQX6" s="10"/>
      <c r="NQY6" s="10"/>
      <c r="NQZ6" s="10"/>
      <c r="NRA6" s="10"/>
      <c r="NRB6" s="10"/>
      <c r="NRC6" s="10"/>
      <c r="NRD6" s="10"/>
      <c r="NRE6" s="10"/>
      <c r="NRF6" s="10"/>
      <c r="NRG6" s="10"/>
      <c r="NRH6" s="10"/>
      <c r="NRI6" s="10"/>
      <c r="NRJ6" s="10"/>
      <c r="NRK6" s="10"/>
      <c r="NRL6" s="10"/>
      <c r="NRM6" s="10"/>
      <c r="NRN6" s="10"/>
      <c r="NRO6" s="10"/>
      <c r="NRP6" s="10"/>
      <c r="NRQ6" s="10"/>
      <c r="NRR6" s="10"/>
      <c r="NRS6" s="10"/>
      <c r="NRT6" s="10"/>
      <c r="NRU6" s="10"/>
      <c r="NRV6" s="10"/>
      <c r="NRW6" s="10"/>
      <c r="NRX6" s="10"/>
      <c r="NRY6" s="10"/>
      <c r="NRZ6" s="10"/>
      <c r="NSA6" s="10"/>
      <c r="NSB6" s="10"/>
      <c r="NSC6" s="10"/>
      <c r="NSD6" s="10"/>
      <c r="NSE6" s="10"/>
      <c r="NSF6" s="10"/>
      <c r="NSG6" s="10"/>
      <c r="NSH6" s="10"/>
      <c r="NSI6" s="10"/>
      <c r="NSJ6" s="10"/>
      <c r="NSK6" s="10"/>
      <c r="NSL6" s="10"/>
      <c r="NSM6" s="10"/>
      <c r="NSN6" s="10"/>
      <c r="NSO6" s="10"/>
      <c r="NSP6" s="10"/>
      <c r="NSQ6" s="10"/>
      <c r="NSR6" s="10"/>
      <c r="NSS6" s="10"/>
      <c r="NST6" s="10"/>
      <c r="NSU6" s="10"/>
      <c r="NSV6" s="10"/>
      <c r="NSW6" s="10"/>
      <c r="NSX6" s="10"/>
      <c r="NSY6" s="10"/>
      <c r="NSZ6" s="10"/>
      <c r="NTA6" s="10"/>
      <c r="NTB6" s="10"/>
      <c r="NTC6" s="10"/>
      <c r="NTD6" s="10"/>
      <c r="NTE6" s="10"/>
      <c r="NTF6" s="10"/>
      <c r="NTG6" s="10"/>
      <c r="NTH6" s="10"/>
      <c r="NTI6" s="10"/>
      <c r="NTJ6" s="10"/>
      <c r="NTK6" s="10"/>
      <c r="NTL6" s="10"/>
      <c r="NTM6" s="10"/>
      <c r="NTN6" s="10"/>
      <c r="NTO6" s="10"/>
      <c r="NTP6" s="10"/>
      <c r="NTQ6" s="10"/>
      <c r="NTR6" s="10"/>
      <c r="NTS6" s="10"/>
      <c r="NTT6" s="10"/>
      <c r="NTU6" s="10"/>
      <c r="NTV6" s="10"/>
      <c r="NTW6" s="10"/>
      <c r="NTX6" s="10"/>
      <c r="NTY6" s="10"/>
      <c r="NTZ6" s="10"/>
      <c r="NUA6" s="10"/>
      <c r="NUB6" s="10"/>
      <c r="NUC6" s="10"/>
      <c r="NUD6" s="10"/>
      <c r="NUE6" s="10"/>
      <c r="NUF6" s="10"/>
      <c r="NUG6" s="10"/>
      <c r="NUH6" s="10"/>
      <c r="NUI6" s="10"/>
      <c r="NUJ6" s="10"/>
      <c r="NUK6" s="10"/>
      <c r="NUL6" s="10"/>
      <c r="NUM6" s="10"/>
      <c r="NUN6" s="10"/>
      <c r="NUO6" s="10"/>
      <c r="NUP6" s="10"/>
      <c r="NUQ6" s="10"/>
      <c r="NUR6" s="10"/>
      <c r="NUS6" s="10"/>
      <c r="NUT6" s="10"/>
      <c r="NUU6" s="10"/>
      <c r="NUV6" s="10"/>
      <c r="NUW6" s="10"/>
      <c r="NUX6" s="10"/>
      <c r="NUY6" s="10"/>
      <c r="NUZ6" s="10"/>
      <c r="NVA6" s="10"/>
      <c r="NVB6" s="10"/>
      <c r="NVC6" s="10"/>
      <c r="NVD6" s="10"/>
      <c r="NVE6" s="10"/>
      <c r="NVF6" s="10"/>
      <c r="NVG6" s="10"/>
      <c r="NVH6" s="10"/>
      <c r="NVI6" s="10"/>
      <c r="NVJ6" s="10"/>
      <c r="NVK6" s="10"/>
      <c r="NVL6" s="10"/>
      <c r="NVM6" s="10"/>
      <c r="NVN6" s="10"/>
      <c r="NVO6" s="10"/>
      <c r="NVP6" s="10"/>
      <c r="NVQ6" s="10"/>
      <c r="NVR6" s="10"/>
      <c r="NVS6" s="10"/>
      <c r="NVT6" s="10"/>
      <c r="NVU6" s="10"/>
      <c r="NVV6" s="10"/>
      <c r="NVW6" s="10"/>
      <c r="NVX6" s="10"/>
      <c r="NVY6" s="10"/>
      <c r="NVZ6" s="10"/>
      <c r="NWA6" s="10"/>
      <c r="NWB6" s="10"/>
      <c r="NWC6" s="10"/>
      <c r="NWD6" s="10"/>
      <c r="NWE6" s="10"/>
      <c r="NWF6" s="10"/>
      <c r="NWG6" s="10"/>
      <c r="NWH6" s="10"/>
      <c r="NWI6" s="10"/>
      <c r="NWJ6" s="10"/>
      <c r="NWK6" s="10"/>
      <c r="NWL6" s="10"/>
      <c r="NWM6" s="10"/>
      <c r="NWN6" s="10"/>
      <c r="NWO6" s="10"/>
      <c r="NWP6" s="10"/>
      <c r="NWQ6" s="10"/>
      <c r="NWR6" s="10"/>
      <c r="NWS6" s="10"/>
      <c r="NWT6" s="10"/>
      <c r="NWU6" s="10"/>
      <c r="NWV6" s="10"/>
      <c r="NWW6" s="10"/>
      <c r="NWX6" s="10"/>
      <c r="NWY6" s="10"/>
      <c r="NWZ6" s="10"/>
      <c r="NXA6" s="10"/>
      <c r="NXB6" s="10"/>
      <c r="NXC6" s="10"/>
      <c r="NXD6" s="10"/>
      <c r="NXE6" s="10"/>
      <c r="NXF6" s="10"/>
      <c r="NXG6" s="10"/>
      <c r="NXH6" s="10"/>
      <c r="NXI6" s="10"/>
      <c r="NXJ6" s="10"/>
      <c r="NXK6" s="10"/>
      <c r="NXL6" s="10"/>
      <c r="NXM6" s="10"/>
      <c r="NXN6" s="10"/>
      <c r="NXO6" s="10"/>
      <c r="NXP6" s="10"/>
      <c r="NXQ6" s="10"/>
      <c r="NXR6" s="10"/>
      <c r="NXS6" s="10"/>
      <c r="NXT6" s="10"/>
      <c r="NXU6" s="10"/>
      <c r="NXV6" s="10"/>
      <c r="NXW6" s="10"/>
      <c r="NXX6" s="10"/>
      <c r="NXY6" s="10"/>
      <c r="NXZ6" s="10"/>
      <c r="NYA6" s="10"/>
      <c r="NYB6" s="10"/>
      <c r="NYC6" s="10"/>
      <c r="NYD6" s="10"/>
      <c r="NYE6" s="10"/>
      <c r="NYF6" s="10"/>
      <c r="NYG6" s="10"/>
      <c r="NYH6" s="10"/>
      <c r="NYI6" s="10"/>
      <c r="NYJ6" s="10"/>
      <c r="NYK6" s="10"/>
      <c r="NYL6" s="10"/>
      <c r="NYM6" s="10"/>
      <c r="NYN6" s="10"/>
      <c r="NYO6" s="10"/>
      <c r="NYP6" s="10"/>
      <c r="NYQ6" s="10"/>
      <c r="NYR6" s="10"/>
      <c r="NYS6" s="10"/>
      <c r="NYT6" s="10"/>
      <c r="NYU6" s="10"/>
      <c r="NYV6" s="10"/>
      <c r="NYW6" s="10"/>
      <c r="NYX6" s="10"/>
      <c r="NYY6" s="10"/>
      <c r="NYZ6" s="10"/>
      <c r="NZA6" s="10"/>
      <c r="NZB6" s="10"/>
      <c r="NZC6" s="10"/>
      <c r="NZD6" s="10"/>
      <c r="NZE6" s="10"/>
      <c r="NZF6" s="10"/>
      <c r="NZG6" s="10"/>
      <c r="NZH6" s="10"/>
      <c r="NZI6" s="10"/>
      <c r="NZJ6" s="10"/>
      <c r="NZK6" s="10"/>
      <c r="NZL6" s="10"/>
      <c r="NZM6" s="10"/>
      <c r="NZN6" s="10"/>
      <c r="NZO6" s="10"/>
      <c r="NZP6" s="10"/>
      <c r="NZQ6" s="10"/>
      <c r="NZR6" s="10"/>
      <c r="NZS6" s="10"/>
      <c r="NZT6" s="10"/>
      <c r="NZU6" s="10"/>
      <c r="NZV6" s="10"/>
      <c r="NZW6" s="10"/>
      <c r="NZX6" s="10"/>
      <c r="NZY6" s="10"/>
      <c r="NZZ6" s="10"/>
      <c r="OAA6" s="10"/>
      <c r="OAB6" s="10"/>
      <c r="OAC6" s="10"/>
      <c r="OAD6" s="10"/>
      <c r="OAE6" s="10"/>
      <c r="OAF6" s="10"/>
      <c r="OAG6" s="10"/>
      <c r="OAH6" s="10"/>
      <c r="OAI6" s="10"/>
      <c r="OAJ6" s="10"/>
      <c r="OAK6" s="10"/>
      <c r="OAL6" s="10"/>
      <c r="OAM6" s="10"/>
      <c r="OAN6" s="10"/>
      <c r="OAO6" s="10"/>
      <c r="OAP6" s="10"/>
      <c r="OAQ6" s="10"/>
      <c r="OAR6" s="10"/>
      <c r="OAS6" s="10"/>
      <c r="OAT6" s="10"/>
      <c r="OAU6" s="10"/>
      <c r="OAV6" s="10"/>
      <c r="OAW6" s="10"/>
      <c r="OAX6" s="10"/>
      <c r="OAY6" s="10"/>
      <c r="OAZ6" s="10"/>
      <c r="OBA6" s="10"/>
      <c r="OBB6" s="10"/>
      <c r="OBC6" s="10"/>
      <c r="OBD6" s="10"/>
      <c r="OBE6" s="10"/>
      <c r="OBF6" s="10"/>
      <c r="OBG6" s="10"/>
      <c r="OBH6" s="10"/>
      <c r="OBI6" s="10"/>
      <c r="OBJ6" s="10"/>
      <c r="OBK6" s="10"/>
      <c r="OBL6" s="10"/>
      <c r="OBM6" s="10"/>
      <c r="OBN6" s="10"/>
      <c r="OBO6" s="10"/>
      <c r="OBP6" s="10"/>
      <c r="OBQ6" s="10"/>
      <c r="OBR6" s="10"/>
      <c r="OBS6" s="10"/>
      <c r="OBT6" s="10"/>
      <c r="OBU6" s="10"/>
      <c r="OBV6" s="10"/>
      <c r="OBW6" s="10"/>
      <c r="OBX6" s="10"/>
      <c r="OBY6" s="10"/>
      <c r="OBZ6" s="10"/>
      <c r="OCA6" s="10"/>
      <c r="OCB6" s="10"/>
      <c r="OCC6" s="10"/>
      <c r="OCD6" s="10"/>
      <c r="OCE6" s="10"/>
      <c r="OCF6" s="10"/>
      <c r="OCG6" s="10"/>
      <c r="OCH6" s="10"/>
      <c r="OCI6" s="10"/>
      <c r="OCJ6" s="10"/>
      <c r="OCK6" s="10"/>
      <c r="OCL6" s="10"/>
      <c r="OCM6" s="10"/>
      <c r="OCN6" s="10"/>
      <c r="OCO6" s="10"/>
      <c r="OCP6" s="10"/>
      <c r="OCQ6" s="10"/>
      <c r="OCR6" s="10"/>
      <c r="OCS6" s="10"/>
      <c r="OCT6" s="10"/>
      <c r="OCU6" s="10"/>
      <c r="OCV6" s="10"/>
      <c r="OCW6" s="10"/>
      <c r="OCX6" s="10"/>
      <c r="OCY6" s="10"/>
      <c r="OCZ6" s="10"/>
      <c r="ODA6" s="10"/>
      <c r="ODB6" s="10"/>
      <c r="ODC6" s="10"/>
      <c r="ODD6" s="10"/>
      <c r="ODE6" s="10"/>
      <c r="ODF6" s="10"/>
      <c r="ODG6" s="10"/>
      <c r="ODH6" s="10"/>
      <c r="ODI6" s="10"/>
      <c r="ODJ6" s="10"/>
      <c r="ODK6" s="10"/>
      <c r="ODL6" s="10"/>
      <c r="ODM6" s="10"/>
      <c r="ODN6" s="10"/>
      <c r="ODO6" s="10"/>
      <c r="ODP6" s="10"/>
      <c r="ODQ6" s="10"/>
      <c r="ODR6" s="10"/>
      <c r="ODS6" s="10"/>
      <c r="ODT6" s="10"/>
      <c r="ODU6" s="10"/>
      <c r="ODV6" s="10"/>
      <c r="ODW6" s="10"/>
      <c r="ODX6" s="10"/>
      <c r="ODY6" s="10"/>
      <c r="ODZ6" s="10"/>
      <c r="OEA6" s="10"/>
      <c r="OEB6" s="10"/>
      <c r="OEC6" s="10"/>
      <c r="OED6" s="10"/>
      <c r="OEE6" s="10"/>
      <c r="OEF6" s="10"/>
      <c r="OEG6" s="10"/>
      <c r="OEH6" s="10"/>
      <c r="OEI6" s="10"/>
      <c r="OEJ6" s="10"/>
      <c r="OEK6" s="10"/>
      <c r="OEL6" s="10"/>
      <c r="OEM6" s="10"/>
      <c r="OEN6" s="10"/>
      <c r="OEO6" s="10"/>
      <c r="OEP6" s="10"/>
      <c r="OEQ6" s="10"/>
      <c r="OER6" s="10"/>
      <c r="OES6" s="10"/>
      <c r="OET6" s="10"/>
      <c r="OEU6" s="10"/>
      <c r="OEV6" s="10"/>
      <c r="OEW6" s="10"/>
      <c r="OEX6" s="10"/>
      <c r="OEY6" s="10"/>
      <c r="OEZ6" s="10"/>
      <c r="OFA6" s="10"/>
      <c r="OFB6" s="10"/>
      <c r="OFC6" s="10"/>
      <c r="OFD6" s="10"/>
      <c r="OFE6" s="10"/>
      <c r="OFF6" s="10"/>
      <c r="OFG6" s="10"/>
      <c r="OFH6" s="10"/>
      <c r="OFI6" s="10"/>
      <c r="OFJ6" s="10"/>
      <c r="OFK6" s="10"/>
      <c r="OFL6" s="10"/>
      <c r="OFM6" s="10"/>
      <c r="OFN6" s="10"/>
      <c r="OFO6" s="10"/>
      <c r="OFP6" s="10"/>
      <c r="OFQ6" s="10"/>
      <c r="OFR6" s="10"/>
      <c r="OFS6" s="10"/>
      <c r="OFT6" s="10"/>
      <c r="OFU6" s="10"/>
      <c r="OFV6" s="10"/>
      <c r="OFW6" s="10"/>
      <c r="OFX6" s="10"/>
      <c r="OFY6" s="10"/>
      <c r="OFZ6" s="10"/>
      <c r="OGA6" s="10"/>
      <c r="OGB6" s="10"/>
      <c r="OGC6" s="10"/>
      <c r="OGD6" s="10"/>
      <c r="OGE6" s="10"/>
      <c r="OGF6" s="10"/>
      <c r="OGG6" s="10"/>
      <c r="OGH6" s="10"/>
      <c r="OGI6" s="10"/>
      <c r="OGJ6" s="10"/>
      <c r="OGK6" s="10"/>
      <c r="OGL6" s="10"/>
      <c r="OGM6" s="10"/>
      <c r="OGN6" s="10"/>
      <c r="OGO6" s="10"/>
      <c r="OGP6" s="10"/>
      <c r="OGQ6" s="10"/>
      <c r="OGR6" s="10"/>
      <c r="OGS6" s="10"/>
      <c r="OGT6" s="10"/>
      <c r="OGU6" s="10"/>
      <c r="OGV6" s="10"/>
      <c r="OGW6" s="10"/>
      <c r="OGX6" s="10"/>
      <c r="OGY6" s="10"/>
      <c r="OGZ6" s="10"/>
      <c r="OHA6" s="10"/>
      <c r="OHB6" s="10"/>
      <c r="OHC6" s="10"/>
      <c r="OHD6" s="10"/>
      <c r="OHE6" s="10"/>
      <c r="OHF6" s="10"/>
      <c r="OHG6" s="10"/>
      <c r="OHH6" s="10"/>
      <c r="OHI6" s="10"/>
      <c r="OHJ6" s="10"/>
      <c r="OHK6" s="10"/>
      <c r="OHL6" s="10"/>
      <c r="OHM6" s="10"/>
      <c r="OHN6" s="10"/>
      <c r="OHO6" s="10"/>
      <c r="OHP6" s="10"/>
      <c r="OHQ6" s="10"/>
      <c r="OHR6" s="10"/>
      <c r="OHS6" s="10"/>
      <c r="OHT6" s="10"/>
      <c r="OHU6" s="10"/>
      <c r="OHV6" s="10"/>
      <c r="OHW6" s="10"/>
      <c r="OHX6" s="10"/>
      <c r="OHY6" s="10"/>
      <c r="OHZ6" s="10"/>
      <c r="OIA6" s="10"/>
      <c r="OIB6" s="10"/>
      <c r="OIC6" s="10"/>
      <c r="OID6" s="10"/>
      <c r="OIE6" s="10"/>
      <c r="OIF6" s="10"/>
      <c r="OIG6" s="10"/>
      <c r="OIH6" s="10"/>
      <c r="OII6" s="10"/>
      <c r="OIJ6" s="10"/>
      <c r="OIK6" s="10"/>
      <c r="OIL6" s="10"/>
      <c r="OIM6" s="10"/>
      <c r="OIN6" s="10"/>
      <c r="OIO6" s="10"/>
      <c r="OIP6" s="10"/>
      <c r="OIQ6" s="10"/>
      <c r="OIR6" s="10"/>
      <c r="OIS6" s="10"/>
      <c r="OIT6" s="10"/>
      <c r="OIU6" s="10"/>
      <c r="OIV6" s="10"/>
      <c r="OIW6" s="10"/>
      <c r="OIX6" s="10"/>
      <c r="OIY6" s="10"/>
      <c r="OIZ6" s="10"/>
      <c r="OJA6" s="10"/>
      <c r="OJB6" s="10"/>
      <c r="OJC6" s="10"/>
      <c r="OJD6" s="10"/>
      <c r="OJE6" s="10"/>
      <c r="OJF6" s="10"/>
      <c r="OJG6" s="10"/>
      <c r="OJH6" s="10"/>
      <c r="OJI6" s="10"/>
      <c r="OJJ6" s="10"/>
      <c r="OJK6" s="10"/>
      <c r="OJL6" s="10"/>
      <c r="OJM6" s="10"/>
      <c r="OJN6" s="10"/>
      <c r="OJO6" s="10"/>
      <c r="OJP6" s="10"/>
      <c r="OJQ6" s="10"/>
      <c r="OJR6" s="10"/>
      <c r="OJS6" s="10"/>
      <c r="OJT6" s="10"/>
      <c r="OJU6" s="10"/>
      <c r="OJV6" s="10"/>
      <c r="OJW6" s="10"/>
      <c r="OJX6" s="10"/>
      <c r="OJY6" s="10"/>
      <c r="OJZ6" s="10"/>
      <c r="OKA6" s="10"/>
      <c r="OKB6" s="10"/>
      <c r="OKC6" s="10"/>
      <c r="OKD6" s="10"/>
      <c r="OKE6" s="10"/>
      <c r="OKF6" s="10"/>
      <c r="OKG6" s="10"/>
      <c r="OKH6" s="10"/>
      <c r="OKI6" s="10"/>
      <c r="OKJ6" s="10"/>
      <c r="OKK6" s="10"/>
      <c r="OKL6" s="10"/>
      <c r="OKM6" s="10"/>
      <c r="OKN6" s="10"/>
      <c r="OKO6" s="10"/>
      <c r="OKP6" s="10"/>
      <c r="OKQ6" s="10"/>
      <c r="OKR6" s="10"/>
      <c r="OKS6" s="10"/>
      <c r="OKT6" s="10"/>
      <c r="OKU6" s="10"/>
      <c r="OKV6" s="10"/>
      <c r="OKW6" s="10"/>
      <c r="OKX6" s="10"/>
      <c r="OKY6" s="10"/>
      <c r="OKZ6" s="10"/>
      <c r="OLA6" s="10"/>
      <c r="OLB6" s="10"/>
      <c r="OLC6" s="10"/>
      <c r="OLD6" s="10"/>
      <c r="OLE6" s="10"/>
      <c r="OLF6" s="10"/>
      <c r="OLG6" s="10"/>
      <c r="OLH6" s="10"/>
      <c r="OLI6" s="10"/>
      <c r="OLJ6" s="10"/>
      <c r="OLK6" s="10"/>
      <c r="OLL6" s="10"/>
      <c r="OLM6" s="10"/>
      <c r="OLN6" s="10"/>
      <c r="OLO6" s="10"/>
      <c r="OLP6" s="10"/>
      <c r="OLQ6" s="10"/>
      <c r="OLR6" s="10"/>
      <c r="OLS6" s="10"/>
      <c r="OLT6" s="10"/>
      <c r="OLU6" s="10"/>
      <c r="OLV6" s="10"/>
      <c r="OLW6" s="10"/>
      <c r="OLX6" s="10"/>
      <c r="OLY6" s="10"/>
      <c r="OLZ6" s="10"/>
      <c r="OMA6" s="10"/>
      <c r="OMB6" s="10"/>
      <c r="OMC6" s="10"/>
      <c r="OMD6" s="10"/>
      <c r="OME6" s="10"/>
      <c r="OMF6" s="10"/>
      <c r="OMG6" s="10"/>
      <c r="OMH6" s="10"/>
      <c r="OMI6" s="10"/>
      <c r="OMJ6" s="10"/>
      <c r="OMK6" s="10"/>
      <c r="OML6" s="10"/>
      <c r="OMM6" s="10"/>
      <c r="OMN6" s="10"/>
      <c r="OMO6" s="10"/>
      <c r="OMP6" s="10"/>
      <c r="OMQ6" s="10"/>
      <c r="OMR6" s="10"/>
      <c r="OMS6" s="10"/>
      <c r="OMT6" s="10"/>
      <c r="OMU6" s="10"/>
      <c r="OMV6" s="10"/>
      <c r="OMW6" s="10"/>
      <c r="OMX6" s="10"/>
      <c r="OMY6" s="10"/>
      <c r="OMZ6" s="10"/>
      <c r="ONA6" s="10"/>
      <c r="ONB6" s="10"/>
      <c r="ONC6" s="10"/>
      <c r="OND6" s="10"/>
      <c r="ONE6" s="10"/>
      <c r="ONF6" s="10"/>
      <c r="ONG6" s="10"/>
      <c r="ONH6" s="10"/>
      <c r="ONI6" s="10"/>
      <c r="ONJ6" s="10"/>
      <c r="ONK6" s="10"/>
      <c r="ONL6" s="10"/>
      <c r="ONM6" s="10"/>
      <c r="ONN6" s="10"/>
      <c r="ONO6" s="10"/>
      <c r="ONP6" s="10"/>
      <c r="ONQ6" s="10"/>
      <c r="ONR6" s="10"/>
      <c r="ONS6" s="10"/>
      <c r="ONT6" s="10"/>
      <c r="ONU6" s="10"/>
      <c r="ONV6" s="10"/>
      <c r="ONW6" s="10"/>
      <c r="ONX6" s="10"/>
      <c r="ONY6" s="10"/>
      <c r="ONZ6" s="10"/>
      <c r="OOA6" s="10"/>
      <c r="OOB6" s="10"/>
      <c r="OOC6" s="10"/>
      <c r="OOD6" s="10"/>
      <c r="OOE6" s="10"/>
      <c r="OOF6" s="10"/>
      <c r="OOG6" s="10"/>
      <c r="OOH6" s="10"/>
      <c r="OOI6" s="10"/>
      <c r="OOJ6" s="10"/>
      <c r="OOK6" s="10"/>
      <c r="OOL6" s="10"/>
      <c r="OOM6" s="10"/>
      <c r="OON6" s="10"/>
      <c r="OOO6" s="10"/>
      <c r="OOP6" s="10"/>
      <c r="OOQ6" s="10"/>
      <c r="OOR6" s="10"/>
      <c r="OOS6" s="10"/>
      <c r="OOT6" s="10"/>
      <c r="OOU6" s="10"/>
      <c r="OOV6" s="10"/>
      <c r="OOW6" s="10"/>
      <c r="OOX6" s="10"/>
      <c r="OOY6" s="10"/>
      <c r="OOZ6" s="10"/>
      <c r="OPA6" s="10"/>
      <c r="OPB6" s="10"/>
      <c r="OPC6" s="10"/>
      <c r="OPD6" s="10"/>
      <c r="OPE6" s="10"/>
      <c r="OPF6" s="10"/>
      <c r="OPG6" s="10"/>
      <c r="OPH6" s="10"/>
      <c r="OPI6" s="10"/>
      <c r="OPJ6" s="10"/>
      <c r="OPK6" s="10"/>
      <c r="OPL6" s="10"/>
      <c r="OPM6" s="10"/>
      <c r="OPN6" s="10"/>
      <c r="OPO6" s="10"/>
      <c r="OPP6" s="10"/>
      <c r="OPQ6" s="10"/>
      <c r="OPR6" s="10"/>
      <c r="OPS6" s="10"/>
      <c r="OPT6" s="10"/>
      <c r="OPU6" s="10"/>
      <c r="OPV6" s="10"/>
      <c r="OPW6" s="10"/>
      <c r="OPX6" s="10"/>
      <c r="OPY6" s="10"/>
      <c r="OPZ6" s="10"/>
      <c r="OQA6" s="10"/>
      <c r="OQB6" s="10"/>
      <c r="OQC6" s="10"/>
      <c r="OQD6" s="10"/>
      <c r="OQE6" s="10"/>
      <c r="OQF6" s="10"/>
      <c r="OQG6" s="10"/>
      <c r="OQH6" s="10"/>
      <c r="OQI6" s="10"/>
      <c r="OQJ6" s="10"/>
      <c r="OQK6" s="10"/>
      <c r="OQL6" s="10"/>
      <c r="OQM6" s="10"/>
      <c r="OQN6" s="10"/>
      <c r="OQO6" s="10"/>
      <c r="OQP6" s="10"/>
      <c r="OQQ6" s="10"/>
      <c r="OQR6" s="10"/>
      <c r="OQS6" s="10"/>
      <c r="OQT6" s="10"/>
      <c r="OQU6" s="10"/>
      <c r="OQV6" s="10"/>
      <c r="OQW6" s="10"/>
      <c r="OQX6" s="10"/>
      <c r="OQY6" s="10"/>
      <c r="OQZ6" s="10"/>
      <c r="ORA6" s="10"/>
      <c r="ORB6" s="10"/>
      <c r="ORC6" s="10"/>
      <c r="ORD6" s="10"/>
      <c r="ORE6" s="10"/>
      <c r="ORF6" s="10"/>
      <c r="ORG6" s="10"/>
      <c r="ORH6" s="10"/>
      <c r="ORI6" s="10"/>
      <c r="ORJ6" s="10"/>
      <c r="ORK6" s="10"/>
      <c r="ORL6" s="10"/>
      <c r="ORM6" s="10"/>
      <c r="ORN6" s="10"/>
      <c r="ORO6" s="10"/>
      <c r="ORP6" s="10"/>
      <c r="ORQ6" s="10"/>
      <c r="ORR6" s="10"/>
      <c r="ORS6" s="10"/>
      <c r="ORT6" s="10"/>
      <c r="ORU6" s="10"/>
      <c r="ORV6" s="10"/>
      <c r="ORW6" s="10"/>
      <c r="ORX6" s="10"/>
      <c r="ORY6" s="10"/>
      <c r="ORZ6" s="10"/>
      <c r="OSA6" s="10"/>
      <c r="OSB6" s="10"/>
      <c r="OSC6" s="10"/>
      <c r="OSD6" s="10"/>
      <c r="OSE6" s="10"/>
      <c r="OSF6" s="10"/>
      <c r="OSG6" s="10"/>
      <c r="OSH6" s="10"/>
      <c r="OSI6" s="10"/>
      <c r="OSJ6" s="10"/>
      <c r="OSK6" s="10"/>
      <c r="OSL6" s="10"/>
      <c r="OSM6" s="10"/>
      <c r="OSN6" s="10"/>
      <c r="OSO6" s="10"/>
      <c r="OSP6" s="10"/>
      <c r="OSQ6" s="10"/>
      <c r="OSR6" s="10"/>
      <c r="OSS6" s="10"/>
      <c r="OST6" s="10"/>
      <c r="OSU6" s="10"/>
      <c r="OSV6" s="10"/>
      <c r="OSW6" s="10"/>
      <c r="OSX6" s="10"/>
      <c r="OSY6" s="10"/>
      <c r="OSZ6" s="10"/>
      <c r="OTA6" s="10"/>
      <c r="OTB6" s="10"/>
      <c r="OTC6" s="10"/>
      <c r="OTD6" s="10"/>
      <c r="OTE6" s="10"/>
      <c r="OTF6" s="10"/>
      <c r="OTG6" s="10"/>
      <c r="OTH6" s="10"/>
      <c r="OTI6" s="10"/>
      <c r="OTJ6" s="10"/>
      <c r="OTK6" s="10"/>
      <c r="OTL6" s="10"/>
      <c r="OTM6" s="10"/>
      <c r="OTN6" s="10"/>
      <c r="OTO6" s="10"/>
      <c r="OTP6" s="10"/>
      <c r="OTQ6" s="10"/>
      <c r="OTR6" s="10"/>
      <c r="OTS6" s="10"/>
      <c r="OTT6" s="10"/>
      <c r="OTU6" s="10"/>
      <c r="OTV6" s="10"/>
      <c r="OTW6" s="10"/>
      <c r="OTX6" s="10"/>
      <c r="OTY6" s="10"/>
      <c r="OTZ6" s="10"/>
      <c r="OUA6" s="10"/>
      <c r="OUB6" s="10"/>
      <c r="OUC6" s="10"/>
      <c r="OUD6" s="10"/>
      <c r="OUE6" s="10"/>
      <c r="OUF6" s="10"/>
      <c r="OUG6" s="10"/>
      <c r="OUH6" s="10"/>
      <c r="OUI6" s="10"/>
      <c r="OUJ6" s="10"/>
      <c r="OUK6" s="10"/>
      <c r="OUL6" s="10"/>
      <c r="OUM6" s="10"/>
      <c r="OUN6" s="10"/>
      <c r="OUO6" s="10"/>
      <c r="OUP6" s="10"/>
      <c r="OUQ6" s="10"/>
      <c r="OUR6" s="10"/>
      <c r="OUS6" s="10"/>
      <c r="OUT6" s="10"/>
      <c r="OUU6" s="10"/>
      <c r="OUV6" s="10"/>
      <c r="OUW6" s="10"/>
      <c r="OUX6" s="10"/>
      <c r="OUY6" s="10"/>
      <c r="OUZ6" s="10"/>
      <c r="OVA6" s="10"/>
      <c r="OVB6" s="10"/>
      <c r="OVC6" s="10"/>
      <c r="OVD6" s="10"/>
      <c r="OVE6" s="10"/>
      <c r="OVF6" s="10"/>
      <c r="OVG6" s="10"/>
      <c r="OVH6" s="10"/>
      <c r="OVI6" s="10"/>
      <c r="OVJ6" s="10"/>
      <c r="OVK6" s="10"/>
      <c r="OVL6" s="10"/>
      <c r="OVM6" s="10"/>
      <c r="OVN6" s="10"/>
      <c r="OVO6" s="10"/>
      <c r="OVP6" s="10"/>
      <c r="OVQ6" s="10"/>
      <c r="OVR6" s="10"/>
      <c r="OVS6" s="10"/>
      <c r="OVT6" s="10"/>
      <c r="OVU6" s="10"/>
      <c r="OVV6" s="10"/>
      <c r="OVW6" s="10"/>
      <c r="OVX6" s="10"/>
      <c r="OVY6" s="10"/>
      <c r="OVZ6" s="10"/>
      <c r="OWA6" s="10"/>
      <c r="OWB6" s="10"/>
      <c r="OWC6" s="10"/>
      <c r="OWD6" s="10"/>
      <c r="OWE6" s="10"/>
      <c r="OWF6" s="10"/>
      <c r="OWG6" s="10"/>
      <c r="OWH6" s="10"/>
      <c r="OWI6" s="10"/>
      <c r="OWJ6" s="10"/>
      <c r="OWK6" s="10"/>
      <c r="OWL6" s="10"/>
      <c r="OWM6" s="10"/>
      <c r="OWN6" s="10"/>
      <c r="OWO6" s="10"/>
      <c r="OWP6" s="10"/>
      <c r="OWQ6" s="10"/>
      <c r="OWR6" s="10"/>
      <c r="OWS6" s="10"/>
      <c r="OWT6" s="10"/>
      <c r="OWU6" s="10"/>
      <c r="OWV6" s="10"/>
      <c r="OWW6" s="10"/>
      <c r="OWX6" s="10"/>
      <c r="OWY6" s="10"/>
      <c r="OWZ6" s="10"/>
      <c r="OXA6" s="10"/>
      <c r="OXB6" s="10"/>
      <c r="OXC6" s="10"/>
      <c r="OXD6" s="10"/>
      <c r="OXE6" s="10"/>
      <c r="OXF6" s="10"/>
      <c r="OXG6" s="10"/>
      <c r="OXH6" s="10"/>
      <c r="OXI6" s="10"/>
      <c r="OXJ6" s="10"/>
      <c r="OXK6" s="10"/>
      <c r="OXL6" s="10"/>
      <c r="OXM6" s="10"/>
      <c r="OXN6" s="10"/>
      <c r="OXO6" s="10"/>
      <c r="OXP6" s="10"/>
      <c r="OXQ6" s="10"/>
      <c r="OXR6" s="10"/>
      <c r="OXS6" s="10"/>
      <c r="OXT6" s="10"/>
      <c r="OXU6" s="10"/>
      <c r="OXV6" s="10"/>
      <c r="OXW6" s="10"/>
      <c r="OXX6" s="10"/>
      <c r="OXY6" s="10"/>
      <c r="OXZ6" s="10"/>
      <c r="OYA6" s="10"/>
      <c r="OYB6" s="10"/>
      <c r="OYC6" s="10"/>
      <c r="OYD6" s="10"/>
      <c r="OYE6" s="10"/>
      <c r="OYF6" s="10"/>
      <c r="OYG6" s="10"/>
      <c r="OYH6" s="10"/>
      <c r="OYI6" s="10"/>
      <c r="OYJ6" s="10"/>
      <c r="OYK6" s="10"/>
      <c r="OYL6" s="10"/>
      <c r="OYM6" s="10"/>
      <c r="OYN6" s="10"/>
      <c r="OYO6" s="10"/>
      <c r="OYP6" s="10"/>
      <c r="OYQ6" s="10"/>
      <c r="OYR6" s="10"/>
      <c r="OYS6" s="10"/>
      <c r="OYT6" s="10"/>
      <c r="OYU6" s="10"/>
      <c r="OYV6" s="10"/>
      <c r="OYW6" s="10"/>
      <c r="OYX6" s="10"/>
      <c r="OYY6" s="10"/>
      <c r="OYZ6" s="10"/>
      <c r="OZA6" s="10"/>
      <c r="OZB6" s="10"/>
      <c r="OZC6" s="10"/>
      <c r="OZD6" s="10"/>
      <c r="OZE6" s="10"/>
      <c r="OZF6" s="10"/>
      <c r="OZG6" s="10"/>
      <c r="OZH6" s="10"/>
      <c r="OZI6" s="10"/>
      <c r="OZJ6" s="10"/>
      <c r="OZK6" s="10"/>
      <c r="OZL6" s="10"/>
      <c r="OZM6" s="10"/>
      <c r="OZN6" s="10"/>
      <c r="OZO6" s="10"/>
      <c r="OZP6" s="10"/>
      <c r="OZQ6" s="10"/>
      <c r="OZR6" s="10"/>
      <c r="OZS6" s="10"/>
      <c r="OZT6" s="10"/>
      <c r="OZU6" s="10"/>
      <c r="OZV6" s="10"/>
      <c r="OZW6" s="10"/>
      <c r="OZX6" s="10"/>
      <c r="OZY6" s="10"/>
      <c r="OZZ6" s="10"/>
      <c r="PAA6" s="10"/>
      <c r="PAB6" s="10"/>
      <c r="PAC6" s="10"/>
      <c r="PAD6" s="10"/>
      <c r="PAE6" s="10"/>
      <c r="PAF6" s="10"/>
      <c r="PAG6" s="10"/>
      <c r="PAH6" s="10"/>
      <c r="PAI6" s="10"/>
      <c r="PAJ6" s="10"/>
      <c r="PAK6" s="10"/>
      <c r="PAL6" s="10"/>
      <c r="PAM6" s="10"/>
      <c r="PAN6" s="10"/>
      <c r="PAO6" s="10"/>
      <c r="PAP6" s="10"/>
      <c r="PAQ6" s="10"/>
      <c r="PAR6" s="10"/>
      <c r="PAS6" s="10"/>
      <c r="PAT6" s="10"/>
      <c r="PAU6" s="10"/>
      <c r="PAV6" s="10"/>
      <c r="PAW6" s="10"/>
      <c r="PAX6" s="10"/>
      <c r="PAY6" s="10"/>
      <c r="PAZ6" s="10"/>
      <c r="PBA6" s="10"/>
      <c r="PBB6" s="10"/>
      <c r="PBC6" s="10"/>
      <c r="PBD6" s="10"/>
      <c r="PBE6" s="10"/>
      <c r="PBF6" s="10"/>
      <c r="PBG6" s="10"/>
      <c r="PBH6" s="10"/>
      <c r="PBI6" s="10"/>
      <c r="PBJ6" s="10"/>
      <c r="PBK6" s="10"/>
      <c r="PBL6" s="10"/>
      <c r="PBM6" s="10"/>
      <c r="PBN6" s="10"/>
      <c r="PBO6" s="10"/>
      <c r="PBP6" s="10"/>
      <c r="PBQ6" s="10"/>
      <c r="PBR6" s="10"/>
      <c r="PBS6" s="10"/>
      <c r="PBT6" s="10"/>
      <c r="PBU6" s="10"/>
      <c r="PBV6" s="10"/>
      <c r="PBW6" s="10"/>
      <c r="PBX6" s="10"/>
      <c r="PBY6" s="10"/>
      <c r="PBZ6" s="10"/>
      <c r="PCA6" s="10"/>
      <c r="PCB6" s="10"/>
      <c r="PCC6" s="10"/>
      <c r="PCD6" s="10"/>
      <c r="PCE6" s="10"/>
      <c r="PCF6" s="10"/>
      <c r="PCG6" s="10"/>
      <c r="PCH6" s="10"/>
      <c r="PCI6" s="10"/>
      <c r="PCJ6" s="10"/>
      <c r="PCK6" s="10"/>
      <c r="PCL6" s="10"/>
      <c r="PCM6" s="10"/>
      <c r="PCN6" s="10"/>
      <c r="PCO6" s="10"/>
      <c r="PCP6" s="10"/>
      <c r="PCQ6" s="10"/>
      <c r="PCR6" s="10"/>
      <c r="PCS6" s="10"/>
      <c r="PCT6" s="10"/>
      <c r="PCU6" s="10"/>
      <c r="PCV6" s="10"/>
      <c r="PCW6" s="10"/>
      <c r="PCX6" s="10"/>
      <c r="PCY6" s="10"/>
      <c r="PCZ6" s="10"/>
      <c r="PDA6" s="10"/>
      <c r="PDB6" s="10"/>
      <c r="PDC6" s="10"/>
      <c r="PDD6" s="10"/>
      <c r="PDE6" s="10"/>
      <c r="PDF6" s="10"/>
      <c r="PDG6" s="10"/>
      <c r="PDH6" s="10"/>
      <c r="PDI6" s="10"/>
      <c r="PDJ6" s="10"/>
      <c r="PDK6" s="10"/>
      <c r="PDL6" s="10"/>
      <c r="PDM6" s="10"/>
      <c r="PDN6" s="10"/>
      <c r="PDO6" s="10"/>
      <c r="PDP6" s="10"/>
      <c r="PDQ6" s="10"/>
      <c r="PDR6" s="10"/>
      <c r="PDS6" s="10"/>
      <c r="PDT6" s="10"/>
      <c r="PDU6" s="10"/>
      <c r="PDV6" s="10"/>
      <c r="PDW6" s="10"/>
      <c r="PDX6" s="10"/>
      <c r="PDY6" s="10"/>
      <c r="PDZ6" s="10"/>
      <c r="PEA6" s="10"/>
      <c r="PEB6" s="10"/>
      <c r="PEC6" s="10"/>
      <c r="PED6" s="10"/>
      <c r="PEE6" s="10"/>
      <c r="PEF6" s="10"/>
      <c r="PEG6" s="10"/>
      <c r="PEH6" s="10"/>
      <c r="PEI6" s="10"/>
      <c r="PEJ6" s="10"/>
      <c r="PEK6" s="10"/>
      <c r="PEL6" s="10"/>
      <c r="PEM6" s="10"/>
      <c r="PEN6" s="10"/>
      <c r="PEO6" s="10"/>
      <c r="PEP6" s="10"/>
      <c r="PEQ6" s="10"/>
      <c r="PER6" s="10"/>
      <c r="PES6" s="10"/>
      <c r="PET6" s="10"/>
      <c r="PEU6" s="10"/>
      <c r="PEV6" s="10"/>
      <c r="PEW6" s="10"/>
      <c r="PEX6" s="10"/>
      <c r="PEY6" s="10"/>
      <c r="PEZ6" s="10"/>
      <c r="PFA6" s="10"/>
      <c r="PFB6" s="10"/>
      <c r="PFC6" s="10"/>
      <c r="PFD6" s="10"/>
      <c r="PFE6" s="10"/>
      <c r="PFF6" s="10"/>
      <c r="PFG6" s="10"/>
      <c r="PFH6" s="10"/>
      <c r="PFI6" s="10"/>
      <c r="PFJ6" s="10"/>
      <c r="PFK6" s="10"/>
      <c r="PFL6" s="10"/>
      <c r="PFM6" s="10"/>
      <c r="PFN6" s="10"/>
      <c r="PFO6" s="10"/>
      <c r="PFP6" s="10"/>
      <c r="PFQ6" s="10"/>
      <c r="PFR6" s="10"/>
      <c r="PFS6" s="10"/>
      <c r="PFT6" s="10"/>
      <c r="PFU6" s="10"/>
      <c r="PFV6" s="10"/>
      <c r="PFW6" s="10"/>
      <c r="PFX6" s="10"/>
      <c r="PFY6" s="10"/>
      <c r="PFZ6" s="10"/>
      <c r="PGA6" s="10"/>
      <c r="PGB6" s="10"/>
      <c r="PGC6" s="10"/>
      <c r="PGD6" s="10"/>
      <c r="PGE6" s="10"/>
      <c r="PGF6" s="10"/>
      <c r="PGG6" s="10"/>
      <c r="PGH6" s="10"/>
      <c r="PGI6" s="10"/>
      <c r="PGJ6" s="10"/>
      <c r="PGK6" s="10"/>
      <c r="PGL6" s="10"/>
      <c r="PGM6" s="10"/>
      <c r="PGN6" s="10"/>
      <c r="PGO6" s="10"/>
      <c r="PGP6" s="10"/>
      <c r="PGQ6" s="10"/>
      <c r="PGR6" s="10"/>
      <c r="PGS6" s="10"/>
      <c r="PGT6" s="10"/>
      <c r="PGU6" s="10"/>
      <c r="PGV6" s="10"/>
      <c r="PGW6" s="10"/>
      <c r="PGX6" s="10"/>
      <c r="PGY6" s="10"/>
      <c r="PGZ6" s="10"/>
      <c r="PHA6" s="10"/>
      <c r="PHB6" s="10"/>
      <c r="PHC6" s="10"/>
      <c r="PHD6" s="10"/>
      <c r="PHE6" s="10"/>
      <c r="PHF6" s="10"/>
      <c r="PHG6" s="10"/>
      <c r="PHH6" s="10"/>
      <c r="PHI6" s="10"/>
      <c r="PHJ6" s="10"/>
      <c r="PHK6" s="10"/>
      <c r="PHL6" s="10"/>
      <c r="PHM6" s="10"/>
      <c r="PHN6" s="10"/>
      <c r="PHO6" s="10"/>
      <c r="PHP6" s="10"/>
      <c r="PHQ6" s="10"/>
      <c r="PHR6" s="10"/>
      <c r="PHS6" s="10"/>
      <c r="PHT6" s="10"/>
      <c r="PHU6" s="10"/>
      <c r="PHV6" s="10"/>
      <c r="PHW6" s="10"/>
      <c r="PHX6" s="10"/>
      <c r="PHY6" s="10"/>
      <c r="PHZ6" s="10"/>
      <c r="PIA6" s="10"/>
      <c r="PIB6" s="10"/>
      <c r="PIC6" s="10"/>
      <c r="PID6" s="10"/>
      <c r="PIE6" s="10"/>
      <c r="PIF6" s="10"/>
      <c r="PIG6" s="10"/>
      <c r="PIH6" s="10"/>
      <c r="PII6" s="10"/>
      <c r="PIJ6" s="10"/>
      <c r="PIK6" s="10"/>
      <c r="PIL6" s="10"/>
      <c r="PIM6" s="10"/>
      <c r="PIN6" s="10"/>
      <c r="PIO6" s="10"/>
      <c r="PIP6" s="10"/>
      <c r="PIQ6" s="10"/>
      <c r="PIR6" s="10"/>
      <c r="PIS6" s="10"/>
      <c r="PIT6" s="10"/>
      <c r="PIU6" s="10"/>
      <c r="PIV6" s="10"/>
      <c r="PIW6" s="10"/>
      <c r="PIX6" s="10"/>
      <c r="PIY6" s="10"/>
      <c r="PIZ6" s="10"/>
      <c r="PJA6" s="10"/>
      <c r="PJB6" s="10"/>
      <c r="PJC6" s="10"/>
      <c r="PJD6" s="10"/>
      <c r="PJE6" s="10"/>
      <c r="PJF6" s="10"/>
      <c r="PJG6" s="10"/>
      <c r="PJH6" s="10"/>
      <c r="PJI6" s="10"/>
      <c r="PJJ6" s="10"/>
      <c r="PJK6" s="10"/>
      <c r="PJL6" s="10"/>
      <c r="PJM6" s="10"/>
      <c r="PJN6" s="10"/>
      <c r="PJO6" s="10"/>
      <c r="PJP6" s="10"/>
      <c r="PJQ6" s="10"/>
      <c r="PJR6" s="10"/>
      <c r="PJS6" s="10"/>
      <c r="PJT6" s="10"/>
      <c r="PJU6" s="10"/>
      <c r="PJV6" s="10"/>
      <c r="PJW6" s="10"/>
      <c r="PJX6" s="10"/>
      <c r="PJY6" s="10"/>
      <c r="PJZ6" s="10"/>
      <c r="PKA6" s="10"/>
      <c r="PKB6" s="10"/>
      <c r="PKC6" s="10"/>
      <c r="PKD6" s="10"/>
      <c r="PKE6" s="10"/>
      <c r="PKF6" s="10"/>
      <c r="PKG6" s="10"/>
      <c r="PKH6" s="10"/>
      <c r="PKI6" s="10"/>
      <c r="PKJ6" s="10"/>
      <c r="PKK6" s="10"/>
      <c r="PKL6" s="10"/>
      <c r="PKM6" s="10"/>
      <c r="PKN6" s="10"/>
      <c r="PKO6" s="10"/>
      <c r="PKP6" s="10"/>
      <c r="PKQ6" s="10"/>
      <c r="PKR6" s="10"/>
      <c r="PKS6" s="10"/>
      <c r="PKT6" s="10"/>
      <c r="PKU6" s="10"/>
      <c r="PKV6" s="10"/>
      <c r="PKW6" s="10"/>
      <c r="PKX6" s="10"/>
      <c r="PKY6" s="10"/>
      <c r="PKZ6" s="10"/>
      <c r="PLA6" s="10"/>
      <c r="PLB6" s="10"/>
      <c r="PLC6" s="10"/>
      <c r="PLD6" s="10"/>
      <c r="PLE6" s="10"/>
      <c r="PLF6" s="10"/>
      <c r="PLG6" s="10"/>
      <c r="PLH6" s="10"/>
      <c r="PLI6" s="10"/>
      <c r="PLJ6" s="10"/>
      <c r="PLK6" s="10"/>
      <c r="PLL6" s="10"/>
      <c r="PLM6" s="10"/>
      <c r="PLN6" s="10"/>
      <c r="PLO6" s="10"/>
      <c r="PLP6" s="10"/>
      <c r="PLQ6" s="10"/>
      <c r="PLR6" s="10"/>
      <c r="PLS6" s="10"/>
      <c r="PLT6" s="10"/>
      <c r="PLU6" s="10"/>
      <c r="PLV6" s="10"/>
      <c r="PLW6" s="10"/>
      <c r="PLX6" s="10"/>
      <c r="PLY6" s="10"/>
      <c r="PLZ6" s="10"/>
      <c r="PMA6" s="10"/>
      <c r="PMB6" s="10"/>
      <c r="PMC6" s="10"/>
      <c r="PMD6" s="10"/>
      <c r="PME6" s="10"/>
      <c r="PMF6" s="10"/>
      <c r="PMG6" s="10"/>
      <c r="PMH6" s="10"/>
      <c r="PMI6" s="10"/>
      <c r="PMJ6" s="10"/>
      <c r="PMK6" s="10"/>
      <c r="PML6" s="10"/>
      <c r="PMM6" s="10"/>
      <c r="PMN6" s="10"/>
      <c r="PMO6" s="10"/>
      <c r="PMP6" s="10"/>
      <c r="PMQ6" s="10"/>
      <c r="PMR6" s="10"/>
      <c r="PMS6" s="10"/>
      <c r="PMT6" s="10"/>
      <c r="PMU6" s="10"/>
      <c r="PMV6" s="10"/>
      <c r="PMW6" s="10"/>
      <c r="PMX6" s="10"/>
      <c r="PMY6" s="10"/>
      <c r="PMZ6" s="10"/>
      <c r="PNA6" s="10"/>
      <c r="PNB6" s="10"/>
      <c r="PNC6" s="10"/>
      <c r="PND6" s="10"/>
      <c r="PNE6" s="10"/>
      <c r="PNF6" s="10"/>
      <c r="PNG6" s="10"/>
      <c r="PNH6" s="10"/>
      <c r="PNI6" s="10"/>
      <c r="PNJ6" s="10"/>
      <c r="PNK6" s="10"/>
      <c r="PNL6" s="10"/>
      <c r="PNM6" s="10"/>
      <c r="PNN6" s="10"/>
      <c r="PNO6" s="10"/>
      <c r="PNP6" s="10"/>
      <c r="PNQ6" s="10"/>
      <c r="PNR6" s="10"/>
      <c r="PNS6" s="10"/>
      <c r="PNT6" s="10"/>
      <c r="PNU6" s="10"/>
      <c r="PNV6" s="10"/>
      <c r="PNW6" s="10"/>
      <c r="PNX6" s="10"/>
      <c r="PNY6" s="10"/>
      <c r="PNZ6" s="10"/>
      <c r="POA6" s="10"/>
      <c r="POB6" s="10"/>
      <c r="POC6" s="10"/>
      <c r="POD6" s="10"/>
      <c r="POE6" s="10"/>
      <c r="POF6" s="10"/>
      <c r="POG6" s="10"/>
      <c r="POH6" s="10"/>
      <c r="POI6" s="10"/>
      <c r="POJ6" s="10"/>
      <c r="POK6" s="10"/>
      <c r="POL6" s="10"/>
      <c r="POM6" s="10"/>
      <c r="PON6" s="10"/>
      <c r="POO6" s="10"/>
      <c r="POP6" s="10"/>
      <c r="POQ6" s="10"/>
      <c r="POR6" s="10"/>
      <c r="POS6" s="10"/>
      <c r="POT6" s="10"/>
      <c r="POU6" s="10"/>
      <c r="POV6" s="10"/>
      <c r="POW6" s="10"/>
      <c r="POX6" s="10"/>
      <c r="POY6" s="10"/>
      <c r="POZ6" s="10"/>
      <c r="PPA6" s="10"/>
      <c r="PPB6" s="10"/>
      <c r="PPC6" s="10"/>
      <c r="PPD6" s="10"/>
      <c r="PPE6" s="10"/>
      <c r="PPF6" s="10"/>
      <c r="PPG6" s="10"/>
      <c r="PPH6" s="10"/>
      <c r="PPI6" s="10"/>
      <c r="PPJ6" s="10"/>
      <c r="PPK6" s="10"/>
      <c r="PPL6" s="10"/>
      <c r="PPM6" s="10"/>
      <c r="PPN6" s="10"/>
      <c r="PPO6" s="10"/>
      <c r="PPP6" s="10"/>
      <c r="PPQ6" s="10"/>
      <c r="PPR6" s="10"/>
      <c r="PPS6" s="10"/>
      <c r="PPT6" s="10"/>
      <c r="PPU6" s="10"/>
      <c r="PPV6" s="10"/>
      <c r="PPW6" s="10"/>
      <c r="PPX6" s="10"/>
      <c r="PPY6" s="10"/>
      <c r="PPZ6" s="10"/>
      <c r="PQA6" s="10"/>
      <c r="PQB6" s="10"/>
      <c r="PQC6" s="10"/>
      <c r="PQD6" s="10"/>
      <c r="PQE6" s="10"/>
      <c r="PQF6" s="10"/>
      <c r="PQG6" s="10"/>
      <c r="PQH6" s="10"/>
      <c r="PQI6" s="10"/>
      <c r="PQJ6" s="10"/>
      <c r="PQK6" s="10"/>
      <c r="PQL6" s="10"/>
      <c r="PQM6" s="10"/>
      <c r="PQN6" s="10"/>
      <c r="PQO6" s="10"/>
      <c r="PQP6" s="10"/>
      <c r="PQQ6" s="10"/>
      <c r="PQR6" s="10"/>
      <c r="PQS6" s="10"/>
      <c r="PQT6" s="10"/>
      <c r="PQU6" s="10"/>
      <c r="PQV6" s="10"/>
      <c r="PQW6" s="10"/>
      <c r="PQX6" s="10"/>
      <c r="PQY6" s="10"/>
      <c r="PQZ6" s="10"/>
      <c r="PRA6" s="10"/>
      <c r="PRB6" s="10"/>
      <c r="PRC6" s="10"/>
      <c r="PRD6" s="10"/>
      <c r="PRE6" s="10"/>
      <c r="PRF6" s="10"/>
      <c r="PRG6" s="10"/>
      <c r="PRH6" s="10"/>
      <c r="PRI6" s="10"/>
      <c r="PRJ6" s="10"/>
      <c r="PRK6" s="10"/>
      <c r="PRL6" s="10"/>
      <c r="PRM6" s="10"/>
      <c r="PRN6" s="10"/>
      <c r="PRO6" s="10"/>
      <c r="PRP6" s="10"/>
      <c r="PRQ6" s="10"/>
      <c r="PRR6" s="10"/>
      <c r="PRS6" s="10"/>
      <c r="PRT6" s="10"/>
      <c r="PRU6" s="10"/>
      <c r="PRV6" s="10"/>
      <c r="PRW6" s="10"/>
      <c r="PRX6" s="10"/>
      <c r="PRY6" s="10"/>
      <c r="PRZ6" s="10"/>
      <c r="PSA6" s="10"/>
      <c r="PSB6" s="10"/>
      <c r="PSC6" s="10"/>
      <c r="PSD6" s="10"/>
      <c r="PSE6" s="10"/>
      <c r="PSF6" s="10"/>
      <c r="PSG6" s="10"/>
      <c r="PSH6" s="10"/>
      <c r="PSI6" s="10"/>
      <c r="PSJ6" s="10"/>
      <c r="PSK6" s="10"/>
      <c r="PSL6" s="10"/>
      <c r="PSM6" s="10"/>
      <c r="PSN6" s="10"/>
      <c r="PSO6" s="10"/>
      <c r="PSP6" s="10"/>
      <c r="PSQ6" s="10"/>
      <c r="PSR6" s="10"/>
      <c r="PSS6" s="10"/>
      <c r="PST6" s="10"/>
      <c r="PSU6" s="10"/>
      <c r="PSV6" s="10"/>
      <c r="PSW6" s="10"/>
      <c r="PSX6" s="10"/>
      <c r="PSY6" s="10"/>
      <c r="PSZ6" s="10"/>
      <c r="PTA6" s="10"/>
      <c r="PTB6" s="10"/>
      <c r="PTC6" s="10"/>
      <c r="PTD6" s="10"/>
      <c r="PTE6" s="10"/>
      <c r="PTF6" s="10"/>
      <c r="PTG6" s="10"/>
      <c r="PTH6" s="10"/>
      <c r="PTI6" s="10"/>
      <c r="PTJ6" s="10"/>
      <c r="PTK6" s="10"/>
      <c r="PTL6" s="10"/>
      <c r="PTM6" s="10"/>
      <c r="PTN6" s="10"/>
      <c r="PTO6" s="10"/>
      <c r="PTP6" s="10"/>
      <c r="PTQ6" s="10"/>
      <c r="PTR6" s="10"/>
      <c r="PTS6" s="10"/>
      <c r="PTT6" s="10"/>
      <c r="PTU6" s="10"/>
      <c r="PTV6" s="10"/>
      <c r="PTW6" s="10"/>
      <c r="PTX6" s="10"/>
      <c r="PTY6" s="10"/>
      <c r="PTZ6" s="10"/>
      <c r="PUA6" s="10"/>
      <c r="PUB6" s="10"/>
      <c r="PUC6" s="10"/>
      <c r="PUD6" s="10"/>
      <c r="PUE6" s="10"/>
      <c r="PUF6" s="10"/>
      <c r="PUG6" s="10"/>
      <c r="PUH6" s="10"/>
      <c r="PUI6" s="10"/>
      <c r="PUJ6" s="10"/>
      <c r="PUK6" s="10"/>
      <c r="PUL6" s="10"/>
      <c r="PUM6" s="10"/>
      <c r="PUN6" s="10"/>
      <c r="PUO6" s="10"/>
      <c r="PUP6" s="10"/>
      <c r="PUQ6" s="10"/>
      <c r="PUR6" s="10"/>
      <c r="PUS6" s="10"/>
      <c r="PUT6" s="10"/>
      <c r="PUU6" s="10"/>
      <c r="PUV6" s="10"/>
      <c r="PUW6" s="10"/>
      <c r="PUX6" s="10"/>
      <c r="PUY6" s="10"/>
      <c r="PUZ6" s="10"/>
      <c r="PVA6" s="10"/>
      <c r="PVB6" s="10"/>
      <c r="PVC6" s="10"/>
      <c r="PVD6" s="10"/>
      <c r="PVE6" s="10"/>
      <c r="PVF6" s="10"/>
      <c r="PVG6" s="10"/>
      <c r="PVH6" s="10"/>
      <c r="PVI6" s="10"/>
      <c r="PVJ6" s="10"/>
      <c r="PVK6" s="10"/>
      <c r="PVL6" s="10"/>
      <c r="PVM6" s="10"/>
      <c r="PVN6" s="10"/>
      <c r="PVO6" s="10"/>
      <c r="PVP6" s="10"/>
      <c r="PVQ6" s="10"/>
      <c r="PVR6" s="10"/>
      <c r="PVS6" s="10"/>
      <c r="PVT6" s="10"/>
      <c r="PVU6" s="10"/>
      <c r="PVV6" s="10"/>
      <c r="PVW6" s="10"/>
      <c r="PVX6" s="10"/>
      <c r="PVY6" s="10"/>
      <c r="PVZ6" s="10"/>
      <c r="PWA6" s="10"/>
      <c r="PWB6" s="10"/>
      <c r="PWC6" s="10"/>
      <c r="PWD6" s="10"/>
      <c r="PWE6" s="10"/>
      <c r="PWF6" s="10"/>
      <c r="PWG6" s="10"/>
      <c r="PWH6" s="10"/>
      <c r="PWI6" s="10"/>
      <c r="PWJ6" s="10"/>
      <c r="PWK6" s="10"/>
      <c r="PWL6" s="10"/>
      <c r="PWM6" s="10"/>
      <c r="PWN6" s="10"/>
      <c r="PWO6" s="10"/>
      <c r="PWP6" s="10"/>
      <c r="PWQ6" s="10"/>
      <c r="PWR6" s="10"/>
      <c r="PWS6" s="10"/>
      <c r="PWT6" s="10"/>
      <c r="PWU6" s="10"/>
      <c r="PWV6" s="10"/>
      <c r="PWW6" s="10"/>
      <c r="PWX6" s="10"/>
      <c r="PWY6" s="10"/>
      <c r="PWZ6" s="10"/>
      <c r="PXA6" s="10"/>
      <c r="PXB6" s="10"/>
      <c r="PXC6" s="10"/>
      <c r="PXD6" s="10"/>
      <c r="PXE6" s="10"/>
      <c r="PXF6" s="10"/>
      <c r="PXG6" s="10"/>
      <c r="PXH6" s="10"/>
      <c r="PXI6" s="10"/>
      <c r="PXJ6" s="10"/>
      <c r="PXK6" s="10"/>
      <c r="PXL6" s="10"/>
      <c r="PXM6" s="10"/>
      <c r="PXN6" s="10"/>
      <c r="PXO6" s="10"/>
      <c r="PXP6" s="10"/>
      <c r="PXQ6" s="10"/>
      <c r="PXR6" s="10"/>
      <c r="PXS6" s="10"/>
      <c r="PXT6" s="10"/>
      <c r="PXU6" s="10"/>
      <c r="PXV6" s="10"/>
      <c r="PXW6" s="10"/>
      <c r="PXX6" s="10"/>
      <c r="PXY6" s="10"/>
      <c r="PXZ6" s="10"/>
      <c r="PYA6" s="10"/>
      <c r="PYB6" s="10"/>
      <c r="PYC6" s="10"/>
      <c r="PYD6" s="10"/>
      <c r="PYE6" s="10"/>
      <c r="PYF6" s="10"/>
      <c r="PYG6" s="10"/>
      <c r="PYH6" s="10"/>
      <c r="PYI6" s="10"/>
      <c r="PYJ6" s="10"/>
      <c r="PYK6" s="10"/>
      <c r="PYL6" s="10"/>
      <c r="PYM6" s="10"/>
      <c r="PYN6" s="10"/>
      <c r="PYO6" s="10"/>
      <c r="PYP6" s="10"/>
      <c r="PYQ6" s="10"/>
      <c r="PYR6" s="10"/>
      <c r="PYS6" s="10"/>
      <c r="PYT6" s="10"/>
      <c r="PYU6" s="10"/>
      <c r="PYV6" s="10"/>
      <c r="PYW6" s="10"/>
      <c r="PYX6" s="10"/>
      <c r="PYY6" s="10"/>
      <c r="PYZ6" s="10"/>
      <c r="PZA6" s="10"/>
      <c r="PZB6" s="10"/>
      <c r="PZC6" s="10"/>
      <c r="PZD6" s="10"/>
      <c r="PZE6" s="10"/>
      <c r="PZF6" s="10"/>
      <c r="PZG6" s="10"/>
      <c r="PZH6" s="10"/>
      <c r="PZI6" s="10"/>
      <c r="PZJ6" s="10"/>
      <c r="PZK6" s="10"/>
      <c r="PZL6" s="10"/>
      <c r="PZM6" s="10"/>
      <c r="PZN6" s="10"/>
      <c r="PZO6" s="10"/>
      <c r="PZP6" s="10"/>
      <c r="PZQ6" s="10"/>
      <c r="PZR6" s="10"/>
      <c r="PZS6" s="10"/>
      <c r="PZT6" s="10"/>
      <c r="PZU6" s="10"/>
      <c r="PZV6" s="10"/>
      <c r="PZW6" s="10"/>
      <c r="PZX6" s="10"/>
      <c r="PZY6" s="10"/>
      <c r="PZZ6" s="10"/>
      <c r="QAA6" s="10"/>
      <c r="QAB6" s="10"/>
      <c r="QAC6" s="10"/>
      <c r="QAD6" s="10"/>
      <c r="QAE6" s="10"/>
      <c r="QAF6" s="10"/>
      <c r="QAG6" s="10"/>
      <c r="QAH6" s="10"/>
      <c r="QAI6" s="10"/>
      <c r="QAJ6" s="10"/>
      <c r="QAK6" s="10"/>
      <c r="QAL6" s="10"/>
      <c r="QAM6" s="10"/>
      <c r="QAN6" s="10"/>
      <c r="QAO6" s="10"/>
      <c r="QAP6" s="10"/>
      <c r="QAQ6" s="10"/>
      <c r="QAR6" s="10"/>
      <c r="QAS6" s="10"/>
      <c r="QAT6" s="10"/>
      <c r="QAU6" s="10"/>
      <c r="QAV6" s="10"/>
      <c r="QAW6" s="10"/>
      <c r="QAX6" s="10"/>
      <c r="QAY6" s="10"/>
      <c r="QAZ6" s="10"/>
      <c r="QBA6" s="10"/>
      <c r="QBB6" s="10"/>
      <c r="QBC6" s="10"/>
      <c r="QBD6" s="10"/>
      <c r="QBE6" s="10"/>
      <c r="QBF6" s="10"/>
      <c r="QBG6" s="10"/>
      <c r="QBH6" s="10"/>
      <c r="QBI6" s="10"/>
      <c r="QBJ6" s="10"/>
      <c r="QBK6" s="10"/>
      <c r="QBL6" s="10"/>
      <c r="QBM6" s="10"/>
      <c r="QBN6" s="10"/>
      <c r="QBO6" s="10"/>
      <c r="QBP6" s="10"/>
      <c r="QBQ6" s="10"/>
      <c r="QBR6" s="10"/>
      <c r="QBS6" s="10"/>
      <c r="QBT6" s="10"/>
      <c r="QBU6" s="10"/>
      <c r="QBV6" s="10"/>
      <c r="QBW6" s="10"/>
      <c r="QBX6" s="10"/>
      <c r="QBY6" s="10"/>
      <c r="QBZ6" s="10"/>
      <c r="QCA6" s="10"/>
      <c r="QCB6" s="10"/>
      <c r="QCC6" s="10"/>
      <c r="QCD6" s="10"/>
      <c r="QCE6" s="10"/>
      <c r="QCF6" s="10"/>
      <c r="QCG6" s="10"/>
      <c r="QCH6" s="10"/>
      <c r="QCI6" s="10"/>
      <c r="QCJ6" s="10"/>
      <c r="QCK6" s="10"/>
      <c r="QCL6" s="10"/>
      <c r="QCM6" s="10"/>
      <c r="QCN6" s="10"/>
      <c r="QCO6" s="10"/>
      <c r="QCP6" s="10"/>
      <c r="QCQ6" s="10"/>
      <c r="QCR6" s="10"/>
      <c r="QCS6" s="10"/>
      <c r="QCT6" s="10"/>
      <c r="QCU6" s="10"/>
      <c r="QCV6" s="10"/>
      <c r="QCW6" s="10"/>
      <c r="QCX6" s="10"/>
      <c r="QCY6" s="10"/>
      <c r="QCZ6" s="10"/>
      <c r="QDA6" s="10"/>
      <c r="QDB6" s="10"/>
      <c r="QDC6" s="10"/>
      <c r="QDD6" s="10"/>
      <c r="QDE6" s="10"/>
      <c r="QDF6" s="10"/>
      <c r="QDG6" s="10"/>
      <c r="QDH6" s="10"/>
      <c r="QDI6" s="10"/>
      <c r="QDJ6" s="10"/>
      <c r="QDK6" s="10"/>
      <c r="QDL6" s="10"/>
      <c r="QDM6" s="10"/>
      <c r="QDN6" s="10"/>
      <c r="QDO6" s="10"/>
      <c r="QDP6" s="10"/>
      <c r="QDQ6" s="10"/>
      <c r="QDR6" s="10"/>
      <c r="QDS6" s="10"/>
      <c r="QDT6" s="10"/>
      <c r="QDU6" s="10"/>
      <c r="QDV6" s="10"/>
      <c r="QDW6" s="10"/>
      <c r="QDX6" s="10"/>
      <c r="QDY6" s="10"/>
      <c r="QDZ6" s="10"/>
      <c r="QEA6" s="10"/>
      <c r="QEB6" s="10"/>
      <c r="QEC6" s="10"/>
      <c r="QED6" s="10"/>
      <c r="QEE6" s="10"/>
      <c r="QEF6" s="10"/>
      <c r="QEG6" s="10"/>
      <c r="QEH6" s="10"/>
      <c r="QEI6" s="10"/>
      <c r="QEJ6" s="10"/>
      <c r="QEK6" s="10"/>
      <c r="QEL6" s="10"/>
      <c r="QEM6" s="10"/>
      <c r="QEN6" s="10"/>
      <c r="QEO6" s="10"/>
      <c r="QEP6" s="10"/>
      <c r="QEQ6" s="10"/>
      <c r="QER6" s="10"/>
      <c r="QES6" s="10"/>
      <c r="QET6" s="10"/>
      <c r="QEU6" s="10"/>
      <c r="QEV6" s="10"/>
      <c r="QEW6" s="10"/>
      <c r="QEX6" s="10"/>
      <c r="QEY6" s="10"/>
      <c r="QEZ6" s="10"/>
      <c r="QFA6" s="10"/>
      <c r="QFB6" s="10"/>
      <c r="QFC6" s="10"/>
      <c r="QFD6" s="10"/>
      <c r="QFE6" s="10"/>
      <c r="QFF6" s="10"/>
      <c r="QFG6" s="10"/>
      <c r="QFH6" s="10"/>
      <c r="QFI6" s="10"/>
      <c r="QFJ6" s="10"/>
      <c r="QFK6" s="10"/>
      <c r="QFL6" s="10"/>
      <c r="QFM6" s="10"/>
      <c r="QFN6" s="10"/>
      <c r="QFO6" s="10"/>
      <c r="QFP6" s="10"/>
      <c r="QFQ6" s="10"/>
      <c r="QFR6" s="10"/>
      <c r="QFS6" s="10"/>
      <c r="QFT6" s="10"/>
      <c r="QFU6" s="10"/>
      <c r="QFV6" s="10"/>
      <c r="QFW6" s="10"/>
      <c r="QFX6" s="10"/>
      <c r="QFY6" s="10"/>
      <c r="QFZ6" s="10"/>
      <c r="QGA6" s="10"/>
      <c r="QGB6" s="10"/>
      <c r="QGC6" s="10"/>
      <c r="QGD6" s="10"/>
      <c r="QGE6" s="10"/>
      <c r="QGF6" s="10"/>
      <c r="QGG6" s="10"/>
      <c r="QGH6" s="10"/>
      <c r="QGI6" s="10"/>
      <c r="QGJ6" s="10"/>
      <c r="QGK6" s="10"/>
      <c r="QGL6" s="10"/>
      <c r="QGM6" s="10"/>
      <c r="QGN6" s="10"/>
      <c r="QGO6" s="10"/>
      <c r="QGP6" s="10"/>
      <c r="QGQ6" s="10"/>
      <c r="QGR6" s="10"/>
      <c r="QGS6" s="10"/>
      <c r="QGT6" s="10"/>
      <c r="QGU6" s="10"/>
      <c r="QGV6" s="10"/>
      <c r="QGW6" s="10"/>
      <c r="QGX6" s="10"/>
      <c r="QGY6" s="10"/>
      <c r="QGZ6" s="10"/>
      <c r="QHA6" s="10"/>
      <c r="QHB6" s="10"/>
      <c r="QHC6" s="10"/>
      <c r="QHD6" s="10"/>
      <c r="QHE6" s="10"/>
      <c r="QHF6" s="10"/>
      <c r="QHG6" s="10"/>
      <c r="QHH6" s="10"/>
      <c r="QHI6" s="10"/>
      <c r="QHJ6" s="10"/>
      <c r="QHK6" s="10"/>
      <c r="QHL6" s="10"/>
      <c r="QHM6" s="10"/>
      <c r="QHN6" s="10"/>
      <c r="QHO6" s="10"/>
      <c r="QHP6" s="10"/>
      <c r="QHQ6" s="10"/>
      <c r="QHR6" s="10"/>
      <c r="QHS6" s="10"/>
      <c r="QHT6" s="10"/>
      <c r="QHU6" s="10"/>
      <c r="QHV6" s="10"/>
      <c r="QHW6" s="10"/>
      <c r="QHX6" s="10"/>
      <c r="QHY6" s="10"/>
      <c r="QHZ6" s="10"/>
      <c r="QIA6" s="10"/>
      <c r="QIB6" s="10"/>
      <c r="QIC6" s="10"/>
      <c r="QID6" s="10"/>
      <c r="QIE6" s="10"/>
      <c r="QIF6" s="10"/>
      <c r="QIG6" s="10"/>
      <c r="QIH6" s="10"/>
      <c r="QII6" s="10"/>
      <c r="QIJ6" s="10"/>
      <c r="QIK6" s="10"/>
      <c r="QIL6" s="10"/>
      <c r="QIM6" s="10"/>
      <c r="QIN6" s="10"/>
      <c r="QIO6" s="10"/>
      <c r="QIP6" s="10"/>
      <c r="QIQ6" s="10"/>
      <c r="QIR6" s="10"/>
      <c r="QIS6" s="10"/>
      <c r="QIT6" s="10"/>
      <c r="QIU6" s="10"/>
      <c r="QIV6" s="10"/>
      <c r="QIW6" s="10"/>
      <c r="QIX6" s="10"/>
      <c r="QIY6" s="10"/>
      <c r="QIZ6" s="10"/>
      <c r="QJA6" s="10"/>
      <c r="QJB6" s="10"/>
      <c r="QJC6" s="10"/>
      <c r="QJD6" s="10"/>
      <c r="QJE6" s="10"/>
      <c r="QJF6" s="10"/>
      <c r="QJG6" s="10"/>
      <c r="QJH6" s="10"/>
      <c r="QJI6" s="10"/>
      <c r="QJJ6" s="10"/>
      <c r="QJK6" s="10"/>
      <c r="QJL6" s="10"/>
      <c r="QJM6" s="10"/>
      <c r="QJN6" s="10"/>
      <c r="QJO6" s="10"/>
      <c r="QJP6" s="10"/>
      <c r="QJQ6" s="10"/>
      <c r="QJR6" s="10"/>
      <c r="QJS6" s="10"/>
      <c r="QJT6" s="10"/>
      <c r="QJU6" s="10"/>
      <c r="QJV6" s="10"/>
      <c r="QJW6" s="10"/>
      <c r="QJX6" s="10"/>
      <c r="QJY6" s="10"/>
      <c r="QJZ6" s="10"/>
      <c r="QKA6" s="10"/>
      <c r="QKB6" s="10"/>
      <c r="QKC6" s="10"/>
      <c r="QKD6" s="10"/>
      <c r="QKE6" s="10"/>
      <c r="QKF6" s="10"/>
      <c r="QKG6" s="10"/>
      <c r="QKH6" s="10"/>
      <c r="QKI6" s="10"/>
      <c r="QKJ6" s="10"/>
      <c r="QKK6" s="10"/>
      <c r="QKL6" s="10"/>
      <c r="QKM6" s="10"/>
      <c r="QKN6" s="10"/>
      <c r="QKO6" s="10"/>
      <c r="QKP6" s="10"/>
      <c r="QKQ6" s="10"/>
      <c r="QKR6" s="10"/>
      <c r="QKS6" s="10"/>
      <c r="QKT6" s="10"/>
      <c r="QKU6" s="10"/>
      <c r="QKV6" s="10"/>
      <c r="QKW6" s="10"/>
      <c r="QKX6" s="10"/>
      <c r="QKY6" s="10"/>
      <c r="QKZ6" s="10"/>
      <c r="QLA6" s="10"/>
      <c r="QLB6" s="10"/>
      <c r="QLC6" s="10"/>
      <c r="QLD6" s="10"/>
      <c r="QLE6" s="10"/>
      <c r="QLF6" s="10"/>
      <c r="QLG6" s="10"/>
      <c r="QLH6" s="10"/>
      <c r="QLI6" s="10"/>
      <c r="QLJ6" s="10"/>
      <c r="QLK6" s="10"/>
      <c r="QLL6" s="10"/>
      <c r="QLM6" s="10"/>
      <c r="QLN6" s="10"/>
      <c r="QLO6" s="10"/>
      <c r="QLP6" s="10"/>
      <c r="QLQ6" s="10"/>
      <c r="QLR6" s="10"/>
      <c r="QLS6" s="10"/>
      <c r="QLT6" s="10"/>
      <c r="QLU6" s="10"/>
      <c r="QLV6" s="10"/>
      <c r="QLW6" s="10"/>
      <c r="QLX6" s="10"/>
      <c r="QLY6" s="10"/>
      <c r="QLZ6" s="10"/>
      <c r="QMA6" s="10"/>
      <c r="QMB6" s="10"/>
      <c r="QMC6" s="10"/>
      <c r="QMD6" s="10"/>
      <c r="QME6" s="10"/>
      <c r="QMF6" s="10"/>
      <c r="QMG6" s="10"/>
      <c r="QMH6" s="10"/>
      <c r="QMI6" s="10"/>
      <c r="QMJ6" s="10"/>
      <c r="QMK6" s="10"/>
      <c r="QML6" s="10"/>
      <c r="QMM6" s="10"/>
      <c r="QMN6" s="10"/>
      <c r="QMO6" s="10"/>
      <c r="QMP6" s="10"/>
      <c r="QMQ6" s="10"/>
      <c r="QMR6" s="10"/>
      <c r="QMS6" s="10"/>
      <c r="QMT6" s="10"/>
      <c r="QMU6" s="10"/>
      <c r="QMV6" s="10"/>
      <c r="QMW6" s="10"/>
      <c r="QMX6" s="10"/>
      <c r="QMY6" s="10"/>
      <c r="QMZ6" s="10"/>
      <c r="QNA6" s="10"/>
      <c r="QNB6" s="10"/>
      <c r="QNC6" s="10"/>
      <c r="QND6" s="10"/>
      <c r="QNE6" s="10"/>
      <c r="QNF6" s="10"/>
      <c r="QNG6" s="10"/>
      <c r="QNH6" s="10"/>
      <c r="QNI6" s="10"/>
      <c r="QNJ6" s="10"/>
      <c r="QNK6" s="10"/>
      <c r="QNL6" s="10"/>
      <c r="QNM6" s="10"/>
      <c r="QNN6" s="10"/>
      <c r="QNO6" s="10"/>
      <c r="QNP6" s="10"/>
      <c r="QNQ6" s="10"/>
      <c r="QNR6" s="10"/>
      <c r="QNS6" s="10"/>
      <c r="QNT6" s="10"/>
      <c r="QNU6" s="10"/>
      <c r="QNV6" s="10"/>
      <c r="QNW6" s="10"/>
      <c r="QNX6" s="10"/>
      <c r="QNY6" s="10"/>
      <c r="QNZ6" s="10"/>
      <c r="QOA6" s="10"/>
      <c r="QOB6" s="10"/>
      <c r="QOC6" s="10"/>
      <c r="QOD6" s="10"/>
      <c r="QOE6" s="10"/>
      <c r="QOF6" s="10"/>
      <c r="QOG6" s="10"/>
      <c r="QOH6" s="10"/>
      <c r="QOI6" s="10"/>
      <c r="QOJ6" s="10"/>
      <c r="QOK6" s="10"/>
      <c r="QOL6" s="10"/>
      <c r="QOM6" s="10"/>
      <c r="QON6" s="10"/>
      <c r="QOO6" s="10"/>
      <c r="QOP6" s="10"/>
      <c r="QOQ6" s="10"/>
      <c r="QOR6" s="10"/>
      <c r="QOS6" s="10"/>
      <c r="QOT6" s="10"/>
      <c r="QOU6" s="10"/>
      <c r="QOV6" s="10"/>
      <c r="QOW6" s="10"/>
      <c r="QOX6" s="10"/>
      <c r="QOY6" s="10"/>
      <c r="QOZ6" s="10"/>
      <c r="QPA6" s="10"/>
      <c r="QPB6" s="10"/>
      <c r="QPC6" s="10"/>
      <c r="QPD6" s="10"/>
      <c r="QPE6" s="10"/>
      <c r="QPF6" s="10"/>
      <c r="QPG6" s="10"/>
      <c r="QPH6" s="10"/>
      <c r="QPI6" s="10"/>
      <c r="QPJ6" s="10"/>
      <c r="QPK6" s="10"/>
      <c r="QPL6" s="10"/>
      <c r="QPM6" s="10"/>
      <c r="QPN6" s="10"/>
      <c r="QPO6" s="10"/>
      <c r="QPP6" s="10"/>
      <c r="QPQ6" s="10"/>
      <c r="QPR6" s="10"/>
      <c r="QPS6" s="10"/>
      <c r="QPT6" s="10"/>
      <c r="QPU6" s="10"/>
      <c r="QPV6" s="10"/>
      <c r="QPW6" s="10"/>
      <c r="QPX6" s="10"/>
      <c r="QPY6" s="10"/>
      <c r="QPZ6" s="10"/>
      <c r="QQA6" s="10"/>
      <c r="QQB6" s="10"/>
      <c r="QQC6" s="10"/>
      <c r="QQD6" s="10"/>
      <c r="QQE6" s="10"/>
      <c r="QQF6" s="10"/>
      <c r="QQG6" s="10"/>
      <c r="QQH6" s="10"/>
      <c r="QQI6" s="10"/>
      <c r="QQJ6" s="10"/>
      <c r="QQK6" s="10"/>
      <c r="QQL6" s="10"/>
      <c r="QQM6" s="10"/>
      <c r="QQN6" s="10"/>
      <c r="QQO6" s="10"/>
      <c r="QQP6" s="10"/>
      <c r="QQQ6" s="10"/>
      <c r="QQR6" s="10"/>
      <c r="QQS6" s="10"/>
      <c r="QQT6" s="10"/>
      <c r="QQU6" s="10"/>
      <c r="QQV6" s="10"/>
      <c r="QQW6" s="10"/>
      <c r="QQX6" s="10"/>
      <c r="QQY6" s="10"/>
      <c r="QQZ6" s="10"/>
      <c r="QRA6" s="10"/>
      <c r="QRB6" s="10"/>
      <c r="QRC6" s="10"/>
      <c r="QRD6" s="10"/>
      <c r="QRE6" s="10"/>
      <c r="QRF6" s="10"/>
      <c r="QRG6" s="10"/>
      <c r="QRH6" s="10"/>
      <c r="QRI6" s="10"/>
      <c r="QRJ6" s="10"/>
      <c r="QRK6" s="10"/>
      <c r="QRL6" s="10"/>
      <c r="QRM6" s="10"/>
      <c r="QRN6" s="10"/>
      <c r="QRO6" s="10"/>
      <c r="QRP6" s="10"/>
      <c r="QRQ6" s="10"/>
      <c r="QRR6" s="10"/>
      <c r="QRS6" s="10"/>
      <c r="QRT6" s="10"/>
      <c r="QRU6" s="10"/>
      <c r="QRV6" s="10"/>
      <c r="QRW6" s="10"/>
      <c r="QRX6" s="10"/>
      <c r="QRY6" s="10"/>
      <c r="QRZ6" s="10"/>
      <c r="QSA6" s="10"/>
      <c r="QSB6" s="10"/>
      <c r="QSC6" s="10"/>
      <c r="QSD6" s="10"/>
      <c r="QSE6" s="10"/>
      <c r="QSF6" s="10"/>
      <c r="QSG6" s="10"/>
      <c r="QSH6" s="10"/>
      <c r="QSI6" s="10"/>
      <c r="QSJ6" s="10"/>
      <c r="QSK6" s="10"/>
      <c r="QSL6" s="10"/>
      <c r="QSM6" s="10"/>
      <c r="QSN6" s="10"/>
      <c r="QSO6" s="10"/>
      <c r="QSP6" s="10"/>
      <c r="QSQ6" s="10"/>
      <c r="QSR6" s="10"/>
      <c r="QSS6" s="10"/>
      <c r="QST6" s="10"/>
      <c r="QSU6" s="10"/>
      <c r="QSV6" s="10"/>
      <c r="QSW6" s="10"/>
      <c r="QSX6" s="10"/>
      <c r="QSY6" s="10"/>
      <c r="QSZ6" s="10"/>
      <c r="QTA6" s="10"/>
      <c r="QTB6" s="10"/>
      <c r="QTC6" s="10"/>
      <c r="QTD6" s="10"/>
      <c r="QTE6" s="10"/>
      <c r="QTF6" s="10"/>
      <c r="QTG6" s="10"/>
      <c r="QTH6" s="10"/>
      <c r="QTI6" s="10"/>
      <c r="QTJ6" s="10"/>
      <c r="QTK6" s="10"/>
      <c r="QTL6" s="10"/>
      <c r="QTM6" s="10"/>
      <c r="QTN6" s="10"/>
      <c r="QTO6" s="10"/>
      <c r="QTP6" s="10"/>
      <c r="QTQ6" s="10"/>
      <c r="QTR6" s="10"/>
      <c r="QTS6" s="10"/>
      <c r="QTT6" s="10"/>
      <c r="QTU6" s="10"/>
      <c r="QTV6" s="10"/>
      <c r="QTW6" s="10"/>
      <c r="QTX6" s="10"/>
      <c r="QTY6" s="10"/>
      <c r="QTZ6" s="10"/>
      <c r="QUA6" s="10"/>
      <c r="QUB6" s="10"/>
      <c r="QUC6" s="10"/>
      <c r="QUD6" s="10"/>
      <c r="QUE6" s="10"/>
      <c r="QUF6" s="10"/>
      <c r="QUG6" s="10"/>
      <c r="QUH6" s="10"/>
      <c r="QUI6" s="10"/>
      <c r="QUJ6" s="10"/>
      <c r="QUK6" s="10"/>
      <c r="QUL6" s="10"/>
      <c r="QUM6" s="10"/>
      <c r="QUN6" s="10"/>
      <c r="QUO6" s="10"/>
      <c r="QUP6" s="10"/>
      <c r="QUQ6" s="10"/>
      <c r="QUR6" s="10"/>
      <c r="QUS6" s="10"/>
      <c r="QUT6" s="10"/>
      <c r="QUU6" s="10"/>
      <c r="QUV6" s="10"/>
      <c r="QUW6" s="10"/>
      <c r="QUX6" s="10"/>
      <c r="QUY6" s="10"/>
      <c r="QUZ6" s="10"/>
      <c r="QVA6" s="10"/>
      <c r="QVB6" s="10"/>
      <c r="QVC6" s="10"/>
      <c r="QVD6" s="10"/>
      <c r="QVE6" s="10"/>
      <c r="QVF6" s="10"/>
      <c r="QVG6" s="10"/>
      <c r="QVH6" s="10"/>
      <c r="QVI6" s="10"/>
      <c r="QVJ6" s="10"/>
      <c r="QVK6" s="10"/>
      <c r="QVL6" s="10"/>
      <c r="QVM6" s="10"/>
      <c r="QVN6" s="10"/>
      <c r="QVO6" s="10"/>
      <c r="QVP6" s="10"/>
      <c r="QVQ6" s="10"/>
      <c r="QVR6" s="10"/>
      <c r="QVS6" s="10"/>
      <c r="QVT6" s="10"/>
      <c r="QVU6" s="10"/>
      <c r="QVV6" s="10"/>
      <c r="QVW6" s="10"/>
      <c r="QVX6" s="10"/>
      <c r="QVY6" s="10"/>
      <c r="QVZ6" s="10"/>
      <c r="QWA6" s="10"/>
      <c r="QWB6" s="10"/>
      <c r="QWC6" s="10"/>
      <c r="QWD6" s="10"/>
      <c r="QWE6" s="10"/>
      <c r="QWF6" s="10"/>
      <c r="QWG6" s="10"/>
      <c r="QWH6" s="10"/>
      <c r="QWI6" s="10"/>
      <c r="QWJ6" s="10"/>
      <c r="QWK6" s="10"/>
      <c r="QWL6" s="10"/>
      <c r="QWM6" s="10"/>
      <c r="QWN6" s="10"/>
      <c r="QWO6" s="10"/>
      <c r="QWP6" s="10"/>
      <c r="QWQ6" s="10"/>
      <c r="QWR6" s="10"/>
      <c r="QWS6" s="10"/>
      <c r="QWT6" s="10"/>
      <c r="QWU6" s="10"/>
      <c r="QWV6" s="10"/>
      <c r="QWW6" s="10"/>
      <c r="QWX6" s="10"/>
      <c r="QWY6" s="10"/>
      <c r="QWZ6" s="10"/>
      <c r="QXA6" s="10"/>
      <c r="QXB6" s="10"/>
      <c r="QXC6" s="10"/>
      <c r="QXD6" s="10"/>
      <c r="QXE6" s="10"/>
      <c r="QXF6" s="10"/>
      <c r="QXG6" s="10"/>
      <c r="QXH6" s="10"/>
      <c r="QXI6" s="10"/>
      <c r="QXJ6" s="10"/>
      <c r="QXK6" s="10"/>
      <c r="QXL6" s="10"/>
      <c r="QXM6" s="10"/>
      <c r="QXN6" s="10"/>
      <c r="QXO6" s="10"/>
      <c r="QXP6" s="10"/>
      <c r="QXQ6" s="10"/>
      <c r="QXR6" s="10"/>
      <c r="QXS6" s="10"/>
      <c r="QXT6" s="10"/>
      <c r="QXU6" s="10"/>
      <c r="QXV6" s="10"/>
      <c r="QXW6" s="10"/>
      <c r="QXX6" s="10"/>
      <c r="QXY6" s="10"/>
      <c r="QXZ6" s="10"/>
      <c r="QYA6" s="10"/>
      <c r="QYB6" s="10"/>
      <c r="QYC6" s="10"/>
      <c r="QYD6" s="10"/>
      <c r="QYE6" s="10"/>
      <c r="QYF6" s="10"/>
      <c r="QYG6" s="10"/>
      <c r="QYH6" s="10"/>
      <c r="QYI6" s="10"/>
      <c r="QYJ6" s="10"/>
      <c r="QYK6" s="10"/>
      <c r="QYL6" s="10"/>
      <c r="QYM6" s="10"/>
      <c r="QYN6" s="10"/>
      <c r="QYO6" s="10"/>
      <c r="QYP6" s="10"/>
      <c r="QYQ6" s="10"/>
      <c r="QYR6" s="10"/>
      <c r="QYS6" s="10"/>
      <c r="QYT6" s="10"/>
      <c r="QYU6" s="10"/>
      <c r="QYV6" s="10"/>
      <c r="QYW6" s="10"/>
      <c r="QYX6" s="10"/>
      <c r="QYY6" s="10"/>
      <c r="QYZ6" s="10"/>
      <c r="QZA6" s="10"/>
      <c r="QZB6" s="10"/>
      <c r="QZC6" s="10"/>
      <c r="QZD6" s="10"/>
      <c r="QZE6" s="10"/>
      <c r="QZF6" s="10"/>
      <c r="QZG6" s="10"/>
      <c r="QZH6" s="10"/>
      <c r="QZI6" s="10"/>
      <c r="QZJ6" s="10"/>
      <c r="QZK6" s="10"/>
      <c r="QZL6" s="10"/>
      <c r="QZM6" s="10"/>
      <c r="QZN6" s="10"/>
      <c r="QZO6" s="10"/>
      <c r="QZP6" s="10"/>
      <c r="QZQ6" s="10"/>
      <c r="QZR6" s="10"/>
      <c r="QZS6" s="10"/>
      <c r="QZT6" s="10"/>
      <c r="QZU6" s="10"/>
      <c r="QZV6" s="10"/>
      <c r="QZW6" s="10"/>
      <c r="QZX6" s="10"/>
      <c r="QZY6" s="10"/>
      <c r="QZZ6" s="10"/>
      <c r="RAA6" s="10"/>
      <c r="RAB6" s="10"/>
      <c r="RAC6" s="10"/>
      <c r="RAD6" s="10"/>
      <c r="RAE6" s="10"/>
      <c r="RAF6" s="10"/>
      <c r="RAG6" s="10"/>
      <c r="RAH6" s="10"/>
      <c r="RAI6" s="10"/>
      <c r="RAJ6" s="10"/>
      <c r="RAK6" s="10"/>
      <c r="RAL6" s="10"/>
      <c r="RAM6" s="10"/>
      <c r="RAN6" s="10"/>
      <c r="RAO6" s="10"/>
      <c r="RAP6" s="10"/>
      <c r="RAQ6" s="10"/>
      <c r="RAR6" s="10"/>
      <c r="RAS6" s="10"/>
      <c r="RAT6" s="10"/>
      <c r="RAU6" s="10"/>
      <c r="RAV6" s="10"/>
      <c r="RAW6" s="10"/>
      <c r="RAX6" s="10"/>
      <c r="RAY6" s="10"/>
      <c r="RAZ6" s="10"/>
      <c r="RBA6" s="10"/>
      <c r="RBB6" s="10"/>
      <c r="RBC6" s="10"/>
      <c r="RBD6" s="10"/>
      <c r="RBE6" s="10"/>
      <c r="RBF6" s="10"/>
      <c r="RBG6" s="10"/>
      <c r="RBH6" s="10"/>
      <c r="RBI6" s="10"/>
      <c r="RBJ6" s="10"/>
      <c r="RBK6" s="10"/>
      <c r="RBL6" s="10"/>
      <c r="RBM6" s="10"/>
      <c r="RBN6" s="10"/>
      <c r="RBO6" s="10"/>
      <c r="RBP6" s="10"/>
      <c r="RBQ6" s="10"/>
      <c r="RBR6" s="10"/>
      <c r="RBS6" s="10"/>
      <c r="RBT6" s="10"/>
      <c r="RBU6" s="10"/>
      <c r="RBV6" s="10"/>
      <c r="RBW6" s="10"/>
      <c r="RBX6" s="10"/>
      <c r="RBY6" s="10"/>
      <c r="RBZ6" s="10"/>
      <c r="RCA6" s="10"/>
      <c r="RCB6" s="10"/>
      <c r="RCC6" s="10"/>
      <c r="RCD6" s="10"/>
      <c r="RCE6" s="10"/>
      <c r="RCF6" s="10"/>
      <c r="RCG6" s="10"/>
      <c r="RCH6" s="10"/>
      <c r="RCI6" s="10"/>
      <c r="RCJ6" s="10"/>
      <c r="RCK6" s="10"/>
      <c r="RCL6" s="10"/>
      <c r="RCM6" s="10"/>
      <c r="RCN6" s="10"/>
      <c r="RCO6" s="10"/>
      <c r="RCP6" s="10"/>
      <c r="RCQ6" s="10"/>
      <c r="RCR6" s="10"/>
      <c r="RCS6" s="10"/>
      <c r="RCT6" s="10"/>
      <c r="RCU6" s="10"/>
      <c r="RCV6" s="10"/>
      <c r="RCW6" s="10"/>
      <c r="RCX6" s="10"/>
      <c r="RCY6" s="10"/>
      <c r="RCZ6" s="10"/>
      <c r="RDA6" s="10"/>
      <c r="RDB6" s="10"/>
      <c r="RDC6" s="10"/>
      <c r="RDD6" s="10"/>
      <c r="RDE6" s="10"/>
      <c r="RDF6" s="10"/>
      <c r="RDG6" s="10"/>
      <c r="RDH6" s="10"/>
      <c r="RDI6" s="10"/>
      <c r="RDJ6" s="10"/>
      <c r="RDK6" s="10"/>
      <c r="RDL6" s="10"/>
      <c r="RDM6" s="10"/>
      <c r="RDN6" s="10"/>
      <c r="RDO6" s="10"/>
      <c r="RDP6" s="10"/>
      <c r="RDQ6" s="10"/>
      <c r="RDR6" s="10"/>
      <c r="RDS6" s="10"/>
      <c r="RDT6" s="10"/>
      <c r="RDU6" s="10"/>
      <c r="RDV6" s="10"/>
      <c r="RDW6" s="10"/>
      <c r="RDX6" s="10"/>
      <c r="RDY6" s="10"/>
      <c r="RDZ6" s="10"/>
      <c r="REA6" s="10"/>
      <c r="REB6" s="10"/>
      <c r="REC6" s="10"/>
      <c r="RED6" s="10"/>
      <c r="REE6" s="10"/>
      <c r="REF6" s="10"/>
      <c r="REG6" s="10"/>
      <c r="REH6" s="10"/>
      <c r="REI6" s="10"/>
      <c r="REJ6" s="10"/>
      <c r="REK6" s="10"/>
      <c r="REL6" s="10"/>
      <c r="REM6" s="10"/>
      <c r="REN6" s="10"/>
      <c r="REO6" s="10"/>
      <c r="REP6" s="10"/>
      <c r="REQ6" s="10"/>
      <c r="RER6" s="10"/>
      <c r="RES6" s="10"/>
      <c r="RET6" s="10"/>
      <c r="REU6" s="10"/>
      <c r="REV6" s="10"/>
      <c r="REW6" s="10"/>
      <c r="REX6" s="10"/>
      <c r="REY6" s="10"/>
      <c r="REZ6" s="10"/>
      <c r="RFA6" s="10"/>
      <c r="RFB6" s="10"/>
      <c r="RFC6" s="10"/>
      <c r="RFD6" s="10"/>
      <c r="RFE6" s="10"/>
      <c r="RFF6" s="10"/>
      <c r="RFG6" s="10"/>
      <c r="RFH6" s="10"/>
      <c r="RFI6" s="10"/>
      <c r="RFJ6" s="10"/>
      <c r="RFK6" s="10"/>
      <c r="RFL6" s="10"/>
      <c r="RFM6" s="10"/>
      <c r="RFN6" s="10"/>
      <c r="RFO6" s="10"/>
      <c r="RFP6" s="10"/>
      <c r="RFQ6" s="10"/>
      <c r="RFR6" s="10"/>
      <c r="RFS6" s="10"/>
      <c r="RFT6" s="10"/>
      <c r="RFU6" s="10"/>
      <c r="RFV6" s="10"/>
      <c r="RFW6" s="10"/>
      <c r="RFX6" s="10"/>
      <c r="RFY6" s="10"/>
      <c r="RFZ6" s="10"/>
      <c r="RGA6" s="10"/>
      <c r="RGB6" s="10"/>
      <c r="RGC6" s="10"/>
      <c r="RGD6" s="10"/>
      <c r="RGE6" s="10"/>
      <c r="RGF6" s="10"/>
      <c r="RGG6" s="10"/>
      <c r="RGH6" s="10"/>
      <c r="RGI6" s="10"/>
      <c r="RGJ6" s="10"/>
      <c r="RGK6" s="10"/>
      <c r="RGL6" s="10"/>
      <c r="RGM6" s="10"/>
      <c r="RGN6" s="10"/>
      <c r="RGO6" s="10"/>
      <c r="RGP6" s="10"/>
      <c r="RGQ6" s="10"/>
      <c r="RGR6" s="10"/>
      <c r="RGS6" s="10"/>
      <c r="RGT6" s="10"/>
      <c r="RGU6" s="10"/>
      <c r="RGV6" s="10"/>
      <c r="RGW6" s="10"/>
      <c r="RGX6" s="10"/>
      <c r="RGY6" s="10"/>
      <c r="RGZ6" s="10"/>
      <c r="RHA6" s="10"/>
      <c r="RHB6" s="10"/>
      <c r="RHC6" s="10"/>
      <c r="RHD6" s="10"/>
      <c r="RHE6" s="10"/>
      <c r="RHF6" s="10"/>
      <c r="RHG6" s="10"/>
      <c r="RHH6" s="10"/>
      <c r="RHI6" s="10"/>
      <c r="RHJ6" s="10"/>
      <c r="RHK6" s="10"/>
      <c r="RHL6" s="10"/>
      <c r="RHM6" s="10"/>
      <c r="RHN6" s="10"/>
      <c r="RHO6" s="10"/>
      <c r="RHP6" s="10"/>
      <c r="RHQ6" s="10"/>
      <c r="RHR6" s="10"/>
      <c r="RHS6" s="10"/>
      <c r="RHT6" s="10"/>
      <c r="RHU6" s="10"/>
      <c r="RHV6" s="10"/>
      <c r="RHW6" s="10"/>
      <c r="RHX6" s="10"/>
      <c r="RHY6" s="10"/>
      <c r="RHZ6" s="10"/>
      <c r="RIA6" s="10"/>
      <c r="RIB6" s="10"/>
      <c r="RIC6" s="10"/>
      <c r="RID6" s="10"/>
      <c r="RIE6" s="10"/>
      <c r="RIF6" s="10"/>
      <c r="RIG6" s="10"/>
      <c r="RIH6" s="10"/>
      <c r="RII6" s="10"/>
      <c r="RIJ6" s="10"/>
      <c r="RIK6" s="10"/>
      <c r="RIL6" s="10"/>
      <c r="RIM6" s="10"/>
      <c r="RIN6" s="10"/>
      <c r="RIO6" s="10"/>
      <c r="RIP6" s="10"/>
      <c r="RIQ6" s="10"/>
      <c r="RIR6" s="10"/>
      <c r="RIS6" s="10"/>
      <c r="RIT6" s="10"/>
      <c r="RIU6" s="10"/>
      <c r="RIV6" s="10"/>
      <c r="RIW6" s="10"/>
      <c r="RIX6" s="10"/>
      <c r="RIY6" s="10"/>
      <c r="RIZ6" s="10"/>
      <c r="RJA6" s="10"/>
      <c r="RJB6" s="10"/>
      <c r="RJC6" s="10"/>
      <c r="RJD6" s="10"/>
      <c r="RJE6" s="10"/>
      <c r="RJF6" s="10"/>
      <c r="RJG6" s="10"/>
      <c r="RJH6" s="10"/>
      <c r="RJI6" s="10"/>
      <c r="RJJ6" s="10"/>
      <c r="RJK6" s="10"/>
      <c r="RJL6" s="10"/>
      <c r="RJM6" s="10"/>
      <c r="RJN6" s="10"/>
      <c r="RJO6" s="10"/>
      <c r="RJP6" s="10"/>
      <c r="RJQ6" s="10"/>
      <c r="RJR6" s="10"/>
      <c r="RJS6" s="10"/>
      <c r="RJT6" s="10"/>
      <c r="RJU6" s="10"/>
      <c r="RJV6" s="10"/>
      <c r="RJW6" s="10"/>
      <c r="RJX6" s="10"/>
      <c r="RJY6" s="10"/>
      <c r="RJZ6" s="10"/>
      <c r="RKA6" s="10"/>
      <c r="RKB6" s="10"/>
      <c r="RKC6" s="10"/>
      <c r="RKD6" s="10"/>
      <c r="RKE6" s="10"/>
      <c r="RKF6" s="10"/>
      <c r="RKG6" s="10"/>
      <c r="RKH6" s="10"/>
      <c r="RKI6" s="10"/>
      <c r="RKJ6" s="10"/>
      <c r="RKK6" s="10"/>
      <c r="RKL6" s="10"/>
      <c r="RKM6" s="10"/>
      <c r="RKN6" s="10"/>
      <c r="RKO6" s="10"/>
      <c r="RKP6" s="10"/>
      <c r="RKQ6" s="10"/>
      <c r="RKR6" s="10"/>
      <c r="RKS6" s="10"/>
      <c r="RKT6" s="10"/>
      <c r="RKU6" s="10"/>
      <c r="RKV6" s="10"/>
      <c r="RKW6" s="10"/>
      <c r="RKX6" s="10"/>
      <c r="RKY6" s="10"/>
      <c r="RKZ6" s="10"/>
      <c r="RLA6" s="10"/>
      <c r="RLB6" s="10"/>
      <c r="RLC6" s="10"/>
      <c r="RLD6" s="10"/>
      <c r="RLE6" s="10"/>
      <c r="RLF6" s="10"/>
      <c r="RLG6" s="10"/>
      <c r="RLH6" s="10"/>
      <c r="RLI6" s="10"/>
      <c r="RLJ6" s="10"/>
      <c r="RLK6" s="10"/>
      <c r="RLL6" s="10"/>
      <c r="RLM6" s="10"/>
      <c r="RLN6" s="10"/>
      <c r="RLO6" s="10"/>
      <c r="RLP6" s="10"/>
      <c r="RLQ6" s="10"/>
      <c r="RLR6" s="10"/>
      <c r="RLS6" s="10"/>
      <c r="RLT6" s="10"/>
      <c r="RLU6" s="10"/>
      <c r="RLV6" s="10"/>
      <c r="RLW6" s="10"/>
      <c r="RLX6" s="10"/>
      <c r="RLY6" s="10"/>
      <c r="RLZ6" s="10"/>
      <c r="RMA6" s="10"/>
      <c r="RMB6" s="10"/>
      <c r="RMC6" s="10"/>
      <c r="RMD6" s="10"/>
      <c r="RME6" s="10"/>
      <c r="RMF6" s="10"/>
      <c r="RMG6" s="10"/>
      <c r="RMH6" s="10"/>
      <c r="RMI6" s="10"/>
      <c r="RMJ6" s="10"/>
      <c r="RMK6" s="10"/>
      <c r="RML6" s="10"/>
      <c r="RMM6" s="10"/>
      <c r="RMN6" s="10"/>
      <c r="RMO6" s="10"/>
      <c r="RMP6" s="10"/>
      <c r="RMQ6" s="10"/>
      <c r="RMR6" s="10"/>
      <c r="RMS6" s="10"/>
      <c r="RMT6" s="10"/>
      <c r="RMU6" s="10"/>
      <c r="RMV6" s="10"/>
      <c r="RMW6" s="10"/>
      <c r="RMX6" s="10"/>
      <c r="RMY6" s="10"/>
      <c r="RMZ6" s="10"/>
      <c r="RNA6" s="10"/>
      <c r="RNB6" s="10"/>
      <c r="RNC6" s="10"/>
      <c r="RND6" s="10"/>
      <c r="RNE6" s="10"/>
      <c r="RNF6" s="10"/>
      <c r="RNG6" s="10"/>
      <c r="RNH6" s="10"/>
      <c r="RNI6" s="10"/>
      <c r="RNJ6" s="10"/>
      <c r="RNK6" s="10"/>
      <c r="RNL6" s="10"/>
      <c r="RNM6" s="10"/>
      <c r="RNN6" s="10"/>
      <c r="RNO6" s="10"/>
      <c r="RNP6" s="10"/>
      <c r="RNQ6" s="10"/>
      <c r="RNR6" s="10"/>
      <c r="RNS6" s="10"/>
      <c r="RNT6" s="10"/>
      <c r="RNU6" s="10"/>
      <c r="RNV6" s="10"/>
      <c r="RNW6" s="10"/>
      <c r="RNX6" s="10"/>
      <c r="RNY6" s="10"/>
      <c r="RNZ6" s="10"/>
      <c r="ROA6" s="10"/>
      <c r="ROB6" s="10"/>
      <c r="ROC6" s="10"/>
      <c r="ROD6" s="10"/>
      <c r="ROE6" s="10"/>
      <c r="ROF6" s="10"/>
      <c r="ROG6" s="10"/>
      <c r="ROH6" s="10"/>
      <c r="ROI6" s="10"/>
      <c r="ROJ6" s="10"/>
      <c r="ROK6" s="10"/>
      <c r="ROL6" s="10"/>
      <c r="ROM6" s="10"/>
      <c r="RON6" s="10"/>
      <c r="ROO6" s="10"/>
      <c r="ROP6" s="10"/>
      <c r="ROQ6" s="10"/>
      <c r="ROR6" s="10"/>
      <c r="ROS6" s="10"/>
      <c r="ROT6" s="10"/>
      <c r="ROU6" s="10"/>
      <c r="ROV6" s="10"/>
      <c r="ROW6" s="10"/>
      <c r="ROX6" s="10"/>
      <c r="ROY6" s="10"/>
      <c r="ROZ6" s="10"/>
      <c r="RPA6" s="10"/>
      <c r="RPB6" s="10"/>
      <c r="RPC6" s="10"/>
      <c r="RPD6" s="10"/>
      <c r="RPE6" s="10"/>
      <c r="RPF6" s="10"/>
      <c r="RPG6" s="10"/>
      <c r="RPH6" s="10"/>
      <c r="RPI6" s="10"/>
      <c r="RPJ6" s="10"/>
      <c r="RPK6" s="10"/>
      <c r="RPL6" s="10"/>
      <c r="RPM6" s="10"/>
      <c r="RPN6" s="10"/>
      <c r="RPO6" s="10"/>
      <c r="RPP6" s="10"/>
      <c r="RPQ6" s="10"/>
      <c r="RPR6" s="10"/>
      <c r="RPS6" s="10"/>
      <c r="RPT6" s="10"/>
      <c r="RPU6" s="10"/>
      <c r="RPV6" s="10"/>
      <c r="RPW6" s="10"/>
      <c r="RPX6" s="10"/>
      <c r="RPY6" s="10"/>
      <c r="RPZ6" s="10"/>
      <c r="RQA6" s="10"/>
      <c r="RQB6" s="10"/>
      <c r="RQC6" s="10"/>
      <c r="RQD6" s="10"/>
      <c r="RQE6" s="10"/>
      <c r="RQF6" s="10"/>
      <c r="RQG6" s="10"/>
      <c r="RQH6" s="10"/>
      <c r="RQI6" s="10"/>
      <c r="RQJ6" s="10"/>
      <c r="RQK6" s="10"/>
      <c r="RQL6" s="10"/>
      <c r="RQM6" s="10"/>
      <c r="RQN6" s="10"/>
      <c r="RQO6" s="10"/>
      <c r="RQP6" s="10"/>
      <c r="RQQ6" s="10"/>
      <c r="RQR6" s="10"/>
      <c r="RQS6" s="10"/>
      <c r="RQT6" s="10"/>
      <c r="RQU6" s="10"/>
      <c r="RQV6" s="10"/>
      <c r="RQW6" s="10"/>
      <c r="RQX6" s="10"/>
      <c r="RQY6" s="10"/>
      <c r="RQZ6" s="10"/>
      <c r="RRA6" s="10"/>
      <c r="RRB6" s="10"/>
      <c r="RRC6" s="10"/>
      <c r="RRD6" s="10"/>
      <c r="RRE6" s="10"/>
      <c r="RRF6" s="10"/>
      <c r="RRG6" s="10"/>
      <c r="RRH6" s="10"/>
      <c r="RRI6" s="10"/>
      <c r="RRJ6" s="10"/>
      <c r="RRK6" s="10"/>
      <c r="RRL6" s="10"/>
      <c r="RRM6" s="10"/>
      <c r="RRN6" s="10"/>
      <c r="RRO6" s="10"/>
      <c r="RRP6" s="10"/>
      <c r="RRQ6" s="10"/>
      <c r="RRR6" s="10"/>
      <c r="RRS6" s="10"/>
      <c r="RRT6" s="10"/>
      <c r="RRU6" s="10"/>
      <c r="RRV6" s="10"/>
      <c r="RRW6" s="10"/>
      <c r="RRX6" s="10"/>
      <c r="RRY6" s="10"/>
      <c r="RRZ6" s="10"/>
      <c r="RSA6" s="10"/>
      <c r="RSB6" s="10"/>
      <c r="RSC6" s="10"/>
      <c r="RSD6" s="10"/>
      <c r="RSE6" s="10"/>
      <c r="RSF6" s="10"/>
      <c r="RSG6" s="10"/>
      <c r="RSH6" s="10"/>
      <c r="RSI6" s="10"/>
      <c r="RSJ6" s="10"/>
      <c r="RSK6" s="10"/>
      <c r="RSL6" s="10"/>
      <c r="RSM6" s="10"/>
      <c r="RSN6" s="10"/>
      <c r="RSO6" s="10"/>
      <c r="RSP6" s="10"/>
      <c r="RSQ6" s="10"/>
      <c r="RSR6" s="10"/>
      <c r="RSS6" s="10"/>
      <c r="RST6" s="10"/>
      <c r="RSU6" s="10"/>
      <c r="RSV6" s="10"/>
      <c r="RSW6" s="10"/>
      <c r="RSX6" s="10"/>
      <c r="RSY6" s="10"/>
      <c r="RSZ6" s="10"/>
      <c r="RTA6" s="10"/>
      <c r="RTB6" s="10"/>
      <c r="RTC6" s="10"/>
      <c r="RTD6" s="10"/>
      <c r="RTE6" s="10"/>
      <c r="RTF6" s="10"/>
      <c r="RTG6" s="10"/>
      <c r="RTH6" s="10"/>
      <c r="RTI6" s="10"/>
      <c r="RTJ6" s="10"/>
      <c r="RTK6" s="10"/>
      <c r="RTL6" s="10"/>
      <c r="RTM6" s="10"/>
      <c r="RTN6" s="10"/>
      <c r="RTO6" s="10"/>
      <c r="RTP6" s="10"/>
      <c r="RTQ6" s="10"/>
      <c r="RTR6" s="10"/>
      <c r="RTS6" s="10"/>
      <c r="RTT6" s="10"/>
      <c r="RTU6" s="10"/>
      <c r="RTV6" s="10"/>
      <c r="RTW6" s="10"/>
      <c r="RTX6" s="10"/>
      <c r="RTY6" s="10"/>
      <c r="RTZ6" s="10"/>
      <c r="RUA6" s="10"/>
      <c r="RUB6" s="10"/>
      <c r="RUC6" s="10"/>
      <c r="RUD6" s="10"/>
      <c r="RUE6" s="10"/>
      <c r="RUF6" s="10"/>
      <c r="RUG6" s="10"/>
      <c r="RUH6" s="10"/>
      <c r="RUI6" s="10"/>
      <c r="RUJ6" s="10"/>
      <c r="RUK6" s="10"/>
      <c r="RUL6" s="10"/>
      <c r="RUM6" s="10"/>
      <c r="RUN6" s="10"/>
      <c r="RUO6" s="10"/>
      <c r="RUP6" s="10"/>
      <c r="RUQ6" s="10"/>
      <c r="RUR6" s="10"/>
      <c r="RUS6" s="10"/>
      <c r="RUT6" s="10"/>
      <c r="RUU6" s="10"/>
      <c r="RUV6" s="10"/>
      <c r="RUW6" s="10"/>
      <c r="RUX6" s="10"/>
      <c r="RUY6" s="10"/>
      <c r="RUZ6" s="10"/>
      <c r="RVA6" s="10"/>
      <c r="RVB6" s="10"/>
      <c r="RVC6" s="10"/>
      <c r="RVD6" s="10"/>
      <c r="RVE6" s="10"/>
      <c r="RVF6" s="10"/>
      <c r="RVG6" s="10"/>
      <c r="RVH6" s="10"/>
      <c r="RVI6" s="10"/>
      <c r="RVJ6" s="10"/>
      <c r="RVK6" s="10"/>
      <c r="RVL6" s="10"/>
      <c r="RVM6" s="10"/>
      <c r="RVN6" s="10"/>
      <c r="RVO6" s="10"/>
      <c r="RVP6" s="10"/>
      <c r="RVQ6" s="10"/>
      <c r="RVR6" s="10"/>
      <c r="RVS6" s="10"/>
      <c r="RVT6" s="10"/>
      <c r="RVU6" s="10"/>
      <c r="RVV6" s="10"/>
      <c r="RVW6" s="10"/>
      <c r="RVX6" s="10"/>
      <c r="RVY6" s="10"/>
      <c r="RVZ6" s="10"/>
      <c r="RWA6" s="10"/>
      <c r="RWB6" s="10"/>
      <c r="RWC6" s="10"/>
      <c r="RWD6" s="10"/>
      <c r="RWE6" s="10"/>
      <c r="RWF6" s="10"/>
      <c r="RWG6" s="10"/>
      <c r="RWH6" s="10"/>
      <c r="RWI6" s="10"/>
      <c r="RWJ6" s="10"/>
      <c r="RWK6" s="10"/>
      <c r="RWL6" s="10"/>
      <c r="RWM6" s="10"/>
      <c r="RWN6" s="10"/>
      <c r="RWO6" s="10"/>
      <c r="RWP6" s="10"/>
      <c r="RWQ6" s="10"/>
      <c r="RWR6" s="10"/>
      <c r="RWS6" s="10"/>
      <c r="RWT6" s="10"/>
      <c r="RWU6" s="10"/>
      <c r="RWV6" s="10"/>
      <c r="RWW6" s="10"/>
      <c r="RWX6" s="10"/>
      <c r="RWY6" s="10"/>
      <c r="RWZ6" s="10"/>
      <c r="RXA6" s="10"/>
      <c r="RXB6" s="10"/>
      <c r="RXC6" s="10"/>
      <c r="RXD6" s="10"/>
      <c r="RXE6" s="10"/>
      <c r="RXF6" s="10"/>
      <c r="RXG6" s="10"/>
      <c r="RXH6" s="10"/>
      <c r="RXI6" s="10"/>
      <c r="RXJ6" s="10"/>
      <c r="RXK6" s="10"/>
      <c r="RXL6" s="10"/>
      <c r="RXM6" s="10"/>
      <c r="RXN6" s="10"/>
      <c r="RXO6" s="10"/>
      <c r="RXP6" s="10"/>
      <c r="RXQ6" s="10"/>
      <c r="RXR6" s="10"/>
      <c r="RXS6" s="10"/>
      <c r="RXT6" s="10"/>
      <c r="RXU6" s="10"/>
      <c r="RXV6" s="10"/>
      <c r="RXW6" s="10"/>
      <c r="RXX6" s="10"/>
      <c r="RXY6" s="10"/>
      <c r="RXZ6" s="10"/>
      <c r="RYA6" s="10"/>
      <c r="RYB6" s="10"/>
      <c r="RYC6" s="10"/>
      <c r="RYD6" s="10"/>
      <c r="RYE6" s="10"/>
      <c r="RYF6" s="10"/>
      <c r="RYG6" s="10"/>
      <c r="RYH6" s="10"/>
      <c r="RYI6" s="10"/>
      <c r="RYJ6" s="10"/>
      <c r="RYK6" s="10"/>
      <c r="RYL6" s="10"/>
      <c r="RYM6" s="10"/>
      <c r="RYN6" s="10"/>
      <c r="RYO6" s="10"/>
      <c r="RYP6" s="10"/>
      <c r="RYQ6" s="10"/>
      <c r="RYR6" s="10"/>
      <c r="RYS6" s="10"/>
      <c r="RYT6" s="10"/>
      <c r="RYU6" s="10"/>
      <c r="RYV6" s="10"/>
      <c r="RYW6" s="10"/>
      <c r="RYX6" s="10"/>
      <c r="RYY6" s="10"/>
      <c r="RYZ6" s="10"/>
      <c r="RZA6" s="10"/>
      <c r="RZB6" s="10"/>
      <c r="RZC6" s="10"/>
      <c r="RZD6" s="10"/>
      <c r="RZE6" s="10"/>
      <c r="RZF6" s="10"/>
      <c r="RZG6" s="10"/>
      <c r="RZH6" s="10"/>
      <c r="RZI6" s="10"/>
      <c r="RZJ6" s="10"/>
      <c r="RZK6" s="10"/>
      <c r="RZL6" s="10"/>
      <c r="RZM6" s="10"/>
      <c r="RZN6" s="10"/>
      <c r="RZO6" s="10"/>
      <c r="RZP6" s="10"/>
      <c r="RZQ6" s="10"/>
      <c r="RZR6" s="10"/>
      <c r="RZS6" s="10"/>
      <c r="RZT6" s="10"/>
      <c r="RZU6" s="10"/>
      <c r="RZV6" s="10"/>
      <c r="RZW6" s="10"/>
      <c r="RZX6" s="10"/>
      <c r="RZY6" s="10"/>
      <c r="RZZ6" s="10"/>
      <c r="SAA6" s="10"/>
      <c r="SAB6" s="10"/>
      <c r="SAC6" s="10"/>
      <c r="SAD6" s="10"/>
      <c r="SAE6" s="10"/>
      <c r="SAF6" s="10"/>
      <c r="SAG6" s="10"/>
      <c r="SAH6" s="10"/>
      <c r="SAI6" s="10"/>
      <c r="SAJ6" s="10"/>
      <c r="SAK6" s="10"/>
      <c r="SAL6" s="10"/>
      <c r="SAM6" s="10"/>
      <c r="SAN6" s="10"/>
      <c r="SAO6" s="10"/>
      <c r="SAP6" s="10"/>
      <c r="SAQ6" s="10"/>
      <c r="SAR6" s="10"/>
      <c r="SAS6" s="10"/>
      <c r="SAT6" s="10"/>
      <c r="SAU6" s="10"/>
      <c r="SAV6" s="10"/>
      <c r="SAW6" s="10"/>
      <c r="SAX6" s="10"/>
      <c r="SAY6" s="10"/>
      <c r="SAZ6" s="10"/>
      <c r="SBA6" s="10"/>
      <c r="SBB6" s="10"/>
      <c r="SBC6" s="10"/>
      <c r="SBD6" s="10"/>
      <c r="SBE6" s="10"/>
      <c r="SBF6" s="10"/>
      <c r="SBG6" s="10"/>
      <c r="SBH6" s="10"/>
      <c r="SBI6" s="10"/>
      <c r="SBJ6" s="10"/>
      <c r="SBK6" s="10"/>
      <c r="SBL6" s="10"/>
      <c r="SBM6" s="10"/>
      <c r="SBN6" s="10"/>
      <c r="SBO6" s="10"/>
      <c r="SBP6" s="10"/>
      <c r="SBQ6" s="10"/>
      <c r="SBR6" s="10"/>
      <c r="SBS6" s="10"/>
      <c r="SBT6" s="10"/>
      <c r="SBU6" s="10"/>
      <c r="SBV6" s="10"/>
      <c r="SBW6" s="10"/>
      <c r="SBX6" s="10"/>
      <c r="SBY6" s="10"/>
      <c r="SBZ6" s="10"/>
      <c r="SCA6" s="10"/>
      <c r="SCB6" s="10"/>
      <c r="SCC6" s="10"/>
      <c r="SCD6" s="10"/>
      <c r="SCE6" s="10"/>
      <c r="SCF6" s="10"/>
      <c r="SCG6" s="10"/>
      <c r="SCH6" s="10"/>
      <c r="SCI6" s="10"/>
      <c r="SCJ6" s="10"/>
      <c r="SCK6" s="10"/>
      <c r="SCL6" s="10"/>
      <c r="SCM6" s="10"/>
      <c r="SCN6" s="10"/>
      <c r="SCO6" s="10"/>
      <c r="SCP6" s="10"/>
      <c r="SCQ6" s="10"/>
      <c r="SCR6" s="10"/>
      <c r="SCS6" s="10"/>
      <c r="SCT6" s="10"/>
      <c r="SCU6" s="10"/>
      <c r="SCV6" s="10"/>
      <c r="SCW6" s="10"/>
      <c r="SCX6" s="10"/>
      <c r="SCY6" s="10"/>
      <c r="SCZ6" s="10"/>
      <c r="SDA6" s="10"/>
      <c r="SDB6" s="10"/>
      <c r="SDC6" s="10"/>
      <c r="SDD6" s="10"/>
      <c r="SDE6" s="10"/>
      <c r="SDF6" s="10"/>
      <c r="SDG6" s="10"/>
      <c r="SDH6" s="10"/>
      <c r="SDI6" s="10"/>
      <c r="SDJ6" s="10"/>
      <c r="SDK6" s="10"/>
      <c r="SDL6" s="10"/>
      <c r="SDM6" s="10"/>
      <c r="SDN6" s="10"/>
      <c r="SDO6" s="10"/>
      <c r="SDP6" s="10"/>
      <c r="SDQ6" s="10"/>
      <c r="SDR6" s="10"/>
      <c r="SDS6" s="10"/>
      <c r="SDT6" s="10"/>
      <c r="SDU6" s="10"/>
      <c r="SDV6" s="10"/>
      <c r="SDW6" s="10"/>
      <c r="SDX6" s="10"/>
      <c r="SDY6" s="10"/>
      <c r="SDZ6" s="10"/>
      <c r="SEA6" s="10"/>
      <c r="SEB6" s="10"/>
      <c r="SEC6" s="10"/>
      <c r="SED6" s="10"/>
      <c r="SEE6" s="10"/>
      <c r="SEF6" s="10"/>
      <c r="SEG6" s="10"/>
      <c r="SEH6" s="10"/>
      <c r="SEI6" s="10"/>
      <c r="SEJ6" s="10"/>
      <c r="SEK6" s="10"/>
      <c r="SEL6" s="10"/>
      <c r="SEM6" s="10"/>
      <c r="SEN6" s="10"/>
      <c r="SEO6" s="10"/>
      <c r="SEP6" s="10"/>
      <c r="SEQ6" s="10"/>
      <c r="SER6" s="10"/>
      <c r="SES6" s="10"/>
      <c r="SET6" s="10"/>
      <c r="SEU6" s="10"/>
      <c r="SEV6" s="10"/>
      <c r="SEW6" s="10"/>
      <c r="SEX6" s="10"/>
      <c r="SEY6" s="10"/>
      <c r="SEZ6" s="10"/>
      <c r="SFA6" s="10"/>
      <c r="SFB6" s="10"/>
      <c r="SFC6" s="10"/>
      <c r="SFD6" s="10"/>
      <c r="SFE6" s="10"/>
      <c r="SFF6" s="10"/>
      <c r="SFG6" s="10"/>
      <c r="SFH6" s="10"/>
      <c r="SFI6" s="10"/>
      <c r="SFJ6" s="10"/>
      <c r="SFK6" s="10"/>
      <c r="SFL6" s="10"/>
      <c r="SFM6" s="10"/>
      <c r="SFN6" s="10"/>
      <c r="SFO6" s="10"/>
      <c r="SFP6" s="10"/>
      <c r="SFQ6" s="10"/>
      <c r="SFR6" s="10"/>
      <c r="SFS6" s="10"/>
      <c r="SFT6" s="10"/>
      <c r="SFU6" s="10"/>
      <c r="SFV6" s="10"/>
      <c r="SFW6" s="10"/>
      <c r="SFX6" s="10"/>
      <c r="SFY6" s="10"/>
      <c r="SFZ6" s="10"/>
      <c r="SGA6" s="10"/>
      <c r="SGB6" s="10"/>
      <c r="SGC6" s="10"/>
      <c r="SGD6" s="10"/>
      <c r="SGE6" s="10"/>
      <c r="SGF6" s="10"/>
      <c r="SGG6" s="10"/>
      <c r="SGH6" s="10"/>
      <c r="SGI6" s="10"/>
      <c r="SGJ6" s="10"/>
      <c r="SGK6" s="10"/>
      <c r="SGL6" s="10"/>
      <c r="SGM6" s="10"/>
      <c r="SGN6" s="10"/>
      <c r="SGO6" s="10"/>
      <c r="SGP6" s="10"/>
      <c r="SGQ6" s="10"/>
      <c r="SGR6" s="10"/>
      <c r="SGS6" s="10"/>
      <c r="SGT6" s="10"/>
      <c r="SGU6" s="10"/>
      <c r="SGV6" s="10"/>
      <c r="SGW6" s="10"/>
      <c r="SGX6" s="10"/>
      <c r="SGY6" s="10"/>
      <c r="SGZ6" s="10"/>
      <c r="SHA6" s="10"/>
      <c r="SHB6" s="10"/>
      <c r="SHC6" s="10"/>
      <c r="SHD6" s="10"/>
      <c r="SHE6" s="10"/>
      <c r="SHF6" s="10"/>
      <c r="SHG6" s="10"/>
      <c r="SHH6" s="10"/>
      <c r="SHI6" s="10"/>
      <c r="SHJ6" s="10"/>
      <c r="SHK6" s="10"/>
      <c r="SHL6" s="10"/>
      <c r="SHM6" s="10"/>
      <c r="SHN6" s="10"/>
      <c r="SHO6" s="10"/>
      <c r="SHP6" s="10"/>
      <c r="SHQ6" s="10"/>
      <c r="SHR6" s="10"/>
      <c r="SHS6" s="10"/>
      <c r="SHT6" s="10"/>
      <c r="SHU6" s="10"/>
      <c r="SHV6" s="10"/>
      <c r="SHW6" s="10"/>
      <c r="SHX6" s="10"/>
      <c r="SHY6" s="10"/>
      <c r="SHZ6" s="10"/>
      <c r="SIA6" s="10"/>
      <c r="SIB6" s="10"/>
      <c r="SIC6" s="10"/>
      <c r="SID6" s="10"/>
      <c r="SIE6" s="10"/>
      <c r="SIF6" s="10"/>
      <c r="SIG6" s="10"/>
      <c r="SIH6" s="10"/>
      <c r="SII6" s="10"/>
      <c r="SIJ6" s="10"/>
      <c r="SIK6" s="10"/>
      <c r="SIL6" s="10"/>
      <c r="SIM6" s="10"/>
      <c r="SIN6" s="10"/>
      <c r="SIO6" s="10"/>
      <c r="SIP6" s="10"/>
      <c r="SIQ6" s="10"/>
      <c r="SIR6" s="10"/>
      <c r="SIS6" s="10"/>
      <c r="SIT6" s="10"/>
      <c r="SIU6" s="10"/>
      <c r="SIV6" s="10"/>
      <c r="SIW6" s="10"/>
      <c r="SIX6" s="10"/>
      <c r="SIY6" s="10"/>
      <c r="SIZ6" s="10"/>
      <c r="SJA6" s="10"/>
      <c r="SJB6" s="10"/>
      <c r="SJC6" s="10"/>
      <c r="SJD6" s="10"/>
      <c r="SJE6" s="10"/>
      <c r="SJF6" s="10"/>
      <c r="SJG6" s="10"/>
      <c r="SJH6" s="10"/>
      <c r="SJI6" s="10"/>
      <c r="SJJ6" s="10"/>
      <c r="SJK6" s="10"/>
      <c r="SJL6" s="10"/>
      <c r="SJM6" s="10"/>
      <c r="SJN6" s="10"/>
      <c r="SJO6" s="10"/>
      <c r="SJP6" s="10"/>
      <c r="SJQ6" s="10"/>
      <c r="SJR6" s="10"/>
      <c r="SJS6" s="10"/>
      <c r="SJT6" s="10"/>
      <c r="SJU6" s="10"/>
      <c r="SJV6" s="10"/>
      <c r="SJW6" s="10"/>
      <c r="SJX6" s="10"/>
      <c r="SJY6" s="10"/>
      <c r="SJZ6" s="10"/>
      <c r="SKA6" s="10"/>
      <c r="SKB6" s="10"/>
      <c r="SKC6" s="10"/>
      <c r="SKD6" s="10"/>
      <c r="SKE6" s="10"/>
      <c r="SKF6" s="10"/>
      <c r="SKG6" s="10"/>
      <c r="SKH6" s="10"/>
      <c r="SKI6" s="10"/>
      <c r="SKJ6" s="10"/>
      <c r="SKK6" s="10"/>
      <c r="SKL6" s="10"/>
      <c r="SKM6" s="10"/>
      <c r="SKN6" s="10"/>
      <c r="SKO6" s="10"/>
      <c r="SKP6" s="10"/>
      <c r="SKQ6" s="10"/>
      <c r="SKR6" s="10"/>
      <c r="SKS6" s="10"/>
      <c r="SKT6" s="10"/>
      <c r="SKU6" s="10"/>
      <c r="SKV6" s="10"/>
      <c r="SKW6" s="10"/>
      <c r="SKX6" s="10"/>
      <c r="SKY6" s="10"/>
      <c r="SKZ6" s="10"/>
      <c r="SLA6" s="10"/>
      <c r="SLB6" s="10"/>
      <c r="SLC6" s="10"/>
      <c r="SLD6" s="10"/>
      <c r="SLE6" s="10"/>
      <c r="SLF6" s="10"/>
      <c r="SLG6" s="10"/>
      <c r="SLH6" s="10"/>
      <c r="SLI6" s="10"/>
      <c r="SLJ6" s="10"/>
      <c r="SLK6" s="10"/>
      <c r="SLL6" s="10"/>
      <c r="SLM6" s="10"/>
      <c r="SLN6" s="10"/>
      <c r="SLO6" s="10"/>
      <c r="SLP6" s="10"/>
      <c r="SLQ6" s="10"/>
      <c r="SLR6" s="10"/>
      <c r="SLS6" s="10"/>
      <c r="SLT6" s="10"/>
      <c r="SLU6" s="10"/>
      <c r="SLV6" s="10"/>
      <c r="SLW6" s="10"/>
      <c r="SLX6" s="10"/>
      <c r="SLY6" s="10"/>
      <c r="SLZ6" s="10"/>
      <c r="SMA6" s="10"/>
      <c r="SMB6" s="10"/>
      <c r="SMC6" s="10"/>
      <c r="SMD6" s="10"/>
      <c r="SME6" s="10"/>
      <c r="SMF6" s="10"/>
      <c r="SMG6" s="10"/>
      <c r="SMH6" s="10"/>
      <c r="SMI6" s="10"/>
      <c r="SMJ6" s="10"/>
      <c r="SMK6" s="10"/>
      <c r="SML6" s="10"/>
      <c r="SMM6" s="10"/>
      <c r="SMN6" s="10"/>
      <c r="SMO6" s="10"/>
      <c r="SMP6" s="10"/>
      <c r="SMQ6" s="10"/>
      <c r="SMR6" s="10"/>
      <c r="SMS6" s="10"/>
      <c r="SMT6" s="10"/>
      <c r="SMU6" s="10"/>
      <c r="SMV6" s="10"/>
      <c r="SMW6" s="10"/>
      <c r="SMX6" s="10"/>
      <c r="SMY6" s="10"/>
      <c r="SMZ6" s="10"/>
      <c r="SNA6" s="10"/>
      <c r="SNB6" s="10"/>
      <c r="SNC6" s="10"/>
      <c r="SND6" s="10"/>
      <c r="SNE6" s="10"/>
      <c r="SNF6" s="10"/>
      <c r="SNG6" s="10"/>
      <c r="SNH6" s="10"/>
      <c r="SNI6" s="10"/>
      <c r="SNJ6" s="10"/>
      <c r="SNK6" s="10"/>
      <c r="SNL6" s="10"/>
      <c r="SNM6" s="10"/>
      <c r="SNN6" s="10"/>
      <c r="SNO6" s="10"/>
      <c r="SNP6" s="10"/>
      <c r="SNQ6" s="10"/>
      <c r="SNR6" s="10"/>
      <c r="SNS6" s="10"/>
      <c r="SNT6" s="10"/>
      <c r="SNU6" s="10"/>
      <c r="SNV6" s="10"/>
      <c r="SNW6" s="10"/>
      <c r="SNX6" s="10"/>
      <c r="SNY6" s="10"/>
      <c r="SNZ6" s="10"/>
      <c r="SOA6" s="10"/>
      <c r="SOB6" s="10"/>
      <c r="SOC6" s="10"/>
      <c r="SOD6" s="10"/>
      <c r="SOE6" s="10"/>
      <c r="SOF6" s="10"/>
      <c r="SOG6" s="10"/>
      <c r="SOH6" s="10"/>
      <c r="SOI6" s="10"/>
      <c r="SOJ6" s="10"/>
      <c r="SOK6" s="10"/>
      <c r="SOL6" s="10"/>
      <c r="SOM6" s="10"/>
      <c r="SON6" s="10"/>
      <c r="SOO6" s="10"/>
      <c r="SOP6" s="10"/>
      <c r="SOQ6" s="10"/>
      <c r="SOR6" s="10"/>
      <c r="SOS6" s="10"/>
      <c r="SOT6" s="10"/>
      <c r="SOU6" s="10"/>
      <c r="SOV6" s="10"/>
      <c r="SOW6" s="10"/>
      <c r="SOX6" s="10"/>
      <c r="SOY6" s="10"/>
      <c r="SOZ6" s="10"/>
      <c r="SPA6" s="10"/>
      <c r="SPB6" s="10"/>
      <c r="SPC6" s="10"/>
      <c r="SPD6" s="10"/>
      <c r="SPE6" s="10"/>
      <c r="SPF6" s="10"/>
      <c r="SPG6" s="10"/>
      <c r="SPH6" s="10"/>
      <c r="SPI6" s="10"/>
      <c r="SPJ6" s="10"/>
      <c r="SPK6" s="10"/>
      <c r="SPL6" s="10"/>
      <c r="SPM6" s="10"/>
      <c r="SPN6" s="10"/>
      <c r="SPO6" s="10"/>
      <c r="SPP6" s="10"/>
      <c r="SPQ6" s="10"/>
      <c r="SPR6" s="10"/>
      <c r="SPS6" s="10"/>
      <c r="SPT6" s="10"/>
      <c r="SPU6" s="10"/>
      <c r="SPV6" s="10"/>
      <c r="SPW6" s="10"/>
      <c r="SPX6" s="10"/>
      <c r="SPY6" s="10"/>
      <c r="SPZ6" s="10"/>
      <c r="SQA6" s="10"/>
      <c r="SQB6" s="10"/>
      <c r="SQC6" s="10"/>
      <c r="SQD6" s="10"/>
      <c r="SQE6" s="10"/>
      <c r="SQF6" s="10"/>
      <c r="SQG6" s="10"/>
      <c r="SQH6" s="10"/>
      <c r="SQI6" s="10"/>
      <c r="SQJ6" s="10"/>
      <c r="SQK6" s="10"/>
      <c r="SQL6" s="10"/>
      <c r="SQM6" s="10"/>
      <c r="SQN6" s="10"/>
      <c r="SQO6" s="10"/>
      <c r="SQP6" s="10"/>
      <c r="SQQ6" s="10"/>
      <c r="SQR6" s="10"/>
      <c r="SQS6" s="10"/>
      <c r="SQT6" s="10"/>
      <c r="SQU6" s="10"/>
      <c r="SQV6" s="10"/>
      <c r="SQW6" s="10"/>
      <c r="SQX6" s="10"/>
      <c r="SQY6" s="10"/>
      <c r="SQZ6" s="10"/>
      <c r="SRA6" s="10"/>
      <c r="SRB6" s="10"/>
      <c r="SRC6" s="10"/>
      <c r="SRD6" s="10"/>
      <c r="SRE6" s="10"/>
      <c r="SRF6" s="10"/>
      <c r="SRG6" s="10"/>
      <c r="SRH6" s="10"/>
      <c r="SRI6" s="10"/>
      <c r="SRJ6" s="10"/>
      <c r="SRK6" s="10"/>
      <c r="SRL6" s="10"/>
      <c r="SRM6" s="10"/>
      <c r="SRN6" s="10"/>
      <c r="SRO6" s="10"/>
      <c r="SRP6" s="10"/>
      <c r="SRQ6" s="10"/>
      <c r="SRR6" s="10"/>
      <c r="SRS6" s="10"/>
      <c r="SRT6" s="10"/>
      <c r="SRU6" s="10"/>
      <c r="SRV6" s="10"/>
      <c r="SRW6" s="10"/>
      <c r="SRX6" s="10"/>
      <c r="SRY6" s="10"/>
      <c r="SRZ6" s="10"/>
      <c r="SSA6" s="10"/>
      <c r="SSB6" s="10"/>
      <c r="SSC6" s="10"/>
      <c r="SSD6" s="10"/>
      <c r="SSE6" s="10"/>
      <c r="SSF6" s="10"/>
      <c r="SSG6" s="10"/>
      <c r="SSH6" s="10"/>
      <c r="SSI6" s="10"/>
      <c r="SSJ6" s="10"/>
      <c r="SSK6" s="10"/>
      <c r="SSL6" s="10"/>
      <c r="SSM6" s="10"/>
      <c r="SSN6" s="10"/>
      <c r="SSO6" s="10"/>
      <c r="SSP6" s="10"/>
      <c r="SSQ6" s="10"/>
      <c r="SSR6" s="10"/>
      <c r="SSS6" s="10"/>
      <c r="SST6" s="10"/>
      <c r="SSU6" s="10"/>
      <c r="SSV6" s="10"/>
      <c r="SSW6" s="10"/>
      <c r="SSX6" s="10"/>
      <c r="SSY6" s="10"/>
      <c r="SSZ6" s="10"/>
      <c r="STA6" s="10"/>
      <c r="STB6" s="10"/>
      <c r="STC6" s="10"/>
      <c r="STD6" s="10"/>
      <c r="STE6" s="10"/>
      <c r="STF6" s="10"/>
      <c r="STG6" s="10"/>
      <c r="STH6" s="10"/>
      <c r="STI6" s="10"/>
      <c r="STJ6" s="10"/>
      <c r="STK6" s="10"/>
      <c r="STL6" s="10"/>
      <c r="STM6" s="10"/>
      <c r="STN6" s="10"/>
      <c r="STO6" s="10"/>
      <c r="STP6" s="10"/>
      <c r="STQ6" s="10"/>
      <c r="STR6" s="10"/>
      <c r="STS6" s="10"/>
      <c r="STT6" s="10"/>
      <c r="STU6" s="10"/>
      <c r="STV6" s="10"/>
      <c r="STW6" s="10"/>
      <c r="STX6" s="10"/>
      <c r="STY6" s="10"/>
      <c r="STZ6" s="10"/>
      <c r="SUA6" s="10"/>
      <c r="SUB6" s="10"/>
      <c r="SUC6" s="10"/>
      <c r="SUD6" s="10"/>
      <c r="SUE6" s="10"/>
      <c r="SUF6" s="10"/>
      <c r="SUG6" s="10"/>
      <c r="SUH6" s="10"/>
      <c r="SUI6" s="10"/>
      <c r="SUJ6" s="10"/>
      <c r="SUK6" s="10"/>
      <c r="SUL6" s="10"/>
      <c r="SUM6" s="10"/>
      <c r="SUN6" s="10"/>
      <c r="SUO6" s="10"/>
      <c r="SUP6" s="10"/>
      <c r="SUQ6" s="10"/>
      <c r="SUR6" s="10"/>
      <c r="SUS6" s="10"/>
      <c r="SUT6" s="10"/>
      <c r="SUU6" s="10"/>
      <c r="SUV6" s="10"/>
      <c r="SUW6" s="10"/>
      <c r="SUX6" s="10"/>
      <c r="SUY6" s="10"/>
      <c r="SUZ6" s="10"/>
      <c r="SVA6" s="10"/>
      <c r="SVB6" s="10"/>
      <c r="SVC6" s="10"/>
      <c r="SVD6" s="10"/>
      <c r="SVE6" s="10"/>
      <c r="SVF6" s="10"/>
      <c r="SVG6" s="10"/>
      <c r="SVH6" s="10"/>
      <c r="SVI6" s="10"/>
      <c r="SVJ6" s="10"/>
      <c r="SVK6" s="10"/>
      <c r="SVL6" s="10"/>
      <c r="SVM6" s="10"/>
      <c r="SVN6" s="10"/>
      <c r="SVO6" s="10"/>
      <c r="SVP6" s="10"/>
      <c r="SVQ6" s="10"/>
      <c r="SVR6" s="10"/>
      <c r="SVS6" s="10"/>
      <c r="SVT6" s="10"/>
      <c r="SVU6" s="10"/>
      <c r="SVV6" s="10"/>
      <c r="SVW6" s="10"/>
      <c r="SVX6" s="10"/>
      <c r="SVY6" s="10"/>
      <c r="SVZ6" s="10"/>
      <c r="SWA6" s="10"/>
      <c r="SWB6" s="10"/>
      <c r="SWC6" s="10"/>
      <c r="SWD6" s="10"/>
      <c r="SWE6" s="10"/>
      <c r="SWF6" s="10"/>
      <c r="SWG6" s="10"/>
      <c r="SWH6" s="10"/>
      <c r="SWI6" s="10"/>
      <c r="SWJ6" s="10"/>
      <c r="SWK6" s="10"/>
      <c r="SWL6" s="10"/>
      <c r="SWM6" s="10"/>
      <c r="SWN6" s="10"/>
      <c r="SWO6" s="10"/>
      <c r="SWP6" s="10"/>
      <c r="SWQ6" s="10"/>
      <c r="SWR6" s="10"/>
      <c r="SWS6" s="10"/>
      <c r="SWT6" s="10"/>
      <c r="SWU6" s="10"/>
      <c r="SWV6" s="10"/>
      <c r="SWW6" s="10"/>
      <c r="SWX6" s="10"/>
      <c r="SWY6" s="10"/>
      <c r="SWZ6" s="10"/>
      <c r="SXA6" s="10"/>
      <c r="SXB6" s="10"/>
      <c r="SXC6" s="10"/>
      <c r="SXD6" s="10"/>
      <c r="SXE6" s="10"/>
      <c r="SXF6" s="10"/>
      <c r="SXG6" s="10"/>
      <c r="SXH6" s="10"/>
      <c r="SXI6" s="10"/>
      <c r="SXJ6" s="10"/>
      <c r="SXK6" s="10"/>
      <c r="SXL6" s="10"/>
      <c r="SXM6" s="10"/>
      <c r="SXN6" s="10"/>
      <c r="SXO6" s="10"/>
      <c r="SXP6" s="10"/>
      <c r="SXQ6" s="10"/>
      <c r="SXR6" s="10"/>
      <c r="SXS6" s="10"/>
      <c r="SXT6" s="10"/>
      <c r="SXU6" s="10"/>
      <c r="SXV6" s="10"/>
      <c r="SXW6" s="10"/>
      <c r="SXX6" s="10"/>
      <c r="SXY6" s="10"/>
      <c r="SXZ6" s="10"/>
      <c r="SYA6" s="10"/>
      <c r="SYB6" s="10"/>
      <c r="SYC6" s="10"/>
      <c r="SYD6" s="10"/>
      <c r="SYE6" s="10"/>
      <c r="SYF6" s="10"/>
      <c r="SYG6" s="10"/>
      <c r="SYH6" s="10"/>
      <c r="SYI6" s="10"/>
      <c r="SYJ6" s="10"/>
      <c r="SYK6" s="10"/>
      <c r="SYL6" s="10"/>
      <c r="SYM6" s="10"/>
      <c r="SYN6" s="10"/>
      <c r="SYO6" s="10"/>
      <c r="SYP6" s="10"/>
      <c r="SYQ6" s="10"/>
      <c r="SYR6" s="10"/>
      <c r="SYS6" s="10"/>
      <c r="SYT6" s="10"/>
      <c r="SYU6" s="10"/>
      <c r="SYV6" s="10"/>
      <c r="SYW6" s="10"/>
      <c r="SYX6" s="10"/>
      <c r="SYY6" s="10"/>
      <c r="SYZ6" s="10"/>
      <c r="SZA6" s="10"/>
      <c r="SZB6" s="10"/>
      <c r="SZC6" s="10"/>
      <c r="SZD6" s="10"/>
      <c r="SZE6" s="10"/>
      <c r="SZF6" s="10"/>
      <c r="SZG6" s="10"/>
      <c r="SZH6" s="10"/>
      <c r="SZI6" s="10"/>
      <c r="SZJ6" s="10"/>
      <c r="SZK6" s="10"/>
      <c r="SZL6" s="10"/>
      <c r="SZM6" s="10"/>
      <c r="SZN6" s="10"/>
      <c r="SZO6" s="10"/>
      <c r="SZP6" s="10"/>
      <c r="SZQ6" s="10"/>
      <c r="SZR6" s="10"/>
      <c r="SZS6" s="10"/>
      <c r="SZT6" s="10"/>
      <c r="SZU6" s="10"/>
      <c r="SZV6" s="10"/>
      <c r="SZW6" s="10"/>
      <c r="SZX6" s="10"/>
      <c r="SZY6" s="10"/>
      <c r="SZZ6" s="10"/>
      <c r="TAA6" s="10"/>
      <c r="TAB6" s="10"/>
      <c r="TAC6" s="10"/>
      <c r="TAD6" s="10"/>
      <c r="TAE6" s="10"/>
      <c r="TAF6" s="10"/>
      <c r="TAG6" s="10"/>
      <c r="TAH6" s="10"/>
      <c r="TAI6" s="10"/>
      <c r="TAJ6" s="10"/>
      <c r="TAK6" s="10"/>
      <c r="TAL6" s="10"/>
      <c r="TAM6" s="10"/>
      <c r="TAN6" s="10"/>
      <c r="TAO6" s="10"/>
      <c r="TAP6" s="10"/>
      <c r="TAQ6" s="10"/>
      <c r="TAR6" s="10"/>
      <c r="TAS6" s="10"/>
      <c r="TAT6" s="10"/>
      <c r="TAU6" s="10"/>
      <c r="TAV6" s="10"/>
      <c r="TAW6" s="10"/>
      <c r="TAX6" s="10"/>
      <c r="TAY6" s="10"/>
      <c r="TAZ6" s="10"/>
      <c r="TBA6" s="10"/>
      <c r="TBB6" s="10"/>
      <c r="TBC6" s="10"/>
      <c r="TBD6" s="10"/>
      <c r="TBE6" s="10"/>
      <c r="TBF6" s="10"/>
      <c r="TBG6" s="10"/>
      <c r="TBH6" s="10"/>
      <c r="TBI6" s="10"/>
      <c r="TBJ6" s="10"/>
      <c r="TBK6" s="10"/>
      <c r="TBL6" s="10"/>
      <c r="TBM6" s="10"/>
      <c r="TBN6" s="10"/>
      <c r="TBO6" s="10"/>
      <c r="TBP6" s="10"/>
      <c r="TBQ6" s="10"/>
      <c r="TBR6" s="10"/>
      <c r="TBS6" s="10"/>
      <c r="TBT6" s="10"/>
      <c r="TBU6" s="10"/>
      <c r="TBV6" s="10"/>
      <c r="TBW6" s="10"/>
      <c r="TBX6" s="10"/>
      <c r="TBY6" s="10"/>
      <c r="TBZ6" s="10"/>
      <c r="TCA6" s="10"/>
      <c r="TCB6" s="10"/>
      <c r="TCC6" s="10"/>
      <c r="TCD6" s="10"/>
      <c r="TCE6" s="10"/>
      <c r="TCF6" s="10"/>
      <c r="TCG6" s="10"/>
      <c r="TCH6" s="10"/>
      <c r="TCI6" s="10"/>
      <c r="TCJ6" s="10"/>
      <c r="TCK6" s="10"/>
      <c r="TCL6" s="10"/>
      <c r="TCM6" s="10"/>
      <c r="TCN6" s="10"/>
      <c r="TCO6" s="10"/>
      <c r="TCP6" s="10"/>
      <c r="TCQ6" s="10"/>
      <c r="TCR6" s="10"/>
      <c r="TCS6" s="10"/>
      <c r="TCT6" s="10"/>
      <c r="TCU6" s="10"/>
      <c r="TCV6" s="10"/>
      <c r="TCW6" s="10"/>
      <c r="TCX6" s="10"/>
      <c r="TCY6" s="10"/>
      <c r="TCZ6" s="10"/>
      <c r="TDA6" s="10"/>
      <c r="TDB6" s="10"/>
      <c r="TDC6" s="10"/>
      <c r="TDD6" s="10"/>
      <c r="TDE6" s="10"/>
      <c r="TDF6" s="10"/>
      <c r="TDG6" s="10"/>
      <c r="TDH6" s="10"/>
      <c r="TDI6" s="10"/>
      <c r="TDJ6" s="10"/>
      <c r="TDK6" s="10"/>
      <c r="TDL6" s="10"/>
      <c r="TDM6" s="10"/>
      <c r="TDN6" s="10"/>
      <c r="TDO6" s="10"/>
      <c r="TDP6" s="10"/>
      <c r="TDQ6" s="10"/>
      <c r="TDR6" s="10"/>
      <c r="TDS6" s="10"/>
      <c r="TDT6" s="10"/>
      <c r="TDU6" s="10"/>
      <c r="TDV6" s="10"/>
      <c r="TDW6" s="10"/>
      <c r="TDX6" s="10"/>
      <c r="TDY6" s="10"/>
      <c r="TDZ6" s="10"/>
      <c r="TEA6" s="10"/>
      <c r="TEB6" s="10"/>
      <c r="TEC6" s="10"/>
      <c r="TED6" s="10"/>
      <c r="TEE6" s="10"/>
      <c r="TEF6" s="10"/>
      <c r="TEG6" s="10"/>
      <c r="TEH6" s="10"/>
      <c r="TEI6" s="10"/>
      <c r="TEJ6" s="10"/>
      <c r="TEK6" s="10"/>
      <c r="TEL6" s="10"/>
      <c r="TEM6" s="10"/>
      <c r="TEN6" s="10"/>
      <c r="TEO6" s="10"/>
      <c r="TEP6" s="10"/>
      <c r="TEQ6" s="10"/>
      <c r="TER6" s="10"/>
      <c r="TES6" s="10"/>
      <c r="TET6" s="10"/>
      <c r="TEU6" s="10"/>
      <c r="TEV6" s="10"/>
      <c r="TEW6" s="10"/>
      <c r="TEX6" s="10"/>
      <c r="TEY6" s="10"/>
      <c r="TEZ6" s="10"/>
      <c r="TFA6" s="10"/>
      <c r="TFB6" s="10"/>
      <c r="TFC6" s="10"/>
      <c r="TFD6" s="10"/>
      <c r="TFE6" s="10"/>
      <c r="TFF6" s="10"/>
      <c r="TFG6" s="10"/>
      <c r="TFH6" s="10"/>
      <c r="TFI6" s="10"/>
      <c r="TFJ6" s="10"/>
      <c r="TFK6" s="10"/>
      <c r="TFL6" s="10"/>
      <c r="TFM6" s="10"/>
      <c r="TFN6" s="10"/>
      <c r="TFO6" s="10"/>
      <c r="TFP6" s="10"/>
      <c r="TFQ6" s="10"/>
      <c r="TFR6" s="10"/>
      <c r="TFS6" s="10"/>
      <c r="TFT6" s="10"/>
      <c r="TFU6" s="10"/>
      <c r="TFV6" s="10"/>
      <c r="TFW6" s="10"/>
      <c r="TFX6" s="10"/>
      <c r="TFY6" s="10"/>
      <c r="TFZ6" s="10"/>
      <c r="TGA6" s="10"/>
      <c r="TGB6" s="10"/>
      <c r="TGC6" s="10"/>
      <c r="TGD6" s="10"/>
      <c r="TGE6" s="10"/>
      <c r="TGF6" s="10"/>
      <c r="TGG6" s="10"/>
      <c r="TGH6" s="10"/>
      <c r="TGI6" s="10"/>
      <c r="TGJ6" s="10"/>
      <c r="TGK6" s="10"/>
      <c r="TGL6" s="10"/>
      <c r="TGM6" s="10"/>
      <c r="TGN6" s="10"/>
      <c r="TGO6" s="10"/>
      <c r="TGP6" s="10"/>
      <c r="TGQ6" s="10"/>
      <c r="TGR6" s="10"/>
      <c r="TGS6" s="10"/>
      <c r="TGT6" s="10"/>
      <c r="TGU6" s="10"/>
      <c r="TGV6" s="10"/>
      <c r="TGW6" s="10"/>
      <c r="TGX6" s="10"/>
      <c r="TGY6" s="10"/>
      <c r="TGZ6" s="10"/>
      <c r="THA6" s="10"/>
      <c r="THB6" s="10"/>
      <c r="THC6" s="10"/>
      <c r="THD6" s="10"/>
      <c r="THE6" s="10"/>
      <c r="THF6" s="10"/>
      <c r="THG6" s="10"/>
      <c r="THH6" s="10"/>
      <c r="THI6" s="10"/>
      <c r="THJ6" s="10"/>
      <c r="THK6" s="10"/>
      <c r="THL6" s="10"/>
      <c r="THM6" s="10"/>
      <c r="THN6" s="10"/>
      <c r="THO6" s="10"/>
      <c r="THP6" s="10"/>
      <c r="THQ6" s="10"/>
      <c r="THR6" s="10"/>
      <c r="THS6" s="10"/>
      <c r="THT6" s="10"/>
      <c r="THU6" s="10"/>
      <c r="THV6" s="10"/>
      <c r="THW6" s="10"/>
      <c r="THX6" s="10"/>
      <c r="THY6" s="10"/>
      <c r="THZ6" s="10"/>
      <c r="TIA6" s="10"/>
      <c r="TIB6" s="10"/>
      <c r="TIC6" s="10"/>
      <c r="TID6" s="10"/>
      <c r="TIE6" s="10"/>
      <c r="TIF6" s="10"/>
      <c r="TIG6" s="10"/>
      <c r="TIH6" s="10"/>
      <c r="TII6" s="10"/>
      <c r="TIJ6" s="10"/>
      <c r="TIK6" s="10"/>
      <c r="TIL6" s="10"/>
      <c r="TIM6" s="10"/>
      <c r="TIN6" s="10"/>
      <c r="TIO6" s="10"/>
      <c r="TIP6" s="10"/>
      <c r="TIQ6" s="10"/>
      <c r="TIR6" s="10"/>
      <c r="TIS6" s="10"/>
      <c r="TIT6" s="10"/>
      <c r="TIU6" s="10"/>
      <c r="TIV6" s="10"/>
      <c r="TIW6" s="10"/>
      <c r="TIX6" s="10"/>
      <c r="TIY6" s="10"/>
      <c r="TIZ6" s="10"/>
      <c r="TJA6" s="10"/>
      <c r="TJB6" s="10"/>
      <c r="TJC6" s="10"/>
      <c r="TJD6" s="10"/>
      <c r="TJE6" s="10"/>
      <c r="TJF6" s="10"/>
      <c r="TJG6" s="10"/>
      <c r="TJH6" s="10"/>
      <c r="TJI6" s="10"/>
      <c r="TJJ6" s="10"/>
      <c r="TJK6" s="10"/>
      <c r="TJL6" s="10"/>
      <c r="TJM6" s="10"/>
      <c r="TJN6" s="10"/>
      <c r="TJO6" s="10"/>
      <c r="TJP6" s="10"/>
      <c r="TJQ6" s="10"/>
      <c r="TJR6" s="10"/>
      <c r="TJS6" s="10"/>
      <c r="TJT6" s="10"/>
      <c r="TJU6" s="10"/>
      <c r="TJV6" s="10"/>
      <c r="TJW6" s="10"/>
      <c r="TJX6" s="10"/>
      <c r="TJY6" s="10"/>
      <c r="TJZ6" s="10"/>
      <c r="TKA6" s="10"/>
      <c r="TKB6" s="10"/>
      <c r="TKC6" s="10"/>
      <c r="TKD6" s="10"/>
      <c r="TKE6" s="10"/>
      <c r="TKF6" s="10"/>
      <c r="TKG6" s="10"/>
      <c r="TKH6" s="10"/>
      <c r="TKI6" s="10"/>
      <c r="TKJ6" s="10"/>
      <c r="TKK6" s="10"/>
      <c r="TKL6" s="10"/>
      <c r="TKM6" s="10"/>
      <c r="TKN6" s="10"/>
      <c r="TKO6" s="10"/>
      <c r="TKP6" s="10"/>
      <c r="TKQ6" s="10"/>
      <c r="TKR6" s="10"/>
      <c r="TKS6" s="10"/>
      <c r="TKT6" s="10"/>
      <c r="TKU6" s="10"/>
      <c r="TKV6" s="10"/>
      <c r="TKW6" s="10"/>
      <c r="TKX6" s="10"/>
      <c r="TKY6" s="10"/>
      <c r="TKZ6" s="10"/>
      <c r="TLA6" s="10"/>
      <c r="TLB6" s="10"/>
      <c r="TLC6" s="10"/>
      <c r="TLD6" s="10"/>
      <c r="TLE6" s="10"/>
      <c r="TLF6" s="10"/>
      <c r="TLG6" s="10"/>
      <c r="TLH6" s="10"/>
      <c r="TLI6" s="10"/>
      <c r="TLJ6" s="10"/>
      <c r="TLK6" s="10"/>
      <c r="TLL6" s="10"/>
      <c r="TLM6" s="10"/>
      <c r="TLN6" s="10"/>
      <c r="TLO6" s="10"/>
      <c r="TLP6" s="10"/>
      <c r="TLQ6" s="10"/>
      <c r="TLR6" s="10"/>
      <c r="TLS6" s="10"/>
      <c r="TLT6" s="10"/>
      <c r="TLU6" s="10"/>
      <c r="TLV6" s="10"/>
      <c r="TLW6" s="10"/>
      <c r="TLX6" s="10"/>
      <c r="TLY6" s="10"/>
      <c r="TLZ6" s="10"/>
      <c r="TMA6" s="10"/>
      <c r="TMB6" s="10"/>
      <c r="TMC6" s="10"/>
      <c r="TMD6" s="10"/>
      <c r="TME6" s="10"/>
      <c r="TMF6" s="10"/>
      <c r="TMG6" s="10"/>
      <c r="TMH6" s="10"/>
      <c r="TMI6" s="10"/>
      <c r="TMJ6" s="10"/>
      <c r="TMK6" s="10"/>
      <c r="TML6" s="10"/>
      <c r="TMM6" s="10"/>
      <c r="TMN6" s="10"/>
      <c r="TMO6" s="10"/>
      <c r="TMP6" s="10"/>
      <c r="TMQ6" s="10"/>
      <c r="TMR6" s="10"/>
      <c r="TMS6" s="10"/>
      <c r="TMT6" s="10"/>
      <c r="TMU6" s="10"/>
      <c r="TMV6" s="10"/>
      <c r="TMW6" s="10"/>
      <c r="TMX6" s="10"/>
      <c r="TMY6" s="10"/>
      <c r="TMZ6" s="10"/>
      <c r="TNA6" s="10"/>
      <c r="TNB6" s="10"/>
      <c r="TNC6" s="10"/>
      <c r="TND6" s="10"/>
      <c r="TNE6" s="10"/>
      <c r="TNF6" s="10"/>
      <c r="TNG6" s="10"/>
      <c r="TNH6" s="10"/>
      <c r="TNI6" s="10"/>
      <c r="TNJ6" s="10"/>
      <c r="TNK6" s="10"/>
      <c r="TNL6" s="10"/>
      <c r="TNM6" s="10"/>
      <c r="TNN6" s="10"/>
      <c r="TNO6" s="10"/>
      <c r="TNP6" s="10"/>
      <c r="TNQ6" s="10"/>
      <c r="TNR6" s="10"/>
      <c r="TNS6" s="10"/>
      <c r="TNT6" s="10"/>
      <c r="TNU6" s="10"/>
      <c r="TNV6" s="10"/>
      <c r="TNW6" s="10"/>
      <c r="TNX6" s="10"/>
      <c r="TNY6" s="10"/>
      <c r="TNZ6" s="10"/>
      <c r="TOA6" s="10"/>
      <c r="TOB6" s="10"/>
      <c r="TOC6" s="10"/>
      <c r="TOD6" s="10"/>
      <c r="TOE6" s="10"/>
      <c r="TOF6" s="10"/>
      <c r="TOG6" s="10"/>
      <c r="TOH6" s="10"/>
      <c r="TOI6" s="10"/>
      <c r="TOJ6" s="10"/>
      <c r="TOK6" s="10"/>
      <c r="TOL6" s="10"/>
      <c r="TOM6" s="10"/>
      <c r="TON6" s="10"/>
      <c r="TOO6" s="10"/>
      <c r="TOP6" s="10"/>
      <c r="TOQ6" s="10"/>
      <c r="TOR6" s="10"/>
      <c r="TOS6" s="10"/>
      <c r="TOT6" s="10"/>
      <c r="TOU6" s="10"/>
      <c r="TOV6" s="10"/>
      <c r="TOW6" s="10"/>
      <c r="TOX6" s="10"/>
      <c r="TOY6" s="10"/>
      <c r="TOZ6" s="10"/>
      <c r="TPA6" s="10"/>
      <c r="TPB6" s="10"/>
      <c r="TPC6" s="10"/>
      <c r="TPD6" s="10"/>
      <c r="TPE6" s="10"/>
      <c r="TPF6" s="10"/>
      <c r="TPG6" s="10"/>
      <c r="TPH6" s="10"/>
      <c r="TPI6" s="10"/>
      <c r="TPJ6" s="10"/>
      <c r="TPK6" s="10"/>
      <c r="TPL6" s="10"/>
      <c r="TPM6" s="10"/>
      <c r="TPN6" s="10"/>
      <c r="TPO6" s="10"/>
      <c r="TPP6" s="10"/>
      <c r="TPQ6" s="10"/>
      <c r="TPR6" s="10"/>
      <c r="TPS6" s="10"/>
      <c r="TPT6" s="10"/>
      <c r="TPU6" s="10"/>
      <c r="TPV6" s="10"/>
      <c r="TPW6" s="10"/>
      <c r="TPX6" s="10"/>
      <c r="TPY6" s="10"/>
      <c r="TPZ6" s="10"/>
      <c r="TQA6" s="10"/>
      <c r="TQB6" s="10"/>
      <c r="TQC6" s="10"/>
      <c r="TQD6" s="10"/>
      <c r="TQE6" s="10"/>
      <c r="TQF6" s="10"/>
      <c r="TQG6" s="10"/>
      <c r="TQH6" s="10"/>
      <c r="TQI6" s="10"/>
      <c r="TQJ6" s="10"/>
      <c r="TQK6" s="10"/>
      <c r="TQL6" s="10"/>
      <c r="TQM6" s="10"/>
      <c r="TQN6" s="10"/>
      <c r="TQO6" s="10"/>
      <c r="TQP6" s="10"/>
      <c r="TQQ6" s="10"/>
      <c r="TQR6" s="10"/>
      <c r="TQS6" s="10"/>
      <c r="TQT6" s="10"/>
      <c r="TQU6" s="10"/>
      <c r="TQV6" s="10"/>
      <c r="TQW6" s="10"/>
      <c r="TQX6" s="10"/>
      <c r="TQY6" s="10"/>
      <c r="TQZ6" s="10"/>
      <c r="TRA6" s="10"/>
      <c r="TRB6" s="10"/>
      <c r="TRC6" s="10"/>
      <c r="TRD6" s="10"/>
      <c r="TRE6" s="10"/>
      <c r="TRF6" s="10"/>
      <c r="TRG6" s="10"/>
      <c r="TRH6" s="10"/>
      <c r="TRI6" s="10"/>
      <c r="TRJ6" s="10"/>
      <c r="TRK6" s="10"/>
      <c r="TRL6" s="10"/>
      <c r="TRM6" s="10"/>
      <c r="TRN6" s="10"/>
      <c r="TRO6" s="10"/>
      <c r="TRP6" s="10"/>
      <c r="TRQ6" s="10"/>
      <c r="TRR6" s="10"/>
      <c r="TRS6" s="10"/>
      <c r="TRT6" s="10"/>
      <c r="TRU6" s="10"/>
      <c r="TRV6" s="10"/>
      <c r="TRW6" s="10"/>
      <c r="TRX6" s="10"/>
      <c r="TRY6" s="10"/>
      <c r="TRZ6" s="10"/>
      <c r="TSA6" s="10"/>
      <c r="TSB6" s="10"/>
      <c r="TSC6" s="10"/>
      <c r="TSD6" s="10"/>
      <c r="TSE6" s="10"/>
      <c r="TSF6" s="10"/>
      <c r="TSG6" s="10"/>
      <c r="TSH6" s="10"/>
      <c r="TSI6" s="10"/>
      <c r="TSJ6" s="10"/>
      <c r="TSK6" s="10"/>
      <c r="TSL6" s="10"/>
      <c r="TSM6" s="10"/>
      <c r="TSN6" s="10"/>
      <c r="TSO6" s="10"/>
      <c r="TSP6" s="10"/>
      <c r="TSQ6" s="10"/>
      <c r="TSR6" s="10"/>
      <c r="TSS6" s="10"/>
      <c r="TST6" s="10"/>
      <c r="TSU6" s="10"/>
      <c r="TSV6" s="10"/>
      <c r="TSW6" s="10"/>
      <c r="TSX6" s="10"/>
      <c r="TSY6" s="10"/>
      <c r="TSZ6" s="10"/>
      <c r="TTA6" s="10"/>
      <c r="TTB6" s="10"/>
      <c r="TTC6" s="10"/>
      <c r="TTD6" s="10"/>
      <c r="TTE6" s="10"/>
      <c r="TTF6" s="10"/>
      <c r="TTG6" s="10"/>
      <c r="TTH6" s="10"/>
      <c r="TTI6" s="10"/>
      <c r="TTJ6" s="10"/>
      <c r="TTK6" s="10"/>
      <c r="TTL6" s="10"/>
      <c r="TTM6" s="10"/>
      <c r="TTN6" s="10"/>
      <c r="TTO6" s="10"/>
      <c r="TTP6" s="10"/>
      <c r="TTQ6" s="10"/>
      <c r="TTR6" s="10"/>
      <c r="TTS6" s="10"/>
      <c r="TTT6" s="10"/>
      <c r="TTU6" s="10"/>
      <c r="TTV6" s="10"/>
      <c r="TTW6" s="10"/>
      <c r="TTX6" s="10"/>
      <c r="TTY6" s="10"/>
      <c r="TTZ6" s="10"/>
      <c r="TUA6" s="10"/>
      <c r="TUB6" s="10"/>
      <c r="TUC6" s="10"/>
      <c r="TUD6" s="10"/>
      <c r="TUE6" s="10"/>
      <c r="TUF6" s="10"/>
      <c r="TUG6" s="10"/>
      <c r="TUH6" s="10"/>
      <c r="TUI6" s="10"/>
      <c r="TUJ6" s="10"/>
      <c r="TUK6" s="10"/>
      <c r="TUL6" s="10"/>
      <c r="TUM6" s="10"/>
      <c r="TUN6" s="10"/>
      <c r="TUO6" s="10"/>
      <c r="TUP6" s="10"/>
      <c r="TUQ6" s="10"/>
      <c r="TUR6" s="10"/>
      <c r="TUS6" s="10"/>
      <c r="TUT6" s="10"/>
      <c r="TUU6" s="10"/>
      <c r="TUV6" s="10"/>
      <c r="TUW6" s="10"/>
      <c r="TUX6" s="10"/>
      <c r="TUY6" s="10"/>
      <c r="TUZ6" s="10"/>
      <c r="TVA6" s="10"/>
      <c r="TVB6" s="10"/>
      <c r="TVC6" s="10"/>
      <c r="TVD6" s="10"/>
      <c r="TVE6" s="10"/>
      <c r="TVF6" s="10"/>
      <c r="TVG6" s="10"/>
      <c r="TVH6" s="10"/>
      <c r="TVI6" s="10"/>
      <c r="TVJ6" s="10"/>
      <c r="TVK6" s="10"/>
      <c r="TVL6" s="10"/>
      <c r="TVM6" s="10"/>
      <c r="TVN6" s="10"/>
      <c r="TVO6" s="10"/>
      <c r="TVP6" s="10"/>
      <c r="TVQ6" s="10"/>
      <c r="TVR6" s="10"/>
      <c r="TVS6" s="10"/>
      <c r="TVT6" s="10"/>
      <c r="TVU6" s="10"/>
      <c r="TVV6" s="10"/>
      <c r="TVW6" s="10"/>
      <c r="TVX6" s="10"/>
      <c r="TVY6" s="10"/>
      <c r="TVZ6" s="10"/>
      <c r="TWA6" s="10"/>
      <c r="TWB6" s="10"/>
      <c r="TWC6" s="10"/>
      <c r="TWD6" s="10"/>
      <c r="TWE6" s="10"/>
      <c r="TWF6" s="10"/>
      <c r="TWG6" s="10"/>
      <c r="TWH6" s="10"/>
      <c r="TWI6" s="10"/>
      <c r="TWJ6" s="10"/>
      <c r="TWK6" s="10"/>
      <c r="TWL6" s="10"/>
      <c r="TWM6" s="10"/>
      <c r="TWN6" s="10"/>
      <c r="TWO6" s="10"/>
      <c r="TWP6" s="10"/>
      <c r="TWQ6" s="10"/>
      <c r="TWR6" s="10"/>
      <c r="TWS6" s="10"/>
      <c r="TWT6" s="10"/>
      <c r="TWU6" s="10"/>
      <c r="TWV6" s="10"/>
      <c r="TWW6" s="10"/>
      <c r="TWX6" s="10"/>
      <c r="TWY6" s="10"/>
      <c r="TWZ6" s="10"/>
      <c r="TXA6" s="10"/>
      <c r="TXB6" s="10"/>
      <c r="TXC6" s="10"/>
      <c r="TXD6" s="10"/>
      <c r="TXE6" s="10"/>
      <c r="TXF6" s="10"/>
      <c r="TXG6" s="10"/>
      <c r="TXH6" s="10"/>
      <c r="TXI6" s="10"/>
      <c r="TXJ6" s="10"/>
      <c r="TXK6" s="10"/>
      <c r="TXL6" s="10"/>
      <c r="TXM6" s="10"/>
      <c r="TXN6" s="10"/>
      <c r="TXO6" s="10"/>
      <c r="TXP6" s="10"/>
      <c r="TXQ6" s="10"/>
      <c r="TXR6" s="10"/>
      <c r="TXS6" s="10"/>
      <c r="TXT6" s="10"/>
      <c r="TXU6" s="10"/>
      <c r="TXV6" s="10"/>
      <c r="TXW6" s="10"/>
      <c r="TXX6" s="10"/>
      <c r="TXY6" s="10"/>
      <c r="TXZ6" s="10"/>
      <c r="TYA6" s="10"/>
      <c r="TYB6" s="10"/>
      <c r="TYC6" s="10"/>
      <c r="TYD6" s="10"/>
      <c r="TYE6" s="10"/>
      <c r="TYF6" s="10"/>
      <c r="TYG6" s="10"/>
      <c r="TYH6" s="10"/>
      <c r="TYI6" s="10"/>
      <c r="TYJ6" s="10"/>
      <c r="TYK6" s="10"/>
      <c r="TYL6" s="10"/>
      <c r="TYM6" s="10"/>
      <c r="TYN6" s="10"/>
      <c r="TYO6" s="10"/>
      <c r="TYP6" s="10"/>
      <c r="TYQ6" s="10"/>
      <c r="TYR6" s="10"/>
      <c r="TYS6" s="10"/>
      <c r="TYT6" s="10"/>
      <c r="TYU6" s="10"/>
      <c r="TYV6" s="10"/>
      <c r="TYW6" s="10"/>
      <c r="TYX6" s="10"/>
      <c r="TYY6" s="10"/>
      <c r="TYZ6" s="10"/>
      <c r="TZA6" s="10"/>
      <c r="TZB6" s="10"/>
      <c r="TZC6" s="10"/>
      <c r="TZD6" s="10"/>
      <c r="TZE6" s="10"/>
      <c r="TZF6" s="10"/>
      <c r="TZG6" s="10"/>
      <c r="TZH6" s="10"/>
      <c r="TZI6" s="10"/>
      <c r="TZJ6" s="10"/>
      <c r="TZK6" s="10"/>
      <c r="TZL6" s="10"/>
      <c r="TZM6" s="10"/>
      <c r="TZN6" s="10"/>
      <c r="TZO6" s="10"/>
      <c r="TZP6" s="10"/>
      <c r="TZQ6" s="10"/>
      <c r="TZR6" s="10"/>
      <c r="TZS6" s="10"/>
      <c r="TZT6" s="10"/>
      <c r="TZU6" s="10"/>
      <c r="TZV6" s="10"/>
      <c r="TZW6" s="10"/>
      <c r="TZX6" s="10"/>
      <c r="TZY6" s="10"/>
      <c r="TZZ6" s="10"/>
      <c r="UAA6" s="10"/>
      <c r="UAB6" s="10"/>
      <c r="UAC6" s="10"/>
      <c r="UAD6" s="10"/>
      <c r="UAE6" s="10"/>
      <c r="UAF6" s="10"/>
      <c r="UAG6" s="10"/>
      <c r="UAH6" s="10"/>
      <c r="UAI6" s="10"/>
      <c r="UAJ6" s="10"/>
      <c r="UAK6" s="10"/>
      <c r="UAL6" s="10"/>
      <c r="UAM6" s="10"/>
      <c r="UAN6" s="10"/>
      <c r="UAO6" s="10"/>
      <c r="UAP6" s="10"/>
      <c r="UAQ6" s="10"/>
      <c r="UAR6" s="10"/>
      <c r="UAS6" s="10"/>
      <c r="UAT6" s="10"/>
      <c r="UAU6" s="10"/>
      <c r="UAV6" s="10"/>
      <c r="UAW6" s="10"/>
      <c r="UAX6" s="10"/>
      <c r="UAY6" s="10"/>
      <c r="UAZ6" s="10"/>
      <c r="UBA6" s="10"/>
      <c r="UBB6" s="10"/>
      <c r="UBC6" s="10"/>
      <c r="UBD6" s="10"/>
      <c r="UBE6" s="10"/>
      <c r="UBF6" s="10"/>
      <c r="UBG6" s="10"/>
      <c r="UBH6" s="10"/>
      <c r="UBI6" s="10"/>
      <c r="UBJ6" s="10"/>
      <c r="UBK6" s="10"/>
      <c r="UBL6" s="10"/>
      <c r="UBM6" s="10"/>
      <c r="UBN6" s="10"/>
      <c r="UBO6" s="10"/>
      <c r="UBP6" s="10"/>
      <c r="UBQ6" s="10"/>
      <c r="UBR6" s="10"/>
      <c r="UBS6" s="10"/>
      <c r="UBT6" s="10"/>
      <c r="UBU6" s="10"/>
      <c r="UBV6" s="10"/>
      <c r="UBW6" s="10"/>
      <c r="UBX6" s="10"/>
      <c r="UBY6" s="10"/>
      <c r="UBZ6" s="10"/>
      <c r="UCA6" s="10"/>
      <c r="UCB6" s="10"/>
      <c r="UCC6" s="10"/>
      <c r="UCD6" s="10"/>
      <c r="UCE6" s="10"/>
      <c r="UCF6" s="10"/>
      <c r="UCG6" s="10"/>
      <c r="UCH6" s="10"/>
      <c r="UCI6" s="10"/>
      <c r="UCJ6" s="10"/>
      <c r="UCK6" s="10"/>
      <c r="UCL6" s="10"/>
      <c r="UCM6" s="10"/>
      <c r="UCN6" s="10"/>
      <c r="UCO6" s="10"/>
      <c r="UCP6" s="10"/>
      <c r="UCQ6" s="10"/>
      <c r="UCR6" s="10"/>
      <c r="UCS6" s="10"/>
      <c r="UCT6" s="10"/>
      <c r="UCU6" s="10"/>
      <c r="UCV6" s="10"/>
      <c r="UCW6" s="10"/>
      <c r="UCX6" s="10"/>
      <c r="UCY6" s="10"/>
      <c r="UCZ6" s="10"/>
      <c r="UDA6" s="10"/>
      <c r="UDB6" s="10"/>
      <c r="UDC6" s="10"/>
      <c r="UDD6" s="10"/>
      <c r="UDE6" s="10"/>
      <c r="UDF6" s="10"/>
      <c r="UDG6" s="10"/>
      <c r="UDH6" s="10"/>
      <c r="UDI6" s="10"/>
      <c r="UDJ6" s="10"/>
      <c r="UDK6" s="10"/>
      <c r="UDL6" s="10"/>
      <c r="UDM6" s="10"/>
      <c r="UDN6" s="10"/>
      <c r="UDO6" s="10"/>
      <c r="UDP6" s="10"/>
      <c r="UDQ6" s="10"/>
      <c r="UDR6" s="10"/>
      <c r="UDS6" s="10"/>
      <c r="UDT6" s="10"/>
      <c r="UDU6" s="10"/>
      <c r="UDV6" s="10"/>
      <c r="UDW6" s="10"/>
      <c r="UDX6" s="10"/>
      <c r="UDY6" s="10"/>
      <c r="UDZ6" s="10"/>
      <c r="UEA6" s="10"/>
      <c r="UEB6" s="10"/>
      <c r="UEC6" s="10"/>
      <c r="UED6" s="10"/>
      <c r="UEE6" s="10"/>
      <c r="UEF6" s="10"/>
      <c r="UEG6" s="10"/>
      <c r="UEH6" s="10"/>
      <c r="UEI6" s="10"/>
      <c r="UEJ6" s="10"/>
      <c r="UEK6" s="10"/>
      <c r="UEL6" s="10"/>
      <c r="UEM6" s="10"/>
      <c r="UEN6" s="10"/>
      <c r="UEO6" s="10"/>
      <c r="UEP6" s="10"/>
      <c r="UEQ6" s="10"/>
      <c r="UER6" s="10"/>
      <c r="UES6" s="10"/>
      <c r="UET6" s="10"/>
      <c r="UEU6" s="10"/>
      <c r="UEV6" s="10"/>
      <c r="UEW6" s="10"/>
      <c r="UEX6" s="10"/>
      <c r="UEY6" s="10"/>
      <c r="UEZ6" s="10"/>
      <c r="UFA6" s="10"/>
      <c r="UFB6" s="10"/>
      <c r="UFC6" s="10"/>
      <c r="UFD6" s="10"/>
      <c r="UFE6" s="10"/>
      <c r="UFF6" s="10"/>
      <c r="UFG6" s="10"/>
      <c r="UFH6" s="10"/>
      <c r="UFI6" s="10"/>
      <c r="UFJ6" s="10"/>
      <c r="UFK6" s="10"/>
      <c r="UFL6" s="10"/>
      <c r="UFM6" s="10"/>
      <c r="UFN6" s="10"/>
      <c r="UFO6" s="10"/>
      <c r="UFP6" s="10"/>
      <c r="UFQ6" s="10"/>
      <c r="UFR6" s="10"/>
      <c r="UFS6" s="10"/>
      <c r="UFT6" s="10"/>
      <c r="UFU6" s="10"/>
      <c r="UFV6" s="10"/>
      <c r="UFW6" s="10"/>
      <c r="UFX6" s="10"/>
      <c r="UFY6" s="10"/>
      <c r="UFZ6" s="10"/>
      <c r="UGA6" s="10"/>
      <c r="UGB6" s="10"/>
      <c r="UGC6" s="10"/>
      <c r="UGD6" s="10"/>
      <c r="UGE6" s="10"/>
      <c r="UGF6" s="10"/>
      <c r="UGG6" s="10"/>
      <c r="UGH6" s="10"/>
      <c r="UGI6" s="10"/>
      <c r="UGJ6" s="10"/>
      <c r="UGK6" s="10"/>
      <c r="UGL6" s="10"/>
      <c r="UGM6" s="10"/>
      <c r="UGN6" s="10"/>
      <c r="UGO6" s="10"/>
      <c r="UGP6" s="10"/>
      <c r="UGQ6" s="10"/>
      <c r="UGR6" s="10"/>
      <c r="UGS6" s="10"/>
      <c r="UGT6" s="10"/>
      <c r="UGU6" s="10"/>
      <c r="UGV6" s="10"/>
      <c r="UGW6" s="10"/>
      <c r="UGX6" s="10"/>
      <c r="UGY6" s="10"/>
      <c r="UGZ6" s="10"/>
      <c r="UHA6" s="10"/>
      <c r="UHB6" s="10"/>
      <c r="UHC6" s="10"/>
      <c r="UHD6" s="10"/>
      <c r="UHE6" s="10"/>
      <c r="UHF6" s="10"/>
      <c r="UHG6" s="10"/>
      <c r="UHH6" s="10"/>
      <c r="UHI6" s="10"/>
      <c r="UHJ6" s="10"/>
      <c r="UHK6" s="10"/>
      <c r="UHL6" s="10"/>
      <c r="UHM6" s="10"/>
      <c r="UHN6" s="10"/>
      <c r="UHO6" s="10"/>
      <c r="UHP6" s="10"/>
      <c r="UHQ6" s="10"/>
      <c r="UHR6" s="10"/>
      <c r="UHS6" s="10"/>
      <c r="UHT6" s="10"/>
      <c r="UHU6" s="10"/>
      <c r="UHV6" s="10"/>
      <c r="UHW6" s="10"/>
      <c r="UHX6" s="10"/>
      <c r="UHY6" s="10"/>
      <c r="UHZ6" s="10"/>
      <c r="UIA6" s="10"/>
      <c r="UIB6" s="10"/>
      <c r="UIC6" s="10"/>
      <c r="UID6" s="10"/>
      <c r="UIE6" s="10"/>
      <c r="UIF6" s="10"/>
      <c r="UIG6" s="10"/>
      <c r="UIH6" s="10"/>
      <c r="UII6" s="10"/>
      <c r="UIJ6" s="10"/>
      <c r="UIK6" s="10"/>
      <c r="UIL6" s="10"/>
      <c r="UIM6" s="10"/>
      <c r="UIN6" s="10"/>
      <c r="UIO6" s="10"/>
      <c r="UIP6" s="10"/>
      <c r="UIQ6" s="10"/>
      <c r="UIR6" s="10"/>
      <c r="UIS6" s="10"/>
      <c r="UIT6" s="10"/>
      <c r="UIU6" s="10"/>
      <c r="UIV6" s="10"/>
      <c r="UIW6" s="10"/>
      <c r="UIX6" s="10"/>
      <c r="UIY6" s="10"/>
      <c r="UIZ6" s="10"/>
      <c r="UJA6" s="10"/>
      <c r="UJB6" s="10"/>
      <c r="UJC6" s="10"/>
      <c r="UJD6" s="10"/>
      <c r="UJE6" s="10"/>
      <c r="UJF6" s="10"/>
      <c r="UJG6" s="10"/>
      <c r="UJH6" s="10"/>
      <c r="UJI6" s="10"/>
      <c r="UJJ6" s="10"/>
      <c r="UJK6" s="10"/>
      <c r="UJL6" s="10"/>
      <c r="UJM6" s="10"/>
      <c r="UJN6" s="10"/>
      <c r="UJO6" s="10"/>
      <c r="UJP6" s="10"/>
      <c r="UJQ6" s="10"/>
      <c r="UJR6" s="10"/>
      <c r="UJS6" s="10"/>
      <c r="UJT6" s="10"/>
      <c r="UJU6" s="10"/>
      <c r="UJV6" s="10"/>
      <c r="UJW6" s="10"/>
      <c r="UJX6" s="10"/>
      <c r="UJY6" s="10"/>
      <c r="UJZ6" s="10"/>
      <c r="UKA6" s="10"/>
      <c r="UKB6" s="10"/>
      <c r="UKC6" s="10"/>
      <c r="UKD6" s="10"/>
      <c r="UKE6" s="10"/>
      <c r="UKF6" s="10"/>
      <c r="UKG6" s="10"/>
      <c r="UKH6" s="10"/>
      <c r="UKI6" s="10"/>
      <c r="UKJ6" s="10"/>
      <c r="UKK6" s="10"/>
      <c r="UKL6" s="10"/>
      <c r="UKM6" s="10"/>
      <c r="UKN6" s="10"/>
      <c r="UKO6" s="10"/>
      <c r="UKP6" s="10"/>
      <c r="UKQ6" s="10"/>
      <c r="UKR6" s="10"/>
      <c r="UKS6" s="10"/>
      <c r="UKT6" s="10"/>
      <c r="UKU6" s="10"/>
      <c r="UKV6" s="10"/>
      <c r="UKW6" s="10"/>
      <c r="UKX6" s="10"/>
      <c r="UKY6" s="10"/>
      <c r="UKZ6" s="10"/>
      <c r="ULA6" s="10"/>
      <c r="ULB6" s="10"/>
      <c r="ULC6" s="10"/>
      <c r="ULD6" s="10"/>
      <c r="ULE6" s="10"/>
      <c r="ULF6" s="10"/>
      <c r="ULG6" s="10"/>
      <c r="ULH6" s="10"/>
      <c r="ULI6" s="10"/>
      <c r="ULJ6" s="10"/>
      <c r="ULK6" s="10"/>
      <c r="ULL6" s="10"/>
      <c r="ULM6" s="10"/>
      <c r="ULN6" s="10"/>
      <c r="ULO6" s="10"/>
      <c r="ULP6" s="10"/>
      <c r="ULQ6" s="10"/>
      <c r="ULR6" s="10"/>
      <c r="ULS6" s="10"/>
      <c r="ULT6" s="10"/>
      <c r="ULU6" s="10"/>
      <c r="ULV6" s="10"/>
      <c r="ULW6" s="10"/>
      <c r="ULX6" s="10"/>
      <c r="ULY6" s="10"/>
      <c r="ULZ6" s="10"/>
      <c r="UMA6" s="10"/>
      <c r="UMB6" s="10"/>
      <c r="UMC6" s="10"/>
      <c r="UMD6" s="10"/>
      <c r="UME6" s="10"/>
      <c r="UMF6" s="10"/>
      <c r="UMG6" s="10"/>
      <c r="UMH6" s="10"/>
      <c r="UMI6" s="10"/>
      <c r="UMJ6" s="10"/>
      <c r="UMK6" s="10"/>
      <c r="UML6" s="10"/>
      <c r="UMM6" s="10"/>
      <c r="UMN6" s="10"/>
      <c r="UMO6" s="10"/>
      <c r="UMP6" s="10"/>
      <c r="UMQ6" s="10"/>
      <c r="UMR6" s="10"/>
      <c r="UMS6" s="10"/>
      <c r="UMT6" s="10"/>
      <c r="UMU6" s="10"/>
      <c r="UMV6" s="10"/>
      <c r="UMW6" s="10"/>
      <c r="UMX6" s="10"/>
      <c r="UMY6" s="10"/>
      <c r="UMZ6" s="10"/>
      <c r="UNA6" s="10"/>
      <c r="UNB6" s="10"/>
      <c r="UNC6" s="10"/>
      <c r="UND6" s="10"/>
      <c r="UNE6" s="10"/>
      <c r="UNF6" s="10"/>
      <c r="UNG6" s="10"/>
      <c r="UNH6" s="10"/>
      <c r="UNI6" s="10"/>
      <c r="UNJ6" s="10"/>
      <c r="UNK6" s="10"/>
      <c r="UNL6" s="10"/>
      <c r="UNM6" s="10"/>
      <c r="UNN6" s="10"/>
      <c r="UNO6" s="10"/>
      <c r="UNP6" s="10"/>
      <c r="UNQ6" s="10"/>
      <c r="UNR6" s="10"/>
      <c r="UNS6" s="10"/>
      <c r="UNT6" s="10"/>
      <c r="UNU6" s="10"/>
      <c r="UNV6" s="10"/>
      <c r="UNW6" s="10"/>
      <c r="UNX6" s="10"/>
      <c r="UNY6" s="10"/>
      <c r="UNZ6" s="10"/>
      <c r="UOA6" s="10"/>
      <c r="UOB6" s="10"/>
      <c r="UOC6" s="10"/>
      <c r="UOD6" s="10"/>
      <c r="UOE6" s="10"/>
      <c r="UOF6" s="10"/>
      <c r="UOG6" s="10"/>
      <c r="UOH6" s="10"/>
      <c r="UOI6" s="10"/>
      <c r="UOJ6" s="10"/>
      <c r="UOK6" s="10"/>
      <c r="UOL6" s="10"/>
      <c r="UOM6" s="10"/>
      <c r="UON6" s="10"/>
      <c r="UOO6" s="10"/>
      <c r="UOP6" s="10"/>
      <c r="UOQ6" s="10"/>
      <c r="UOR6" s="10"/>
      <c r="UOS6" s="10"/>
      <c r="UOT6" s="10"/>
      <c r="UOU6" s="10"/>
      <c r="UOV6" s="10"/>
      <c r="UOW6" s="10"/>
      <c r="UOX6" s="10"/>
      <c r="UOY6" s="10"/>
      <c r="UOZ6" s="10"/>
      <c r="UPA6" s="10"/>
      <c r="UPB6" s="10"/>
      <c r="UPC6" s="10"/>
      <c r="UPD6" s="10"/>
      <c r="UPE6" s="10"/>
      <c r="UPF6" s="10"/>
      <c r="UPG6" s="10"/>
      <c r="UPH6" s="10"/>
      <c r="UPI6" s="10"/>
      <c r="UPJ6" s="10"/>
      <c r="UPK6" s="10"/>
      <c r="UPL6" s="10"/>
      <c r="UPM6" s="10"/>
      <c r="UPN6" s="10"/>
      <c r="UPO6" s="10"/>
      <c r="UPP6" s="10"/>
      <c r="UPQ6" s="10"/>
      <c r="UPR6" s="10"/>
      <c r="UPS6" s="10"/>
      <c r="UPT6" s="10"/>
      <c r="UPU6" s="10"/>
      <c r="UPV6" s="10"/>
      <c r="UPW6" s="10"/>
      <c r="UPX6" s="10"/>
      <c r="UPY6" s="10"/>
      <c r="UPZ6" s="10"/>
      <c r="UQA6" s="10"/>
      <c r="UQB6" s="10"/>
      <c r="UQC6" s="10"/>
      <c r="UQD6" s="10"/>
      <c r="UQE6" s="10"/>
      <c r="UQF6" s="10"/>
      <c r="UQG6" s="10"/>
      <c r="UQH6" s="10"/>
      <c r="UQI6" s="10"/>
      <c r="UQJ6" s="10"/>
      <c r="UQK6" s="10"/>
      <c r="UQL6" s="10"/>
      <c r="UQM6" s="10"/>
      <c r="UQN6" s="10"/>
      <c r="UQO6" s="10"/>
      <c r="UQP6" s="10"/>
      <c r="UQQ6" s="10"/>
      <c r="UQR6" s="10"/>
      <c r="UQS6" s="10"/>
      <c r="UQT6" s="10"/>
      <c r="UQU6" s="10"/>
      <c r="UQV6" s="10"/>
      <c r="UQW6" s="10"/>
      <c r="UQX6" s="10"/>
      <c r="UQY6" s="10"/>
      <c r="UQZ6" s="10"/>
      <c r="URA6" s="10"/>
      <c r="URB6" s="10"/>
      <c r="URC6" s="10"/>
      <c r="URD6" s="10"/>
      <c r="URE6" s="10"/>
      <c r="URF6" s="10"/>
      <c r="URG6" s="10"/>
      <c r="URH6" s="10"/>
      <c r="URI6" s="10"/>
      <c r="URJ6" s="10"/>
      <c r="URK6" s="10"/>
      <c r="URL6" s="10"/>
      <c r="URM6" s="10"/>
      <c r="URN6" s="10"/>
      <c r="URO6" s="10"/>
      <c r="URP6" s="10"/>
      <c r="URQ6" s="10"/>
      <c r="URR6" s="10"/>
      <c r="URS6" s="10"/>
      <c r="URT6" s="10"/>
      <c r="URU6" s="10"/>
      <c r="URV6" s="10"/>
      <c r="URW6" s="10"/>
      <c r="URX6" s="10"/>
      <c r="URY6" s="10"/>
      <c r="URZ6" s="10"/>
      <c r="USA6" s="10"/>
      <c r="USB6" s="10"/>
      <c r="USC6" s="10"/>
      <c r="USD6" s="10"/>
      <c r="USE6" s="10"/>
      <c r="USF6" s="10"/>
      <c r="USG6" s="10"/>
      <c r="USH6" s="10"/>
      <c r="USI6" s="10"/>
      <c r="USJ6" s="10"/>
      <c r="USK6" s="10"/>
      <c r="USL6" s="10"/>
      <c r="USM6" s="10"/>
      <c r="USN6" s="10"/>
      <c r="USO6" s="10"/>
      <c r="USP6" s="10"/>
      <c r="USQ6" s="10"/>
      <c r="USR6" s="10"/>
      <c r="USS6" s="10"/>
      <c r="UST6" s="10"/>
      <c r="USU6" s="10"/>
      <c r="USV6" s="10"/>
      <c r="USW6" s="10"/>
      <c r="USX6" s="10"/>
      <c r="USY6" s="10"/>
      <c r="USZ6" s="10"/>
      <c r="UTA6" s="10"/>
      <c r="UTB6" s="10"/>
      <c r="UTC6" s="10"/>
      <c r="UTD6" s="10"/>
      <c r="UTE6" s="10"/>
      <c r="UTF6" s="10"/>
      <c r="UTG6" s="10"/>
      <c r="UTH6" s="10"/>
      <c r="UTI6" s="10"/>
      <c r="UTJ6" s="10"/>
      <c r="UTK6" s="10"/>
      <c r="UTL6" s="10"/>
      <c r="UTM6" s="10"/>
      <c r="UTN6" s="10"/>
      <c r="UTO6" s="10"/>
      <c r="UTP6" s="10"/>
      <c r="UTQ6" s="10"/>
      <c r="UTR6" s="10"/>
      <c r="UTS6" s="10"/>
      <c r="UTT6" s="10"/>
      <c r="UTU6" s="10"/>
      <c r="UTV6" s="10"/>
      <c r="UTW6" s="10"/>
      <c r="UTX6" s="10"/>
      <c r="UTY6" s="10"/>
      <c r="UTZ6" s="10"/>
      <c r="UUA6" s="10"/>
      <c r="UUB6" s="10"/>
      <c r="UUC6" s="10"/>
      <c r="UUD6" s="10"/>
      <c r="UUE6" s="10"/>
      <c r="UUF6" s="10"/>
      <c r="UUG6" s="10"/>
      <c r="UUH6" s="10"/>
      <c r="UUI6" s="10"/>
      <c r="UUJ6" s="10"/>
      <c r="UUK6" s="10"/>
      <c r="UUL6" s="10"/>
      <c r="UUM6" s="10"/>
      <c r="UUN6" s="10"/>
      <c r="UUO6" s="10"/>
      <c r="UUP6" s="10"/>
      <c r="UUQ6" s="10"/>
      <c r="UUR6" s="10"/>
      <c r="UUS6" s="10"/>
      <c r="UUT6" s="10"/>
      <c r="UUU6" s="10"/>
      <c r="UUV6" s="10"/>
      <c r="UUW6" s="10"/>
      <c r="UUX6" s="10"/>
      <c r="UUY6" s="10"/>
      <c r="UUZ6" s="10"/>
      <c r="UVA6" s="10"/>
      <c r="UVB6" s="10"/>
      <c r="UVC6" s="10"/>
      <c r="UVD6" s="10"/>
      <c r="UVE6" s="10"/>
      <c r="UVF6" s="10"/>
      <c r="UVG6" s="10"/>
      <c r="UVH6" s="10"/>
      <c r="UVI6" s="10"/>
      <c r="UVJ6" s="10"/>
      <c r="UVK6" s="10"/>
      <c r="UVL6" s="10"/>
      <c r="UVM6" s="10"/>
      <c r="UVN6" s="10"/>
      <c r="UVO6" s="10"/>
      <c r="UVP6" s="10"/>
      <c r="UVQ6" s="10"/>
      <c r="UVR6" s="10"/>
      <c r="UVS6" s="10"/>
      <c r="UVT6" s="10"/>
      <c r="UVU6" s="10"/>
      <c r="UVV6" s="10"/>
      <c r="UVW6" s="10"/>
      <c r="UVX6" s="10"/>
      <c r="UVY6" s="10"/>
      <c r="UVZ6" s="10"/>
      <c r="UWA6" s="10"/>
      <c r="UWB6" s="10"/>
      <c r="UWC6" s="10"/>
      <c r="UWD6" s="10"/>
      <c r="UWE6" s="10"/>
      <c r="UWF6" s="10"/>
      <c r="UWG6" s="10"/>
      <c r="UWH6" s="10"/>
      <c r="UWI6" s="10"/>
      <c r="UWJ6" s="10"/>
      <c r="UWK6" s="10"/>
      <c r="UWL6" s="10"/>
      <c r="UWM6" s="10"/>
      <c r="UWN6" s="10"/>
      <c r="UWO6" s="10"/>
      <c r="UWP6" s="10"/>
      <c r="UWQ6" s="10"/>
      <c r="UWR6" s="10"/>
      <c r="UWS6" s="10"/>
      <c r="UWT6" s="10"/>
      <c r="UWU6" s="10"/>
      <c r="UWV6" s="10"/>
      <c r="UWW6" s="10"/>
      <c r="UWX6" s="10"/>
      <c r="UWY6" s="10"/>
      <c r="UWZ6" s="10"/>
      <c r="UXA6" s="10"/>
      <c r="UXB6" s="10"/>
      <c r="UXC6" s="10"/>
      <c r="UXD6" s="10"/>
      <c r="UXE6" s="10"/>
      <c r="UXF6" s="10"/>
      <c r="UXG6" s="10"/>
      <c r="UXH6" s="10"/>
      <c r="UXI6" s="10"/>
      <c r="UXJ6" s="10"/>
      <c r="UXK6" s="10"/>
      <c r="UXL6" s="10"/>
      <c r="UXM6" s="10"/>
      <c r="UXN6" s="10"/>
      <c r="UXO6" s="10"/>
      <c r="UXP6" s="10"/>
      <c r="UXQ6" s="10"/>
      <c r="UXR6" s="10"/>
      <c r="UXS6" s="10"/>
      <c r="UXT6" s="10"/>
      <c r="UXU6" s="10"/>
      <c r="UXV6" s="10"/>
      <c r="UXW6" s="10"/>
      <c r="UXX6" s="10"/>
      <c r="UXY6" s="10"/>
      <c r="UXZ6" s="10"/>
      <c r="UYA6" s="10"/>
      <c r="UYB6" s="10"/>
      <c r="UYC6" s="10"/>
      <c r="UYD6" s="10"/>
      <c r="UYE6" s="10"/>
      <c r="UYF6" s="10"/>
      <c r="UYG6" s="10"/>
      <c r="UYH6" s="10"/>
      <c r="UYI6" s="10"/>
      <c r="UYJ6" s="10"/>
      <c r="UYK6" s="10"/>
      <c r="UYL6" s="10"/>
      <c r="UYM6" s="10"/>
      <c r="UYN6" s="10"/>
      <c r="UYO6" s="10"/>
      <c r="UYP6" s="10"/>
      <c r="UYQ6" s="10"/>
      <c r="UYR6" s="10"/>
      <c r="UYS6" s="10"/>
      <c r="UYT6" s="10"/>
      <c r="UYU6" s="10"/>
      <c r="UYV6" s="10"/>
      <c r="UYW6" s="10"/>
      <c r="UYX6" s="10"/>
      <c r="UYY6" s="10"/>
      <c r="UYZ6" s="10"/>
      <c r="UZA6" s="10"/>
      <c r="UZB6" s="10"/>
      <c r="UZC6" s="10"/>
      <c r="UZD6" s="10"/>
      <c r="UZE6" s="10"/>
      <c r="UZF6" s="10"/>
      <c r="UZG6" s="10"/>
      <c r="UZH6" s="10"/>
      <c r="UZI6" s="10"/>
      <c r="UZJ6" s="10"/>
      <c r="UZK6" s="10"/>
      <c r="UZL6" s="10"/>
      <c r="UZM6" s="10"/>
      <c r="UZN6" s="10"/>
      <c r="UZO6" s="10"/>
      <c r="UZP6" s="10"/>
      <c r="UZQ6" s="10"/>
      <c r="UZR6" s="10"/>
      <c r="UZS6" s="10"/>
      <c r="UZT6" s="10"/>
      <c r="UZU6" s="10"/>
      <c r="UZV6" s="10"/>
      <c r="UZW6" s="10"/>
      <c r="UZX6" s="10"/>
      <c r="UZY6" s="10"/>
      <c r="UZZ6" s="10"/>
      <c r="VAA6" s="10"/>
      <c r="VAB6" s="10"/>
      <c r="VAC6" s="10"/>
      <c r="VAD6" s="10"/>
      <c r="VAE6" s="10"/>
      <c r="VAF6" s="10"/>
      <c r="VAG6" s="10"/>
      <c r="VAH6" s="10"/>
      <c r="VAI6" s="10"/>
      <c r="VAJ6" s="10"/>
      <c r="VAK6" s="10"/>
      <c r="VAL6" s="10"/>
      <c r="VAM6" s="10"/>
      <c r="VAN6" s="10"/>
      <c r="VAO6" s="10"/>
      <c r="VAP6" s="10"/>
      <c r="VAQ6" s="10"/>
      <c r="VAR6" s="10"/>
      <c r="VAS6" s="10"/>
      <c r="VAT6" s="10"/>
      <c r="VAU6" s="10"/>
      <c r="VAV6" s="10"/>
      <c r="VAW6" s="10"/>
      <c r="VAX6" s="10"/>
      <c r="VAY6" s="10"/>
      <c r="VAZ6" s="10"/>
      <c r="VBA6" s="10"/>
      <c r="VBB6" s="10"/>
      <c r="VBC6" s="10"/>
      <c r="VBD6" s="10"/>
      <c r="VBE6" s="10"/>
      <c r="VBF6" s="10"/>
      <c r="VBG6" s="10"/>
      <c r="VBH6" s="10"/>
      <c r="VBI6" s="10"/>
      <c r="VBJ6" s="10"/>
      <c r="VBK6" s="10"/>
      <c r="VBL6" s="10"/>
      <c r="VBM6" s="10"/>
      <c r="VBN6" s="10"/>
      <c r="VBO6" s="10"/>
      <c r="VBP6" s="10"/>
      <c r="VBQ6" s="10"/>
      <c r="VBR6" s="10"/>
      <c r="VBS6" s="10"/>
      <c r="VBT6" s="10"/>
      <c r="VBU6" s="10"/>
      <c r="VBV6" s="10"/>
      <c r="VBW6" s="10"/>
      <c r="VBX6" s="10"/>
      <c r="VBY6" s="10"/>
      <c r="VBZ6" s="10"/>
      <c r="VCA6" s="10"/>
      <c r="VCB6" s="10"/>
      <c r="VCC6" s="10"/>
      <c r="VCD6" s="10"/>
      <c r="VCE6" s="10"/>
      <c r="VCF6" s="10"/>
      <c r="VCG6" s="10"/>
      <c r="VCH6" s="10"/>
      <c r="VCI6" s="10"/>
      <c r="VCJ6" s="10"/>
      <c r="VCK6" s="10"/>
      <c r="VCL6" s="10"/>
      <c r="VCM6" s="10"/>
      <c r="VCN6" s="10"/>
      <c r="VCO6" s="10"/>
      <c r="VCP6" s="10"/>
      <c r="VCQ6" s="10"/>
      <c r="VCR6" s="10"/>
      <c r="VCS6" s="10"/>
      <c r="VCT6" s="10"/>
      <c r="VCU6" s="10"/>
      <c r="VCV6" s="10"/>
      <c r="VCW6" s="10"/>
      <c r="VCX6" s="10"/>
      <c r="VCY6" s="10"/>
      <c r="VCZ6" s="10"/>
      <c r="VDA6" s="10"/>
      <c r="VDB6" s="10"/>
      <c r="VDC6" s="10"/>
      <c r="VDD6" s="10"/>
      <c r="VDE6" s="10"/>
      <c r="VDF6" s="10"/>
      <c r="VDG6" s="10"/>
      <c r="VDH6" s="10"/>
      <c r="VDI6" s="10"/>
      <c r="VDJ6" s="10"/>
      <c r="VDK6" s="10"/>
      <c r="VDL6" s="10"/>
      <c r="VDM6" s="10"/>
      <c r="VDN6" s="10"/>
      <c r="VDO6" s="10"/>
      <c r="VDP6" s="10"/>
      <c r="VDQ6" s="10"/>
      <c r="VDR6" s="10"/>
      <c r="VDS6" s="10"/>
      <c r="VDT6" s="10"/>
      <c r="VDU6" s="10"/>
      <c r="VDV6" s="10"/>
      <c r="VDW6" s="10"/>
      <c r="VDX6" s="10"/>
      <c r="VDY6" s="10"/>
      <c r="VDZ6" s="10"/>
      <c r="VEA6" s="10"/>
      <c r="VEB6" s="10"/>
      <c r="VEC6" s="10"/>
      <c r="VED6" s="10"/>
      <c r="VEE6" s="10"/>
      <c r="VEF6" s="10"/>
      <c r="VEG6" s="10"/>
      <c r="VEH6" s="10"/>
      <c r="VEI6" s="10"/>
      <c r="VEJ6" s="10"/>
      <c r="VEK6" s="10"/>
      <c r="VEL6" s="10"/>
      <c r="VEM6" s="10"/>
      <c r="VEN6" s="10"/>
      <c r="VEO6" s="10"/>
      <c r="VEP6" s="10"/>
      <c r="VEQ6" s="10"/>
      <c r="VER6" s="10"/>
      <c r="VES6" s="10"/>
      <c r="VET6" s="10"/>
      <c r="VEU6" s="10"/>
      <c r="VEV6" s="10"/>
      <c r="VEW6" s="10"/>
      <c r="VEX6" s="10"/>
      <c r="VEY6" s="10"/>
      <c r="VEZ6" s="10"/>
      <c r="VFA6" s="10"/>
      <c r="VFB6" s="10"/>
      <c r="VFC6" s="10"/>
      <c r="VFD6" s="10"/>
      <c r="VFE6" s="10"/>
      <c r="VFF6" s="10"/>
      <c r="VFG6" s="10"/>
      <c r="VFH6" s="10"/>
      <c r="VFI6" s="10"/>
      <c r="VFJ6" s="10"/>
      <c r="VFK6" s="10"/>
      <c r="VFL6" s="10"/>
      <c r="VFM6" s="10"/>
      <c r="VFN6" s="10"/>
      <c r="VFO6" s="10"/>
      <c r="VFP6" s="10"/>
      <c r="VFQ6" s="10"/>
      <c r="VFR6" s="10"/>
      <c r="VFS6" s="10"/>
      <c r="VFT6" s="10"/>
      <c r="VFU6" s="10"/>
      <c r="VFV6" s="10"/>
      <c r="VFW6" s="10"/>
      <c r="VFX6" s="10"/>
      <c r="VFY6" s="10"/>
      <c r="VFZ6" s="10"/>
      <c r="VGA6" s="10"/>
      <c r="VGB6" s="10"/>
      <c r="VGC6" s="10"/>
      <c r="VGD6" s="10"/>
      <c r="VGE6" s="10"/>
      <c r="VGF6" s="10"/>
      <c r="VGG6" s="10"/>
      <c r="VGH6" s="10"/>
      <c r="VGI6" s="10"/>
      <c r="VGJ6" s="10"/>
      <c r="VGK6" s="10"/>
      <c r="VGL6" s="10"/>
      <c r="VGM6" s="10"/>
      <c r="VGN6" s="10"/>
      <c r="VGO6" s="10"/>
      <c r="VGP6" s="10"/>
      <c r="VGQ6" s="10"/>
      <c r="VGR6" s="10"/>
      <c r="VGS6" s="10"/>
      <c r="VGT6" s="10"/>
      <c r="VGU6" s="10"/>
      <c r="VGV6" s="10"/>
      <c r="VGW6" s="10"/>
      <c r="VGX6" s="10"/>
      <c r="VGY6" s="10"/>
      <c r="VGZ6" s="10"/>
      <c r="VHA6" s="10"/>
      <c r="VHB6" s="10"/>
      <c r="VHC6" s="10"/>
      <c r="VHD6" s="10"/>
      <c r="VHE6" s="10"/>
      <c r="VHF6" s="10"/>
      <c r="VHG6" s="10"/>
      <c r="VHH6" s="10"/>
      <c r="VHI6" s="10"/>
      <c r="VHJ6" s="10"/>
      <c r="VHK6" s="10"/>
      <c r="VHL6" s="10"/>
      <c r="VHM6" s="10"/>
      <c r="VHN6" s="10"/>
      <c r="VHO6" s="10"/>
      <c r="VHP6" s="10"/>
      <c r="VHQ6" s="10"/>
      <c r="VHR6" s="10"/>
      <c r="VHS6" s="10"/>
      <c r="VHT6" s="10"/>
      <c r="VHU6" s="10"/>
      <c r="VHV6" s="10"/>
      <c r="VHW6" s="10"/>
      <c r="VHX6" s="10"/>
      <c r="VHY6" s="10"/>
      <c r="VHZ6" s="10"/>
      <c r="VIA6" s="10"/>
      <c r="VIB6" s="10"/>
      <c r="VIC6" s="10"/>
      <c r="VID6" s="10"/>
      <c r="VIE6" s="10"/>
      <c r="VIF6" s="10"/>
      <c r="VIG6" s="10"/>
      <c r="VIH6" s="10"/>
      <c r="VII6" s="10"/>
      <c r="VIJ6" s="10"/>
      <c r="VIK6" s="10"/>
      <c r="VIL6" s="10"/>
      <c r="VIM6" s="10"/>
      <c r="VIN6" s="10"/>
      <c r="VIO6" s="10"/>
      <c r="VIP6" s="10"/>
      <c r="VIQ6" s="10"/>
      <c r="VIR6" s="10"/>
      <c r="VIS6" s="10"/>
      <c r="VIT6" s="10"/>
      <c r="VIU6" s="10"/>
      <c r="VIV6" s="10"/>
      <c r="VIW6" s="10"/>
      <c r="VIX6" s="10"/>
      <c r="VIY6" s="10"/>
      <c r="VIZ6" s="10"/>
      <c r="VJA6" s="10"/>
      <c r="VJB6" s="10"/>
      <c r="VJC6" s="10"/>
      <c r="VJD6" s="10"/>
      <c r="VJE6" s="10"/>
      <c r="VJF6" s="10"/>
      <c r="VJG6" s="10"/>
      <c r="VJH6" s="10"/>
      <c r="VJI6" s="10"/>
      <c r="VJJ6" s="10"/>
      <c r="VJK6" s="10"/>
      <c r="VJL6" s="10"/>
      <c r="VJM6" s="10"/>
      <c r="VJN6" s="10"/>
      <c r="VJO6" s="10"/>
      <c r="VJP6" s="10"/>
      <c r="VJQ6" s="10"/>
      <c r="VJR6" s="10"/>
      <c r="VJS6" s="10"/>
      <c r="VJT6" s="10"/>
      <c r="VJU6" s="10"/>
      <c r="VJV6" s="10"/>
      <c r="VJW6" s="10"/>
      <c r="VJX6" s="10"/>
      <c r="VJY6" s="10"/>
      <c r="VJZ6" s="10"/>
      <c r="VKA6" s="10"/>
      <c r="VKB6" s="10"/>
      <c r="VKC6" s="10"/>
      <c r="VKD6" s="10"/>
      <c r="VKE6" s="10"/>
      <c r="VKF6" s="10"/>
      <c r="VKG6" s="10"/>
      <c r="VKH6" s="10"/>
      <c r="VKI6" s="10"/>
      <c r="VKJ6" s="10"/>
      <c r="VKK6" s="10"/>
      <c r="VKL6" s="10"/>
      <c r="VKM6" s="10"/>
      <c r="VKN6" s="10"/>
      <c r="VKO6" s="10"/>
      <c r="VKP6" s="10"/>
      <c r="VKQ6" s="10"/>
      <c r="VKR6" s="10"/>
      <c r="VKS6" s="10"/>
      <c r="VKT6" s="10"/>
      <c r="VKU6" s="10"/>
      <c r="VKV6" s="10"/>
      <c r="VKW6" s="10"/>
      <c r="VKX6" s="10"/>
      <c r="VKY6" s="10"/>
      <c r="VKZ6" s="10"/>
      <c r="VLA6" s="10"/>
      <c r="VLB6" s="10"/>
      <c r="VLC6" s="10"/>
      <c r="VLD6" s="10"/>
      <c r="VLE6" s="10"/>
      <c r="VLF6" s="10"/>
      <c r="VLG6" s="10"/>
      <c r="VLH6" s="10"/>
      <c r="VLI6" s="10"/>
      <c r="VLJ6" s="10"/>
      <c r="VLK6" s="10"/>
      <c r="VLL6" s="10"/>
      <c r="VLM6" s="10"/>
      <c r="VLN6" s="10"/>
      <c r="VLO6" s="10"/>
      <c r="VLP6" s="10"/>
      <c r="VLQ6" s="10"/>
      <c r="VLR6" s="10"/>
      <c r="VLS6" s="10"/>
      <c r="VLT6" s="10"/>
      <c r="VLU6" s="10"/>
      <c r="VLV6" s="10"/>
      <c r="VLW6" s="10"/>
      <c r="VLX6" s="10"/>
      <c r="VLY6" s="10"/>
      <c r="VLZ6" s="10"/>
      <c r="VMA6" s="10"/>
      <c r="VMB6" s="10"/>
      <c r="VMC6" s="10"/>
      <c r="VMD6" s="10"/>
      <c r="VME6" s="10"/>
      <c r="VMF6" s="10"/>
      <c r="VMG6" s="10"/>
      <c r="VMH6" s="10"/>
      <c r="VMI6" s="10"/>
      <c r="VMJ6" s="10"/>
      <c r="VMK6" s="10"/>
      <c r="VML6" s="10"/>
      <c r="VMM6" s="10"/>
      <c r="VMN6" s="10"/>
      <c r="VMO6" s="10"/>
      <c r="VMP6" s="10"/>
      <c r="VMQ6" s="10"/>
      <c r="VMR6" s="10"/>
      <c r="VMS6" s="10"/>
      <c r="VMT6" s="10"/>
      <c r="VMU6" s="10"/>
      <c r="VMV6" s="10"/>
      <c r="VMW6" s="10"/>
      <c r="VMX6" s="10"/>
      <c r="VMY6" s="10"/>
      <c r="VMZ6" s="10"/>
      <c r="VNA6" s="10"/>
      <c r="VNB6" s="10"/>
      <c r="VNC6" s="10"/>
      <c r="VND6" s="10"/>
      <c r="VNE6" s="10"/>
      <c r="VNF6" s="10"/>
      <c r="VNG6" s="10"/>
      <c r="VNH6" s="10"/>
      <c r="VNI6" s="10"/>
      <c r="VNJ6" s="10"/>
      <c r="VNK6" s="10"/>
      <c r="VNL6" s="10"/>
      <c r="VNM6" s="10"/>
      <c r="VNN6" s="10"/>
      <c r="VNO6" s="10"/>
      <c r="VNP6" s="10"/>
      <c r="VNQ6" s="10"/>
      <c r="VNR6" s="10"/>
      <c r="VNS6" s="10"/>
      <c r="VNT6" s="10"/>
      <c r="VNU6" s="10"/>
      <c r="VNV6" s="10"/>
      <c r="VNW6" s="10"/>
      <c r="VNX6" s="10"/>
      <c r="VNY6" s="10"/>
      <c r="VNZ6" s="10"/>
      <c r="VOA6" s="10"/>
      <c r="VOB6" s="10"/>
      <c r="VOC6" s="10"/>
      <c r="VOD6" s="10"/>
      <c r="VOE6" s="10"/>
      <c r="VOF6" s="10"/>
      <c r="VOG6" s="10"/>
      <c r="VOH6" s="10"/>
      <c r="VOI6" s="10"/>
      <c r="VOJ6" s="10"/>
      <c r="VOK6" s="10"/>
      <c r="VOL6" s="10"/>
      <c r="VOM6" s="10"/>
      <c r="VON6" s="10"/>
      <c r="VOO6" s="10"/>
      <c r="VOP6" s="10"/>
      <c r="VOQ6" s="10"/>
      <c r="VOR6" s="10"/>
      <c r="VOS6" s="10"/>
      <c r="VOT6" s="10"/>
      <c r="VOU6" s="10"/>
      <c r="VOV6" s="10"/>
      <c r="VOW6" s="10"/>
      <c r="VOX6" s="10"/>
      <c r="VOY6" s="10"/>
      <c r="VOZ6" s="10"/>
      <c r="VPA6" s="10"/>
      <c r="VPB6" s="10"/>
      <c r="VPC6" s="10"/>
      <c r="VPD6" s="10"/>
      <c r="VPE6" s="10"/>
      <c r="VPF6" s="10"/>
      <c r="VPG6" s="10"/>
      <c r="VPH6" s="10"/>
      <c r="VPI6" s="10"/>
      <c r="VPJ6" s="10"/>
      <c r="VPK6" s="10"/>
      <c r="VPL6" s="10"/>
      <c r="VPM6" s="10"/>
      <c r="VPN6" s="10"/>
      <c r="VPO6" s="10"/>
      <c r="VPP6" s="10"/>
      <c r="VPQ6" s="10"/>
      <c r="VPR6" s="10"/>
      <c r="VPS6" s="10"/>
      <c r="VPT6" s="10"/>
      <c r="VPU6" s="10"/>
      <c r="VPV6" s="10"/>
      <c r="VPW6" s="10"/>
      <c r="VPX6" s="10"/>
      <c r="VPY6" s="10"/>
      <c r="VPZ6" s="10"/>
      <c r="VQA6" s="10"/>
      <c r="VQB6" s="10"/>
      <c r="VQC6" s="10"/>
      <c r="VQD6" s="10"/>
      <c r="VQE6" s="10"/>
      <c r="VQF6" s="10"/>
      <c r="VQG6" s="10"/>
      <c r="VQH6" s="10"/>
      <c r="VQI6" s="10"/>
      <c r="VQJ6" s="10"/>
      <c r="VQK6" s="10"/>
      <c r="VQL6" s="10"/>
      <c r="VQM6" s="10"/>
      <c r="VQN6" s="10"/>
      <c r="VQO6" s="10"/>
      <c r="VQP6" s="10"/>
      <c r="VQQ6" s="10"/>
      <c r="VQR6" s="10"/>
      <c r="VQS6" s="10"/>
      <c r="VQT6" s="10"/>
      <c r="VQU6" s="10"/>
      <c r="VQV6" s="10"/>
      <c r="VQW6" s="10"/>
      <c r="VQX6" s="10"/>
      <c r="VQY6" s="10"/>
      <c r="VQZ6" s="10"/>
      <c r="VRA6" s="10"/>
      <c r="VRB6" s="10"/>
      <c r="VRC6" s="10"/>
      <c r="VRD6" s="10"/>
      <c r="VRE6" s="10"/>
      <c r="VRF6" s="10"/>
      <c r="VRG6" s="10"/>
      <c r="VRH6" s="10"/>
      <c r="VRI6" s="10"/>
      <c r="VRJ6" s="10"/>
      <c r="VRK6" s="10"/>
      <c r="VRL6" s="10"/>
      <c r="VRM6" s="10"/>
      <c r="VRN6" s="10"/>
      <c r="VRO6" s="10"/>
      <c r="VRP6" s="10"/>
      <c r="VRQ6" s="10"/>
      <c r="VRR6" s="10"/>
      <c r="VRS6" s="10"/>
      <c r="VRT6" s="10"/>
      <c r="VRU6" s="10"/>
      <c r="VRV6" s="10"/>
      <c r="VRW6" s="10"/>
      <c r="VRX6" s="10"/>
      <c r="VRY6" s="10"/>
      <c r="VRZ6" s="10"/>
      <c r="VSA6" s="10"/>
      <c r="VSB6" s="10"/>
      <c r="VSC6" s="10"/>
      <c r="VSD6" s="10"/>
      <c r="VSE6" s="10"/>
      <c r="VSF6" s="10"/>
      <c r="VSG6" s="10"/>
      <c r="VSH6" s="10"/>
      <c r="VSI6" s="10"/>
      <c r="VSJ6" s="10"/>
      <c r="VSK6" s="10"/>
      <c r="VSL6" s="10"/>
      <c r="VSM6" s="10"/>
      <c r="VSN6" s="10"/>
      <c r="VSO6" s="10"/>
      <c r="VSP6" s="10"/>
      <c r="VSQ6" s="10"/>
      <c r="VSR6" s="10"/>
      <c r="VSS6" s="10"/>
      <c r="VST6" s="10"/>
      <c r="VSU6" s="10"/>
      <c r="VSV6" s="10"/>
      <c r="VSW6" s="10"/>
      <c r="VSX6" s="10"/>
      <c r="VSY6" s="10"/>
      <c r="VSZ6" s="10"/>
      <c r="VTA6" s="10"/>
      <c r="VTB6" s="10"/>
      <c r="VTC6" s="10"/>
      <c r="VTD6" s="10"/>
      <c r="VTE6" s="10"/>
      <c r="VTF6" s="10"/>
      <c r="VTG6" s="10"/>
      <c r="VTH6" s="10"/>
      <c r="VTI6" s="10"/>
      <c r="VTJ6" s="10"/>
      <c r="VTK6" s="10"/>
      <c r="VTL6" s="10"/>
      <c r="VTM6" s="10"/>
      <c r="VTN6" s="10"/>
      <c r="VTO6" s="10"/>
      <c r="VTP6" s="10"/>
      <c r="VTQ6" s="10"/>
      <c r="VTR6" s="10"/>
      <c r="VTS6" s="10"/>
      <c r="VTT6" s="10"/>
      <c r="VTU6" s="10"/>
      <c r="VTV6" s="10"/>
      <c r="VTW6" s="10"/>
      <c r="VTX6" s="10"/>
      <c r="VTY6" s="10"/>
      <c r="VTZ6" s="10"/>
      <c r="VUA6" s="10"/>
      <c r="VUB6" s="10"/>
      <c r="VUC6" s="10"/>
      <c r="VUD6" s="10"/>
      <c r="VUE6" s="10"/>
      <c r="VUF6" s="10"/>
      <c r="VUG6" s="10"/>
      <c r="VUH6" s="10"/>
      <c r="VUI6" s="10"/>
      <c r="VUJ6" s="10"/>
      <c r="VUK6" s="10"/>
      <c r="VUL6" s="10"/>
      <c r="VUM6" s="10"/>
      <c r="VUN6" s="10"/>
      <c r="VUO6" s="10"/>
      <c r="VUP6" s="10"/>
      <c r="VUQ6" s="10"/>
      <c r="VUR6" s="10"/>
      <c r="VUS6" s="10"/>
      <c r="VUT6" s="10"/>
      <c r="VUU6" s="10"/>
      <c r="VUV6" s="10"/>
      <c r="VUW6" s="10"/>
      <c r="VUX6" s="10"/>
      <c r="VUY6" s="10"/>
      <c r="VUZ6" s="10"/>
      <c r="VVA6" s="10"/>
      <c r="VVB6" s="10"/>
      <c r="VVC6" s="10"/>
      <c r="VVD6" s="10"/>
      <c r="VVE6" s="10"/>
      <c r="VVF6" s="10"/>
      <c r="VVG6" s="10"/>
      <c r="VVH6" s="10"/>
      <c r="VVI6" s="10"/>
      <c r="VVJ6" s="10"/>
      <c r="VVK6" s="10"/>
      <c r="VVL6" s="10"/>
      <c r="VVM6" s="10"/>
      <c r="VVN6" s="10"/>
      <c r="VVO6" s="10"/>
      <c r="VVP6" s="10"/>
      <c r="VVQ6" s="10"/>
      <c r="VVR6" s="10"/>
      <c r="VVS6" s="10"/>
      <c r="VVT6" s="10"/>
      <c r="VVU6" s="10"/>
      <c r="VVV6" s="10"/>
      <c r="VVW6" s="10"/>
      <c r="VVX6" s="10"/>
      <c r="VVY6" s="10"/>
      <c r="VVZ6" s="10"/>
      <c r="VWA6" s="10"/>
      <c r="VWB6" s="10"/>
      <c r="VWC6" s="10"/>
      <c r="VWD6" s="10"/>
      <c r="VWE6" s="10"/>
      <c r="VWF6" s="10"/>
      <c r="VWG6" s="10"/>
      <c r="VWH6" s="10"/>
      <c r="VWI6" s="10"/>
      <c r="VWJ6" s="10"/>
      <c r="VWK6" s="10"/>
      <c r="VWL6" s="10"/>
      <c r="VWM6" s="10"/>
      <c r="VWN6" s="10"/>
      <c r="VWO6" s="10"/>
      <c r="VWP6" s="10"/>
      <c r="VWQ6" s="10"/>
      <c r="VWR6" s="10"/>
      <c r="VWS6" s="10"/>
      <c r="VWT6" s="10"/>
      <c r="VWU6" s="10"/>
      <c r="VWV6" s="10"/>
      <c r="VWW6" s="10"/>
      <c r="VWX6" s="10"/>
      <c r="VWY6" s="10"/>
      <c r="VWZ6" s="10"/>
      <c r="VXA6" s="10"/>
      <c r="VXB6" s="10"/>
      <c r="VXC6" s="10"/>
      <c r="VXD6" s="10"/>
      <c r="VXE6" s="10"/>
      <c r="VXF6" s="10"/>
      <c r="VXG6" s="10"/>
      <c r="VXH6" s="10"/>
      <c r="VXI6" s="10"/>
      <c r="VXJ6" s="10"/>
      <c r="VXK6" s="10"/>
      <c r="VXL6" s="10"/>
      <c r="VXM6" s="10"/>
      <c r="VXN6" s="10"/>
      <c r="VXO6" s="10"/>
      <c r="VXP6" s="10"/>
      <c r="VXQ6" s="10"/>
      <c r="VXR6" s="10"/>
      <c r="VXS6" s="10"/>
      <c r="VXT6" s="10"/>
      <c r="VXU6" s="10"/>
      <c r="VXV6" s="10"/>
      <c r="VXW6" s="10"/>
      <c r="VXX6" s="10"/>
      <c r="VXY6" s="10"/>
      <c r="VXZ6" s="10"/>
      <c r="VYA6" s="10"/>
      <c r="VYB6" s="10"/>
      <c r="VYC6" s="10"/>
      <c r="VYD6" s="10"/>
      <c r="VYE6" s="10"/>
      <c r="VYF6" s="10"/>
      <c r="VYG6" s="10"/>
      <c r="VYH6" s="10"/>
      <c r="VYI6" s="10"/>
      <c r="VYJ6" s="10"/>
      <c r="VYK6" s="10"/>
      <c r="VYL6" s="10"/>
      <c r="VYM6" s="10"/>
      <c r="VYN6" s="10"/>
      <c r="VYO6" s="10"/>
      <c r="VYP6" s="10"/>
      <c r="VYQ6" s="10"/>
      <c r="VYR6" s="10"/>
      <c r="VYS6" s="10"/>
      <c r="VYT6" s="10"/>
      <c r="VYU6" s="10"/>
      <c r="VYV6" s="10"/>
      <c r="VYW6" s="10"/>
      <c r="VYX6" s="10"/>
      <c r="VYY6" s="10"/>
      <c r="VYZ6" s="10"/>
      <c r="VZA6" s="10"/>
      <c r="VZB6" s="10"/>
      <c r="VZC6" s="10"/>
      <c r="VZD6" s="10"/>
      <c r="VZE6" s="10"/>
      <c r="VZF6" s="10"/>
      <c r="VZG6" s="10"/>
      <c r="VZH6" s="10"/>
      <c r="VZI6" s="10"/>
      <c r="VZJ6" s="10"/>
      <c r="VZK6" s="10"/>
      <c r="VZL6" s="10"/>
      <c r="VZM6" s="10"/>
      <c r="VZN6" s="10"/>
      <c r="VZO6" s="10"/>
      <c r="VZP6" s="10"/>
      <c r="VZQ6" s="10"/>
      <c r="VZR6" s="10"/>
      <c r="VZS6" s="10"/>
      <c r="VZT6" s="10"/>
      <c r="VZU6" s="10"/>
      <c r="VZV6" s="10"/>
      <c r="VZW6" s="10"/>
      <c r="VZX6" s="10"/>
      <c r="VZY6" s="10"/>
      <c r="VZZ6" s="10"/>
      <c r="WAA6" s="10"/>
      <c r="WAB6" s="10"/>
      <c r="WAC6" s="10"/>
      <c r="WAD6" s="10"/>
      <c r="WAE6" s="10"/>
      <c r="WAF6" s="10"/>
      <c r="WAG6" s="10"/>
      <c r="WAH6" s="10"/>
      <c r="WAI6" s="10"/>
      <c r="WAJ6" s="10"/>
      <c r="WAK6" s="10"/>
      <c r="WAL6" s="10"/>
      <c r="WAM6" s="10"/>
      <c r="WAN6" s="10"/>
      <c r="WAO6" s="10"/>
      <c r="WAP6" s="10"/>
      <c r="WAQ6" s="10"/>
      <c r="WAR6" s="10"/>
      <c r="WAS6" s="10"/>
      <c r="WAT6" s="10"/>
      <c r="WAU6" s="10"/>
      <c r="WAV6" s="10"/>
      <c r="WAW6" s="10"/>
      <c r="WAX6" s="10"/>
      <c r="WAY6" s="10"/>
      <c r="WAZ6" s="10"/>
      <c r="WBA6" s="10"/>
      <c r="WBB6" s="10"/>
      <c r="WBC6" s="10"/>
      <c r="WBD6" s="10"/>
      <c r="WBE6" s="10"/>
      <c r="WBF6" s="10"/>
      <c r="WBG6" s="10"/>
      <c r="WBH6" s="10"/>
      <c r="WBI6" s="10"/>
      <c r="WBJ6" s="10"/>
      <c r="WBK6" s="10"/>
      <c r="WBL6" s="10"/>
      <c r="WBM6" s="10"/>
      <c r="WBN6" s="10"/>
      <c r="WBO6" s="10"/>
      <c r="WBP6" s="10"/>
      <c r="WBQ6" s="10"/>
      <c r="WBR6" s="10"/>
      <c r="WBS6" s="10"/>
      <c r="WBT6" s="10"/>
      <c r="WBU6" s="10"/>
      <c r="WBV6" s="10"/>
      <c r="WBW6" s="10"/>
      <c r="WBX6" s="10"/>
      <c r="WBY6" s="10"/>
      <c r="WBZ6" s="10"/>
      <c r="WCA6" s="10"/>
      <c r="WCB6" s="10"/>
      <c r="WCC6" s="10"/>
      <c r="WCD6" s="10"/>
      <c r="WCE6" s="10"/>
      <c r="WCF6" s="10"/>
      <c r="WCG6" s="10"/>
      <c r="WCH6" s="10"/>
      <c r="WCI6" s="10"/>
      <c r="WCJ6" s="10"/>
      <c r="WCK6" s="10"/>
      <c r="WCL6" s="10"/>
      <c r="WCM6" s="10"/>
      <c r="WCN6" s="10"/>
      <c r="WCO6" s="10"/>
      <c r="WCP6" s="10"/>
      <c r="WCQ6" s="10"/>
      <c r="WCR6" s="10"/>
      <c r="WCS6" s="10"/>
      <c r="WCT6" s="10"/>
      <c r="WCU6" s="10"/>
      <c r="WCV6" s="10"/>
      <c r="WCW6" s="10"/>
      <c r="WCX6" s="10"/>
      <c r="WCY6" s="10"/>
      <c r="WCZ6" s="10"/>
      <c r="WDA6" s="10"/>
      <c r="WDB6" s="10"/>
      <c r="WDC6" s="10"/>
      <c r="WDD6" s="10"/>
      <c r="WDE6" s="10"/>
      <c r="WDF6" s="10"/>
      <c r="WDG6" s="10"/>
      <c r="WDH6" s="10"/>
      <c r="WDI6" s="10"/>
      <c r="WDJ6" s="10"/>
      <c r="WDK6" s="10"/>
      <c r="WDL6" s="10"/>
      <c r="WDM6" s="10"/>
      <c r="WDN6" s="10"/>
      <c r="WDO6" s="10"/>
      <c r="WDP6" s="10"/>
      <c r="WDQ6" s="10"/>
      <c r="WDR6" s="10"/>
      <c r="WDS6" s="10"/>
      <c r="WDT6" s="10"/>
      <c r="WDU6" s="10"/>
      <c r="WDV6" s="10"/>
      <c r="WDW6" s="10"/>
      <c r="WDX6" s="10"/>
      <c r="WDY6" s="10"/>
      <c r="WDZ6" s="10"/>
      <c r="WEA6" s="10"/>
      <c r="WEB6" s="10"/>
      <c r="WEC6" s="10"/>
      <c r="WED6" s="10"/>
      <c r="WEE6" s="10"/>
      <c r="WEF6" s="10"/>
      <c r="WEG6" s="10"/>
      <c r="WEH6" s="10"/>
      <c r="WEI6" s="10"/>
      <c r="WEJ6" s="10"/>
      <c r="WEK6" s="10"/>
      <c r="WEL6" s="10"/>
      <c r="WEM6" s="10"/>
      <c r="WEN6" s="10"/>
      <c r="WEO6" s="10"/>
      <c r="WEP6" s="10"/>
      <c r="WEQ6" s="10"/>
      <c r="WER6" s="10"/>
      <c r="WES6" s="10"/>
      <c r="WET6" s="10"/>
      <c r="WEU6" s="10"/>
      <c r="WEV6" s="10"/>
      <c r="WEW6" s="10"/>
      <c r="WEX6" s="10"/>
      <c r="WEY6" s="10"/>
      <c r="WEZ6" s="10"/>
      <c r="WFA6" s="10"/>
      <c r="WFB6" s="10"/>
      <c r="WFC6" s="10"/>
      <c r="WFD6" s="10"/>
      <c r="WFE6" s="10"/>
      <c r="WFF6" s="10"/>
      <c r="WFG6" s="10"/>
      <c r="WFH6" s="10"/>
      <c r="WFI6" s="10"/>
      <c r="WFJ6" s="10"/>
      <c r="WFK6" s="10"/>
      <c r="WFL6" s="10"/>
      <c r="WFM6" s="10"/>
      <c r="WFN6" s="10"/>
      <c r="WFO6" s="10"/>
      <c r="WFP6" s="10"/>
      <c r="WFQ6" s="10"/>
      <c r="WFR6" s="10"/>
      <c r="WFS6" s="10"/>
      <c r="WFT6" s="10"/>
      <c r="WFU6" s="10"/>
      <c r="WFV6" s="10"/>
      <c r="WFW6" s="10"/>
      <c r="WFX6" s="10"/>
      <c r="WFY6" s="10"/>
      <c r="WFZ6" s="10"/>
      <c r="WGA6" s="10"/>
      <c r="WGB6" s="10"/>
      <c r="WGC6" s="10"/>
      <c r="WGD6" s="10"/>
      <c r="WGE6" s="10"/>
      <c r="WGF6" s="10"/>
      <c r="WGG6" s="10"/>
      <c r="WGH6" s="10"/>
      <c r="WGI6" s="10"/>
      <c r="WGJ6" s="10"/>
      <c r="WGK6" s="10"/>
      <c r="WGL6" s="10"/>
      <c r="WGM6" s="10"/>
      <c r="WGN6" s="10"/>
      <c r="WGO6" s="10"/>
      <c r="WGP6" s="10"/>
      <c r="WGQ6" s="10"/>
      <c r="WGR6" s="10"/>
      <c r="WGS6" s="10"/>
      <c r="WGT6" s="10"/>
      <c r="WGU6" s="10"/>
      <c r="WGV6" s="10"/>
      <c r="WGW6" s="10"/>
      <c r="WGX6" s="10"/>
      <c r="WGY6" s="10"/>
      <c r="WGZ6" s="10"/>
      <c r="WHA6" s="10"/>
      <c r="WHB6" s="10"/>
      <c r="WHC6" s="10"/>
      <c r="WHD6" s="10"/>
      <c r="WHE6" s="10"/>
      <c r="WHF6" s="10"/>
      <c r="WHG6" s="10"/>
      <c r="WHH6" s="10"/>
      <c r="WHI6" s="10"/>
      <c r="WHJ6" s="10"/>
      <c r="WHK6" s="10"/>
      <c r="WHL6" s="10"/>
      <c r="WHM6" s="10"/>
      <c r="WHN6" s="10"/>
      <c r="WHO6" s="10"/>
      <c r="WHP6" s="10"/>
      <c r="WHQ6" s="10"/>
      <c r="WHR6" s="10"/>
      <c r="WHS6" s="10"/>
      <c r="WHT6" s="10"/>
      <c r="WHU6" s="10"/>
      <c r="WHV6" s="10"/>
      <c r="WHW6" s="10"/>
      <c r="WHX6" s="10"/>
      <c r="WHY6" s="10"/>
      <c r="WHZ6" s="10"/>
      <c r="WIA6" s="10"/>
      <c r="WIB6" s="10"/>
      <c r="WIC6" s="10"/>
      <c r="WID6" s="10"/>
      <c r="WIE6" s="10"/>
      <c r="WIF6" s="10"/>
      <c r="WIG6" s="10"/>
      <c r="WIH6" s="10"/>
      <c r="WII6" s="10"/>
      <c r="WIJ6" s="10"/>
      <c r="WIK6" s="10"/>
      <c r="WIL6" s="10"/>
      <c r="WIM6" s="10"/>
      <c r="WIN6" s="10"/>
      <c r="WIO6" s="10"/>
      <c r="WIP6" s="10"/>
      <c r="WIQ6" s="10"/>
      <c r="WIR6" s="10"/>
      <c r="WIS6" s="10"/>
      <c r="WIT6" s="10"/>
      <c r="WIU6" s="10"/>
      <c r="WIV6" s="10"/>
      <c r="WIW6" s="10"/>
      <c r="WIX6" s="10"/>
      <c r="WIY6" s="10"/>
      <c r="WIZ6" s="10"/>
      <c r="WJA6" s="10"/>
      <c r="WJB6" s="10"/>
      <c r="WJC6" s="10"/>
      <c r="WJD6" s="10"/>
      <c r="WJE6" s="10"/>
      <c r="WJF6" s="10"/>
      <c r="WJG6" s="10"/>
      <c r="WJH6" s="10"/>
      <c r="WJI6" s="10"/>
      <c r="WJJ6" s="10"/>
      <c r="WJK6" s="10"/>
      <c r="WJL6" s="10"/>
      <c r="WJM6" s="10"/>
      <c r="WJN6" s="10"/>
      <c r="WJO6" s="10"/>
      <c r="WJP6" s="10"/>
      <c r="WJQ6" s="10"/>
      <c r="WJR6" s="10"/>
      <c r="WJS6" s="10"/>
      <c r="WJT6" s="10"/>
      <c r="WJU6" s="10"/>
      <c r="WJV6" s="10"/>
      <c r="WJW6" s="10"/>
      <c r="WJX6" s="10"/>
      <c r="WJY6" s="10"/>
      <c r="WJZ6" s="10"/>
      <c r="WKA6" s="10"/>
      <c r="WKB6" s="10"/>
      <c r="WKC6" s="10"/>
      <c r="WKD6" s="10"/>
      <c r="WKE6" s="10"/>
      <c r="WKF6" s="10"/>
      <c r="WKG6" s="10"/>
      <c r="WKH6" s="10"/>
      <c r="WKI6" s="10"/>
      <c r="WKJ6" s="10"/>
      <c r="WKK6" s="10"/>
      <c r="WKL6" s="10"/>
      <c r="WKM6" s="10"/>
      <c r="WKN6" s="10"/>
      <c r="WKO6" s="10"/>
      <c r="WKP6" s="10"/>
      <c r="WKQ6" s="10"/>
      <c r="WKR6" s="10"/>
      <c r="WKS6" s="10"/>
      <c r="WKT6" s="10"/>
      <c r="WKU6" s="10"/>
      <c r="WKV6" s="10"/>
      <c r="WKW6" s="10"/>
      <c r="WKX6" s="10"/>
      <c r="WKY6" s="10"/>
      <c r="WKZ6" s="10"/>
      <c r="WLA6" s="10"/>
      <c r="WLB6" s="10"/>
      <c r="WLC6" s="10"/>
      <c r="WLD6" s="10"/>
      <c r="WLE6" s="10"/>
      <c r="WLF6" s="10"/>
      <c r="WLG6" s="10"/>
      <c r="WLH6" s="10"/>
      <c r="WLI6" s="10"/>
      <c r="WLJ6" s="10"/>
      <c r="WLK6" s="10"/>
      <c r="WLL6" s="10"/>
      <c r="WLM6" s="10"/>
      <c r="WLN6" s="10"/>
      <c r="WLO6" s="10"/>
      <c r="WLP6" s="10"/>
      <c r="WLQ6" s="10"/>
      <c r="WLR6" s="10"/>
      <c r="WLS6" s="10"/>
      <c r="WLT6" s="10"/>
      <c r="WLU6" s="10"/>
      <c r="WLV6" s="10"/>
      <c r="WLW6" s="10"/>
      <c r="WLX6" s="10"/>
      <c r="WLY6" s="10"/>
      <c r="WLZ6" s="10"/>
      <c r="WMA6" s="10"/>
      <c r="WMB6" s="10"/>
      <c r="WMC6" s="10"/>
      <c r="WMD6" s="10"/>
      <c r="WME6" s="10"/>
      <c r="WMF6" s="10"/>
      <c r="WMG6" s="10"/>
      <c r="WMH6" s="10"/>
      <c r="WMI6" s="10"/>
      <c r="WMJ6" s="10"/>
      <c r="WMK6" s="10"/>
      <c r="WML6" s="10"/>
      <c r="WMM6" s="10"/>
      <c r="WMN6" s="10"/>
      <c r="WMO6" s="10"/>
      <c r="WMP6" s="10"/>
      <c r="WMQ6" s="10"/>
      <c r="WMR6" s="10"/>
      <c r="WMS6" s="10"/>
      <c r="WMT6" s="10"/>
      <c r="WMU6" s="10"/>
      <c r="WMV6" s="10"/>
      <c r="WMW6" s="10"/>
      <c r="WMX6" s="10"/>
      <c r="WMY6" s="10"/>
      <c r="WMZ6" s="10"/>
      <c r="WNA6" s="10"/>
      <c r="WNB6" s="10"/>
      <c r="WNC6" s="10"/>
      <c r="WND6" s="10"/>
      <c r="WNE6" s="10"/>
      <c r="WNF6" s="10"/>
      <c r="WNG6" s="10"/>
      <c r="WNH6" s="10"/>
      <c r="WNI6" s="10"/>
      <c r="WNJ6" s="10"/>
      <c r="WNK6" s="10"/>
      <c r="WNL6" s="10"/>
      <c r="WNM6" s="10"/>
      <c r="WNN6" s="10"/>
      <c r="WNO6" s="10"/>
      <c r="WNP6" s="10"/>
      <c r="WNQ6" s="10"/>
      <c r="WNR6" s="10"/>
      <c r="WNS6" s="10"/>
      <c r="WNT6" s="10"/>
      <c r="WNU6" s="10"/>
      <c r="WNV6" s="10"/>
      <c r="WNW6" s="10"/>
      <c r="WNX6" s="10"/>
      <c r="WNY6" s="10"/>
      <c r="WNZ6" s="10"/>
      <c r="WOA6" s="10"/>
      <c r="WOB6" s="10"/>
      <c r="WOC6" s="10"/>
      <c r="WOD6" s="10"/>
      <c r="WOE6" s="10"/>
      <c r="WOF6" s="10"/>
      <c r="WOG6" s="10"/>
      <c r="WOH6" s="10"/>
      <c r="WOI6" s="10"/>
      <c r="WOJ6" s="10"/>
      <c r="WOK6" s="10"/>
      <c r="WOL6" s="10"/>
      <c r="WOM6" s="10"/>
      <c r="WON6" s="10"/>
      <c r="WOO6" s="10"/>
      <c r="WOP6" s="10"/>
      <c r="WOQ6" s="10"/>
      <c r="WOR6" s="10"/>
      <c r="WOS6" s="10"/>
      <c r="WOT6" s="10"/>
      <c r="WOU6" s="10"/>
      <c r="WOV6" s="10"/>
      <c r="WOW6" s="10"/>
      <c r="WOX6" s="10"/>
      <c r="WOY6" s="10"/>
      <c r="WOZ6" s="10"/>
      <c r="WPA6" s="10"/>
      <c r="WPB6" s="10"/>
      <c r="WPC6" s="10"/>
      <c r="WPD6" s="10"/>
      <c r="WPE6" s="10"/>
      <c r="WPF6" s="10"/>
      <c r="WPG6" s="10"/>
      <c r="WPH6" s="10"/>
      <c r="WPI6" s="10"/>
      <c r="WPJ6" s="10"/>
      <c r="WPK6" s="10"/>
      <c r="WPL6" s="10"/>
      <c r="WPM6" s="10"/>
      <c r="WPN6" s="10"/>
      <c r="WPO6" s="10"/>
      <c r="WPP6" s="10"/>
      <c r="WPQ6" s="10"/>
      <c r="WPR6" s="10"/>
      <c r="WPS6" s="10"/>
      <c r="WPT6" s="10"/>
      <c r="WPU6" s="10"/>
      <c r="WPV6" s="10"/>
      <c r="WPW6" s="10"/>
      <c r="WPX6" s="10"/>
      <c r="WPY6" s="10"/>
      <c r="WPZ6" s="10"/>
      <c r="WQA6" s="10"/>
      <c r="WQB6" s="10"/>
      <c r="WQC6" s="10"/>
      <c r="WQD6" s="10"/>
      <c r="WQE6" s="10"/>
      <c r="WQF6" s="10"/>
      <c r="WQG6" s="10"/>
      <c r="WQH6" s="10"/>
      <c r="WQI6" s="10"/>
      <c r="WQJ6" s="10"/>
      <c r="WQK6" s="10"/>
      <c r="WQL6" s="10"/>
      <c r="WQM6" s="10"/>
      <c r="WQN6" s="10"/>
      <c r="WQO6" s="10"/>
      <c r="WQP6" s="10"/>
      <c r="WQQ6" s="10"/>
      <c r="WQR6" s="10"/>
      <c r="WQS6" s="10"/>
      <c r="WQT6" s="10"/>
      <c r="WQU6" s="10"/>
      <c r="WQV6" s="10"/>
      <c r="WQW6" s="10"/>
      <c r="WQX6" s="10"/>
      <c r="WQY6" s="10"/>
      <c r="WQZ6" s="10"/>
      <c r="WRA6" s="10"/>
      <c r="WRB6" s="10"/>
      <c r="WRC6" s="10"/>
      <c r="WRD6" s="10"/>
      <c r="WRE6" s="10"/>
      <c r="WRF6" s="10"/>
      <c r="WRG6" s="10"/>
      <c r="WRH6" s="10"/>
      <c r="WRI6" s="10"/>
      <c r="WRJ6" s="10"/>
      <c r="WRK6" s="10"/>
      <c r="WRL6" s="10"/>
      <c r="WRM6" s="10"/>
      <c r="WRN6" s="10"/>
      <c r="WRO6" s="10"/>
      <c r="WRP6" s="10"/>
      <c r="WRQ6" s="10"/>
      <c r="WRR6" s="10"/>
      <c r="WRS6" s="10"/>
      <c r="WRT6" s="10"/>
      <c r="WRU6" s="10"/>
      <c r="WRV6" s="10"/>
      <c r="WRW6" s="10"/>
      <c r="WRX6" s="10"/>
      <c r="WRY6" s="10"/>
      <c r="WRZ6" s="10"/>
      <c r="WSA6" s="10"/>
      <c r="WSB6" s="10"/>
      <c r="WSC6" s="10"/>
      <c r="WSD6" s="10"/>
      <c r="WSE6" s="10"/>
      <c r="WSF6" s="10"/>
      <c r="WSG6" s="10"/>
      <c r="WSH6" s="10"/>
      <c r="WSI6" s="10"/>
      <c r="WSJ6" s="10"/>
      <c r="WSK6" s="10"/>
      <c r="WSL6" s="10"/>
      <c r="WSM6" s="10"/>
      <c r="WSN6" s="10"/>
      <c r="WSO6" s="10"/>
      <c r="WSP6" s="10"/>
      <c r="WSQ6" s="10"/>
      <c r="WSR6" s="10"/>
      <c r="WSS6" s="10"/>
      <c r="WST6" s="10"/>
      <c r="WSU6" s="10"/>
      <c r="WSV6" s="10"/>
      <c r="WSW6" s="10"/>
      <c r="WSX6" s="10"/>
      <c r="WSY6" s="10"/>
      <c r="WSZ6" s="10"/>
      <c r="WTA6" s="10"/>
      <c r="WTB6" s="10"/>
      <c r="WTC6" s="10"/>
      <c r="WTD6" s="10"/>
      <c r="WTE6" s="10"/>
      <c r="WTF6" s="10"/>
      <c r="WTG6" s="10"/>
      <c r="WTH6" s="10"/>
      <c r="WTI6" s="10"/>
      <c r="WTJ6" s="10"/>
      <c r="WTK6" s="10"/>
      <c r="WTL6" s="10"/>
      <c r="WTM6" s="10"/>
      <c r="WTN6" s="10"/>
      <c r="WTO6" s="10"/>
      <c r="WTP6" s="10"/>
      <c r="WTQ6" s="10"/>
      <c r="WTR6" s="10"/>
      <c r="WTS6" s="10"/>
      <c r="WTT6" s="10"/>
      <c r="WTU6" s="10"/>
      <c r="WTV6" s="10"/>
      <c r="WTW6" s="10"/>
      <c r="WTX6" s="10"/>
      <c r="WTY6" s="10"/>
      <c r="WTZ6" s="10"/>
      <c r="WUA6" s="10"/>
      <c r="WUB6" s="10"/>
      <c r="WUC6" s="10"/>
      <c r="WUD6" s="10"/>
      <c r="WUE6" s="10"/>
      <c r="WUF6" s="10"/>
      <c r="WUG6" s="10"/>
      <c r="WUH6" s="10"/>
      <c r="WUI6" s="10"/>
      <c r="WUJ6" s="10"/>
      <c r="WUK6" s="10"/>
      <c r="WUL6" s="10"/>
      <c r="WUM6" s="10"/>
      <c r="WUN6" s="10"/>
      <c r="WUO6" s="10"/>
      <c r="WUP6" s="10"/>
      <c r="WUQ6" s="10"/>
      <c r="WUR6" s="10"/>
      <c r="WUS6" s="10"/>
      <c r="WUT6" s="10"/>
      <c r="WUU6" s="10"/>
      <c r="WUV6" s="10"/>
      <c r="WUW6" s="10"/>
      <c r="WUX6" s="10"/>
      <c r="WUY6" s="10"/>
      <c r="WUZ6" s="10"/>
      <c r="WVA6" s="10"/>
      <c r="WVB6" s="10"/>
      <c r="WVC6" s="10"/>
      <c r="WVD6" s="10"/>
      <c r="WVE6" s="10"/>
      <c r="WVF6" s="10"/>
      <c r="WVG6" s="10"/>
      <c r="WVH6" s="10"/>
      <c r="WVI6" s="10"/>
      <c r="WVJ6" s="10"/>
      <c r="WVK6" s="10"/>
      <c r="WVL6" s="10"/>
      <c r="WVM6" s="10"/>
      <c r="WVN6" s="10"/>
      <c r="WVO6" s="10"/>
      <c r="WVP6" s="10"/>
      <c r="WVQ6" s="10"/>
      <c r="WVR6" s="10"/>
      <c r="WVS6" s="10"/>
      <c r="WVT6" s="10"/>
      <c r="WVU6" s="10"/>
      <c r="WVV6" s="10"/>
      <c r="WVW6" s="10"/>
      <c r="WVX6" s="10"/>
      <c r="WVY6" s="10"/>
      <c r="WVZ6" s="10"/>
      <c r="WWA6" s="10"/>
      <c r="WWB6" s="10"/>
      <c r="WWC6" s="10"/>
      <c r="WWD6" s="10"/>
      <c r="WWE6" s="10"/>
      <c r="WWF6" s="10"/>
      <c r="WWG6" s="10"/>
      <c r="WWH6" s="10"/>
      <c r="WWI6" s="10"/>
      <c r="WWJ6" s="10"/>
      <c r="WWK6" s="10"/>
      <c r="WWL6" s="10"/>
      <c r="WWM6" s="10"/>
      <c r="WWN6" s="10"/>
      <c r="WWO6" s="10"/>
      <c r="WWP6" s="10"/>
      <c r="WWQ6" s="10"/>
      <c r="WWR6" s="10"/>
      <c r="WWS6" s="10"/>
      <c r="WWT6" s="10"/>
      <c r="WWU6" s="10"/>
      <c r="WWV6" s="10"/>
      <c r="WWW6" s="10"/>
      <c r="WWX6" s="10"/>
      <c r="WWY6" s="10"/>
      <c r="WWZ6" s="10"/>
      <c r="WXA6" s="10"/>
      <c r="WXB6" s="10"/>
      <c r="WXC6" s="10"/>
      <c r="WXD6" s="10"/>
      <c r="WXE6" s="10"/>
      <c r="WXF6" s="10"/>
      <c r="WXG6" s="10"/>
      <c r="WXH6" s="10"/>
      <c r="WXI6" s="10"/>
      <c r="WXJ6" s="10"/>
      <c r="WXK6" s="10"/>
      <c r="WXL6" s="10"/>
      <c r="WXM6" s="10"/>
      <c r="WXN6" s="10"/>
      <c r="WXO6" s="10"/>
      <c r="WXP6" s="10"/>
      <c r="WXQ6" s="10"/>
      <c r="WXR6" s="10"/>
      <c r="WXS6" s="10"/>
      <c r="WXT6" s="10"/>
      <c r="WXU6" s="10"/>
      <c r="WXV6" s="10"/>
      <c r="WXW6" s="10"/>
      <c r="WXX6" s="10"/>
      <c r="WXY6" s="10"/>
      <c r="WXZ6" s="10"/>
      <c r="WYA6" s="10"/>
      <c r="WYB6" s="10"/>
      <c r="WYC6" s="10"/>
      <c r="WYD6" s="10"/>
      <c r="WYE6" s="10"/>
      <c r="WYF6" s="10"/>
      <c r="WYG6" s="10"/>
      <c r="WYH6" s="10"/>
      <c r="WYI6" s="10"/>
      <c r="WYJ6" s="10"/>
      <c r="WYK6" s="10"/>
      <c r="WYL6" s="10"/>
      <c r="WYM6" s="10"/>
      <c r="WYN6" s="10"/>
      <c r="WYO6" s="10"/>
      <c r="WYP6" s="10"/>
      <c r="WYQ6" s="10"/>
      <c r="WYR6" s="10"/>
      <c r="WYS6" s="10"/>
      <c r="WYT6" s="10"/>
      <c r="WYU6" s="10"/>
      <c r="WYV6" s="10"/>
      <c r="WYW6" s="10"/>
      <c r="WYX6" s="10"/>
      <c r="WYY6" s="10"/>
      <c r="WYZ6" s="10"/>
      <c r="WZA6" s="10"/>
      <c r="WZB6" s="10"/>
      <c r="WZC6" s="10"/>
      <c r="WZD6" s="10"/>
      <c r="WZE6" s="10"/>
      <c r="WZF6" s="10"/>
      <c r="WZG6" s="10"/>
      <c r="WZH6" s="10"/>
      <c r="WZI6" s="10"/>
      <c r="WZJ6" s="10"/>
      <c r="WZK6" s="10"/>
      <c r="WZL6" s="10"/>
      <c r="WZM6" s="10"/>
      <c r="WZN6" s="10"/>
      <c r="WZO6" s="10"/>
      <c r="WZP6" s="10"/>
      <c r="WZQ6" s="10"/>
      <c r="WZR6" s="10"/>
      <c r="WZS6" s="10"/>
      <c r="WZT6" s="10"/>
      <c r="WZU6" s="10"/>
      <c r="WZV6" s="10"/>
      <c r="WZW6" s="10"/>
      <c r="WZX6" s="10"/>
      <c r="WZY6" s="10"/>
      <c r="WZZ6" s="10"/>
      <c r="XAA6" s="10"/>
      <c r="XAB6" s="10"/>
      <c r="XAC6" s="10"/>
      <c r="XAD6" s="10"/>
      <c r="XAE6" s="10"/>
      <c r="XAF6" s="10"/>
      <c r="XAG6" s="10"/>
      <c r="XAH6" s="10"/>
      <c r="XAI6" s="10"/>
      <c r="XAJ6" s="10"/>
      <c r="XAK6" s="10"/>
      <c r="XAL6" s="10"/>
      <c r="XAM6" s="10"/>
      <c r="XAN6" s="10"/>
      <c r="XAO6" s="10"/>
      <c r="XAP6" s="10"/>
      <c r="XAQ6" s="10"/>
      <c r="XAR6" s="10"/>
      <c r="XAS6" s="10"/>
      <c r="XAT6" s="10"/>
      <c r="XAU6" s="10"/>
      <c r="XAV6" s="10"/>
      <c r="XAW6" s="10"/>
      <c r="XAX6" s="10"/>
      <c r="XAY6" s="10"/>
      <c r="XAZ6" s="10"/>
      <c r="XBA6" s="10"/>
      <c r="XBB6" s="10"/>
      <c r="XBC6" s="10"/>
      <c r="XBD6" s="10"/>
      <c r="XBE6" s="10"/>
      <c r="XBF6" s="10"/>
      <c r="XBG6" s="10"/>
      <c r="XBH6" s="10"/>
      <c r="XBI6" s="10"/>
      <c r="XBJ6" s="10"/>
      <c r="XBK6" s="10"/>
      <c r="XBL6" s="10"/>
      <c r="XBM6" s="10"/>
      <c r="XBN6" s="10"/>
      <c r="XBO6" s="10"/>
      <c r="XBP6" s="10"/>
      <c r="XBQ6" s="10"/>
      <c r="XBR6" s="10"/>
      <c r="XBS6" s="10"/>
      <c r="XBT6" s="10"/>
      <c r="XBU6" s="10"/>
      <c r="XBV6" s="10"/>
      <c r="XBW6" s="10"/>
      <c r="XBX6" s="10"/>
      <c r="XBY6" s="10"/>
      <c r="XBZ6" s="10"/>
      <c r="XCA6" s="10"/>
      <c r="XCB6" s="10"/>
      <c r="XCC6" s="10"/>
      <c r="XCD6" s="10"/>
      <c r="XCE6" s="10"/>
      <c r="XCF6" s="10"/>
      <c r="XCG6" s="10"/>
      <c r="XCH6" s="10"/>
      <c r="XCI6" s="10"/>
      <c r="XCJ6" s="10"/>
      <c r="XCK6" s="10"/>
      <c r="XCL6" s="10"/>
      <c r="XCM6" s="10"/>
      <c r="XCN6" s="10"/>
      <c r="XCO6" s="10"/>
      <c r="XCP6" s="10"/>
      <c r="XCQ6" s="10"/>
      <c r="XCR6" s="10"/>
      <c r="XCS6" s="10"/>
      <c r="XCT6" s="10"/>
      <c r="XCU6" s="10"/>
      <c r="XCV6" s="10"/>
      <c r="XCW6" s="10"/>
      <c r="XCX6" s="10"/>
      <c r="XCY6" s="10"/>
      <c r="XCZ6" s="10"/>
      <c r="XDA6" s="10"/>
      <c r="XDB6" s="10"/>
      <c r="XDC6" s="10"/>
      <c r="XDD6" s="10"/>
      <c r="XDE6" s="10"/>
      <c r="XDF6" s="10"/>
      <c r="XDG6" s="10"/>
      <c r="XDH6" s="10"/>
      <c r="XDI6" s="10"/>
      <c r="XDJ6" s="10"/>
      <c r="XDK6" s="10"/>
      <c r="XDL6" s="10"/>
      <c r="XDM6" s="10"/>
      <c r="XDN6" s="10"/>
      <c r="XDO6" s="10"/>
      <c r="XDP6" s="10"/>
      <c r="XDQ6" s="10"/>
      <c r="XDR6" s="10"/>
      <c r="XDS6" s="10"/>
      <c r="XDT6" s="10"/>
      <c r="XDU6" s="10"/>
      <c r="XDV6" s="10"/>
      <c r="XDW6" s="10"/>
      <c r="XDX6" s="10"/>
      <c r="XDY6" s="10"/>
      <c r="XDZ6" s="10"/>
      <c r="XEA6" s="10"/>
      <c r="XEB6" s="10"/>
      <c r="XEC6" s="10"/>
      <c r="XED6" s="10"/>
      <c r="XEE6" s="10"/>
      <c r="XEF6" s="10"/>
      <c r="XEG6" s="10"/>
      <c r="XEH6" s="10"/>
      <c r="XEI6" s="10"/>
      <c r="XEJ6" s="10"/>
      <c r="XEK6" s="10"/>
      <c r="XEL6" s="10"/>
      <c r="XEM6" s="10"/>
      <c r="XEN6" s="10"/>
      <c r="XEO6" s="10"/>
      <c r="XEP6" s="10"/>
      <c r="XEQ6" s="10"/>
      <c r="XER6" s="10"/>
      <c r="XES6" s="10"/>
      <c r="XET6" s="10"/>
      <c r="XEU6" s="10"/>
      <c r="XEV6" s="10"/>
      <c r="XEW6" s="10"/>
      <c r="XEX6" s="10"/>
      <c r="XEY6" s="10"/>
      <c r="XEZ6" s="10"/>
      <c r="XFA6" s="10"/>
      <c r="XFB6" s="10"/>
      <c r="XFC6" s="10"/>
    </row>
    <row r="7" ht="22" customHeight="1" spans="2:16">
      <c r="B7" s="16"/>
      <c r="D7" s="17"/>
      <c r="E7" s="18"/>
      <c r="F7" s="18"/>
      <c r="G7" s="18"/>
      <c r="H7" s="18"/>
      <c r="I7" s="18">
        <f>SUM(I3:I6)</f>
        <v>49.601</v>
      </c>
      <c r="J7" s="18">
        <f>SUM(J3:J6)</f>
        <v>36.4178</v>
      </c>
      <c r="K7" s="18">
        <f>I7-J7</f>
        <v>13.1832</v>
      </c>
      <c r="L7" s="30"/>
      <c r="M7" s="17"/>
      <c r="N7" s="18"/>
      <c r="O7" s="30"/>
      <c r="P7" s="31"/>
    </row>
    <row r="8" ht="15.6" spans="2:16">
      <c r="B8" s="19"/>
      <c r="C8" s="19"/>
      <c r="D8" s="20" t="s">
        <v>950</v>
      </c>
      <c r="E8" s="20"/>
      <c r="F8" s="20"/>
      <c r="G8" s="20"/>
      <c r="H8" s="20"/>
      <c r="I8" s="20"/>
      <c r="J8" s="20"/>
      <c r="K8" s="20"/>
      <c r="L8" s="20"/>
      <c r="M8" s="4" t="s">
        <v>951</v>
      </c>
      <c r="N8" s="4"/>
      <c r="O8" s="4"/>
      <c r="P8" s="4" t="s">
        <v>134</v>
      </c>
    </row>
    <row r="9" ht="15.6" spans="2:16">
      <c r="B9" s="19"/>
      <c r="C9" s="20" t="s">
        <v>959</v>
      </c>
      <c r="D9" s="20" t="s">
        <v>952</v>
      </c>
      <c r="E9" s="20" t="s">
        <v>953</v>
      </c>
      <c r="F9" s="4" t="s">
        <v>954</v>
      </c>
      <c r="G9" s="4" t="s">
        <v>955</v>
      </c>
      <c r="H9" s="4" t="s">
        <v>935</v>
      </c>
      <c r="I9" s="4" t="s">
        <v>936</v>
      </c>
      <c r="J9" s="32"/>
      <c r="K9" s="32" t="s">
        <v>945</v>
      </c>
      <c r="L9" s="33"/>
      <c r="M9" s="4" t="s">
        <v>937</v>
      </c>
      <c r="N9" s="4" t="s">
        <v>956</v>
      </c>
      <c r="O9" s="28" t="s">
        <v>957</v>
      </c>
      <c r="P9" s="4"/>
    </row>
    <row r="10" ht="35" customHeight="1" spans="2:16">
      <c r="B10" s="21" t="s">
        <v>477</v>
      </c>
      <c r="C10" s="9">
        <v>40.2044432</v>
      </c>
      <c r="D10" s="9">
        <f>K3</f>
        <v>36.3979432</v>
      </c>
      <c r="E10" s="19">
        <v>3</v>
      </c>
      <c r="F10" s="19">
        <v>1</v>
      </c>
      <c r="G10" s="19">
        <v>0.5</v>
      </c>
      <c r="H10" s="19">
        <v>6.01851851851852</v>
      </c>
      <c r="I10" s="19">
        <v>0.01</v>
      </c>
      <c r="J10" s="34"/>
      <c r="K10" s="35">
        <f>(D10+F10+G10)/(1-I10)+H10</f>
        <v>44.2992692255892</v>
      </c>
      <c r="L10" s="36"/>
      <c r="M10" s="19">
        <v>60.95</v>
      </c>
      <c r="N10" s="8">
        <f t="shared" ref="N10:N13" si="4">M10-K10</f>
        <v>16.6507307744108</v>
      </c>
      <c r="O10" s="37">
        <f t="shared" ref="O10:O13" si="5">N10/M10</f>
        <v>0.273186723124049</v>
      </c>
      <c r="P10" s="19"/>
    </row>
    <row r="11" ht="35" customHeight="1" spans="2:16">
      <c r="B11" s="22" t="s">
        <v>536</v>
      </c>
      <c r="C11" s="9">
        <v>32.2134552</v>
      </c>
      <c r="D11" s="9">
        <f>K4</f>
        <v>28.3794552</v>
      </c>
      <c r="E11" s="19">
        <v>3</v>
      </c>
      <c r="F11" s="19">
        <v>1</v>
      </c>
      <c r="G11" s="19">
        <v>0.5</v>
      </c>
      <c r="H11" s="19">
        <v>6.01851851851852</v>
      </c>
      <c r="I11" s="19">
        <v>0.01</v>
      </c>
      <c r="J11" s="34"/>
      <c r="K11" s="35">
        <f>(D11+F11+G11)/(1-I11)+H11</f>
        <v>36.1997863973064</v>
      </c>
      <c r="L11" s="36"/>
      <c r="M11" s="19">
        <v>51.85</v>
      </c>
      <c r="N11" s="8">
        <f t="shared" si="4"/>
        <v>15.6502136026936</v>
      </c>
      <c r="O11" s="37">
        <f t="shared" si="5"/>
        <v>0.301836327920802</v>
      </c>
      <c r="P11" s="19"/>
    </row>
    <row r="12" ht="35" customHeight="1" spans="2:16">
      <c r="B12" s="23" t="s">
        <v>558</v>
      </c>
      <c r="C12" s="9">
        <v>48.7161048</v>
      </c>
      <c r="D12" s="9">
        <f>K5</f>
        <v>46.9579048</v>
      </c>
      <c r="E12" s="19">
        <v>3</v>
      </c>
      <c r="F12" s="19">
        <v>1</v>
      </c>
      <c r="G12" s="19">
        <v>0.5</v>
      </c>
      <c r="H12" s="19">
        <v>4.01234567901235</v>
      </c>
      <c r="I12" s="19">
        <v>0.01</v>
      </c>
      <c r="J12" s="34"/>
      <c r="K12" s="35">
        <f>(D12+F12+G12)/(1-I12)+H12</f>
        <v>52.9597242648709</v>
      </c>
      <c r="L12" s="36"/>
      <c r="M12" s="19">
        <v>68.24</v>
      </c>
      <c r="N12" s="8">
        <f t="shared" si="4"/>
        <v>15.2802757351291</v>
      </c>
      <c r="O12" s="37">
        <f t="shared" si="5"/>
        <v>0.223919632695326</v>
      </c>
      <c r="P12" s="19"/>
    </row>
    <row r="13" ht="35" customHeight="1" spans="2:16">
      <c r="B13" s="24" t="s">
        <v>949</v>
      </c>
      <c r="C13" s="9">
        <v>37.216868</v>
      </c>
      <c r="D13" s="9">
        <f>K6</f>
        <v>35.537368</v>
      </c>
      <c r="E13" s="19">
        <v>3</v>
      </c>
      <c r="F13" s="19">
        <v>1</v>
      </c>
      <c r="G13" s="19">
        <v>0.5</v>
      </c>
      <c r="H13" s="19">
        <v>4.01234567901235</v>
      </c>
      <c r="I13" s="19">
        <v>0.01</v>
      </c>
      <c r="J13" s="34"/>
      <c r="K13" s="35">
        <f>(D13+F13+G13)/(1-I13)+H13</f>
        <v>41.4238285072952</v>
      </c>
      <c r="L13" s="36"/>
      <c r="M13" s="19">
        <v>49.42</v>
      </c>
      <c r="N13" s="8">
        <f t="shared" si="4"/>
        <v>7.99617149270482</v>
      </c>
      <c r="O13" s="37">
        <f t="shared" si="5"/>
        <v>0.161800313490587</v>
      </c>
      <c r="P13" s="19"/>
    </row>
    <row r="14" spans="14:14">
      <c r="N14" s="1">
        <f>SUM(N10:N13)</f>
        <v>55.5773916049383</v>
      </c>
    </row>
    <row r="15" spans="13:14">
      <c r="M15" s="38" t="s">
        <v>960</v>
      </c>
      <c r="N15" s="1">
        <v>1.5</v>
      </c>
    </row>
    <row r="16" ht="29" customHeight="1" spans="1:16383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 t="s">
        <v>961</v>
      </c>
      <c r="N16" s="10">
        <f>N14-N15</f>
        <v>54.0773916049383</v>
      </c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10"/>
      <c r="JD16" s="10"/>
      <c r="JE16" s="10"/>
      <c r="JF16" s="10"/>
      <c r="JG16" s="10"/>
      <c r="JH16" s="10"/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10"/>
      <c r="KJ16" s="10"/>
      <c r="KK16" s="10"/>
      <c r="KL16" s="10"/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/>
      <c r="KY16" s="10"/>
      <c r="KZ16" s="10"/>
      <c r="LA16" s="10"/>
      <c r="LB16" s="10"/>
      <c r="LC16" s="10"/>
      <c r="LD16" s="10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10"/>
      <c r="LP16" s="10"/>
      <c r="LQ16" s="10"/>
      <c r="LR16" s="10"/>
      <c r="LS16" s="10"/>
      <c r="LT16" s="10"/>
      <c r="LU16" s="10"/>
      <c r="LV16" s="10"/>
      <c r="LW16" s="10"/>
      <c r="LX16" s="10"/>
      <c r="LY16" s="10"/>
      <c r="LZ16" s="10"/>
      <c r="MA16" s="10"/>
      <c r="MB16" s="10"/>
      <c r="MC16" s="10"/>
      <c r="MD16" s="10"/>
      <c r="ME16" s="10"/>
      <c r="MF16" s="10"/>
      <c r="MG16" s="10"/>
      <c r="MH16" s="10"/>
      <c r="MI16" s="10"/>
      <c r="MJ16" s="10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10"/>
      <c r="MV16" s="10"/>
      <c r="MW16" s="10"/>
      <c r="MX16" s="10"/>
      <c r="MY16" s="10"/>
      <c r="MZ16" s="10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10"/>
      <c r="NL16" s="10"/>
      <c r="NM16" s="10"/>
      <c r="NN16" s="10"/>
      <c r="NO16" s="10"/>
      <c r="NP16" s="10"/>
      <c r="NQ16" s="10"/>
      <c r="NR16" s="10"/>
      <c r="NS16" s="10"/>
      <c r="NT16" s="10"/>
      <c r="NU16" s="10"/>
      <c r="NV16" s="10"/>
      <c r="NW16" s="10"/>
      <c r="NX16" s="10"/>
      <c r="NY16" s="10"/>
      <c r="NZ16" s="10"/>
      <c r="OA16" s="10"/>
      <c r="OB16" s="10"/>
      <c r="OC16" s="10"/>
      <c r="OD16" s="10"/>
      <c r="OE16" s="10"/>
      <c r="OF16" s="10"/>
      <c r="OG16" s="10"/>
      <c r="OH16" s="10"/>
      <c r="OI16" s="10"/>
      <c r="OJ16" s="10"/>
      <c r="OK16" s="10"/>
      <c r="OL16" s="10"/>
      <c r="OM16" s="10"/>
      <c r="ON16" s="10"/>
      <c r="OO16" s="10"/>
      <c r="OP16" s="10"/>
      <c r="OQ16" s="10"/>
      <c r="OR16" s="10"/>
      <c r="OS16" s="10"/>
      <c r="OT16" s="10"/>
      <c r="OU16" s="10"/>
      <c r="OV16" s="10"/>
      <c r="OW16" s="10"/>
      <c r="OX16" s="10"/>
      <c r="OY16" s="10"/>
      <c r="OZ16" s="10"/>
      <c r="PA16" s="10"/>
      <c r="PB16" s="10"/>
      <c r="PC16" s="10"/>
      <c r="PD16" s="10"/>
      <c r="PE16" s="10"/>
      <c r="PF16" s="10"/>
      <c r="PG16" s="10"/>
      <c r="PH16" s="10"/>
      <c r="PI16" s="10"/>
      <c r="PJ16" s="10"/>
      <c r="PK16" s="10"/>
      <c r="PL16" s="10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10"/>
      <c r="PX16" s="10"/>
      <c r="PY16" s="10"/>
      <c r="PZ16" s="10"/>
      <c r="QA16" s="10"/>
      <c r="QB16" s="10"/>
      <c r="QC16" s="10"/>
      <c r="QD16" s="10"/>
      <c r="QE16" s="10"/>
      <c r="QF16" s="10"/>
      <c r="QG16" s="10"/>
      <c r="QH16" s="10"/>
      <c r="QI16" s="10"/>
      <c r="QJ16" s="10"/>
      <c r="QK16" s="10"/>
      <c r="QL16" s="10"/>
      <c r="QM16" s="10"/>
      <c r="QN16" s="10"/>
      <c r="QO16" s="10"/>
      <c r="QP16" s="10"/>
      <c r="QQ16" s="10"/>
      <c r="QR16" s="10"/>
      <c r="QS16" s="10"/>
      <c r="QT16" s="10"/>
      <c r="QU16" s="10"/>
      <c r="QV16" s="10"/>
      <c r="QW16" s="10"/>
      <c r="QX16" s="10"/>
      <c r="QY16" s="10"/>
      <c r="QZ16" s="10"/>
      <c r="RA16" s="10"/>
      <c r="RB16" s="10"/>
      <c r="RC16" s="10"/>
      <c r="RD16" s="10"/>
      <c r="RE16" s="10"/>
      <c r="RF16" s="10"/>
      <c r="RG16" s="10"/>
      <c r="RH16" s="10"/>
      <c r="RI16" s="10"/>
      <c r="RJ16" s="10"/>
      <c r="RK16" s="10"/>
      <c r="RL16" s="10"/>
      <c r="RM16" s="10"/>
      <c r="RN16" s="10"/>
      <c r="RO16" s="10"/>
      <c r="RP16" s="10"/>
      <c r="RQ16" s="10"/>
      <c r="RR16" s="10"/>
      <c r="RS16" s="10"/>
      <c r="RT16" s="10"/>
      <c r="RU16" s="10"/>
      <c r="RV16" s="10"/>
      <c r="RW16" s="10"/>
      <c r="RX16" s="10"/>
      <c r="RY16" s="10"/>
      <c r="RZ16" s="10"/>
      <c r="SA16" s="10"/>
      <c r="SB16" s="10"/>
      <c r="SC16" s="10"/>
      <c r="SD16" s="10"/>
      <c r="SE16" s="10"/>
      <c r="SF16" s="10"/>
      <c r="SG16" s="10"/>
      <c r="SH16" s="10"/>
      <c r="SI16" s="10"/>
      <c r="SJ16" s="10"/>
      <c r="SK16" s="10"/>
      <c r="SL16" s="10"/>
      <c r="SM16" s="10"/>
      <c r="SN16" s="10"/>
      <c r="SO16" s="10"/>
      <c r="SP16" s="10"/>
      <c r="SQ16" s="10"/>
      <c r="SR16" s="10"/>
      <c r="SS16" s="10"/>
      <c r="ST16" s="10"/>
      <c r="SU16" s="10"/>
      <c r="SV16" s="10"/>
      <c r="SW16" s="10"/>
      <c r="SX16" s="10"/>
      <c r="SY16" s="10"/>
      <c r="SZ16" s="10"/>
      <c r="TA16" s="10"/>
      <c r="TB16" s="10"/>
      <c r="TC16" s="10"/>
      <c r="TD16" s="10"/>
      <c r="TE16" s="10"/>
      <c r="TF16" s="10"/>
      <c r="TG16" s="10"/>
      <c r="TH16" s="10"/>
      <c r="TI16" s="10"/>
      <c r="TJ16" s="10"/>
      <c r="TK16" s="10"/>
      <c r="TL16" s="10"/>
      <c r="TM16" s="10"/>
      <c r="TN16" s="10"/>
      <c r="TO16" s="10"/>
      <c r="TP16" s="10"/>
      <c r="TQ16" s="10"/>
      <c r="TR16" s="10"/>
      <c r="TS16" s="10"/>
      <c r="TT16" s="10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10"/>
      <c r="UF16" s="10"/>
      <c r="UG16" s="10"/>
      <c r="UH16" s="10"/>
      <c r="UI16" s="10"/>
      <c r="UJ16" s="10"/>
      <c r="UK16" s="10"/>
      <c r="UL16" s="10"/>
      <c r="UM16" s="10"/>
      <c r="UN16" s="10"/>
      <c r="UO16" s="10"/>
      <c r="UP16" s="10"/>
      <c r="UQ16" s="10"/>
      <c r="UR16" s="10"/>
      <c r="US16" s="10"/>
      <c r="UT16" s="10"/>
      <c r="UU16" s="10"/>
      <c r="UV16" s="10"/>
      <c r="UW16" s="10"/>
      <c r="UX16" s="10"/>
      <c r="UY16" s="10"/>
      <c r="UZ16" s="10"/>
      <c r="VA16" s="10"/>
      <c r="VB16" s="10"/>
      <c r="VC16" s="10"/>
      <c r="VD16" s="10"/>
      <c r="VE16" s="10"/>
      <c r="VF16" s="10"/>
      <c r="VG16" s="10"/>
      <c r="VH16" s="10"/>
      <c r="VI16" s="10"/>
      <c r="VJ16" s="10"/>
      <c r="VK16" s="10"/>
      <c r="VL16" s="10"/>
      <c r="VM16" s="10"/>
      <c r="VN16" s="10"/>
      <c r="VO16" s="10"/>
      <c r="VP16" s="10"/>
      <c r="VQ16" s="10"/>
      <c r="VR16" s="10"/>
      <c r="VS16" s="10"/>
      <c r="VT16" s="10"/>
      <c r="VU16" s="10"/>
      <c r="VV16" s="10"/>
      <c r="VW16" s="10"/>
      <c r="VX16" s="10"/>
      <c r="VY16" s="10"/>
      <c r="VZ16" s="10"/>
      <c r="WA16" s="10"/>
      <c r="WB16" s="10"/>
      <c r="WC16" s="10"/>
      <c r="WD16" s="10"/>
      <c r="WE16" s="10"/>
      <c r="WF16" s="10"/>
      <c r="WG16" s="10"/>
      <c r="WH16" s="10"/>
      <c r="WI16" s="10"/>
      <c r="WJ16" s="10"/>
      <c r="WK16" s="10"/>
      <c r="WL16" s="10"/>
      <c r="WM16" s="10"/>
      <c r="WN16" s="10"/>
      <c r="WO16" s="10"/>
      <c r="WP16" s="10"/>
      <c r="WQ16" s="10"/>
      <c r="WR16" s="10"/>
      <c r="WS16" s="10"/>
      <c r="WT16" s="10"/>
      <c r="WU16" s="10"/>
      <c r="WV16" s="10"/>
      <c r="WW16" s="10"/>
      <c r="WX16" s="10"/>
      <c r="WY16" s="10"/>
      <c r="WZ16" s="10"/>
      <c r="XA16" s="10"/>
      <c r="XB16" s="10"/>
      <c r="XC16" s="10"/>
      <c r="XD16" s="10"/>
      <c r="XE16" s="10"/>
      <c r="XF16" s="10"/>
      <c r="XG16" s="10"/>
      <c r="XH16" s="10"/>
      <c r="XI16" s="10"/>
      <c r="XJ16" s="10"/>
      <c r="XK16" s="10"/>
      <c r="XL16" s="10"/>
      <c r="XM16" s="10"/>
      <c r="XN16" s="10"/>
      <c r="XO16" s="10"/>
      <c r="XP16" s="10"/>
      <c r="XQ16" s="10"/>
      <c r="XR16" s="10"/>
      <c r="XS16" s="10"/>
      <c r="XT16" s="10"/>
      <c r="XU16" s="10"/>
      <c r="XV16" s="10"/>
      <c r="XW16" s="10"/>
      <c r="XX16" s="10"/>
      <c r="XY16" s="10"/>
      <c r="XZ16" s="10"/>
      <c r="YA16" s="10"/>
      <c r="YB16" s="10"/>
      <c r="YC16" s="10"/>
      <c r="YD16" s="10"/>
      <c r="YE16" s="10"/>
      <c r="YF16" s="10"/>
      <c r="YG16" s="10"/>
      <c r="YH16" s="10"/>
      <c r="YI16" s="10"/>
      <c r="YJ16" s="10"/>
      <c r="YK16" s="10"/>
      <c r="YL16" s="10"/>
      <c r="YM16" s="10"/>
      <c r="YN16" s="10"/>
      <c r="YO16" s="10"/>
      <c r="YP16" s="10"/>
      <c r="YQ16" s="10"/>
      <c r="YR16" s="10"/>
      <c r="YS16" s="10"/>
      <c r="YT16" s="10"/>
      <c r="YU16" s="10"/>
      <c r="YV16" s="10"/>
      <c r="YW16" s="10"/>
      <c r="YX16" s="10"/>
      <c r="YY16" s="10"/>
      <c r="YZ16" s="10"/>
      <c r="ZA16" s="10"/>
      <c r="ZB16" s="10"/>
      <c r="ZC16" s="10"/>
      <c r="ZD16" s="10"/>
      <c r="ZE16" s="10"/>
      <c r="ZF16" s="10"/>
      <c r="ZG16" s="10"/>
      <c r="ZH16" s="10"/>
      <c r="ZI16" s="10"/>
      <c r="ZJ16" s="10"/>
      <c r="ZK16" s="10"/>
      <c r="ZL16" s="10"/>
      <c r="ZM16" s="10"/>
      <c r="ZN16" s="10"/>
      <c r="ZO16" s="10"/>
      <c r="ZP16" s="10"/>
      <c r="ZQ16" s="10"/>
      <c r="ZR16" s="10"/>
      <c r="ZS16" s="10"/>
      <c r="ZT16" s="10"/>
      <c r="ZU16" s="10"/>
      <c r="ZV16" s="10"/>
      <c r="ZW16" s="10"/>
      <c r="ZX16" s="10"/>
      <c r="ZY16" s="10"/>
      <c r="ZZ16" s="10"/>
      <c r="AAA16" s="10"/>
      <c r="AAB16" s="10"/>
      <c r="AAC16" s="10"/>
      <c r="AAD16" s="10"/>
      <c r="AAE16" s="10"/>
      <c r="AAF16" s="10"/>
      <c r="AAG16" s="10"/>
      <c r="AAH16" s="10"/>
      <c r="AAI16" s="10"/>
      <c r="AAJ16" s="10"/>
      <c r="AAK16" s="10"/>
      <c r="AAL16" s="10"/>
      <c r="AAM16" s="10"/>
      <c r="AAN16" s="10"/>
      <c r="AAO16" s="10"/>
      <c r="AAP16" s="10"/>
      <c r="AAQ16" s="10"/>
      <c r="AAR16" s="10"/>
      <c r="AAS16" s="10"/>
      <c r="AAT16" s="10"/>
      <c r="AAU16" s="10"/>
      <c r="AAV16" s="10"/>
      <c r="AAW16" s="10"/>
      <c r="AAX16" s="10"/>
      <c r="AAY16" s="10"/>
      <c r="AAZ16" s="10"/>
      <c r="ABA16" s="10"/>
      <c r="ABB16" s="10"/>
      <c r="ABC16" s="10"/>
      <c r="ABD16" s="10"/>
      <c r="ABE16" s="10"/>
      <c r="ABF16" s="10"/>
      <c r="ABG16" s="10"/>
      <c r="ABH16" s="10"/>
      <c r="ABI16" s="10"/>
      <c r="ABJ16" s="10"/>
      <c r="ABK16" s="10"/>
      <c r="ABL16" s="10"/>
      <c r="ABM16" s="10"/>
      <c r="ABN16" s="10"/>
      <c r="ABO16" s="10"/>
      <c r="ABP16" s="10"/>
      <c r="ABQ16" s="10"/>
      <c r="ABR16" s="10"/>
      <c r="ABS16" s="10"/>
      <c r="ABT16" s="10"/>
      <c r="ABU16" s="10"/>
      <c r="ABV16" s="10"/>
      <c r="ABW16" s="10"/>
      <c r="ABX16" s="10"/>
      <c r="ABY16" s="10"/>
      <c r="ABZ16" s="10"/>
      <c r="ACA16" s="10"/>
      <c r="ACB16" s="10"/>
      <c r="ACC16" s="10"/>
      <c r="ACD16" s="10"/>
      <c r="ACE16" s="10"/>
      <c r="ACF16" s="10"/>
      <c r="ACG16" s="10"/>
      <c r="ACH16" s="10"/>
      <c r="ACI16" s="10"/>
      <c r="ACJ16" s="10"/>
      <c r="ACK16" s="10"/>
      <c r="ACL16" s="10"/>
      <c r="ACM16" s="10"/>
      <c r="ACN16" s="10"/>
      <c r="ACO16" s="10"/>
      <c r="ACP16" s="10"/>
      <c r="ACQ16" s="10"/>
      <c r="ACR16" s="10"/>
      <c r="ACS16" s="10"/>
      <c r="ACT16" s="10"/>
      <c r="ACU16" s="10"/>
      <c r="ACV16" s="10"/>
      <c r="ACW16" s="10"/>
      <c r="ACX16" s="10"/>
      <c r="ACY16" s="10"/>
      <c r="ACZ16" s="10"/>
      <c r="ADA16" s="10"/>
      <c r="ADB16" s="10"/>
      <c r="ADC16" s="10"/>
      <c r="ADD16" s="10"/>
      <c r="ADE16" s="10"/>
      <c r="ADF16" s="10"/>
      <c r="ADG16" s="10"/>
      <c r="ADH16" s="10"/>
      <c r="ADI16" s="10"/>
      <c r="ADJ16" s="10"/>
      <c r="ADK16" s="10"/>
      <c r="ADL16" s="10"/>
      <c r="ADM16" s="10"/>
      <c r="ADN16" s="10"/>
      <c r="ADO16" s="10"/>
      <c r="ADP16" s="10"/>
      <c r="ADQ16" s="10"/>
      <c r="ADR16" s="10"/>
      <c r="ADS16" s="10"/>
      <c r="ADT16" s="10"/>
      <c r="ADU16" s="10"/>
      <c r="ADV16" s="10"/>
      <c r="ADW16" s="10"/>
      <c r="ADX16" s="10"/>
      <c r="ADY16" s="10"/>
      <c r="ADZ16" s="10"/>
      <c r="AEA16" s="10"/>
      <c r="AEB16" s="10"/>
      <c r="AEC16" s="10"/>
      <c r="AED16" s="10"/>
      <c r="AEE16" s="10"/>
      <c r="AEF16" s="10"/>
      <c r="AEG16" s="10"/>
      <c r="AEH16" s="10"/>
      <c r="AEI16" s="10"/>
      <c r="AEJ16" s="10"/>
      <c r="AEK16" s="10"/>
      <c r="AEL16" s="10"/>
      <c r="AEM16" s="10"/>
      <c r="AEN16" s="10"/>
      <c r="AEO16" s="10"/>
      <c r="AEP16" s="10"/>
      <c r="AEQ16" s="10"/>
      <c r="AER16" s="10"/>
      <c r="AES16" s="10"/>
      <c r="AET16" s="10"/>
      <c r="AEU16" s="10"/>
      <c r="AEV16" s="10"/>
      <c r="AEW16" s="10"/>
      <c r="AEX16" s="10"/>
      <c r="AEY16" s="10"/>
      <c r="AEZ16" s="10"/>
      <c r="AFA16" s="10"/>
      <c r="AFB16" s="10"/>
      <c r="AFC16" s="10"/>
      <c r="AFD16" s="10"/>
      <c r="AFE16" s="10"/>
      <c r="AFF16" s="10"/>
      <c r="AFG16" s="10"/>
      <c r="AFH16" s="10"/>
      <c r="AFI16" s="10"/>
      <c r="AFJ16" s="10"/>
      <c r="AFK16" s="10"/>
      <c r="AFL16" s="10"/>
      <c r="AFM16" s="10"/>
      <c r="AFN16" s="10"/>
      <c r="AFO16" s="10"/>
      <c r="AFP16" s="10"/>
      <c r="AFQ16" s="10"/>
      <c r="AFR16" s="10"/>
      <c r="AFS16" s="10"/>
      <c r="AFT16" s="10"/>
      <c r="AFU16" s="10"/>
      <c r="AFV16" s="10"/>
      <c r="AFW16" s="10"/>
      <c r="AFX16" s="10"/>
      <c r="AFY16" s="10"/>
      <c r="AFZ16" s="10"/>
      <c r="AGA16" s="10"/>
      <c r="AGB16" s="10"/>
      <c r="AGC16" s="10"/>
      <c r="AGD16" s="10"/>
      <c r="AGE16" s="10"/>
      <c r="AGF16" s="10"/>
      <c r="AGG16" s="10"/>
      <c r="AGH16" s="10"/>
      <c r="AGI16" s="10"/>
      <c r="AGJ16" s="10"/>
      <c r="AGK16" s="10"/>
      <c r="AGL16" s="10"/>
      <c r="AGM16" s="10"/>
      <c r="AGN16" s="10"/>
      <c r="AGO16" s="10"/>
      <c r="AGP16" s="10"/>
      <c r="AGQ16" s="10"/>
      <c r="AGR16" s="10"/>
      <c r="AGS16" s="10"/>
      <c r="AGT16" s="10"/>
      <c r="AGU16" s="10"/>
      <c r="AGV16" s="10"/>
      <c r="AGW16" s="10"/>
      <c r="AGX16" s="10"/>
      <c r="AGY16" s="10"/>
      <c r="AGZ16" s="10"/>
      <c r="AHA16" s="10"/>
      <c r="AHB16" s="10"/>
      <c r="AHC16" s="10"/>
      <c r="AHD16" s="10"/>
      <c r="AHE16" s="10"/>
      <c r="AHF16" s="10"/>
      <c r="AHG16" s="10"/>
      <c r="AHH16" s="10"/>
      <c r="AHI16" s="10"/>
      <c r="AHJ16" s="10"/>
      <c r="AHK16" s="10"/>
      <c r="AHL16" s="10"/>
      <c r="AHM16" s="10"/>
      <c r="AHN16" s="10"/>
      <c r="AHO16" s="10"/>
      <c r="AHP16" s="10"/>
      <c r="AHQ16" s="10"/>
      <c r="AHR16" s="10"/>
      <c r="AHS16" s="10"/>
      <c r="AHT16" s="10"/>
      <c r="AHU16" s="10"/>
      <c r="AHV16" s="10"/>
      <c r="AHW16" s="10"/>
      <c r="AHX16" s="10"/>
      <c r="AHY16" s="10"/>
      <c r="AHZ16" s="10"/>
      <c r="AIA16" s="10"/>
      <c r="AIB16" s="10"/>
      <c r="AIC16" s="10"/>
      <c r="AID16" s="10"/>
      <c r="AIE16" s="10"/>
      <c r="AIF16" s="10"/>
      <c r="AIG16" s="10"/>
      <c r="AIH16" s="10"/>
      <c r="AII16" s="10"/>
      <c r="AIJ16" s="10"/>
      <c r="AIK16" s="10"/>
      <c r="AIL16" s="10"/>
      <c r="AIM16" s="10"/>
      <c r="AIN16" s="10"/>
      <c r="AIO16" s="10"/>
      <c r="AIP16" s="10"/>
      <c r="AIQ16" s="10"/>
      <c r="AIR16" s="10"/>
      <c r="AIS16" s="10"/>
      <c r="AIT16" s="10"/>
      <c r="AIU16" s="10"/>
      <c r="AIV16" s="10"/>
      <c r="AIW16" s="10"/>
      <c r="AIX16" s="10"/>
      <c r="AIY16" s="10"/>
      <c r="AIZ16" s="10"/>
      <c r="AJA16" s="10"/>
      <c r="AJB16" s="10"/>
      <c r="AJC16" s="10"/>
      <c r="AJD16" s="10"/>
      <c r="AJE16" s="10"/>
      <c r="AJF16" s="10"/>
      <c r="AJG16" s="10"/>
      <c r="AJH16" s="10"/>
      <c r="AJI16" s="10"/>
      <c r="AJJ16" s="10"/>
      <c r="AJK16" s="10"/>
      <c r="AJL16" s="10"/>
      <c r="AJM16" s="10"/>
      <c r="AJN16" s="10"/>
      <c r="AJO16" s="10"/>
      <c r="AJP16" s="10"/>
      <c r="AJQ16" s="10"/>
      <c r="AJR16" s="10"/>
      <c r="AJS16" s="10"/>
      <c r="AJT16" s="10"/>
      <c r="AJU16" s="10"/>
      <c r="AJV16" s="10"/>
      <c r="AJW16" s="10"/>
      <c r="AJX16" s="10"/>
      <c r="AJY16" s="10"/>
      <c r="AJZ16" s="10"/>
      <c r="AKA16" s="10"/>
      <c r="AKB16" s="10"/>
      <c r="AKC16" s="10"/>
      <c r="AKD16" s="10"/>
      <c r="AKE16" s="10"/>
      <c r="AKF16" s="10"/>
      <c r="AKG16" s="10"/>
      <c r="AKH16" s="10"/>
      <c r="AKI16" s="10"/>
      <c r="AKJ16" s="10"/>
      <c r="AKK16" s="10"/>
      <c r="AKL16" s="10"/>
      <c r="AKM16" s="10"/>
      <c r="AKN16" s="10"/>
      <c r="AKO16" s="10"/>
      <c r="AKP16" s="10"/>
      <c r="AKQ16" s="10"/>
      <c r="AKR16" s="10"/>
      <c r="AKS16" s="10"/>
      <c r="AKT16" s="10"/>
      <c r="AKU16" s="10"/>
      <c r="AKV16" s="10"/>
      <c r="AKW16" s="10"/>
      <c r="AKX16" s="10"/>
      <c r="AKY16" s="10"/>
      <c r="AKZ16" s="10"/>
      <c r="ALA16" s="10"/>
      <c r="ALB16" s="10"/>
      <c r="ALC16" s="10"/>
      <c r="ALD16" s="10"/>
      <c r="ALE16" s="10"/>
      <c r="ALF16" s="10"/>
      <c r="ALG16" s="10"/>
      <c r="ALH16" s="10"/>
      <c r="ALI16" s="10"/>
      <c r="ALJ16" s="10"/>
      <c r="ALK16" s="10"/>
      <c r="ALL16" s="10"/>
      <c r="ALM16" s="10"/>
      <c r="ALN16" s="10"/>
      <c r="ALO16" s="10"/>
      <c r="ALP16" s="10"/>
      <c r="ALQ16" s="10"/>
      <c r="ALR16" s="10"/>
      <c r="ALS16" s="10"/>
      <c r="ALT16" s="10"/>
      <c r="ALU16" s="10"/>
      <c r="ALV16" s="10"/>
      <c r="ALW16" s="10"/>
      <c r="ALX16" s="10"/>
      <c r="ALY16" s="10"/>
      <c r="ALZ16" s="10"/>
      <c r="AMA16" s="10"/>
      <c r="AMB16" s="10"/>
      <c r="AMC16" s="10"/>
      <c r="AMD16" s="10"/>
      <c r="AME16" s="10"/>
      <c r="AMF16" s="10"/>
      <c r="AMG16" s="10"/>
      <c r="AMH16" s="10"/>
      <c r="AMI16" s="10"/>
      <c r="AMJ16" s="10"/>
      <c r="AMK16" s="10"/>
      <c r="AML16" s="10"/>
      <c r="AMM16" s="10"/>
      <c r="AMN16" s="10"/>
      <c r="AMO16" s="10"/>
      <c r="AMP16" s="10"/>
      <c r="AMQ16" s="10"/>
      <c r="AMR16" s="10"/>
      <c r="AMS16" s="10"/>
      <c r="AMT16" s="10"/>
      <c r="AMU16" s="10"/>
      <c r="AMV16" s="10"/>
      <c r="AMW16" s="10"/>
      <c r="AMX16" s="10"/>
      <c r="AMY16" s="10"/>
      <c r="AMZ16" s="10"/>
      <c r="ANA16" s="10"/>
      <c r="ANB16" s="10"/>
      <c r="ANC16" s="10"/>
      <c r="AND16" s="10"/>
      <c r="ANE16" s="10"/>
      <c r="ANF16" s="10"/>
      <c r="ANG16" s="10"/>
      <c r="ANH16" s="10"/>
      <c r="ANI16" s="10"/>
      <c r="ANJ16" s="10"/>
      <c r="ANK16" s="10"/>
      <c r="ANL16" s="10"/>
      <c r="ANM16" s="10"/>
      <c r="ANN16" s="10"/>
      <c r="ANO16" s="10"/>
      <c r="ANP16" s="10"/>
      <c r="ANQ16" s="10"/>
      <c r="ANR16" s="10"/>
      <c r="ANS16" s="10"/>
      <c r="ANT16" s="10"/>
      <c r="ANU16" s="10"/>
      <c r="ANV16" s="10"/>
      <c r="ANW16" s="10"/>
      <c r="ANX16" s="10"/>
      <c r="ANY16" s="10"/>
      <c r="ANZ16" s="10"/>
      <c r="AOA16" s="10"/>
      <c r="AOB16" s="10"/>
      <c r="AOC16" s="10"/>
      <c r="AOD16" s="10"/>
      <c r="AOE16" s="10"/>
      <c r="AOF16" s="10"/>
      <c r="AOG16" s="10"/>
      <c r="AOH16" s="10"/>
      <c r="AOI16" s="10"/>
      <c r="AOJ16" s="10"/>
      <c r="AOK16" s="10"/>
      <c r="AOL16" s="10"/>
      <c r="AOM16" s="10"/>
      <c r="AON16" s="10"/>
      <c r="AOO16" s="10"/>
      <c r="AOP16" s="10"/>
      <c r="AOQ16" s="10"/>
      <c r="AOR16" s="10"/>
      <c r="AOS16" s="10"/>
      <c r="AOT16" s="10"/>
      <c r="AOU16" s="10"/>
      <c r="AOV16" s="10"/>
      <c r="AOW16" s="10"/>
      <c r="AOX16" s="10"/>
      <c r="AOY16" s="10"/>
      <c r="AOZ16" s="10"/>
      <c r="APA16" s="10"/>
      <c r="APB16" s="10"/>
      <c r="APC16" s="10"/>
      <c r="APD16" s="10"/>
      <c r="APE16" s="10"/>
      <c r="APF16" s="10"/>
      <c r="APG16" s="10"/>
      <c r="APH16" s="10"/>
      <c r="API16" s="10"/>
      <c r="APJ16" s="10"/>
      <c r="APK16" s="10"/>
      <c r="APL16" s="10"/>
      <c r="APM16" s="10"/>
      <c r="APN16" s="10"/>
      <c r="APO16" s="10"/>
      <c r="APP16" s="10"/>
      <c r="APQ16" s="10"/>
      <c r="APR16" s="10"/>
      <c r="APS16" s="10"/>
      <c r="APT16" s="10"/>
      <c r="APU16" s="10"/>
      <c r="APV16" s="10"/>
      <c r="APW16" s="10"/>
      <c r="APX16" s="10"/>
      <c r="APY16" s="10"/>
      <c r="APZ16" s="10"/>
      <c r="AQA16" s="10"/>
      <c r="AQB16" s="10"/>
      <c r="AQC16" s="10"/>
      <c r="AQD16" s="10"/>
      <c r="AQE16" s="10"/>
      <c r="AQF16" s="10"/>
      <c r="AQG16" s="10"/>
      <c r="AQH16" s="10"/>
      <c r="AQI16" s="10"/>
      <c r="AQJ16" s="10"/>
      <c r="AQK16" s="10"/>
      <c r="AQL16" s="10"/>
      <c r="AQM16" s="10"/>
      <c r="AQN16" s="10"/>
      <c r="AQO16" s="10"/>
      <c r="AQP16" s="10"/>
      <c r="AQQ16" s="10"/>
      <c r="AQR16" s="10"/>
      <c r="AQS16" s="10"/>
      <c r="AQT16" s="10"/>
      <c r="AQU16" s="10"/>
      <c r="AQV16" s="10"/>
      <c r="AQW16" s="10"/>
      <c r="AQX16" s="10"/>
      <c r="AQY16" s="10"/>
      <c r="AQZ16" s="10"/>
      <c r="ARA16" s="10"/>
      <c r="ARB16" s="10"/>
      <c r="ARC16" s="10"/>
      <c r="ARD16" s="10"/>
      <c r="ARE16" s="10"/>
      <c r="ARF16" s="10"/>
      <c r="ARG16" s="10"/>
      <c r="ARH16" s="10"/>
      <c r="ARI16" s="10"/>
      <c r="ARJ16" s="10"/>
      <c r="ARK16" s="10"/>
      <c r="ARL16" s="10"/>
      <c r="ARM16" s="10"/>
      <c r="ARN16" s="10"/>
      <c r="ARO16" s="10"/>
      <c r="ARP16" s="10"/>
      <c r="ARQ16" s="10"/>
      <c r="ARR16" s="10"/>
      <c r="ARS16" s="10"/>
      <c r="ART16" s="10"/>
      <c r="ARU16" s="10"/>
      <c r="ARV16" s="10"/>
      <c r="ARW16" s="10"/>
      <c r="ARX16" s="10"/>
      <c r="ARY16" s="10"/>
      <c r="ARZ16" s="10"/>
      <c r="ASA16" s="10"/>
      <c r="ASB16" s="10"/>
      <c r="ASC16" s="10"/>
      <c r="ASD16" s="10"/>
      <c r="ASE16" s="10"/>
      <c r="ASF16" s="10"/>
      <c r="ASG16" s="10"/>
      <c r="ASH16" s="10"/>
      <c r="ASI16" s="10"/>
      <c r="ASJ16" s="10"/>
      <c r="ASK16" s="10"/>
      <c r="ASL16" s="10"/>
      <c r="ASM16" s="10"/>
      <c r="ASN16" s="10"/>
      <c r="ASO16" s="10"/>
      <c r="ASP16" s="10"/>
      <c r="ASQ16" s="10"/>
      <c r="ASR16" s="10"/>
      <c r="ASS16" s="10"/>
      <c r="AST16" s="10"/>
      <c r="ASU16" s="10"/>
      <c r="ASV16" s="10"/>
      <c r="ASW16" s="10"/>
      <c r="ASX16" s="10"/>
      <c r="ASY16" s="10"/>
      <c r="ASZ16" s="10"/>
      <c r="ATA16" s="10"/>
      <c r="ATB16" s="10"/>
      <c r="ATC16" s="10"/>
      <c r="ATD16" s="10"/>
      <c r="ATE16" s="10"/>
      <c r="ATF16" s="10"/>
      <c r="ATG16" s="10"/>
      <c r="ATH16" s="10"/>
      <c r="ATI16" s="10"/>
      <c r="ATJ16" s="10"/>
      <c r="ATK16" s="10"/>
      <c r="ATL16" s="10"/>
      <c r="ATM16" s="10"/>
      <c r="ATN16" s="10"/>
      <c r="ATO16" s="10"/>
      <c r="ATP16" s="10"/>
      <c r="ATQ16" s="10"/>
      <c r="ATR16" s="10"/>
      <c r="ATS16" s="10"/>
      <c r="ATT16" s="10"/>
      <c r="ATU16" s="10"/>
      <c r="ATV16" s="10"/>
      <c r="ATW16" s="10"/>
      <c r="ATX16" s="10"/>
      <c r="ATY16" s="10"/>
      <c r="ATZ16" s="10"/>
      <c r="AUA16" s="10"/>
      <c r="AUB16" s="10"/>
      <c r="AUC16" s="10"/>
      <c r="AUD16" s="10"/>
      <c r="AUE16" s="10"/>
      <c r="AUF16" s="10"/>
      <c r="AUG16" s="10"/>
      <c r="AUH16" s="10"/>
      <c r="AUI16" s="10"/>
      <c r="AUJ16" s="10"/>
      <c r="AUK16" s="10"/>
      <c r="AUL16" s="10"/>
      <c r="AUM16" s="10"/>
      <c r="AUN16" s="10"/>
      <c r="AUO16" s="10"/>
      <c r="AUP16" s="10"/>
      <c r="AUQ16" s="10"/>
      <c r="AUR16" s="10"/>
      <c r="AUS16" s="10"/>
      <c r="AUT16" s="10"/>
      <c r="AUU16" s="10"/>
      <c r="AUV16" s="10"/>
      <c r="AUW16" s="10"/>
      <c r="AUX16" s="10"/>
      <c r="AUY16" s="10"/>
      <c r="AUZ16" s="10"/>
      <c r="AVA16" s="10"/>
      <c r="AVB16" s="10"/>
      <c r="AVC16" s="10"/>
      <c r="AVD16" s="10"/>
      <c r="AVE16" s="10"/>
      <c r="AVF16" s="10"/>
      <c r="AVG16" s="10"/>
      <c r="AVH16" s="10"/>
      <c r="AVI16" s="10"/>
      <c r="AVJ16" s="10"/>
      <c r="AVK16" s="10"/>
      <c r="AVL16" s="10"/>
      <c r="AVM16" s="10"/>
      <c r="AVN16" s="10"/>
      <c r="AVO16" s="10"/>
      <c r="AVP16" s="10"/>
      <c r="AVQ16" s="10"/>
      <c r="AVR16" s="10"/>
      <c r="AVS16" s="10"/>
      <c r="AVT16" s="10"/>
      <c r="AVU16" s="10"/>
      <c r="AVV16" s="10"/>
      <c r="AVW16" s="10"/>
      <c r="AVX16" s="10"/>
      <c r="AVY16" s="10"/>
      <c r="AVZ16" s="10"/>
      <c r="AWA16" s="10"/>
      <c r="AWB16" s="10"/>
      <c r="AWC16" s="10"/>
      <c r="AWD16" s="10"/>
      <c r="AWE16" s="10"/>
      <c r="AWF16" s="10"/>
      <c r="AWG16" s="10"/>
      <c r="AWH16" s="10"/>
      <c r="AWI16" s="10"/>
      <c r="AWJ16" s="10"/>
      <c r="AWK16" s="10"/>
      <c r="AWL16" s="10"/>
      <c r="AWM16" s="10"/>
      <c r="AWN16" s="10"/>
      <c r="AWO16" s="10"/>
      <c r="AWP16" s="10"/>
      <c r="AWQ16" s="10"/>
      <c r="AWR16" s="10"/>
      <c r="AWS16" s="10"/>
      <c r="AWT16" s="10"/>
      <c r="AWU16" s="10"/>
      <c r="AWV16" s="10"/>
      <c r="AWW16" s="10"/>
      <c r="AWX16" s="10"/>
      <c r="AWY16" s="10"/>
      <c r="AWZ16" s="10"/>
      <c r="AXA16" s="10"/>
      <c r="AXB16" s="10"/>
      <c r="AXC16" s="10"/>
      <c r="AXD16" s="10"/>
      <c r="AXE16" s="10"/>
      <c r="AXF16" s="10"/>
      <c r="AXG16" s="10"/>
      <c r="AXH16" s="10"/>
      <c r="AXI16" s="10"/>
      <c r="AXJ16" s="10"/>
      <c r="AXK16" s="10"/>
      <c r="AXL16" s="10"/>
      <c r="AXM16" s="10"/>
      <c r="AXN16" s="10"/>
      <c r="AXO16" s="10"/>
      <c r="AXP16" s="10"/>
      <c r="AXQ16" s="10"/>
      <c r="AXR16" s="10"/>
      <c r="AXS16" s="10"/>
      <c r="AXT16" s="10"/>
      <c r="AXU16" s="10"/>
      <c r="AXV16" s="10"/>
      <c r="AXW16" s="10"/>
      <c r="AXX16" s="10"/>
      <c r="AXY16" s="10"/>
      <c r="AXZ16" s="10"/>
      <c r="AYA16" s="10"/>
      <c r="AYB16" s="10"/>
      <c r="AYC16" s="10"/>
      <c r="AYD16" s="10"/>
      <c r="AYE16" s="10"/>
      <c r="AYF16" s="10"/>
      <c r="AYG16" s="10"/>
      <c r="AYH16" s="10"/>
      <c r="AYI16" s="10"/>
      <c r="AYJ16" s="10"/>
      <c r="AYK16" s="10"/>
      <c r="AYL16" s="10"/>
      <c r="AYM16" s="10"/>
      <c r="AYN16" s="10"/>
      <c r="AYO16" s="10"/>
      <c r="AYP16" s="10"/>
      <c r="AYQ16" s="10"/>
      <c r="AYR16" s="10"/>
      <c r="AYS16" s="10"/>
      <c r="AYT16" s="10"/>
      <c r="AYU16" s="10"/>
      <c r="AYV16" s="10"/>
      <c r="AYW16" s="10"/>
      <c r="AYX16" s="10"/>
      <c r="AYY16" s="10"/>
      <c r="AYZ16" s="10"/>
      <c r="AZA16" s="10"/>
      <c r="AZB16" s="10"/>
      <c r="AZC16" s="10"/>
      <c r="AZD16" s="10"/>
      <c r="AZE16" s="10"/>
      <c r="AZF16" s="10"/>
      <c r="AZG16" s="10"/>
      <c r="AZH16" s="10"/>
      <c r="AZI16" s="10"/>
      <c r="AZJ16" s="10"/>
      <c r="AZK16" s="10"/>
      <c r="AZL16" s="10"/>
      <c r="AZM16" s="10"/>
      <c r="AZN16" s="10"/>
      <c r="AZO16" s="10"/>
      <c r="AZP16" s="10"/>
      <c r="AZQ16" s="10"/>
      <c r="AZR16" s="10"/>
      <c r="AZS16" s="10"/>
      <c r="AZT16" s="10"/>
      <c r="AZU16" s="10"/>
      <c r="AZV16" s="10"/>
      <c r="AZW16" s="10"/>
      <c r="AZX16" s="10"/>
      <c r="AZY16" s="10"/>
      <c r="AZZ16" s="10"/>
      <c r="BAA16" s="10"/>
      <c r="BAB16" s="10"/>
      <c r="BAC16" s="10"/>
      <c r="BAD16" s="10"/>
      <c r="BAE16" s="10"/>
      <c r="BAF16" s="10"/>
      <c r="BAG16" s="10"/>
      <c r="BAH16" s="10"/>
      <c r="BAI16" s="10"/>
      <c r="BAJ16" s="10"/>
      <c r="BAK16" s="10"/>
      <c r="BAL16" s="10"/>
      <c r="BAM16" s="10"/>
      <c r="BAN16" s="10"/>
      <c r="BAO16" s="10"/>
      <c r="BAP16" s="10"/>
      <c r="BAQ16" s="10"/>
      <c r="BAR16" s="10"/>
      <c r="BAS16" s="10"/>
      <c r="BAT16" s="10"/>
      <c r="BAU16" s="10"/>
      <c r="BAV16" s="10"/>
      <c r="BAW16" s="10"/>
      <c r="BAX16" s="10"/>
      <c r="BAY16" s="10"/>
      <c r="BAZ16" s="10"/>
      <c r="BBA16" s="10"/>
      <c r="BBB16" s="10"/>
      <c r="BBC16" s="10"/>
      <c r="BBD16" s="10"/>
      <c r="BBE16" s="10"/>
      <c r="BBF16" s="10"/>
      <c r="BBG16" s="10"/>
      <c r="BBH16" s="10"/>
      <c r="BBI16" s="10"/>
      <c r="BBJ16" s="10"/>
      <c r="BBK16" s="10"/>
      <c r="BBL16" s="10"/>
      <c r="BBM16" s="10"/>
      <c r="BBN16" s="10"/>
      <c r="BBO16" s="10"/>
      <c r="BBP16" s="10"/>
      <c r="BBQ16" s="10"/>
      <c r="BBR16" s="10"/>
      <c r="BBS16" s="10"/>
      <c r="BBT16" s="10"/>
      <c r="BBU16" s="10"/>
      <c r="BBV16" s="10"/>
      <c r="BBW16" s="10"/>
      <c r="BBX16" s="10"/>
      <c r="BBY16" s="10"/>
      <c r="BBZ16" s="10"/>
      <c r="BCA16" s="10"/>
      <c r="BCB16" s="10"/>
      <c r="BCC16" s="10"/>
      <c r="BCD16" s="10"/>
      <c r="BCE16" s="10"/>
      <c r="BCF16" s="10"/>
      <c r="BCG16" s="10"/>
      <c r="BCH16" s="10"/>
      <c r="BCI16" s="10"/>
      <c r="BCJ16" s="10"/>
      <c r="BCK16" s="10"/>
      <c r="BCL16" s="10"/>
      <c r="BCM16" s="10"/>
      <c r="BCN16" s="10"/>
      <c r="BCO16" s="10"/>
      <c r="BCP16" s="10"/>
      <c r="BCQ16" s="10"/>
      <c r="BCR16" s="10"/>
      <c r="BCS16" s="10"/>
      <c r="BCT16" s="10"/>
      <c r="BCU16" s="10"/>
      <c r="BCV16" s="10"/>
      <c r="BCW16" s="10"/>
      <c r="BCX16" s="10"/>
      <c r="BCY16" s="10"/>
      <c r="BCZ16" s="10"/>
      <c r="BDA16" s="10"/>
      <c r="BDB16" s="10"/>
      <c r="BDC16" s="10"/>
      <c r="BDD16" s="10"/>
      <c r="BDE16" s="10"/>
      <c r="BDF16" s="10"/>
      <c r="BDG16" s="10"/>
      <c r="BDH16" s="10"/>
      <c r="BDI16" s="10"/>
      <c r="BDJ16" s="10"/>
      <c r="BDK16" s="10"/>
      <c r="BDL16" s="10"/>
      <c r="BDM16" s="10"/>
      <c r="BDN16" s="10"/>
      <c r="BDO16" s="10"/>
      <c r="BDP16" s="10"/>
      <c r="BDQ16" s="10"/>
      <c r="BDR16" s="10"/>
      <c r="BDS16" s="10"/>
      <c r="BDT16" s="10"/>
      <c r="BDU16" s="10"/>
      <c r="BDV16" s="10"/>
      <c r="BDW16" s="10"/>
      <c r="BDX16" s="10"/>
      <c r="BDY16" s="10"/>
      <c r="BDZ16" s="10"/>
      <c r="BEA16" s="10"/>
      <c r="BEB16" s="10"/>
      <c r="BEC16" s="10"/>
      <c r="BED16" s="10"/>
      <c r="BEE16" s="10"/>
      <c r="BEF16" s="10"/>
      <c r="BEG16" s="10"/>
      <c r="BEH16" s="10"/>
      <c r="BEI16" s="10"/>
      <c r="BEJ16" s="10"/>
      <c r="BEK16" s="10"/>
      <c r="BEL16" s="10"/>
      <c r="BEM16" s="10"/>
      <c r="BEN16" s="10"/>
      <c r="BEO16" s="10"/>
      <c r="BEP16" s="10"/>
      <c r="BEQ16" s="10"/>
      <c r="BER16" s="10"/>
      <c r="BES16" s="10"/>
      <c r="BET16" s="10"/>
      <c r="BEU16" s="10"/>
      <c r="BEV16" s="10"/>
      <c r="BEW16" s="10"/>
      <c r="BEX16" s="10"/>
      <c r="BEY16" s="10"/>
      <c r="BEZ16" s="10"/>
      <c r="BFA16" s="10"/>
      <c r="BFB16" s="10"/>
      <c r="BFC16" s="10"/>
      <c r="BFD16" s="10"/>
      <c r="BFE16" s="10"/>
      <c r="BFF16" s="10"/>
      <c r="BFG16" s="10"/>
      <c r="BFH16" s="10"/>
      <c r="BFI16" s="10"/>
      <c r="BFJ16" s="10"/>
      <c r="BFK16" s="10"/>
      <c r="BFL16" s="10"/>
      <c r="BFM16" s="10"/>
      <c r="BFN16" s="10"/>
      <c r="BFO16" s="10"/>
      <c r="BFP16" s="10"/>
      <c r="BFQ16" s="10"/>
      <c r="BFR16" s="10"/>
      <c r="BFS16" s="10"/>
      <c r="BFT16" s="10"/>
      <c r="BFU16" s="10"/>
      <c r="BFV16" s="10"/>
      <c r="BFW16" s="10"/>
      <c r="BFX16" s="10"/>
      <c r="BFY16" s="10"/>
      <c r="BFZ16" s="10"/>
      <c r="BGA16" s="10"/>
      <c r="BGB16" s="10"/>
      <c r="BGC16" s="10"/>
      <c r="BGD16" s="10"/>
      <c r="BGE16" s="10"/>
      <c r="BGF16" s="10"/>
      <c r="BGG16" s="10"/>
      <c r="BGH16" s="10"/>
      <c r="BGI16" s="10"/>
      <c r="BGJ16" s="10"/>
      <c r="BGK16" s="10"/>
      <c r="BGL16" s="10"/>
      <c r="BGM16" s="10"/>
      <c r="BGN16" s="10"/>
      <c r="BGO16" s="10"/>
      <c r="BGP16" s="10"/>
      <c r="BGQ16" s="10"/>
      <c r="BGR16" s="10"/>
      <c r="BGS16" s="10"/>
      <c r="BGT16" s="10"/>
      <c r="BGU16" s="10"/>
      <c r="BGV16" s="10"/>
      <c r="BGW16" s="10"/>
      <c r="BGX16" s="10"/>
      <c r="BGY16" s="10"/>
      <c r="BGZ16" s="10"/>
      <c r="BHA16" s="10"/>
      <c r="BHB16" s="10"/>
      <c r="BHC16" s="10"/>
      <c r="BHD16" s="10"/>
      <c r="BHE16" s="10"/>
      <c r="BHF16" s="10"/>
      <c r="BHG16" s="10"/>
      <c r="BHH16" s="10"/>
      <c r="BHI16" s="10"/>
      <c r="BHJ16" s="10"/>
      <c r="BHK16" s="10"/>
      <c r="BHL16" s="10"/>
      <c r="BHM16" s="10"/>
      <c r="BHN16" s="10"/>
      <c r="BHO16" s="10"/>
      <c r="BHP16" s="10"/>
      <c r="BHQ16" s="10"/>
      <c r="BHR16" s="10"/>
      <c r="BHS16" s="10"/>
      <c r="BHT16" s="10"/>
      <c r="BHU16" s="10"/>
      <c r="BHV16" s="10"/>
      <c r="BHW16" s="10"/>
      <c r="BHX16" s="10"/>
      <c r="BHY16" s="10"/>
      <c r="BHZ16" s="10"/>
      <c r="BIA16" s="10"/>
      <c r="BIB16" s="10"/>
      <c r="BIC16" s="10"/>
      <c r="BID16" s="10"/>
      <c r="BIE16" s="10"/>
      <c r="BIF16" s="10"/>
      <c r="BIG16" s="10"/>
      <c r="BIH16" s="10"/>
      <c r="BII16" s="10"/>
      <c r="BIJ16" s="10"/>
      <c r="BIK16" s="10"/>
      <c r="BIL16" s="10"/>
      <c r="BIM16" s="10"/>
      <c r="BIN16" s="10"/>
      <c r="BIO16" s="10"/>
      <c r="BIP16" s="10"/>
      <c r="BIQ16" s="10"/>
      <c r="BIR16" s="10"/>
      <c r="BIS16" s="10"/>
      <c r="BIT16" s="10"/>
      <c r="BIU16" s="10"/>
      <c r="BIV16" s="10"/>
      <c r="BIW16" s="10"/>
      <c r="BIX16" s="10"/>
      <c r="BIY16" s="10"/>
      <c r="BIZ16" s="10"/>
      <c r="BJA16" s="10"/>
      <c r="BJB16" s="10"/>
      <c r="BJC16" s="10"/>
      <c r="BJD16" s="10"/>
      <c r="BJE16" s="10"/>
      <c r="BJF16" s="10"/>
      <c r="BJG16" s="10"/>
      <c r="BJH16" s="10"/>
      <c r="BJI16" s="10"/>
      <c r="BJJ16" s="10"/>
      <c r="BJK16" s="10"/>
      <c r="BJL16" s="10"/>
      <c r="BJM16" s="10"/>
      <c r="BJN16" s="10"/>
      <c r="BJO16" s="10"/>
      <c r="BJP16" s="10"/>
      <c r="BJQ16" s="10"/>
      <c r="BJR16" s="10"/>
      <c r="BJS16" s="10"/>
      <c r="BJT16" s="10"/>
      <c r="BJU16" s="10"/>
      <c r="BJV16" s="10"/>
      <c r="BJW16" s="10"/>
      <c r="BJX16" s="10"/>
      <c r="BJY16" s="10"/>
      <c r="BJZ16" s="10"/>
      <c r="BKA16" s="10"/>
      <c r="BKB16" s="10"/>
      <c r="BKC16" s="10"/>
      <c r="BKD16" s="10"/>
      <c r="BKE16" s="10"/>
      <c r="BKF16" s="10"/>
      <c r="BKG16" s="10"/>
      <c r="BKH16" s="10"/>
      <c r="BKI16" s="10"/>
      <c r="BKJ16" s="10"/>
      <c r="BKK16" s="10"/>
      <c r="BKL16" s="10"/>
      <c r="BKM16" s="10"/>
      <c r="BKN16" s="10"/>
      <c r="BKO16" s="10"/>
      <c r="BKP16" s="10"/>
      <c r="BKQ16" s="10"/>
      <c r="BKR16" s="10"/>
      <c r="BKS16" s="10"/>
      <c r="BKT16" s="10"/>
      <c r="BKU16" s="10"/>
      <c r="BKV16" s="10"/>
      <c r="BKW16" s="10"/>
      <c r="BKX16" s="10"/>
      <c r="BKY16" s="10"/>
      <c r="BKZ16" s="10"/>
      <c r="BLA16" s="10"/>
      <c r="BLB16" s="10"/>
      <c r="BLC16" s="10"/>
      <c r="BLD16" s="10"/>
      <c r="BLE16" s="10"/>
      <c r="BLF16" s="10"/>
      <c r="BLG16" s="10"/>
      <c r="BLH16" s="10"/>
      <c r="BLI16" s="10"/>
      <c r="BLJ16" s="10"/>
      <c r="BLK16" s="10"/>
      <c r="BLL16" s="10"/>
      <c r="BLM16" s="10"/>
      <c r="BLN16" s="10"/>
      <c r="BLO16" s="10"/>
      <c r="BLP16" s="10"/>
      <c r="BLQ16" s="10"/>
      <c r="BLR16" s="10"/>
      <c r="BLS16" s="10"/>
      <c r="BLT16" s="10"/>
      <c r="BLU16" s="10"/>
      <c r="BLV16" s="10"/>
      <c r="BLW16" s="10"/>
      <c r="BLX16" s="10"/>
      <c r="BLY16" s="10"/>
      <c r="BLZ16" s="10"/>
      <c r="BMA16" s="10"/>
      <c r="BMB16" s="10"/>
      <c r="BMC16" s="10"/>
      <c r="BMD16" s="10"/>
      <c r="BME16" s="10"/>
      <c r="BMF16" s="10"/>
      <c r="BMG16" s="10"/>
      <c r="BMH16" s="10"/>
      <c r="BMI16" s="10"/>
      <c r="BMJ16" s="10"/>
      <c r="BMK16" s="10"/>
      <c r="BML16" s="10"/>
      <c r="BMM16" s="10"/>
      <c r="BMN16" s="10"/>
      <c r="BMO16" s="10"/>
      <c r="BMP16" s="10"/>
      <c r="BMQ16" s="10"/>
      <c r="BMR16" s="10"/>
      <c r="BMS16" s="10"/>
      <c r="BMT16" s="10"/>
      <c r="BMU16" s="10"/>
      <c r="BMV16" s="10"/>
      <c r="BMW16" s="10"/>
      <c r="BMX16" s="10"/>
      <c r="BMY16" s="10"/>
      <c r="BMZ16" s="10"/>
      <c r="BNA16" s="10"/>
      <c r="BNB16" s="10"/>
      <c r="BNC16" s="10"/>
      <c r="BND16" s="10"/>
      <c r="BNE16" s="10"/>
      <c r="BNF16" s="10"/>
      <c r="BNG16" s="10"/>
      <c r="BNH16" s="10"/>
      <c r="BNI16" s="10"/>
      <c r="BNJ16" s="10"/>
      <c r="BNK16" s="10"/>
      <c r="BNL16" s="10"/>
      <c r="BNM16" s="10"/>
      <c r="BNN16" s="10"/>
      <c r="BNO16" s="10"/>
      <c r="BNP16" s="10"/>
      <c r="BNQ16" s="10"/>
      <c r="BNR16" s="10"/>
      <c r="BNS16" s="10"/>
      <c r="BNT16" s="10"/>
      <c r="BNU16" s="10"/>
      <c r="BNV16" s="10"/>
      <c r="BNW16" s="10"/>
      <c r="BNX16" s="10"/>
      <c r="BNY16" s="10"/>
      <c r="BNZ16" s="10"/>
      <c r="BOA16" s="10"/>
      <c r="BOB16" s="10"/>
      <c r="BOC16" s="10"/>
      <c r="BOD16" s="10"/>
      <c r="BOE16" s="10"/>
      <c r="BOF16" s="10"/>
      <c r="BOG16" s="10"/>
      <c r="BOH16" s="10"/>
      <c r="BOI16" s="10"/>
      <c r="BOJ16" s="10"/>
      <c r="BOK16" s="10"/>
      <c r="BOL16" s="10"/>
      <c r="BOM16" s="10"/>
      <c r="BON16" s="10"/>
      <c r="BOO16" s="10"/>
      <c r="BOP16" s="10"/>
      <c r="BOQ16" s="10"/>
      <c r="BOR16" s="10"/>
      <c r="BOS16" s="10"/>
      <c r="BOT16" s="10"/>
      <c r="BOU16" s="10"/>
      <c r="BOV16" s="10"/>
      <c r="BOW16" s="10"/>
      <c r="BOX16" s="10"/>
      <c r="BOY16" s="10"/>
      <c r="BOZ16" s="10"/>
      <c r="BPA16" s="10"/>
      <c r="BPB16" s="10"/>
      <c r="BPC16" s="10"/>
      <c r="BPD16" s="10"/>
      <c r="BPE16" s="10"/>
      <c r="BPF16" s="10"/>
      <c r="BPG16" s="10"/>
      <c r="BPH16" s="10"/>
      <c r="BPI16" s="10"/>
      <c r="BPJ16" s="10"/>
      <c r="BPK16" s="10"/>
      <c r="BPL16" s="10"/>
      <c r="BPM16" s="10"/>
      <c r="BPN16" s="10"/>
      <c r="BPO16" s="10"/>
      <c r="BPP16" s="10"/>
      <c r="BPQ16" s="10"/>
      <c r="BPR16" s="10"/>
      <c r="BPS16" s="10"/>
      <c r="BPT16" s="10"/>
      <c r="BPU16" s="10"/>
      <c r="BPV16" s="10"/>
      <c r="BPW16" s="10"/>
      <c r="BPX16" s="10"/>
      <c r="BPY16" s="10"/>
      <c r="BPZ16" s="10"/>
      <c r="BQA16" s="10"/>
      <c r="BQB16" s="10"/>
      <c r="BQC16" s="10"/>
      <c r="BQD16" s="10"/>
      <c r="BQE16" s="10"/>
      <c r="BQF16" s="10"/>
      <c r="BQG16" s="10"/>
      <c r="BQH16" s="10"/>
      <c r="BQI16" s="10"/>
      <c r="BQJ16" s="10"/>
      <c r="BQK16" s="10"/>
      <c r="BQL16" s="10"/>
      <c r="BQM16" s="10"/>
      <c r="BQN16" s="10"/>
      <c r="BQO16" s="10"/>
      <c r="BQP16" s="10"/>
      <c r="BQQ16" s="10"/>
      <c r="BQR16" s="10"/>
      <c r="BQS16" s="10"/>
      <c r="BQT16" s="10"/>
      <c r="BQU16" s="10"/>
      <c r="BQV16" s="10"/>
      <c r="BQW16" s="10"/>
      <c r="BQX16" s="10"/>
      <c r="BQY16" s="10"/>
      <c r="BQZ16" s="10"/>
      <c r="BRA16" s="10"/>
      <c r="BRB16" s="10"/>
      <c r="BRC16" s="10"/>
      <c r="BRD16" s="10"/>
      <c r="BRE16" s="10"/>
      <c r="BRF16" s="10"/>
      <c r="BRG16" s="10"/>
      <c r="BRH16" s="10"/>
      <c r="BRI16" s="10"/>
      <c r="BRJ16" s="10"/>
      <c r="BRK16" s="10"/>
      <c r="BRL16" s="10"/>
      <c r="BRM16" s="10"/>
      <c r="BRN16" s="10"/>
      <c r="BRO16" s="10"/>
      <c r="BRP16" s="10"/>
      <c r="BRQ16" s="10"/>
      <c r="BRR16" s="10"/>
      <c r="BRS16" s="10"/>
      <c r="BRT16" s="10"/>
      <c r="BRU16" s="10"/>
      <c r="BRV16" s="10"/>
      <c r="BRW16" s="10"/>
      <c r="BRX16" s="10"/>
      <c r="BRY16" s="10"/>
      <c r="BRZ16" s="10"/>
      <c r="BSA16" s="10"/>
      <c r="BSB16" s="10"/>
      <c r="BSC16" s="10"/>
      <c r="BSD16" s="10"/>
      <c r="BSE16" s="10"/>
      <c r="BSF16" s="10"/>
      <c r="BSG16" s="10"/>
      <c r="BSH16" s="10"/>
      <c r="BSI16" s="10"/>
      <c r="BSJ16" s="10"/>
      <c r="BSK16" s="10"/>
      <c r="BSL16" s="10"/>
      <c r="BSM16" s="10"/>
      <c r="BSN16" s="10"/>
      <c r="BSO16" s="10"/>
      <c r="BSP16" s="10"/>
      <c r="BSQ16" s="10"/>
      <c r="BSR16" s="10"/>
      <c r="BSS16" s="10"/>
      <c r="BST16" s="10"/>
      <c r="BSU16" s="10"/>
      <c r="BSV16" s="10"/>
      <c r="BSW16" s="10"/>
      <c r="BSX16" s="10"/>
      <c r="BSY16" s="10"/>
      <c r="BSZ16" s="10"/>
      <c r="BTA16" s="10"/>
      <c r="BTB16" s="10"/>
      <c r="BTC16" s="10"/>
      <c r="BTD16" s="10"/>
      <c r="BTE16" s="10"/>
      <c r="BTF16" s="10"/>
      <c r="BTG16" s="10"/>
      <c r="BTH16" s="10"/>
      <c r="BTI16" s="10"/>
      <c r="BTJ16" s="10"/>
      <c r="BTK16" s="10"/>
      <c r="BTL16" s="10"/>
      <c r="BTM16" s="10"/>
      <c r="BTN16" s="10"/>
      <c r="BTO16" s="10"/>
      <c r="BTP16" s="10"/>
      <c r="BTQ16" s="10"/>
      <c r="BTR16" s="10"/>
      <c r="BTS16" s="10"/>
      <c r="BTT16" s="10"/>
      <c r="BTU16" s="10"/>
      <c r="BTV16" s="10"/>
      <c r="BTW16" s="10"/>
      <c r="BTX16" s="10"/>
      <c r="BTY16" s="10"/>
      <c r="BTZ16" s="10"/>
      <c r="BUA16" s="10"/>
      <c r="BUB16" s="10"/>
      <c r="BUC16" s="10"/>
      <c r="BUD16" s="10"/>
      <c r="BUE16" s="10"/>
      <c r="BUF16" s="10"/>
      <c r="BUG16" s="10"/>
      <c r="BUH16" s="10"/>
      <c r="BUI16" s="10"/>
      <c r="BUJ16" s="10"/>
      <c r="BUK16" s="10"/>
      <c r="BUL16" s="10"/>
      <c r="BUM16" s="10"/>
      <c r="BUN16" s="10"/>
      <c r="BUO16" s="10"/>
      <c r="BUP16" s="10"/>
      <c r="BUQ16" s="10"/>
      <c r="BUR16" s="10"/>
      <c r="BUS16" s="10"/>
      <c r="BUT16" s="10"/>
      <c r="BUU16" s="10"/>
      <c r="BUV16" s="10"/>
      <c r="BUW16" s="10"/>
      <c r="BUX16" s="10"/>
      <c r="BUY16" s="10"/>
      <c r="BUZ16" s="10"/>
      <c r="BVA16" s="10"/>
      <c r="BVB16" s="10"/>
      <c r="BVC16" s="10"/>
      <c r="BVD16" s="10"/>
      <c r="BVE16" s="10"/>
      <c r="BVF16" s="10"/>
      <c r="BVG16" s="10"/>
      <c r="BVH16" s="10"/>
      <c r="BVI16" s="10"/>
      <c r="BVJ16" s="10"/>
      <c r="BVK16" s="10"/>
      <c r="BVL16" s="10"/>
      <c r="BVM16" s="10"/>
      <c r="BVN16" s="10"/>
      <c r="BVO16" s="10"/>
      <c r="BVP16" s="10"/>
      <c r="BVQ16" s="10"/>
      <c r="BVR16" s="10"/>
      <c r="BVS16" s="10"/>
      <c r="BVT16" s="10"/>
      <c r="BVU16" s="10"/>
      <c r="BVV16" s="10"/>
      <c r="BVW16" s="10"/>
      <c r="BVX16" s="10"/>
      <c r="BVY16" s="10"/>
      <c r="BVZ16" s="10"/>
      <c r="BWA16" s="10"/>
      <c r="BWB16" s="10"/>
      <c r="BWC16" s="10"/>
      <c r="BWD16" s="10"/>
      <c r="BWE16" s="10"/>
      <c r="BWF16" s="10"/>
      <c r="BWG16" s="10"/>
      <c r="BWH16" s="10"/>
      <c r="BWI16" s="10"/>
      <c r="BWJ16" s="10"/>
      <c r="BWK16" s="10"/>
      <c r="BWL16" s="10"/>
      <c r="BWM16" s="10"/>
      <c r="BWN16" s="10"/>
      <c r="BWO16" s="10"/>
      <c r="BWP16" s="10"/>
      <c r="BWQ16" s="10"/>
      <c r="BWR16" s="10"/>
      <c r="BWS16" s="10"/>
      <c r="BWT16" s="10"/>
      <c r="BWU16" s="10"/>
      <c r="BWV16" s="10"/>
      <c r="BWW16" s="10"/>
      <c r="BWX16" s="10"/>
      <c r="BWY16" s="10"/>
      <c r="BWZ16" s="10"/>
      <c r="BXA16" s="10"/>
      <c r="BXB16" s="10"/>
      <c r="BXC16" s="10"/>
      <c r="BXD16" s="10"/>
      <c r="BXE16" s="10"/>
      <c r="BXF16" s="10"/>
      <c r="BXG16" s="10"/>
      <c r="BXH16" s="10"/>
      <c r="BXI16" s="10"/>
      <c r="BXJ16" s="10"/>
      <c r="BXK16" s="10"/>
      <c r="BXL16" s="10"/>
      <c r="BXM16" s="10"/>
      <c r="BXN16" s="10"/>
      <c r="BXO16" s="10"/>
      <c r="BXP16" s="10"/>
      <c r="BXQ16" s="10"/>
      <c r="BXR16" s="10"/>
      <c r="BXS16" s="10"/>
      <c r="BXT16" s="10"/>
      <c r="BXU16" s="10"/>
      <c r="BXV16" s="10"/>
      <c r="BXW16" s="10"/>
      <c r="BXX16" s="10"/>
      <c r="BXY16" s="10"/>
      <c r="BXZ16" s="10"/>
      <c r="BYA16" s="10"/>
      <c r="BYB16" s="10"/>
      <c r="BYC16" s="10"/>
      <c r="BYD16" s="10"/>
      <c r="BYE16" s="10"/>
      <c r="BYF16" s="10"/>
      <c r="BYG16" s="10"/>
      <c r="BYH16" s="10"/>
      <c r="BYI16" s="10"/>
      <c r="BYJ16" s="10"/>
      <c r="BYK16" s="10"/>
      <c r="BYL16" s="10"/>
      <c r="BYM16" s="10"/>
      <c r="BYN16" s="10"/>
      <c r="BYO16" s="10"/>
      <c r="BYP16" s="10"/>
      <c r="BYQ16" s="10"/>
      <c r="BYR16" s="10"/>
      <c r="BYS16" s="10"/>
      <c r="BYT16" s="10"/>
      <c r="BYU16" s="10"/>
      <c r="BYV16" s="10"/>
      <c r="BYW16" s="10"/>
      <c r="BYX16" s="10"/>
      <c r="BYY16" s="10"/>
      <c r="BYZ16" s="10"/>
      <c r="BZA16" s="10"/>
      <c r="BZB16" s="10"/>
      <c r="BZC16" s="10"/>
      <c r="BZD16" s="10"/>
      <c r="BZE16" s="10"/>
      <c r="BZF16" s="10"/>
      <c r="BZG16" s="10"/>
      <c r="BZH16" s="10"/>
      <c r="BZI16" s="10"/>
      <c r="BZJ16" s="10"/>
      <c r="BZK16" s="10"/>
      <c r="BZL16" s="10"/>
      <c r="BZM16" s="10"/>
      <c r="BZN16" s="10"/>
      <c r="BZO16" s="10"/>
      <c r="BZP16" s="10"/>
      <c r="BZQ16" s="10"/>
      <c r="BZR16" s="10"/>
      <c r="BZS16" s="10"/>
      <c r="BZT16" s="10"/>
      <c r="BZU16" s="10"/>
      <c r="BZV16" s="10"/>
      <c r="BZW16" s="10"/>
      <c r="BZX16" s="10"/>
      <c r="BZY16" s="10"/>
      <c r="BZZ16" s="10"/>
      <c r="CAA16" s="10"/>
      <c r="CAB16" s="10"/>
      <c r="CAC16" s="10"/>
      <c r="CAD16" s="10"/>
      <c r="CAE16" s="10"/>
      <c r="CAF16" s="10"/>
      <c r="CAG16" s="10"/>
      <c r="CAH16" s="10"/>
      <c r="CAI16" s="10"/>
      <c r="CAJ16" s="10"/>
      <c r="CAK16" s="10"/>
      <c r="CAL16" s="10"/>
      <c r="CAM16" s="10"/>
      <c r="CAN16" s="10"/>
      <c r="CAO16" s="10"/>
      <c r="CAP16" s="10"/>
      <c r="CAQ16" s="10"/>
      <c r="CAR16" s="10"/>
      <c r="CAS16" s="10"/>
      <c r="CAT16" s="10"/>
      <c r="CAU16" s="10"/>
      <c r="CAV16" s="10"/>
      <c r="CAW16" s="10"/>
      <c r="CAX16" s="10"/>
      <c r="CAY16" s="10"/>
      <c r="CAZ16" s="10"/>
      <c r="CBA16" s="10"/>
      <c r="CBB16" s="10"/>
      <c r="CBC16" s="10"/>
      <c r="CBD16" s="10"/>
      <c r="CBE16" s="10"/>
      <c r="CBF16" s="10"/>
      <c r="CBG16" s="10"/>
      <c r="CBH16" s="10"/>
      <c r="CBI16" s="10"/>
      <c r="CBJ16" s="10"/>
      <c r="CBK16" s="10"/>
      <c r="CBL16" s="10"/>
      <c r="CBM16" s="10"/>
      <c r="CBN16" s="10"/>
      <c r="CBO16" s="10"/>
      <c r="CBP16" s="10"/>
      <c r="CBQ16" s="10"/>
      <c r="CBR16" s="10"/>
      <c r="CBS16" s="10"/>
      <c r="CBT16" s="10"/>
      <c r="CBU16" s="10"/>
      <c r="CBV16" s="10"/>
      <c r="CBW16" s="10"/>
      <c r="CBX16" s="10"/>
      <c r="CBY16" s="10"/>
      <c r="CBZ16" s="10"/>
      <c r="CCA16" s="10"/>
      <c r="CCB16" s="10"/>
      <c r="CCC16" s="10"/>
      <c r="CCD16" s="10"/>
      <c r="CCE16" s="10"/>
      <c r="CCF16" s="10"/>
      <c r="CCG16" s="10"/>
      <c r="CCH16" s="10"/>
      <c r="CCI16" s="10"/>
      <c r="CCJ16" s="10"/>
      <c r="CCK16" s="10"/>
      <c r="CCL16" s="10"/>
      <c r="CCM16" s="10"/>
      <c r="CCN16" s="10"/>
      <c r="CCO16" s="10"/>
      <c r="CCP16" s="10"/>
      <c r="CCQ16" s="10"/>
      <c r="CCR16" s="10"/>
      <c r="CCS16" s="10"/>
      <c r="CCT16" s="10"/>
      <c r="CCU16" s="10"/>
      <c r="CCV16" s="10"/>
      <c r="CCW16" s="10"/>
      <c r="CCX16" s="10"/>
      <c r="CCY16" s="10"/>
      <c r="CCZ16" s="10"/>
      <c r="CDA16" s="10"/>
      <c r="CDB16" s="10"/>
      <c r="CDC16" s="10"/>
      <c r="CDD16" s="10"/>
      <c r="CDE16" s="10"/>
      <c r="CDF16" s="10"/>
      <c r="CDG16" s="10"/>
      <c r="CDH16" s="10"/>
      <c r="CDI16" s="10"/>
      <c r="CDJ16" s="10"/>
      <c r="CDK16" s="10"/>
      <c r="CDL16" s="10"/>
      <c r="CDM16" s="10"/>
      <c r="CDN16" s="10"/>
      <c r="CDO16" s="10"/>
      <c r="CDP16" s="10"/>
      <c r="CDQ16" s="10"/>
      <c r="CDR16" s="10"/>
      <c r="CDS16" s="10"/>
      <c r="CDT16" s="10"/>
      <c r="CDU16" s="10"/>
      <c r="CDV16" s="10"/>
      <c r="CDW16" s="10"/>
      <c r="CDX16" s="10"/>
      <c r="CDY16" s="10"/>
      <c r="CDZ16" s="10"/>
      <c r="CEA16" s="10"/>
      <c r="CEB16" s="10"/>
      <c r="CEC16" s="10"/>
      <c r="CED16" s="10"/>
      <c r="CEE16" s="10"/>
      <c r="CEF16" s="10"/>
      <c r="CEG16" s="10"/>
      <c r="CEH16" s="10"/>
      <c r="CEI16" s="10"/>
      <c r="CEJ16" s="10"/>
      <c r="CEK16" s="10"/>
      <c r="CEL16" s="10"/>
      <c r="CEM16" s="10"/>
      <c r="CEN16" s="10"/>
      <c r="CEO16" s="10"/>
      <c r="CEP16" s="10"/>
      <c r="CEQ16" s="10"/>
      <c r="CER16" s="10"/>
      <c r="CES16" s="10"/>
      <c r="CET16" s="10"/>
      <c r="CEU16" s="10"/>
      <c r="CEV16" s="10"/>
      <c r="CEW16" s="10"/>
      <c r="CEX16" s="10"/>
      <c r="CEY16" s="10"/>
      <c r="CEZ16" s="10"/>
      <c r="CFA16" s="10"/>
      <c r="CFB16" s="10"/>
      <c r="CFC16" s="10"/>
      <c r="CFD16" s="10"/>
      <c r="CFE16" s="10"/>
      <c r="CFF16" s="10"/>
      <c r="CFG16" s="10"/>
      <c r="CFH16" s="10"/>
      <c r="CFI16" s="10"/>
      <c r="CFJ16" s="10"/>
      <c r="CFK16" s="10"/>
      <c r="CFL16" s="10"/>
      <c r="CFM16" s="10"/>
      <c r="CFN16" s="10"/>
      <c r="CFO16" s="10"/>
      <c r="CFP16" s="10"/>
      <c r="CFQ16" s="10"/>
      <c r="CFR16" s="10"/>
      <c r="CFS16" s="10"/>
      <c r="CFT16" s="10"/>
      <c r="CFU16" s="10"/>
      <c r="CFV16" s="10"/>
      <c r="CFW16" s="10"/>
      <c r="CFX16" s="10"/>
      <c r="CFY16" s="10"/>
      <c r="CFZ16" s="10"/>
      <c r="CGA16" s="10"/>
      <c r="CGB16" s="10"/>
      <c r="CGC16" s="10"/>
      <c r="CGD16" s="10"/>
      <c r="CGE16" s="10"/>
      <c r="CGF16" s="10"/>
      <c r="CGG16" s="10"/>
      <c r="CGH16" s="10"/>
      <c r="CGI16" s="10"/>
      <c r="CGJ16" s="10"/>
      <c r="CGK16" s="10"/>
      <c r="CGL16" s="10"/>
      <c r="CGM16" s="10"/>
      <c r="CGN16" s="10"/>
      <c r="CGO16" s="10"/>
      <c r="CGP16" s="10"/>
      <c r="CGQ16" s="10"/>
      <c r="CGR16" s="10"/>
      <c r="CGS16" s="10"/>
      <c r="CGT16" s="10"/>
      <c r="CGU16" s="10"/>
      <c r="CGV16" s="10"/>
      <c r="CGW16" s="10"/>
      <c r="CGX16" s="10"/>
      <c r="CGY16" s="10"/>
      <c r="CGZ16" s="10"/>
      <c r="CHA16" s="10"/>
      <c r="CHB16" s="10"/>
      <c r="CHC16" s="10"/>
      <c r="CHD16" s="10"/>
      <c r="CHE16" s="10"/>
      <c r="CHF16" s="10"/>
      <c r="CHG16" s="10"/>
      <c r="CHH16" s="10"/>
      <c r="CHI16" s="10"/>
      <c r="CHJ16" s="10"/>
      <c r="CHK16" s="10"/>
      <c r="CHL16" s="10"/>
      <c r="CHM16" s="10"/>
      <c r="CHN16" s="10"/>
      <c r="CHO16" s="10"/>
      <c r="CHP16" s="10"/>
      <c r="CHQ16" s="10"/>
      <c r="CHR16" s="10"/>
      <c r="CHS16" s="10"/>
      <c r="CHT16" s="10"/>
      <c r="CHU16" s="10"/>
      <c r="CHV16" s="10"/>
      <c r="CHW16" s="10"/>
      <c r="CHX16" s="10"/>
      <c r="CHY16" s="10"/>
      <c r="CHZ16" s="10"/>
      <c r="CIA16" s="10"/>
      <c r="CIB16" s="10"/>
      <c r="CIC16" s="10"/>
      <c r="CID16" s="10"/>
      <c r="CIE16" s="10"/>
      <c r="CIF16" s="10"/>
      <c r="CIG16" s="10"/>
      <c r="CIH16" s="10"/>
      <c r="CII16" s="10"/>
      <c r="CIJ16" s="10"/>
      <c r="CIK16" s="10"/>
      <c r="CIL16" s="10"/>
      <c r="CIM16" s="10"/>
      <c r="CIN16" s="10"/>
      <c r="CIO16" s="10"/>
      <c r="CIP16" s="10"/>
      <c r="CIQ16" s="10"/>
      <c r="CIR16" s="10"/>
      <c r="CIS16" s="10"/>
      <c r="CIT16" s="10"/>
      <c r="CIU16" s="10"/>
      <c r="CIV16" s="10"/>
      <c r="CIW16" s="10"/>
      <c r="CIX16" s="10"/>
      <c r="CIY16" s="10"/>
      <c r="CIZ16" s="10"/>
      <c r="CJA16" s="10"/>
      <c r="CJB16" s="10"/>
      <c r="CJC16" s="10"/>
      <c r="CJD16" s="10"/>
      <c r="CJE16" s="10"/>
      <c r="CJF16" s="10"/>
      <c r="CJG16" s="10"/>
      <c r="CJH16" s="10"/>
      <c r="CJI16" s="10"/>
      <c r="CJJ16" s="10"/>
      <c r="CJK16" s="10"/>
      <c r="CJL16" s="10"/>
      <c r="CJM16" s="10"/>
      <c r="CJN16" s="10"/>
      <c r="CJO16" s="10"/>
      <c r="CJP16" s="10"/>
      <c r="CJQ16" s="10"/>
      <c r="CJR16" s="10"/>
      <c r="CJS16" s="10"/>
      <c r="CJT16" s="10"/>
      <c r="CJU16" s="10"/>
      <c r="CJV16" s="10"/>
      <c r="CJW16" s="10"/>
      <c r="CJX16" s="10"/>
      <c r="CJY16" s="10"/>
      <c r="CJZ16" s="10"/>
      <c r="CKA16" s="10"/>
      <c r="CKB16" s="10"/>
      <c r="CKC16" s="10"/>
      <c r="CKD16" s="10"/>
      <c r="CKE16" s="10"/>
      <c r="CKF16" s="10"/>
      <c r="CKG16" s="10"/>
      <c r="CKH16" s="10"/>
      <c r="CKI16" s="10"/>
      <c r="CKJ16" s="10"/>
      <c r="CKK16" s="10"/>
      <c r="CKL16" s="10"/>
      <c r="CKM16" s="10"/>
      <c r="CKN16" s="10"/>
      <c r="CKO16" s="10"/>
      <c r="CKP16" s="10"/>
      <c r="CKQ16" s="10"/>
      <c r="CKR16" s="10"/>
      <c r="CKS16" s="10"/>
      <c r="CKT16" s="10"/>
      <c r="CKU16" s="10"/>
      <c r="CKV16" s="10"/>
      <c r="CKW16" s="10"/>
      <c r="CKX16" s="10"/>
      <c r="CKY16" s="10"/>
      <c r="CKZ16" s="10"/>
      <c r="CLA16" s="10"/>
      <c r="CLB16" s="10"/>
      <c r="CLC16" s="10"/>
      <c r="CLD16" s="10"/>
      <c r="CLE16" s="10"/>
      <c r="CLF16" s="10"/>
      <c r="CLG16" s="10"/>
      <c r="CLH16" s="10"/>
      <c r="CLI16" s="10"/>
      <c r="CLJ16" s="10"/>
      <c r="CLK16" s="10"/>
      <c r="CLL16" s="10"/>
      <c r="CLM16" s="10"/>
      <c r="CLN16" s="10"/>
      <c r="CLO16" s="10"/>
      <c r="CLP16" s="10"/>
      <c r="CLQ16" s="10"/>
      <c r="CLR16" s="10"/>
      <c r="CLS16" s="10"/>
      <c r="CLT16" s="10"/>
      <c r="CLU16" s="10"/>
      <c r="CLV16" s="10"/>
      <c r="CLW16" s="10"/>
      <c r="CLX16" s="10"/>
      <c r="CLY16" s="10"/>
      <c r="CLZ16" s="10"/>
      <c r="CMA16" s="10"/>
      <c r="CMB16" s="10"/>
      <c r="CMC16" s="10"/>
      <c r="CMD16" s="10"/>
      <c r="CME16" s="10"/>
      <c r="CMF16" s="10"/>
      <c r="CMG16" s="10"/>
      <c r="CMH16" s="10"/>
      <c r="CMI16" s="10"/>
      <c r="CMJ16" s="10"/>
      <c r="CMK16" s="10"/>
      <c r="CML16" s="10"/>
      <c r="CMM16" s="10"/>
      <c r="CMN16" s="10"/>
      <c r="CMO16" s="10"/>
      <c r="CMP16" s="10"/>
      <c r="CMQ16" s="10"/>
      <c r="CMR16" s="10"/>
      <c r="CMS16" s="10"/>
      <c r="CMT16" s="10"/>
      <c r="CMU16" s="10"/>
      <c r="CMV16" s="10"/>
      <c r="CMW16" s="10"/>
      <c r="CMX16" s="10"/>
      <c r="CMY16" s="10"/>
      <c r="CMZ16" s="10"/>
      <c r="CNA16" s="10"/>
      <c r="CNB16" s="10"/>
      <c r="CNC16" s="10"/>
      <c r="CND16" s="10"/>
      <c r="CNE16" s="10"/>
      <c r="CNF16" s="10"/>
      <c r="CNG16" s="10"/>
      <c r="CNH16" s="10"/>
      <c r="CNI16" s="10"/>
      <c r="CNJ16" s="10"/>
      <c r="CNK16" s="10"/>
      <c r="CNL16" s="10"/>
      <c r="CNM16" s="10"/>
      <c r="CNN16" s="10"/>
      <c r="CNO16" s="10"/>
      <c r="CNP16" s="10"/>
      <c r="CNQ16" s="10"/>
      <c r="CNR16" s="10"/>
      <c r="CNS16" s="10"/>
      <c r="CNT16" s="10"/>
      <c r="CNU16" s="10"/>
      <c r="CNV16" s="10"/>
      <c r="CNW16" s="10"/>
      <c r="CNX16" s="10"/>
      <c r="CNY16" s="10"/>
      <c r="CNZ16" s="10"/>
      <c r="COA16" s="10"/>
      <c r="COB16" s="10"/>
      <c r="COC16" s="10"/>
      <c r="COD16" s="10"/>
      <c r="COE16" s="10"/>
      <c r="COF16" s="10"/>
      <c r="COG16" s="10"/>
      <c r="COH16" s="10"/>
      <c r="COI16" s="10"/>
      <c r="COJ16" s="10"/>
      <c r="COK16" s="10"/>
      <c r="COL16" s="10"/>
      <c r="COM16" s="10"/>
      <c r="CON16" s="10"/>
      <c r="COO16" s="10"/>
      <c r="COP16" s="10"/>
      <c r="COQ16" s="10"/>
      <c r="COR16" s="10"/>
      <c r="COS16" s="10"/>
      <c r="COT16" s="10"/>
      <c r="COU16" s="10"/>
      <c r="COV16" s="10"/>
      <c r="COW16" s="10"/>
      <c r="COX16" s="10"/>
      <c r="COY16" s="10"/>
      <c r="COZ16" s="10"/>
      <c r="CPA16" s="10"/>
      <c r="CPB16" s="10"/>
      <c r="CPC16" s="10"/>
      <c r="CPD16" s="10"/>
      <c r="CPE16" s="10"/>
      <c r="CPF16" s="10"/>
      <c r="CPG16" s="10"/>
      <c r="CPH16" s="10"/>
      <c r="CPI16" s="10"/>
      <c r="CPJ16" s="10"/>
      <c r="CPK16" s="10"/>
      <c r="CPL16" s="10"/>
      <c r="CPM16" s="10"/>
      <c r="CPN16" s="10"/>
      <c r="CPO16" s="10"/>
      <c r="CPP16" s="10"/>
      <c r="CPQ16" s="10"/>
      <c r="CPR16" s="10"/>
      <c r="CPS16" s="10"/>
      <c r="CPT16" s="10"/>
      <c r="CPU16" s="10"/>
      <c r="CPV16" s="10"/>
      <c r="CPW16" s="10"/>
      <c r="CPX16" s="10"/>
      <c r="CPY16" s="10"/>
      <c r="CPZ16" s="10"/>
      <c r="CQA16" s="10"/>
      <c r="CQB16" s="10"/>
      <c r="CQC16" s="10"/>
      <c r="CQD16" s="10"/>
      <c r="CQE16" s="10"/>
      <c r="CQF16" s="10"/>
      <c r="CQG16" s="10"/>
      <c r="CQH16" s="10"/>
      <c r="CQI16" s="10"/>
      <c r="CQJ16" s="10"/>
      <c r="CQK16" s="10"/>
      <c r="CQL16" s="10"/>
      <c r="CQM16" s="10"/>
      <c r="CQN16" s="10"/>
      <c r="CQO16" s="10"/>
      <c r="CQP16" s="10"/>
      <c r="CQQ16" s="10"/>
      <c r="CQR16" s="10"/>
      <c r="CQS16" s="10"/>
      <c r="CQT16" s="10"/>
      <c r="CQU16" s="10"/>
      <c r="CQV16" s="10"/>
      <c r="CQW16" s="10"/>
      <c r="CQX16" s="10"/>
      <c r="CQY16" s="10"/>
      <c r="CQZ16" s="10"/>
      <c r="CRA16" s="10"/>
      <c r="CRB16" s="10"/>
      <c r="CRC16" s="10"/>
      <c r="CRD16" s="10"/>
      <c r="CRE16" s="10"/>
      <c r="CRF16" s="10"/>
      <c r="CRG16" s="10"/>
      <c r="CRH16" s="10"/>
      <c r="CRI16" s="10"/>
      <c r="CRJ16" s="10"/>
      <c r="CRK16" s="10"/>
      <c r="CRL16" s="10"/>
      <c r="CRM16" s="10"/>
      <c r="CRN16" s="10"/>
      <c r="CRO16" s="10"/>
      <c r="CRP16" s="10"/>
      <c r="CRQ16" s="10"/>
      <c r="CRR16" s="10"/>
      <c r="CRS16" s="10"/>
      <c r="CRT16" s="10"/>
      <c r="CRU16" s="10"/>
      <c r="CRV16" s="10"/>
      <c r="CRW16" s="10"/>
      <c r="CRX16" s="10"/>
      <c r="CRY16" s="10"/>
      <c r="CRZ16" s="10"/>
      <c r="CSA16" s="10"/>
      <c r="CSB16" s="10"/>
      <c r="CSC16" s="10"/>
      <c r="CSD16" s="10"/>
      <c r="CSE16" s="10"/>
      <c r="CSF16" s="10"/>
      <c r="CSG16" s="10"/>
      <c r="CSH16" s="10"/>
      <c r="CSI16" s="10"/>
      <c r="CSJ16" s="10"/>
      <c r="CSK16" s="10"/>
      <c r="CSL16" s="10"/>
      <c r="CSM16" s="10"/>
      <c r="CSN16" s="10"/>
      <c r="CSO16" s="10"/>
      <c r="CSP16" s="10"/>
      <c r="CSQ16" s="10"/>
      <c r="CSR16" s="10"/>
      <c r="CSS16" s="10"/>
      <c r="CST16" s="10"/>
      <c r="CSU16" s="10"/>
      <c r="CSV16" s="10"/>
      <c r="CSW16" s="10"/>
      <c r="CSX16" s="10"/>
      <c r="CSY16" s="10"/>
      <c r="CSZ16" s="10"/>
      <c r="CTA16" s="10"/>
      <c r="CTB16" s="10"/>
      <c r="CTC16" s="10"/>
      <c r="CTD16" s="10"/>
      <c r="CTE16" s="10"/>
      <c r="CTF16" s="10"/>
      <c r="CTG16" s="10"/>
      <c r="CTH16" s="10"/>
      <c r="CTI16" s="10"/>
      <c r="CTJ16" s="10"/>
      <c r="CTK16" s="10"/>
      <c r="CTL16" s="10"/>
      <c r="CTM16" s="10"/>
      <c r="CTN16" s="10"/>
      <c r="CTO16" s="10"/>
      <c r="CTP16" s="10"/>
      <c r="CTQ16" s="10"/>
      <c r="CTR16" s="10"/>
      <c r="CTS16" s="10"/>
      <c r="CTT16" s="10"/>
      <c r="CTU16" s="10"/>
      <c r="CTV16" s="10"/>
      <c r="CTW16" s="10"/>
      <c r="CTX16" s="10"/>
      <c r="CTY16" s="10"/>
      <c r="CTZ16" s="10"/>
      <c r="CUA16" s="10"/>
      <c r="CUB16" s="10"/>
      <c r="CUC16" s="10"/>
      <c r="CUD16" s="10"/>
      <c r="CUE16" s="10"/>
      <c r="CUF16" s="10"/>
      <c r="CUG16" s="10"/>
      <c r="CUH16" s="10"/>
      <c r="CUI16" s="10"/>
      <c r="CUJ16" s="10"/>
      <c r="CUK16" s="10"/>
      <c r="CUL16" s="10"/>
      <c r="CUM16" s="10"/>
      <c r="CUN16" s="10"/>
      <c r="CUO16" s="10"/>
      <c r="CUP16" s="10"/>
      <c r="CUQ16" s="10"/>
      <c r="CUR16" s="10"/>
      <c r="CUS16" s="10"/>
      <c r="CUT16" s="10"/>
      <c r="CUU16" s="10"/>
      <c r="CUV16" s="10"/>
      <c r="CUW16" s="10"/>
      <c r="CUX16" s="10"/>
      <c r="CUY16" s="10"/>
      <c r="CUZ16" s="10"/>
      <c r="CVA16" s="10"/>
      <c r="CVB16" s="10"/>
      <c r="CVC16" s="10"/>
      <c r="CVD16" s="10"/>
      <c r="CVE16" s="10"/>
      <c r="CVF16" s="10"/>
      <c r="CVG16" s="10"/>
      <c r="CVH16" s="10"/>
      <c r="CVI16" s="10"/>
      <c r="CVJ16" s="10"/>
      <c r="CVK16" s="10"/>
      <c r="CVL16" s="10"/>
      <c r="CVM16" s="10"/>
      <c r="CVN16" s="10"/>
      <c r="CVO16" s="10"/>
      <c r="CVP16" s="10"/>
      <c r="CVQ16" s="10"/>
      <c r="CVR16" s="10"/>
      <c r="CVS16" s="10"/>
      <c r="CVT16" s="10"/>
      <c r="CVU16" s="10"/>
      <c r="CVV16" s="10"/>
      <c r="CVW16" s="10"/>
      <c r="CVX16" s="10"/>
      <c r="CVY16" s="10"/>
      <c r="CVZ16" s="10"/>
      <c r="CWA16" s="10"/>
      <c r="CWB16" s="10"/>
      <c r="CWC16" s="10"/>
      <c r="CWD16" s="10"/>
      <c r="CWE16" s="10"/>
      <c r="CWF16" s="10"/>
      <c r="CWG16" s="10"/>
      <c r="CWH16" s="10"/>
      <c r="CWI16" s="10"/>
      <c r="CWJ16" s="10"/>
      <c r="CWK16" s="10"/>
      <c r="CWL16" s="10"/>
      <c r="CWM16" s="10"/>
      <c r="CWN16" s="10"/>
      <c r="CWO16" s="10"/>
      <c r="CWP16" s="10"/>
      <c r="CWQ16" s="10"/>
      <c r="CWR16" s="10"/>
      <c r="CWS16" s="10"/>
      <c r="CWT16" s="10"/>
      <c r="CWU16" s="10"/>
      <c r="CWV16" s="10"/>
      <c r="CWW16" s="10"/>
      <c r="CWX16" s="10"/>
      <c r="CWY16" s="10"/>
      <c r="CWZ16" s="10"/>
      <c r="CXA16" s="10"/>
      <c r="CXB16" s="10"/>
      <c r="CXC16" s="10"/>
      <c r="CXD16" s="10"/>
      <c r="CXE16" s="10"/>
      <c r="CXF16" s="10"/>
      <c r="CXG16" s="10"/>
      <c r="CXH16" s="10"/>
      <c r="CXI16" s="10"/>
      <c r="CXJ16" s="10"/>
      <c r="CXK16" s="10"/>
      <c r="CXL16" s="10"/>
      <c r="CXM16" s="10"/>
      <c r="CXN16" s="10"/>
      <c r="CXO16" s="10"/>
      <c r="CXP16" s="10"/>
      <c r="CXQ16" s="10"/>
      <c r="CXR16" s="10"/>
      <c r="CXS16" s="10"/>
      <c r="CXT16" s="10"/>
      <c r="CXU16" s="10"/>
      <c r="CXV16" s="10"/>
      <c r="CXW16" s="10"/>
      <c r="CXX16" s="10"/>
      <c r="CXY16" s="10"/>
      <c r="CXZ16" s="10"/>
      <c r="CYA16" s="10"/>
      <c r="CYB16" s="10"/>
      <c r="CYC16" s="10"/>
      <c r="CYD16" s="10"/>
      <c r="CYE16" s="10"/>
      <c r="CYF16" s="10"/>
      <c r="CYG16" s="10"/>
      <c r="CYH16" s="10"/>
      <c r="CYI16" s="10"/>
      <c r="CYJ16" s="10"/>
      <c r="CYK16" s="10"/>
      <c r="CYL16" s="10"/>
      <c r="CYM16" s="10"/>
      <c r="CYN16" s="10"/>
      <c r="CYO16" s="10"/>
      <c r="CYP16" s="10"/>
      <c r="CYQ16" s="10"/>
      <c r="CYR16" s="10"/>
      <c r="CYS16" s="10"/>
      <c r="CYT16" s="10"/>
      <c r="CYU16" s="10"/>
      <c r="CYV16" s="10"/>
      <c r="CYW16" s="10"/>
      <c r="CYX16" s="10"/>
      <c r="CYY16" s="10"/>
      <c r="CYZ16" s="10"/>
      <c r="CZA16" s="10"/>
      <c r="CZB16" s="10"/>
      <c r="CZC16" s="10"/>
      <c r="CZD16" s="10"/>
      <c r="CZE16" s="10"/>
      <c r="CZF16" s="10"/>
      <c r="CZG16" s="10"/>
      <c r="CZH16" s="10"/>
      <c r="CZI16" s="10"/>
      <c r="CZJ16" s="10"/>
      <c r="CZK16" s="10"/>
      <c r="CZL16" s="10"/>
      <c r="CZM16" s="10"/>
      <c r="CZN16" s="10"/>
      <c r="CZO16" s="10"/>
      <c r="CZP16" s="10"/>
      <c r="CZQ16" s="10"/>
      <c r="CZR16" s="10"/>
      <c r="CZS16" s="10"/>
      <c r="CZT16" s="10"/>
      <c r="CZU16" s="10"/>
      <c r="CZV16" s="10"/>
      <c r="CZW16" s="10"/>
      <c r="CZX16" s="10"/>
      <c r="CZY16" s="10"/>
      <c r="CZZ16" s="10"/>
      <c r="DAA16" s="10"/>
      <c r="DAB16" s="10"/>
      <c r="DAC16" s="10"/>
      <c r="DAD16" s="10"/>
      <c r="DAE16" s="10"/>
      <c r="DAF16" s="10"/>
      <c r="DAG16" s="10"/>
      <c r="DAH16" s="10"/>
      <c r="DAI16" s="10"/>
      <c r="DAJ16" s="10"/>
      <c r="DAK16" s="10"/>
      <c r="DAL16" s="10"/>
      <c r="DAM16" s="10"/>
      <c r="DAN16" s="10"/>
      <c r="DAO16" s="10"/>
      <c r="DAP16" s="10"/>
      <c r="DAQ16" s="10"/>
      <c r="DAR16" s="10"/>
      <c r="DAS16" s="10"/>
      <c r="DAT16" s="10"/>
      <c r="DAU16" s="10"/>
      <c r="DAV16" s="10"/>
      <c r="DAW16" s="10"/>
      <c r="DAX16" s="10"/>
      <c r="DAY16" s="10"/>
      <c r="DAZ16" s="10"/>
      <c r="DBA16" s="10"/>
      <c r="DBB16" s="10"/>
      <c r="DBC16" s="10"/>
      <c r="DBD16" s="10"/>
      <c r="DBE16" s="10"/>
      <c r="DBF16" s="10"/>
      <c r="DBG16" s="10"/>
      <c r="DBH16" s="10"/>
      <c r="DBI16" s="10"/>
      <c r="DBJ16" s="10"/>
      <c r="DBK16" s="10"/>
      <c r="DBL16" s="10"/>
      <c r="DBM16" s="10"/>
      <c r="DBN16" s="10"/>
      <c r="DBO16" s="10"/>
      <c r="DBP16" s="10"/>
      <c r="DBQ16" s="10"/>
      <c r="DBR16" s="10"/>
      <c r="DBS16" s="10"/>
      <c r="DBT16" s="10"/>
      <c r="DBU16" s="10"/>
      <c r="DBV16" s="10"/>
      <c r="DBW16" s="10"/>
      <c r="DBX16" s="10"/>
      <c r="DBY16" s="10"/>
      <c r="DBZ16" s="10"/>
      <c r="DCA16" s="10"/>
      <c r="DCB16" s="10"/>
      <c r="DCC16" s="10"/>
      <c r="DCD16" s="10"/>
      <c r="DCE16" s="10"/>
      <c r="DCF16" s="10"/>
      <c r="DCG16" s="10"/>
      <c r="DCH16" s="10"/>
      <c r="DCI16" s="10"/>
      <c r="DCJ16" s="10"/>
      <c r="DCK16" s="10"/>
      <c r="DCL16" s="10"/>
      <c r="DCM16" s="10"/>
      <c r="DCN16" s="10"/>
      <c r="DCO16" s="10"/>
      <c r="DCP16" s="10"/>
      <c r="DCQ16" s="10"/>
      <c r="DCR16" s="10"/>
      <c r="DCS16" s="10"/>
      <c r="DCT16" s="10"/>
      <c r="DCU16" s="10"/>
      <c r="DCV16" s="10"/>
      <c r="DCW16" s="10"/>
      <c r="DCX16" s="10"/>
      <c r="DCY16" s="10"/>
      <c r="DCZ16" s="10"/>
      <c r="DDA16" s="10"/>
      <c r="DDB16" s="10"/>
      <c r="DDC16" s="10"/>
      <c r="DDD16" s="10"/>
      <c r="DDE16" s="10"/>
      <c r="DDF16" s="10"/>
      <c r="DDG16" s="10"/>
      <c r="DDH16" s="10"/>
      <c r="DDI16" s="10"/>
      <c r="DDJ16" s="10"/>
      <c r="DDK16" s="10"/>
      <c r="DDL16" s="10"/>
      <c r="DDM16" s="10"/>
      <c r="DDN16" s="10"/>
      <c r="DDO16" s="10"/>
      <c r="DDP16" s="10"/>
      <c r="DDQ16" s="10"/>
      <c r="DDR16" s="10"/>
      <c r="DDS16" s="10"/>
      <c r="DDT16" s="10"/>
      <c r="DDU16" s="10"/>
      <c r="DDV16" s="10"/>
      <c r="DDW16" s="10"/>
      <c r="DDX16" s="10"/>
      <c r="DDY16" s="10"/>
      <c r="DDZ16" s="10"/>
      <c r="DEA16" s="10"/>
      <c r="DEB16" s="10"/>
      <c r="DEC16" s="10"/>
      <c r="DED16" s="10"/>
      <c r="DEE16" s="10"/>
      <c r="DEF16" s="10"/>
      <c r="DEG16" s="10"/>
      <c r="DEH16" s="10"/>
      <c r="DEI16" s="10"/>
      <c r="DEJ16" s="10"/>
      <c r="DEK16" s="10"/>
      <c r="DEL16" s="10"/>
      <c r="DEM16" s="10"/>
      <c r="DEN16" s="10"/>
      <c r="DEO16" s="10"/>
      <c r="DEP16" s="10"/>
      <c r="DEQ16" s="10"/>
      <c r="DER16" s="10"/>
      <c r="DES16" s="10"/>
      <c r="DET16" s="10"/>
      <c r="DEU16" s="10"/>
      <c r="DEV16" s="10"/>
      <c r="DEW16" s="10"/>
      <c r="DEX16" s="10"/>
      <c r="DEY16" s="10"/>
      <c r="DEZ16" s="10"/>
      <c r="DFA16" s="10"/>
      <c r="DFB16" s="10"/>
      <c r="DFC16" s="10"/>
      <c r="DFD16" s="10"/>
      <c r="DFE16" s="10"/>
      <c r="DFF16" s="10"/>
      <c r="DFG16" s="10"/>
      <c r="DFH16" s="10"/>
      <c r="DFI16" s="10"/>
      <c r="DFJ16" s="10"/>
      <c r="DFK16" s="10"/>
      <c r="DFL16" s="10"/>
      <c r="DFM16" s="10"/>
      <c r="DFN16" s="10"/>
      <c r="DFO16" s="10"/>
      <c r="DFP16" s="10"/>
      <c r="DFQ16" s="10"/>
      <c r="DFR16" s="10"/>
      <c r="DFS16" s="10"/>
      <c r="DFT16" s="10"/>
      <c r="DFU16" s="10"/>
      <c r="DFV16" s="10"/>
      <c r="DFW16" s="10"/>
      <c r="DFX16" s="10"/>
      <c r="DFY16" s="10"/>
      <c r="DFZ16" s="10"/>
      <c r="DGA16" s="10"/>
      <c r="DGB16" s="10"/>
      <c r="DGC16" s="10"/>
      <c r="DGD16" s="10"/>
      <c r="DGE16" s="10"/>
      <c r="DGF16" s="10"/>
      <c r="DGG16" s="10"/>
      <c r="DGH16" s="10"/>
      <c r="DGI16" s="10"/>
      <c r="DGJ16" s="10"/>
      <c r="DGK16" s="10"/>
      <c r="DGL16" s="10"/>
      <c r="DGM16" s="10"/>
      <c r="DGN16" s="10"/>
      <c r="DGO16" s="10"/>
      <c r="DGP16" s="10"/>
      <c r="DGQ16" s="10"/>
      <c r="DGR16" s="10"/>
      <c r="DGS16" s="10"/>
      <c r="DGT16" s="10"/>
      <c r="DGU16" s="10"/>
      <c r="DGV16" s="10"/>
      <c r="DGW16" s="10"/>
      <c r="DGX16" s="10"/>
      <c r="DGY16" s="10"/>
      <c r="DGZ16" s="10"/>
      <c r="DHA16" s="10"/>
      <c r="DHB16" s="10"/>
      <c r="DHC16" s="10"/>
      <c r="DHD16" s="10"/>
      <c r="DHE16" s="10"/>
      <c r="DHF16" s="10"/>
      <c r="DHG16" s="10"/>
      <c r="DHH16" s="10"/>
      <c r="DHI16" s="10"/>
      <c r="DHJ16" s="10"/>
      <c r="DHK16" s="10"/>
      <c r="DHL16" s="10"/>
      <c r="DHM16" s="10"/>
      <c r="DHN16" s="10"/>
      <c r="DHO16" s="10"/>
      <c r="DHP16" s="10"/>
      <c r="DHQ16" s="10"/>
      <c r="DHR16" s="10"/>
      <c r="DHS16" s="10"/>
      <c r="DHT16" s="10"/>
      <c r="DHU16" s="10"/>
      <c r="DHV16" s="10"/>
      <c r="DHW16" s="10"/>
      <c r="DHX16" s="10"/>
      <c r="DHY16" s="10"/>
      <c r="DHZ16" s="10"/>
      <c r="DIA16" s="10"/>
      <c r="DIB16" s="10"/>
      <c r="DIC16" s="10"/>
      <c r="DID16" s="10"/>
      <c r="DIE16" s="10"/>
      <c r="DIF16" s="10"/>
      <c r="DIG16" s="10"/>
      <c r="DIH16" s="10"/>
      <c r="DII16" s="10"/>
      <c r="DIJ16" s="10"/>
      <c r="DIK16" s="10"/>
      <c r="DIL16" s="10"/>
      <c r="DIM16" s="10"/>
      <c r="DIN16" s="10"/>
      <c r="DIO16" s="10"/>
      <c r="DIP16" s="10"/>
      <c r="DIQ16" s="10"/>
      <c r="DIR16" s="10"/>
      <c r="DIS16" s="10"/>
      <c r="DIT16" s="10"/>
      <c r="DIU16" s="10"/>
      <c r="DIV16" s="10"/>
      <c r="DIW16" s="10"/>
      <c r="DIX16" s="10"/>
      <c r="DIY16" s="10"/>
      <c r="DIZ16" s="10"/>
      <c r="DJA16" s="10"/>
      <c r="DJB16" s="10"/>
      <c r="DJC16" s="10"/>
      <c r="DJD16" s="10"/>
      <c r="DJE16" s="10"/>
      <c r="DJF16" s="10"/>
      <c r="DJG16" s="10"/>
      <c r="DJH16" s="10"/>
      <c r="DJI16" s="10"/>
      <c r="DJJ16" s="10"/>
      <c r="DJK16" s="10"/>
      <c r="DJL16" s="10"/>
      <c r="DJM16" s="10"/>
      <c r="DJN16" s="10"/>
      <c r="DJO16" s="10"/>
      <c r="DJP16" s="10"/>
      <c r="DJQ16" s="10"/>
      <c r="DJR16" s="10"/>
      <c r="DJS16" s="10"/>
      <c r="DJT16" s="10"/>
      <c r="DJU16" s="10"/>
      <c r="DJV16" s="10"/>
      <c r="DJW16" s="10"/>
      <c r="DJX16" s="10"/>
      <c r="DJY16" s="10"/>
      <c r="DJZ16" s="10"/>
      <c r="DKA16" s="10"/>
      <c r="DKB16" s="10"/>
      <c r="DKC16" s="10"/>
      <c r="DKD16" s="10"/>
      <c r="DKE16" s="10"/>
      <c r="DKF16" s="10"/>
      <c r="DKG16" s="10"/>
      <c r="DKH16" s="10"/>
      <c r="DKI16" s="10"/>
      <c r="DKJ16" s="10"/>
      <c r="DKK16" s="10"/>
      <c r="DKL16" s="10"/>
      <c r="DKM16" s="10"/>
      <c r="DKN16" s="10"/>
      <c r="DKO16" s="10"/>
      <c r="DKP16" s="10"/>
      <c r="DKQ16" s="10"/>
      <c r="DKR16" s="10"/>
      <c r="DKS16" s="10"/>
      <c r="DKT16" s="10"/>
      <c r="DKU16" s="10"/>
      <c r="DKV16" s="10"/>
      <c r="DKW16" s="10"/>
      <c r="DKX16" s="10"/>
      <c r="DKY16" s="10"/>
      <c r="DKZ16" s="10"/>
      <c r="DLA16" s="10"/>
      <c r="DLB16" s="10"/>
      <c r="DLC16" s="10"/>
      <c r="DLD16" s="10"/>
      <c r="DLE16" s="10"/>
      <c r="DLF16" s="10"/>
      <c r="DLG16" s="10"/>
      <c r="DLH16" s="10"/>
      <c r="DLI16" s="10"/>
      <c r="DLJ16" s="10"/>
      <c r="DLK16" s="10"/>
      <c r="DLL16" s="10"/>
      <c r="DLM16" s="10"/>
      <c r="DLN16" s="10"/>
      <c r="DLO16" s="10"/>
      <c r="DLP16" s="10"/>
      <c r="DLQ16" s="10"/>
      <c r="DLR16" s="10"/>
      <c r="DLS16" s="10"/>
      <c r="DLT16" s="10"/>
      <c r="DLU16" s="10"/>
      <c r="DLV16" s="10"/>
      <c r="DLW16" s="10"/>
      <c r="DLX16" s="10"/>
      <c r="DLY16" s="10"/>
      <c r="DLZ16" s="10"/>
      <c r="DMA16" s="10"/>
      <c r="DMB16" s="10"/>
      <c r="DMC16" s="10"/>
      <c r="DMD16" s="10"/>
      <c r="DME16" s="10"/>
      <c r="DMF16" s="10"/>
      <c r="DMG16" s="10"/>
      <c r="DMH16" s="10"/>
      <c r="DMI16" s="10"/>
      <c r="DMJ16" s="10"/>
      <c r="DMK16" s="10"/>
      <c r="DML16" s="10"/>
      <c r="DMM16" s="10"/>
      <c r="DMN16" s="10"/>
      <c r="DMO16" s="10"/>
      <c r="DMP16" s="10"/>
      <c r="DMQ16" s="10"/>
      <c r="DMR16" s="10"/>
      <c r="DMS16" s="10"/>
      <c r="DMT16" s="10"/>
      <c r="DMU16" s="10"/>
      <c r="DMV16" s="10"/>
      <c r="DMW16" s="10"/>
      <c r="DMX16" s="10"/>
      <c r="DMY16" s="10"/>
      <c r="DMZ16" s="10"/>
      <c r="DNA16" s="10"/>
      <c r="DNB16" s="10"/>
      <c r="DNC16" s="10"/>
      <c r="DND16" s="10"/>
      <c r="DNE16" s="10"/>
      <c r="DNF16" s="10"/>
      <c r="DNG16" s="10"/>
      <c r="DNH16" s="10"/>
      <c r="DNI16" s="10"/>
      <c r="DNJ16" s="10"/>
      <c r="DNK16" s="10"/>
      <c r="DNL16" s="10"/>
      <c r="DNM16" s="10"/>
      <c r="DNN16" s="10"/>
      <c r="DNO16" s="10"/>
      <c r="DNP16" s="10"/>
      <c r="DNQ16" s="10"/>
      <c r="DNR16" s="10"/>
      <c r="DNS16" s="10"/>
      <c r="DNT16" s="10"/>
      <c r="DNU16" s="10"/>
      <c r="DNV16" s="10"/>
      <c r="DNW16" s="10"/>
      <c r="DNX16" s="10"/>
      <c r="DNY16" s="10"/>
      <c r="DNZ16" s="10"/>
      <c r="DOA16" s="10"/>
      <c r="DOB16" s="10"/>
      <c r="DOC16" s="10"/>
      <c r="DOD16" s="10"/>
      <c r="DOE16" s="10"/>
      <c r="DOF16" s="10"/>
      <c r="DOG16" s="10"/>
      <c r="DOH16" s="10"/>
      <c r="DOI16" s="10"/>
      <c r="DOJ16" s="10"/>
      <c r="DOK16" s="10"/>
      <c r="DOL16" s="10"/>
      <c r="DOM16" s="10"/>
      <c r="DON16" s="10"/>
      <c r="DOO16" s="10"/>
      <c r="DOP16" s="10"/>
      <c r="DOQ16" s="10"/>
      <c r="DOR16" s="10"/>
      <c r="DOS16" s="10"/>
      <c r="DOT16" s="10"/>
      <c r="DOU16" s="10"/>
      <c r="DOV16" s="10"/>
      <c r="DOW16" s="10"/>
      <c r="DOX16" s="10"/>
      <c r="DOY16" s="10"/>
      <c r="DOZ16" s="10"/>
      <c r="DPA16" s="10"/>
      <c r="DPB16" s="10"/>
      <c r="DPC16" s="10"/>
      <c r="DPD16" s="10"/>
      <c r="DPE16" s="10"/>
      <c r="DPF16" s="10"/>
      <c r="DPG16" s="10"/>
      <c r="DPH16" s="10"/>
      <c r="DPI16" s="10"/>
      <c r="DPJ16" s="10"/>
      <c r="DPK16" s="10"/>
      <c r="DPL16" s="10"/>
      <c r="DPM16" s="10"/>
      <c r="DPN16" s="10"/>
      <c r="DPO16" s="10"/>
      <c r="DPP16" s="10"/>
      <c r="DPQ16" s="10"/>
      <c r="DPR16" s="10"/>
      <c r="DPS16" s="10"/>
      <c r="DPT16" s="10"/>
      <c r="DPU16" s="10"/>
      <c r="DPV16" s="10"/>
      <c r="DPW16" s="10"/>
      <c r="DPX16" s="10"/>
      <c r="DPY16" s="10"/>
      <c r="DPZ16" s="10"/>
      <c r="DQA16" s="10"/>
      <c r="DQB16" s="10"/>
      <c r="DQC16" s="10"/>
      <c r="DQD16" s="10"/>
      <c r="DQE16" s="10"/>
      <c r="DQF16" s="10"/>
      <c r="DQG16" s="10"/>
      <c r="DQH16" s="10"/>
      <c r="DQI16" s="10"/>
      <c r="DQJ16" s="10"/>
      <c r="DQK16" s="10"/>
      <c r="DQL16" s="10"/>
      <c r="DQM16" s="10"/>
      <c r="DQN16" s="10"/>
      <c r="DQO16" s="10"/>
      <c r="DQP16" s="10"/>
      <c r="DQQ16" s="10"/>
      <c r="DQR16" s="10"/>
      <c r="DQS16" s="10"/>
      <c r="DQT16" s="10"/>
      <c r="DQU16" s="10"/>
      <c r="DQV16" s="10"/>
      <c r="DQW16" s="10"/>
      <c r="DQX16" s="10"/>
      <c r="DQY16" s="10"/>
      <c r="DQZ16" s="10"/>
      <c r="DRA16" s="10"/>
      <c r="DRB16" s="10"/>
      <c r="DRC16" s="10"/>
      <c r="DRD16" s="10"/>
      <c r="DRE16" s="10"/>
      <c r="DRF16" s="10"/>
      <c r="DRG16" s="10"/>
      <c r="DRH16" s="10"/>
      <c r="DRI16" s="10"/>
      <c r="DRJ16" s="10"/>
      <c r="DRK16" s="10"/>
      <c r="DRL16" s="10"/>
      <c r="DRM16" s="10"/>
      <c r="DRN16" s="10"/>
      <c r="DRO16" s="10"/>
      <c r="DRP16" s="10"/>
      <c r="DRQ16" s="10"/>
      <c r="DRR16" s="10"/>
      <c r="DRS16" s="10"/>
      <c r="DRT16" s="10"/>
      <c r="DRU16" s="10"/>
      <c r="DRV16" s="10"/>
      <c r="DRW16" s="10"/>
      <c r="DRX16" s="10"/>
      <c r="DRY16" s="10"/>
      <c r="DRZ16" s="10"/>
      <c r="DSA16" s="10"/>
      <c r="DSB16" s="10"/>
      <c r="DSC16" s="10"/>
      <c r="DSD16" s="10"/>
      <c r="DSE16" s="10"/>
      <c r="DSF16" s="10"/>
      <c r="DSG16" s="10"/>
      <c r="DSH16" s="10"/>
      <c r="DSI16" s="10"/>
      <c r="DSJ16" s="10"/>
      <c r="DSK16" s="10"/>
      <c r="DSL16" s="10"/>
      <c r="DSM16" s="10"/>
      <c r="DSN16" s="10"/>
      <c r="DSO16" s="10"/>
      <c r="DSP16" s="10"/>
      <c r="DSQ16" s="10"/>
      <c r="DSR16" s="10"/>
      <c r="DSS16" s="10"/>
      <c r="DST16" s="10"/>
      <c r="DSU16" s="10"/>
      <c r="DSV16" s="10"/>
      <c r="DSW16" s="10"/>
      <c r="DSX16" s="10"/>
      <c r="DSY16" s="10"/>
      <c r="DSZ16" s="10"/>
      <c r="DTA16" s="10"/>
      <c r="DTB16" s="10"/>
      <c r="DTC16" s="10"/>
      <c r="DTD16" s="10"/>
      <c r="DTE16" s="10"/>
      <c r="DTF16" s="10"/>
      <c r="DTG16" s="10"/>
      <c r="DTH16" s="10"/>
      <c r="DTI16" s="10"/>
      <c r="DTJ16" s="10"/>
      <c r="DTK16" s="10"/>
      <c r="DTL16" s="10"/>
      <c r="DTM16" s="10"/>
      <c r="DTN16" s="10"/>
      <c r="DTO16" s="10"/>
      <c r="DTP16" s="10"/>
      <c r="DTQ16" s="10"/>
      <c r="DTR16" s="10"/>
      <c r="DTS16" s="10"/>
      <c r="DTT16" s="10"/>
      <c r="DTU16" s="10"/>
      <c r="DTV16" s="10"/>
      <c r="DTW16" s="10"/>
      <c r="DTX16" s="10"/>
      <c r="DTY16" s="10"/>
      <c r="DTZ16" s="10"/>
      <c r="DUA16" s="10"/>
      <c r="DUB16" s="10"/>
      <c r="DUC16" s="10"/>
      <c r="DUD16" s="10"/>
      <c r="DUE16" s="10"/>
      <c r="DUF16" s="10"/>
      <c r="DUG16" s="10"/>
      <c r="DUH16" s="10"/>
      <c r="DUI16" s="10"/>
      <c r="DUJ16" s="10"/>
      <c r="DUK16" s="10"/>
      <c r="DUL16" s="10"/>
      <c r="DUM16" s="10"/>
      <c r="DUN16" s="10"/>
      <c r="DUO16" s="10"/>
      <c r="DUP16" s="10"/>
      <c r="DUQ16" s="10"/>
      <c r="DUR16" s="10"/>
      <c r="DUS16" s="10"/>
      <c r="DUT16" s="10"/>
      <c r="DUU16" s="10"/>
      <c r="DUV16" s="10"/>
      <c r="DUW16" s="10"/>
      <c r="DUX16" s="10"/>
      <c r="DUY16" s="10"/>
      <c r="DUZ16" s="10"/>
      <c r="DVA16" s="10"/>
      <c r="DVB16" s="10"/>
      <c r="DVC16" s="10"/>
      <c r="DVD16" s="10"/>
      <c r="DVE16" s="10"/>
      <c r="DVF16" s="10"/>
      <c r="DVG16" s="10"/>
      <c r="DVH16" s="10"/>
      <c r="DVI16" s="10"/>
      <c r="DVJ16" s="10"/>
      <c r="DVK16" s="10"/>
      <c r="DVL16" s="10"/>
      <c r="DVM16" s="10"/>
      <c r="DVN16" s="10"/>
      <c r="DVO16" s="10"/>
      <c r="DVP16" s="10"/>
      <c r="DVQ16" s="10"/>
      <c r="DVR16" s="10"/>
      <c r="DVS16" s="10"/>
      <c r="DVT16" s="10"/>
      <c r="DVU16" s="10"/>
      <c r="DVV16" s="10"/>
      <c r="DVW16" s="10"/>
      <c r="DVX16" s="10"/>
      <c r="DVY16" s="10"/>
      <c r="DVZ16" s="10"/>
      <c r="DWA16" s="10"/>
      <c r="DWB16" s="10"/>
      <c r="DWC16" s="10"/>
      <c r="DWD16" s="10"/>
      <c r="DWE16" s="10"/>
      <c r="DWF16" s="10"/>
      <c r="DWG16" s="10"/>
      <c r="DWH16" s="10"/>
      <c r="DWI16" s="10"/>
      <c r="DWJ16" s="10"/>
      <c r="DWK16" s="10"/>
      <c r="DWL16" s="10"/>
      <c r="DWM16" s="10"/>
      <c r="DWN16" s="10"/>
      <c r="DWO16" s="10"/>
      <c r="DWP16" s="10"/>
      <c r="DWQ16" s="10"/>
      <c r="DWR16" s="10"/>
      <c r="DWS16" s="10"/>
      <c r="DWT16" s="10"/>
      <c r="DWU16" s="10"/>
      <c r="DWV16" s="10"/>
      <c r="DWW16" s="10"/>
      <c r="DWX16" s="10"/>
      <c r="DWY16" s="10"/>
      <c r="DWZ16" s="10"/>
      <c r="DXA16" s="10"/>
      <c r="DXB16" s="10"/>
      <c r="DXC16" s="10"/>
      <c r="DXD16" s="10"/>
      <c r="DXE16" s="10"/>
      <c r="DXF16" s="10"/>
      <c r="DXG16" s="10"/>
      <c r="DXH16" s="10"/>
      <c r="DXI16" s="10"/>
      <c r="DXJ16" s="10"/>
      <c r="DXK16" s="10"/>
      <c r="DXL16" s="10"/>
      <c r="DXM16" s="10"/>
      <c r="DXN16" s="10"/>
      <c r="DXO16" s="10"/>
      <c r="DXP16" s="10"/>
      <c r="DXQ16" s="10"/>
      <c r="DXR16" s="10"/>
      <c r="DXS16" s="10"/>
      <c r="DXT16" s="10"/>
      <c r="DXU16" s="10"/>
      <c r="DXV16" s="10"/>
      <c r="DXW16" s="10"/>
      <c r="DXX16" s="10"/>
      <c r="DXY16" s="10"/>
      <c r="DXZ16" s="10"/>
      <c r="DYA16" s="10"/>
      <c r="DYB16" s="10"/>
      <c r="DYC16" s="10"/>
      <c r="DYD16" s="10"/>
      <c r="DYE16" s="10"/>
      <c r="DYF16" s="10"/>
      <c r="DYG16" s="10"/>
      <c r="DYH16" s="10"/>
      <c r="DYI16" s="10"/>
      <c r="DYJ16" s="10"/>
      <c r="DYK16" s="10"/>
      <c r="DYL16" s="10"/>
      <c r="DYM16" s="10"/>
      <c r="DYN16" s="10"/>
      <c r="DYO16" s="10"/>
      <c r="DYP16" s="10"/>
      <c r="DYQ16" s="10"/>
      <c r="DYR16" s="10"/>
      <c r="DYS16" s="10"/>
      <c r="DYT16" s="10"/>
      <c r="DYU16" s="10"/>
      <c r="DYV16" s="10"/>
      <c r="DYW16" s="10"/>
      <c r="DYX16" s="10"/>
      <c r="DYY16" s="10"/>
      <c r="DYZ16" s="10"/>
      <c r="DZA16" s="10"/>
      <c r="DZB16" s="10"/>
      <c r="DZC16" s="10"/>
      <c r="DZD16" s="10"/>
      <c r="DZE16" s="10"/>
      <c r="DZF16" s="10"/>
      <c r="DZG16" s="10"/>
      <c r="DZH16" s="10"/>
      <c r="DZI16" s="10"/>
      <c r="DZJ16" s="10"/>
      <c r="DZK16" s="10"/>
      <c r="DZL16" s="10"/>
      <c r="DZM16" s="10"/>
      <c r="DZN16" s="10"/>
      <c r="DZO16" s="10"/>
      <c r="DZP16" s="10"/>
      <c r="DZQ16" s="10"/>
      <c r="DZR16" s="10"/>
      <c r="DZS16" s="10"/>
      <c r="DZT16" s="10"/>
      <c r="DZU16" s="10"/>
      <c r="DZV16" s="10"/>
      <c r="DZW16" s="10"/>
      <c r="DZX16" s="10"/>
      <c r="DZY16" s="10"/>
      <c r="DZZ16" s="10"/>
      <c r="EAA16" s="10"/>
      <c r="EAB16" s="10"/>
      <c r="EAC16" s="10"/>
      <c r="EAD16" s="10"/>
      <c r="EAE16" s="10"/>
      <c r="EAF16" s="10"/>
      <c r="EAG16" s="10"/>
      <c r="EAH16" s="10"/>
      <c r="EAI16" s="10"/>
      <c r="EAJ16" s="10"/>
      <c r="EAK16" s="10"/>
      <c r="EAL16" s="10"/>
      <c r="EAM16" s="10"/>
      <c r="EAN16" s="10"/>
      <c r="EAO16" s="10"/>
      <c r="EAP16" s="10"/>
      <c r="EAQ16" s="10"/>
      <c r="EAR16" s="10"/>
      <c r="EAS16" s="10"/>
      <c r="EAT16" s="10"/>
      <c r="EAU16" s="10"/>
      <c r="EAV16" s="10"/>
      <c r="EAW16" s="10"/>
      <c r="EAX16" s="10"/>
      <c r="EAY16" s="10"/>
      <c r="EAZ16" s="10"/>
      <c r="EBA16" s="10"/>
      <c r="EBB16" s="10"/>
      <c r="EBC16" s="10"/>
      <c r="EBD16" s="10"/>
      <c r="EBE16" s="10"/>
      <c r="EBF16" s="10"/>
      <c r="EBG16" s="10"/>
      <c r="EBH16" s="10"/>
      <c r="EBI16" s="10"/>
      <c r="EBJ16" s="10"/>
      <c r="EBK16" s="10"/>
      <c r="EBL16" s="10"/>
      <c r="EBM16" s="10"/>
      <c r="EBN16" s="10"/>
      <c r="EBO16" s="10"/>
      <c r="EBP16" s="10"/>
      <c r="EBQ16" s="10"/>
      <c r="EBR16" s="10"/>
      <c r="EBS16" s="10"/>
      <c r="EBT16" s="10"/>
      <c r="EBU16" s="10"/>
      <c r="EBV16" s="10"/>
      <c r="EBW16" s="10"/>
      <c r="EBX16" s="10"/>
      <c r="EBY16" s="10"/>
      <c r="EBZ16" s="10"/>
      <c r="ECA16" s="10"/>
      <c r="ECB16" s="10"/>
      <c r="ECC16" s="10"/>
      <c r="ECD16" s="10"/>
      <c r="ECE16" s="10"/>
      <c r="ECF16" s="10"/>
      <c r="ECG16" s="10"/>
      <c r="ECH16" s="10"/>
      <c r="ECI16" s="10"/>
      <c r="ECJ16" s="10"/>
      <c r="ECK16" s="10"/>
      <c r="ECL16" s="10"/>
      <c r="ECM16" s="10"/>
      <c r="ECN16" s="10"/>
      <c r="ECO16" s="10"/>
      <c r="ECP16" s="10"/>
      <c r="ECQ16" s="10"/>
      <c r="ECR16" s="10"/>
      <c r="ECS16" s="10"/>
      <c r="ECT16" s="10"/>
      <c r="ECU16" s="10"/>
      <c r="ECV16" s="10"/>
      <c r="ECW16" s="10"/>
      <c r="ECX16" s="10"/>
      <c r="ECY16" s="10"/>
      <c r="ECZ16" s="10"/>
      <c r="EDA16" s="10"/>
      <c r="EDB16" s="10"/>
      <c r="EDC16" s="10"/>
      <c r="EDD16" s="10"/>
      <c r="EDE16" s="10"/>
      <c r="EDF16" s="10"/>
      <c r="EDG16" s="10"/>
      <c r="EDH16" s="10"/>
      <c r="EDI16" s="10"/>
      <c r="EDJ16" s="10"/>
      <c r="EDK16" s="10"/>
      <c r="EDL16" s="10"/>
      <c r="EDM16" s="10"/>
      <c r="EDN16" s="10"/>
      <c r="EDO16" s="10"/>
      <c r="EDP16" s="10"/>
      <c r="EDQ16" s="10"/>
      <c r="EDR16" s="10"/>
      <c r="EDS16" s="10"/>
      <c r="EDT16" s="10"/>
      <c r="EDU16" s="10"/>
      <c r="EDV16" s="10"/>
      <c r="EDW16" s="10"/>
      <c r="EDX16" s="10"/>
      <c r="EDY16" s="10"/>
      <c r="EDZ16" s="10"/>
      <c r="EEA16" s="10"/>
      <c r="EEB16" s="10"/>
      <c r="EEC16" s="10"/>
      <c r="EED16" s="10"/>
      <c r="EEE16" s="10"/>
      <c r="EEF16" s="10"/>
      <c r="EEG16" s="10"/>
      <c r="EEH16" s="10"/>
      <c r="EEI16" s="10"/>
      <c r="EEJ16" s="10"/>
      <c r="EEK16" s="10"/>
      <c r="EEL16" s="10"/>
      <c r="EEM16" s="10"/>
      <c r="EEN16" s="10"/>
      <c r="EEO16" s="10"/>
      <c r="EEP16" s="10"/>
      <c r="EEQ16" s="10"/>
      <c r="EER16" s="10"/>
      <c r="EES16" s="10"/>
      <c r="EET16" s="10"/>
      <c r="EEU16" s="10"/>
      <c r="EEV16" s="10"/>
      <c r="EEW16" s="10"/>
      <c r="EEX16" s="10"/>
      <c r="EEY16" s="10"/>
      <c r="EEZ16" s="10"/>
      <c r="EFA16" s="10"/>
      <c r="EFB16" s="10"/>
      <c r="EFC16" s="10"/>
      <c r="EFD16" s="10"/>
      <c r="EFE16" s="10"/>
      <c r="EFF16" s="10"/>
      <c r="EFG16" s="10"/>
      <c r="EFH16" s="10"/>
      <c r="EFI16" s="10"/>
      <c r="EFJ16" s="10"/>
      <c r="EFK16" s="10"/>
      <c r="EFL16" s="10"/>
      <c r="EFM16" s="10"/>
      <c r="EFN16" s="10"/>
      <c r="EFO16" s="10"/>
      <c r="EFP16" s="10"/>
      <c r="EFQ16" s="10"/>
      <c r="EFR16" s="10"/>
      <c r="EFS16" s="10"/>
      <c r="EFT16" s="10"/>
      <c r="EFU16" s="10"/>
      <c r="EFV16" s="10"/>
      <c r="EFW16" s="10"/>
      <c r="EFX16" s="10"/>
      <c r="EFY16" s="10"/>
      <c r="EFZ16" s="10"/>
      <c r="EGA16" s="10"/>
      <c r="EGB16" s="10"/>
      <c r="EGC16" s="10"/>
      <c r="EGD16" s="10"/>
      <c r="EGE16" s="10"/>
      <c r="EGF16" s="10"/>
      <c r="EGG16" s="10"/>
      <c r="EGH16" s="10"/>
      <c r="EGI16" s="10"/>
      <c r="EGJ16" s="10"/>
      <c r="EGK16" s="10"/>
      <c r="EGL16" s="10"/>
      <c r="EGM16" s="10"/>
      <c r="EGN16" s="10"/>
      <c r="EGO16" s="10"/>
      <c r="EGP16" s="10"/>
      <c r="EGQ16" s="10"/>
      <c r="EGR16" s="10"/>
      <c r="EGS16" s="10"/>
      <c r="EGT16" s="10"/>
      <c r="EGU16" s="10"/>
      <c r="EGV16" s="10"/>
      <c r="EGW16" s="10"/>
      <c r="EGX16" s="10"/>
      <c r="EGY16" s="10"/>
      <c r="EGZ16" s="10"/>
      <c r="EHA16" s="10"/>
      <c r="EHB16" s="10"/>
      <c r="EHC16" s="10"/>
      <c r="EHD16" s="10"/>
      <c r="EHE16" s="10"/>
      <c r="EHF16" s="10"/>
      <c r="EHG16" s="10"/>
      <c r="EHH16" s="10"/>
      <c r="EHI16" s="10"/>
      <c r="EHJ16" s="10"/>
      <c r="EHK16" s="10"/>
      <c r="EHL16" s="10"/>
      <c r="EHM16" s="10"/>
      <c r="EHN16" s="10"/>
      <c r="EHO16" s="10"/>
      <c r="EHP16" s="10"/>
      <c r="EHQ16" s="10"/>
      <c r="EHR16" s="10"/>
      <c r="EHS16" s="10"/>
      <c r="EHT16" s="10"/>
      <c r="EHU16" s="10"/>
      <c r="EHV16" s="10"/>
      <c r="EHW16" s="10"/>
      <c r="EHX16" s="10"/>
      <c r="EHY16" s="10"/>
      <c r="EHZ16" s="10"/>
      <c r="EIA16" s="10"/>
      <c r="EIB16" s="10"/>
      <c r="EIC16" s="10"/>
      <c r="EID16" s="10"/>
      <c r="EIE16" s="10"/>
      <c r="EIF16" s="10"/>
      <c r="EIG16" s="10"/>
      <c r="EIH16" s="10"/>
      <c r="EII16" s="10"/>
      <c r="EIJ16" s="10"/>
      <c r="EIK16" s="10"/>
      <c r="EIL16" s="10"/>
      <c r="EIM16" s="10"/>
      <c r="EIN16" s="10"/>
      <c r="EIO16" s="10"/>
      <c r="EIP16" s="10"/>
      <c r="EIQ16" s="10"/>
      <c r="EIR16" s="10"/>
      <c r="EIS16" s="10"/>
      <c r="EIT16" s="10"/>
      <c r="EIU16" s="10"/>
      <c r="EIV16" s="10"/>
      <c r="EIW16" s="10"/>
      <c r="EIX16" s="10"/>
      <c r="EIY16" s="10"/>
      <c r="EIZ16" s="10"/>
      <c r="EJA16" s="10"/>
      <c r="EJB16" s="10"/>
      <c r="EJC16" s="10"/>
      <c r="EJD16" s="10"/>
      <c r="EJE16" s="10"/>
      <c r="EJF16" s="10"/>
      <c r="EJG16" s="10"/>
      <c r="EJH16" s="10"/>
      <c r="EJI16" s="10"/>
      <c r="EJJ16" s="10"/>
      <c r="EJK16" s="10"/>
      <c r="EJL16" s="10"/>
      <c r="EJM16" s="10"/>
      <c r="EJN16" s="10"/>
      <c r="EJO16" s="10"/>
      <c r="EJP16" s="10"/>
      <c r="EJQ16" s="10"/>
      <c r="EJR16" s="10"/>
      <c r="EJS16" s="10"/>
      <c r="EJT16" s="10"/>
      <c r="EJU16" s="10"/>
      <c r="EJV16" s="10"/>
      <c r="EJW16" s="10"/>
      <c r="EJX16" s="10"/>
      <c r="EJY16" s="10"/>
      <c r="EJZ16" s="10"/>
      <c r="EKA16" s="10"/>
      <c r="EKB16" s="10"/>
      <c r="EKC16" s="10"/>
      <c r="EKD16" s="10"/>
      <c r="EKE16" s="10"/>
      <c r="EKF16" s="10"/>
      <c r="EKG16" s="10"/>
      <c r="EKH16" s="10"/>
      <c r="EKI16" s="10"/>
      <c r="EKJ16" s="10"/>
      <c r="EKK16" s="10"/>
      <c r="EKL16" s="10"/>
      <c r="EKM16" s="10"/>
      <c r="EKN16" s="10"/>
      <c r="EKO16" s="10"/>
      <c r="EKP16" s="10"/>
      <c r="EKQ16" s="10"/>
      <c r="EKR16" s="10"/>
      <c r="EKS16" s="10"/>
      <c r="EKT16" s="10"/>
      <c r="EKU16" s="10"/>
      <c r="EKV16" s="10"/>
      <c r="EKW16" s="10"/>
      <c r="EKX16" s="10"/>
      <c r="EKY16" s="10"/>
      <c r="EKZ16" s="10"/>
      <c r="ELA16" s="10"/>
      <c r="ELB16" s="10"/>
      <c r="ELC16" s="10"/>
      <c r="ELD16" s="10"/>
      <c r="ELE16" s="10"/>
      <c r="ELF16" s="10"/>
      <c r="ELG16" s="10"/>
      <c r="ELH16" s="10"/>
      <c r="ELI16" s="10"/>
      <c r="ELJ16" s="10"/>
      <c r="ELK16" s="10"/>
      <c r="ELL16" s="10"/>
      <c r="ELM16" s="10"/>
      <c r="ELN16" s="10"/>
      <c r="ELO16" s="10"/>
      <c r="ELP16" s="10"/>
      <c r="ELQ16" s="10"/>
      <c r="ELR16" s="10"/>
      <c r="ELS16" s="10"/>
      <c r="ELT16" s="10"/>
      <c r="ELU16" s="10"/>
      <c r="ELV16" s="10"/>
      <c r="ELW16" s="10"/>
      <c r="ELX16" s="10"/>
      <c r="ELY16" s="10"/>
      <c r="ELZ16" s="10"/>
      <c r="EMA16" s="10"/>
      <c r="EMB16" s="10"/>
      <c r="EMC16" s="10"/>
      <c r="EMD16" s="10"/>
      <c r="EME16" s="10"/>
      <c r="EMF16" s="10"/>
      <c r="EMG16" s="10"/>
      <c r="EMH16" s="10"/>
      <c r="EMI16" s="10"/>
      <c r="EMJ16" s="10"/>
      <c r="EMK16" s="10"/>
      <c r="EML16" s="10"/>
      <c r="EMM16" s="10"/>
      <c r="EMN16" s="10"/>
      <c r="EMO16" s="10"/>
      <c r="EMP16" s="10"/>
      <c r="EMQ16" s="10"/>
      <c r="EMR16" s="10"/>
      <c r="EMS16" s="10"/>
      <c r="EMT16" s="10"/>
      <c r="EMU16" s="10"/>
      <c r="EMV16" s="10"/>
      <c r="EMW16" s="10"/>
      <c r="EMX16" s="10"/>
      <c r="EMY16" s="10"/>
      <c r="EMZ16" s="10"/>
      <c r="ENA16" s="10"/>
      <c r="ENB16" s="10"/>
      <c r="ENC16" s="10"/>
      <c r="END16" s="10"/>
      <c r="ENE16" s="10"/>
      <c r="ENF16" s="10"/>
      <c r="ENG16" s="10"/>
      <c r="ENH16" s="10"/>
      <c r="ENI16" s="10"/>
      <c r="ENJ16" s="10"/>
      <c r="ENK16" s="10"/>
      <c r="ENL16" s="10"/>
      <c r="ENM16" s="10"/>
      <c r="ENN16" s="10"/>
      <c r="ENO16" s="10"/>
      <c r="ENP16" s="10"/>
      <c r="ENQ16" s="10"/>
      <c r="ENR16" s="10"/>
      <c r="ENS16" s="10"/>
      <c r="ENT16" s="10"/>
      <c r="ENU16" s="10"/>
      <c r="ENV16" s="10"/>
      <c r="ENW16" s="10"/>
      <c r="ENX16" s="10"/>
      <c r="ENY16" s="10"/>
      <c r="ENZ16" s="10"/>
      <c r="EOA16" s="10"/>
      <c r="EOB16" s="10"/>
      <c r="EOC16" s="10"/>
      <c r="EOD16" s="10"/>
      <c r="EOE16" s="10"/>
      <c r="EOF16" s="10"/>
      <c r="EOG16" s="10"/>
      <c r="EOH16" s="10"/>
      <c r="EOI16" s="10"/>
      <c r="EOJ16" s="10"/>
      <c r="EOK16" s="10"/>
      <c r="EOL16" s="10"/>
      <c r="EOM16" s="10"/>
      <c r="EON16" s="10"/>
      <c r="EOO16" s="10"/>
      <c r="EOP16" s="10"/>
      <c r="EOQ16" s="10"/>
      <c r="EOR16" s="10"/>
      <c r="EOS16" s="10"/>
      <c r="EOT16" s="10"/>
      <c r="EOU16" s="10"/>
      <c r="EOV16" s="10"/>
      <c r="EOW16" s="10"/>
      <c r="EOX16" s="10"/>
      <c r="EOY16" s="10"/>
      <c r="EOZ16" s="10"/>
      <c r="EPA16" s="10"/>
      <c r="EPB16" s="10"/>
      <c r="EPC16" s="10"/>
      <c r="EPD16" s="10"/>
      <c r="EPE16" s="10"/>
      <c r="EPF16" s="10"/>
      <c r="EPG16" s="10"/>
      <c r="EPH16" s="10"/>
      <c r="EPI16" s="10"/>
      <c r="EPJ16" s="10"/>
      <c r="EPK16" s="10"/>
      <c r="EPL16" s="10"/>
      <c r="EPM16" s="10"/>
      <c r="EPN16" s="10"/>
      <c r="EPO16" s="10"/>
      <c r="EPP16" s="10"/>
      <c r="EPQ16" s="10"/>
      <c r="EPR16" s="10"/>
      <c r="EPS16" s="10"/>
      <c r="EPT16" s="10"/>
      <c r="EPU16" s="10"/>
      <c r="EPV16" s="10"/>
      <c r="EPW16" s="10"/>
      <c r="EPX16" s="10"/>
      <c r="EPY16" s="10"/>
      <c r="EPZ16" s="10"/>
      <c r="EQA16" s="10"/>
      <c r="EQB16" s="10"/>
      <c r="EQC16" s="10"/>
      <c r="EQD16" s="10"/>
      <c r="EQE16" s="10"/>
      <c r="EQF16" s="10"/>
      <c r="EQG16" s="10"/>
      <c r="EQH16" s="10"/>
      <c r="EQI16" s="10"/>
      <c r="EQJ16" s="10"/>
      <c r="EQK16" s="10"/>
      <c r="EQL16" s="10"/>
      <c r="EQM16" s="10"/>
      <c r="EQN16" s="10"/>
      <c r="EQO16" s="10"/>
      <c r="EQP16" s="10"/>
      <c r="EQQ16" s="10"/>
      <c r="EQR16" s="10"/>
      <c r="EQS16" s="10"/>
      <c r="EQT16" s="10"/>
      <c r="EQU16" s="10"/>
      <c r="EQV16" s="10"/>
      <c r="EQW16" s="10"/>
      <c r="EQX16" s="10"/>
      <c r="EQY16" s="10"/>
      <c r="EQZ16" s="10"/>
      <c r="ERA16" s="10"/>
      <c r="ERB16" s="10"/>
      <c r="ERC16" s="10"/>
      <c r="ERD16" s="10"/>
      <c r="ERE16" s="10"/>
      <c r="ERF16" s="10"/>
      <c r="ERG16" s="10"/>
      <c r="ERH16" s="10"/>
      <c r="ERI16" s="10"/>
      <c r="ERJ16" s="10"/>
      <c r="ERK16" s="10"/>
      <c r="ERL16" s="10"/>
      <c r="ERM16" s="10"/>
      <c r="ERN16" s="10"/>
      <c r="ERO16" s="10"/>
      <c r="ERP16" s="10"/>
      <c r="ERQ16" s="10"/>
      <c r="ERR16" s="10"/>
      <c r="ERS16" s="10"/>
      <c r="ERT16" s="10"/>
      <c r="ERU16" s="10"/>
      <c r="ERV16" s="10"/>
      <c r="ERW16" s="10"/>
      <c r="ERX16" s="10"/>
      <c r="ERY16" s="10"/>
      <c r="ERZ16" s="10"/>
      <c r="ESA16" s="10"/>
      <c r="ESB16" s="10"/>
      <c r="ESC16" s="10"/>
      <c r="ESD16" s="10"/>
      <c r="ESE16" s="10"/>
      <c r="ESF16" s="10"/>
      <c r="ESG16" s="10"/>
      <c r="ESH16" s="10"/>
      <c r="ESI16" s="10"/>
      <c r="ESJ16" s="10"/>
      <c r="ESK16" s="10"/>
      <c r="ESL16" s="10"/>
      <c r="ESM16" s="10"/>
      <c r="ESN16" s="10"/>
      <c r="ESO16" s="10"/>
      <c r="ESP16" s="10"/>
      <c r="ESQ16" s="10"/>
      <c r="ESR16" s="10"/>
      <c r="ESS16" s="10"/>
      <c r="EST16" s="10"/>
      <c r="ESU16" s="10"/>
      <c r="ESV16" s="10"/>
      <c r="ESW16" s="10"/>
      <c r="ESX16" s="10"/>
      <c r="ESY16" s="10"/>
      <c r="ESZ16" s="10"/>
      <c r="ETA16" s="10"/>
      <c r="ETB16" s="10"/>
      <c r="ETC16" s="10"/>
      <c r="ETD16" s="10"/>
      <c r="ETE16" s="10"/>
      <c r="ETF16" s="10"/>
      <c r="ETG16" s="10"/>
      <c r="ETH16" s="10"/>
      <c r="ETI16" s="10"/>
      <c r="ETJ16" s="10"/>
      <c r="ETK16" s="10"/>
      <c r="ETL16" s="10"/>
      <c r="ETM16" s="10"/>
      <c r="ETN16" s="10"/>
      <c r="ETO16" s="10"/>
      <c r="ETP16" s="10"/>
      <c r="ETQ16" s="10"/>
      <c r="ETR16" s="10"/>
      <c r="ETS16" s="10"/>
      <c r="ETT16" s="10"/>
      <c r="ETU16" s="10"/>
      <c r="ETV16" s="10"/>
      <c r="ETW16" s="10"/>
      <c r="ETX16" s="10"/>
      <c r="ETY16" s="10"/>
      <c r="ETZ16" s="10"/>
      <c r="EUA16" s="10"/>
      <c r="EUB16" s="10"/>
      <c r="EUC16" s="10"/>
      <c r="EUD16" s="10"/>
      <c r="EUE16" s="10"/>
      <c r="EUF16" s="10"/>
      <c r="EUG16" s="10"/>
      <c r="EUH16" s="10"/>
      <c r="EUI16" s="10"/>
      <c r="EUJ16" s="10"/>
      <c r="EUK16" s="10"/>
      <c r="EUL16" s="10"/>
      <c r="EUM16" s="10"/>
      <c r="EUN16" s="10"/>
      <c r="EUO16" s="10"/>
      <c r="EUP16" s="10"/>
      <c r="EUQ16" s="10"/>
      <c r="EUR16" s="10"/>
      <c r="EUS16" s="10"/>
      <c r="EUT16" s="10"/>
      <c r="EUU16" s="10"/>
      <c r="EUV16" s="10"/>
      <c r="EUW16" s="10"/>
      <c r="EUX16" s="10"/>
      <c r="EUY16" s="10"/>
      <c r="EUZ16" s="10"/>
      <c r="EVA16" s="10"/>
      <c r="EVB16" s="10"/>
      <c r="EVC16" s="10"/>
      <c r="EVD16" s="10"/>
      <c r="EVE16" s="10"/>
      <c r="EVF16" s="10"/>
      <c r="EVG16" s="10"/>
      <c r="EVH16" s="10"/>
      <c r="EVI16" s="10"/>
      <c r="EVJ16" s="10"/>
      <c r="EVK16" s="10"/>
      <c r="EVL16" s="10"/>
      <c r="EVM16" s="10"/>
      <c r="EVN16" s="10"/>
      <c r="EVO16" s="10"/>
      <c r="EVP16" s="10"/>
      <c r="EVQ16" s="10"/>
      <c r="EVR16" s="10"/>
      <c r="EVS16" s="10"/>
      <c r="EVT16" s="10"/>
      <c r="EVU16" s="10"/>
      <c r="EVV16" s="10"/>
      <c r="EVW16" s="10"/>
      <c r="EVX16" s="10"/>
      <c r="EVY16" s="10"/>
      <c r="EVZ16" s="10"/>
      <c r="EWA16" s="10"/>
      <c r="EWB16" s="10"/>
      <c r="EWC16" s="10"/>
      <c r="EWD16" s="10"/>
      <c r="EWE16" s="10"/>
      <c r="EWF16" s="10"/>
      <c r="EWG16" s="10"/>
      <c r="EWH16" s="10"/>
      <c r="EWI16" s="10"/>
      <c r="EWJ16" s="10"/>
      <c r="EWK16" s="10"/>
      <c r="EWL16" s="10"/>
      <c r="EWM16" s="10"/>
      <c r="EWN16" s="10"/>
      <c r="EWO16" s="10"/>
      <c r="EWP16" s="10"/>
      <c r="EWQ16" s="10"/>
      <c r="EWR16" s="10"/>
      <c r="EWS16" s="10"/>
      <c r="EWT16" s="10"/>
      <c r="EWU16" s="10"/>
      <c r="EWV16" s="10"/>
      <c r="EWW16" s="10"/>
      <c r="EWX16" s="10"/>
      <c r="EWY16" s="10"/>
      <c r="EWZ16" s="10"/>
      <c r="EXA16" s="10"/>
      <c r="EXB16" s="10"/>
      <c r="EXC16" s="10"/>
      <c r="EXD16" s="10"/>
      <c r="EXE16" s="10"/>
      <c r="EXF16" s="10"/>
      <c r="EXG16" s="10"/>
      <c r="EXH16" s="10"/>
      <c r="EXI16" s="10"/>
      <c r="EXJ16" s="10"/>
      <c r="EXK16" s="10"/>
      <c r="EXL16" s="10"/>
      <c r="EXM16" s="10"/>
      <c r="EXN16" s="10"/>
      <c r="EXO16" s="10"/>
      <c r="EXP16" s="10"/>
      <c r="EXQ16" s="10"/>
      <c r="EXR16" s="10"/>
      <c r="EXS16" s="10"/>
      <c r="EXT16" s="10"/>
      <c r="EXU16" s="10"/>
      <c r="EXV16" s="10"/>
      <c r="EXW16" s="10"/>
      <c r="EXX16" s="10"/>
      <c r="EXY16" s="10"/>
      <c r="EXZ16" s="10"/>
      <c r="EYA16" s="10"/>
      <c r="EYB16" s="10"/>
      <c r="EYC16" s="10"/>
      <c r="EYD16" s="10"/>
      <c r="EYE16" s="10"/>
      <c r="EYF16" s="10"/>
      <c r="EYG16" s="10"/>
      <c r="EYH16" s="10"/>
      <c r="EYI16" s="10"/>
      <c r="EYJ16" s="10"/>
      <c r="EYK16" s="10"/>
      <c r="EYL16" s="10"/>
      <c r="EYM16" s="10"/>
      <c r="EYN16" s="10"/>
      <c r="EYO16" s="10"/>
      <c r="EYP16" s="10"/>
      <c r="EYQ16" s="10"/>
      <c r="EYR16" s="10"/>
      <c r="EYS16" s="10"/>
      <c r="EYT16" s="10"/>
      <c r="EYU16" s="10"/>
      <c r="EYV16" s="10"/>
      <c r="EYW16" s="10"/>
      <c r="EYX16" s="10"/>
      <c r="EYY16" s="10"/>
      <c r="EYZ16" s="10"/>
      <c r="EZA16" s="10"/>
      <c r="EZB16" s="10"/>
      <c r="EZC16" s="10"/>
      <c r="EZD16" s="10"/>
      <c r="EZE16" s="10"/>
      <c r="EZF16" s="10"/>
      <c r="EZG16" s="10"/>
      <c r="EZH16" s="10"/>
      <c r="EZI16" s="10"/>
      <c r="EZJ16" s="10"/>
      <c r="EZK16" s="10"/>
      <c r="EZL16" s="10"/>
      <c r="EZM16" s="10"/>
      <c r="EZN16" s="10"/>
      <c r="EZO16" s="10"/>
      <c r="EZP16" s="10"/>
      <c r="EZQ16" s="10"/>
      <c r="EZR16" s="10"/>
      <c r="EZS16" s="10"/>
      <c r="EZT16" s="10"/>
      <c r="EZU16" s="10"/>
      <c r="EZV16" s="10"/>
      <c r="EZW16" s="10"/>
      <c r="EZX16" s="10"/>
      <c r="EZY16" s="10"/>
      <c r="EZZ16" s="10"/>
      <c r="FAA16" s="10"/>
      <c r="FAB16" s="10"/>
      <c r="FAC16" s="10"/>
      <c r="FAD16" s="10"/>
      <c r="FAE16" s="10"/>
      <c r="FAF16" s="10"/>
      <c r="FAG16" s="10"/>
      <c r="FAH16" s="10"/>
      <c r="FAI16" s="10"/>
      <c r="FAJ16" s="10"/>
      <c r="FAK16" s="10"/>
      <c r="FAL16" s="10"/>
      <c r="FAM16" s="10"/>
      <c r="FAN16" s="10"/>
      <c r="FAO16" s="10"/>
      <c r="FAP16" s="10"/>
      <c r="FAQ16" s="10"/>
      <c r="FAR16" s="10"/>
      <c r="FAS16" s="10"/>
      <c r="FAT16" s="10"/>
      <c r="FAU16" s="10"/>
      <c r="FAV16" s="10"/>
      <c r="FAW16" s="10"/>
      <c r="FAX16" s="10"/>
      <c r="FAY16" s="10"/>
      <c r="FAZ16" s="10"/>
      <c r="FBA16" s="10"/>
      <c r="FBB16" s="10"/>
      <c r="FBC16" s="10"/>
      <c r="FBD16" s="10"/>
      <c r="FBE16" s="10"/>
      <c r="FBF16" s="10"/>
      <c r="FBG16" s="10"/>
      <c r="FBH16" s="10"/>
      <c r="FBI16" s="10"/>
      <c r="FBJ16" s="10"/>
      <c r="FBK16" s="10"/>
      <c r="FBL16" s="10"/>
      <c r="FBM16" s="10"/>
      <c r="FBN16" s="10"/>
      <c r="FBO16" s="10"/>
      <c r="FBP16" s="10"/>
      <c r="FBQ16" s="10"/>
      <c r="FBR16" s="10"/>
      <c r="FBS16" s="10"/>
      <c r="FBT16" s="10"/>
      <c r="FBU16" s="10"/>
      <c r="FBV16" s="10"/>
      <c r="FBW16" s="10"/>
      <c r="FBX16" s="10"/>
      <c r="FBY16" s="10"/>
      <c r="FBZ16" s="10"/>
      <c r="FCA16" s="10"/>
      <c r="FCB16" s="10"/>
      <c r="FCC16" s="10"/>
      <c r="FCD16" s="10"/>
      <c r="FCE16" s="10"/>
      <c r="FCF16" s="10"/>
      <c r="FCG16" s="10"/>
      <c r="FCH16" s="10"/>
      <c r="FCI16" s="10"/>
      <c r="FCJ16" s="10"/>
      <c r="FCK16" s="10"/>
      <c r="FCL16" s="10"/>
      <c r="FCM16" s="10"/>
      <c r="FCN16" s="10"/>
      <c r="FCO16" s="10"/>
      <c r="FCP16" s="10"/>
      <c r="FCQ16" s="10"/>
      <c r="FCR16" s="10"/>
      <c r="FCS16" s="10"/>
      <c r="FCT16" s="10"/>
      <c r="FCU16" s="10"/>
      <c r="FCV16" s="10"/>
      <c r="FCW16" s="10"/>
      <c r="FCX16" s="10"/>
      <c r="FCY16" s="10"/>
      <c r="FCZ16" s="10"/>
      <c r="FDA16" s="10"/>
      <c r="FDB16" s="10"/>
      <c r="FDC16" s="10"/>
      <c r="FDD16" s="10"/>
      <c r="FDE16" s="10"/>
      <c r="FDF16" s="10"/>
      <c r="FDG16" s="10"/>
      <c r="FDH16" s="10"/>
      <c r="FDI16" s="10"/>
      <c r="FDJ16" s="10"/>
      <c r="FDK16" s="10"/>
      <c r="FDL16" s="10"/>
      <c r="FDM16" s="10"/>
      <c r="FDN16" s="10"/>
      <c r="FDO16" s="10"/>
      <c r="FDP16" s="10"/>
      <c r="FDQ16" s="10"/>
      <c r="FDR16" s="10"/>
      <c r="FDS16" s="10"/>
      <c r="FDT16" s="10"/>
      <c r="FDU16" s="10"/>
      <c r="FDV16" s="10"/>
      <c r="FDW16" s="10"/>
      <c r="FDX16" s="10"/>
      <c r="FDY16" s="10"/>
      <c r="FDZ16" s="10"/>
      <c r="FEA16" s="10"/>
      <c r="FEB16" s="10"/>
      <c r="FEC16" s="10"/>
      <c r="FED16" s="10"/>
      <c r="FEE16" s="10"/>
      <c r="FEF16" s="10"/>
      <c r="FEG16" s="10"/>
      <c r="FEH16" s="10"/>
      <c r="FEI16" s="10"/>
      <c r="FEJ16" s="10"/>
      <c r="FEK16" s="10"/>
      <c r="FEL16" s="10"/>
      <c r="FEM16" s="10"/>
      <c r="FEN16" s="10"/>
      <c r="FEO16" s="10"/>
      <c r="FEP16" s="10"/>
      <c r="FEQ16" s="10"/>
      <c r="FER16" s="10"/>
      <c r="FES16" s="10"/>
      <c r="FET16" s="10"/>
      <c r="FEU16" s="10"/>
      <c r="FEV16" s="10"/>
      <c r="FEW16" s="10"/>
      <c r="FEX16" s="10"/>
      <c r="FEY16" s="10"/>
      <c r="FEZ16" s="10"/>
      <c r="FFA16" s="10"/>
      <c r="FFB16" s="10"/>
      <c r="FFC16" s="10"/>
      <c r="FFD16" s="10"/>
      <c r="FFE16" s="10"/>
      <c r="FFF16" s="10"/>
      <c r="FFG16" s="10"/>
      <c r="FFH16" s="10"/>
      <c r="FFI16" s="10"/>
      <c r="FFJ16" s="10"/>
      <c r="FFK16" s="10"/>
      <c r="FFL16" s="10"/>
      <c r="FFM16" s="10"/>
      <c r="FFN16" s="10"/>
      <c r="FFO16" s="10"/>
      <c r="FFP16" s="10"/>
      <c r="FFQ16" s="10"/>
      <c r="FFR16" s="10"/>
      <c r="FFS16" s="10"/>
      <c r="FFT16" s="10"/>
      <c r="FFU16" s="10"/>
      <c r="FFV16" s="10"/>
      <c r="FFW16" s="10"/>
      <c r="FFX16" s="10"/>
      <c r="FFY16" s="10"/>
      <c r="FFZ16" s="10"/>
      <c r="FGA16" s="10"/>
      <c r="FGB16" s="10"/>
      <c r="FGC16" s="10"/>
      <c r="FGD16" s="10"/>
      <c r="FGE16" s="10"/>
      <c r="FGF16" s="10"/>
      <c r="FGG16" s="10"/>
      <c r="FGH16" s="10"/>
      <c r="FGI16" s="10"/>
      <c r="FGJ16" s="10"/>
      <c r="FGK16" s="10"/>
      <c r="FGL16" s="10"/>
      <c r="FGM16" s="10"/>
      <c r="FGN16" s="10"/>
      <c r="FGO16" s="10"/>
      <c r="FGP16" s="10"/>
      <c r="FGQ16" s="10"/>
      <c r="FGR16" s="10"/>
      <c r="FGS16" s="10"/>
      <c r="FGT16" s="10"/>
      <c r="FGU16" s="10"/>
      <c r="FGV16" s="10"/>
      <c r="FGW16" s="10"/>
      <c r="FGX16" s="10"/>
      <c r="FGY16" s="10"/>
      <c r="FGZ16" s="10"/>
      <c r="FHA16" s="10"/>
      <c r="FHB16" s="10"/>
      <c r="FHC16" s="10"/>
      <c r="FHD16" s="10"/>
      <c r="FHE16" s="10"/>
      <c r="FHF16" s="10"/>
      <c r="FHG16" s="10"/>
      <c r="FHH16" s="10"/>
      <c r="FHI16" s="10"/>
      <c r="FHJ16" s="10"/>
      <c r="FHK16" s="10"/>
      <c r="FHL16" s="10"/>
      <c r="FHM16" s="10"/>
      <c r="FHN16" s="10"/>
      <c r="FHO16" s="10"/>
      <c r="FHP16" s="10"/>
      <c r="FHQ16" s="10"/>
      <c r="FHR16" s="10"/>
      <c r="FHS16" s="10"/>
      <c r="FHT16" s="10"/>
      <c r="FHU16" s="10"/>
      <c r="FHV16" s="10"/>
      <c r="FHW16" s="10"/>
      <c r="FHX16" s="10"/>
      <c r="FHY16" s="10"/>
      <c r="FHZ16" s="10"/>
      <c r="FIA16" s="10"/>
      <c r="FIB16" s="10"/>
      <c r="FIC16" s="10"/>
      <c r="FID16" s="10"/>
      <c r="FIE16" s="10"/>
      <c r="FIF16" s="10"/>
      <c r="FIG16" s="10"/>
      <c r="FIH16" s="10"/>
      <c r="FII16" s="10"/>
      <c r="FIJ16" s="10"/>
      <c r="FIK16" s="10"/>
      <c r="FIL16" s="10"/>
      <c r="FIM16" s="10"/>
      <c r="FIN16" s="10"/>
      <c r="FIO16" s="10"/>
      <c r="FIP16" s="10"/>
      <c r="FIQ16" s="10"/>
      <c r="FIR16" s="10"/>
      <c r="FIS16" s="10"/>
      <c r="FIT16" s="10"/>
      <c r="FIU16" s="10"/>
      <c r="FIV16" s="10"/>
      <c r="FIW16" s="10"/>
      <c r="FIX16" s="10"/>
      <c r="FIY16" s="10"/>
      <c r="FIZ16" s="10"/>
      <c r="FJA16" s="10"/>
      <c r="FJB16" s="10"/>
      <c r="FJC16" s="10"/>
      <c r="FJD16" s="10"/>
      <c r="FJE16" s="10"/>
      <c r="FJF16" s="10"/>
      <c r="FJG16" s="10"/>
      <c r="FJH16" s="10"/>
      <c r="FJI16" s="10"/>
      <c r="FJJ16" s="10"/>
      <c r="FJK16" s="10"/>
      <c r="FJL16" s="10"/>
      <c r="FJM16" s="10"/>
      <c r="FJN16" s="10"/>
      <c r="FJO16" s="10"/>
      <c r="FJP16" s="10"/>
      <c r="FJQ16" s="10"/>
      <c r="FJR16" s="10"/>
      <c r="FJS16" s="10"/>
      <c r="FJT16" s="10"/>
      <c r="FJU16" s="10"/>
      <c r="FJV16" s="10"/>
      <c r="FJW16" s="10"/>
      <c r="FJX16" s="10"/>
      <c r="FJY16" s="10"/>
      <c r="FJZ16" s="10"/>
      <c r="FKA16" s="10"/>
      <c r="FKB16" s="10"/>
      <c r="FKC16" s="10"/>
      <c r="FKD16" s="10"/>
      <c r="FKE16" s="10"/>
      <c r="FKF16" s="10"/>
      <c r="FKG16" s="10"/>
      <c r="FKH16" s="10"/>
      <c r="FKI16" s="10"/>
      <c r="FKJ16" s="10"/>
      <c r="FKK16" s="10"/>
      <c r="FKL16" s="10"/>
      <c r="FKM16" s="10"/>
      <c r="FKN16" s="10"/>
      <c r="FKO16" s="10"/>
      <c r="FKP16" s="10"/>
      <c r="FKQ16" s="10"/>
      <c r="FKR16" s="10"/>
      <c r="FKS16" s="10"/>
      <c r="FKT16" s="10"/>
      <c r="FKU16" s="10"/>
      <c r="FKV16" s="10"/>
      <c r="FKW16" s="10"/>
      <c r="FKX16" s="10"/>
      <c r="FKY16" s="10"/>
      <c r="FKZ16" s="10"/>
      <c r="FLA16" s="10"/>
      <c r="FLB16" s="10"/>
      <c r="FLC16" s="10"/>
      <c r="FLD16" s="10"/>
      <c r="FLE16" s="10"/>
      <c r="FLF16" s="10"/>
      <c r="FLG16" s="10"/>
      <c r="FLH16" s="10"/>
      <c r="FLI16" s="10"/>
      <c r="FLJ16" s="10"/>
      <c r="FLK16" s="10"/>
      <c r="FLL16" s="10"/>
      <c r="FLM16" s="10"/>
      <c r="FLN16" s="10"/>
      <c r="FLO16" s="10"/>
      <c r="FLP16" s="10"/>
      <c r="FLQ16" s="10"/>
      <c r="FLR16" s="10"/>
      <c r="FLS16" s="10"/>
      <c r="FLT16" s="10"/>
      <c r="FLU16" s="10"/>
      <c r="FLV16" s="10"/>
      <c r="FLW16" s="10"/>
      <c r="FLX16" s="10"/>
      <c r="FLY16" s="10"/>
      <c r="FLZ16" s="10"/>
      <c r="FMA16" s="10"/>
      <c r="FMB16" s="10"/>
      <c r="FMC16" s="10"/>
      <c r="FMD16" s="10"/>
      <c r="FME16" s="10"/>
      <c r="FMF16" s="10"/>
      <c r="FMG16" s="10"/>
      <c r="FMH16" s="10"/>
      <c r="FMI16" s="10"/>
      <c r="FMJ16" s="10"/>
      <c r="FMK16" s="10"/>
      <c r="FML16" s="10"/>
      <c r="FMM16" s="10"/>
      <c r="FMN16" s="10"/>
      <c r="FMO16" s="10"/>
      <c r="FMP16" s="10"/>
      <c r="FMQ16" s="10"/>
      <c r="FMR16" s="10"/>
      <c r="FMS16" s="10"/>
      <c r="FMT16" s="10"/>
      <c r="FMU16" s="10"/>
      <c r="FMV16" s="10"/>
      <c r="FMW16" s="10"/>
      <c r="FMX16" s="10"/>
      <c r="FMY16" s="10"/>
      <c r="FMZ16" s="10"/>
      <c r="FNA16" s="10"/>
      <c r="FNB16" s="10"/>
      <c r="FNC16" s="10"/>
      <c r="FND16" s="10"/>
      <c r="FNE16" s="10"/>
      <c r="FNF16" s="10"/>
      <c r="FNG16" s="10"/>
      <c r="FNH16" s="10"/>
      <c r="FNI16" s="10"/>
      <c r="FNJ16" s="10"/>
      <c r="FNK16" s="10"/>
      <c r="FNL16" s="10"/>
      <c r="FNM16" s="10"/>
      <c r="FNN16" s="10"/>
      <c r="FNO16" s="10"/>
      <c r="FNP16" s="10"/>
      <c r="FNQ16" s="10"/>
      <c r="FNR16" s="10"/>
      <c r="FNS16" s="10"/>
      <c r="FNT16" s="10"/>
      <c r="FNU16" s="10"/>
      <c r="FNV16" s="10"/>
      <c r="FNW16" s="10"/>
      <c r="FNX16" s="10"/>
      <c r="FNY16" s="10"/>
      <c r="FNZ16" s="10"/>
      <c r="FOA16" s="10"/>
      <c r="FOB16" s="10"/>
      <c r="FOC16" s="10"/>
      <c r="FOD16" s="10"/>
      <c r="FOE16" s="10"/>
      <c r="FOF16" s="10"/>
      <c r="FOG16" s="10"/>
      <c r="FOH16" s="10"/>
      <c r="FOI16" s="10"/>
      <c r="FOJ16" s="10"/>
      <c r="FOK16" s="10"/>
      <c r="FOL16" s="10"/>
      <c r="FOM16" s="10"/>
      <c r="FON16" s="10"/>
      <c r="FOO16" s="10"/>
      <c r="FOP16" s="10"/>
      <c r="FOQ16" s="10"/>
      <c r="FOR16" s="10"/>
      <c r="FOS16" s="10"/>
      <c r="FOT16" s="10"/>
      <c r="FOU16" s="10"/>
      <c r="FOV16" s="10"/>
      <c r="FOW16" s="10"/>
      <c r="FOX16" s="10"/>
      <c r="FOY16" s="10"/>
      <c r="FOZ16" s="10"/>
      <c r="FPA16" s="10"/>
      <c r="FPB16" s="10"/>
      <c r="FPC16" s="10"/>
      <c r="FPD16" s="10"/>
      <c r="FPE16" s="10"/>
      <c r="FPF16" s="10"/>
      <c r="FPG16" s="10"/>
      <c r="FPH16" s="10"/>
      <c r="FPI16" s="10"/>
      <c r="FPJ16" s="10"/>
      <c r="FPK16" s="10"/>
      <c r="FPL16" s="10"/>
      <c r="FPM16" s="10"/>
      <c r="FPN16" s="10"/>
      <c r="FPO16" s="10"/>
      <c r="FPP16" s="10"/>
      <c r="FPQ16" s="10"/>
      <c r="FPR16" s="10"/>
      <c r="FPS16" s="10"/>
      <c r="FPT16" s="10"/>
      <c r="FPU16" s="10"/>
      <c r="FPV16" s="10"/>
      <c r="FPW16" s="10"/>
      <c r="FPX16" s="10"/>
      <c r="FPY16" s="10"/>
      <c r="FPZ16" s="10"/>
      <c r="FQA16" s="10"/>
      <c r="FQB16" s="10"/>
      <c r="FQC16" s="10"/>
      <c r="FQD16" s="10"/>
      <c r="FQE16" s="10"/>
      <c r="FQF16" s="10"/>
      <c r="FQG16" s="10"/>
      <c r="FQH16" s="10"/>
      <c r="FQI16" s="10"/>
      <c r="FQJ16" s="10"/>
      <c r="FQK16" s="10"/>
      <c r="FQL16" s="10"/>
      <c r="FQM16" s="10"/>
      <c r="FQN16" s="10"/>
      <c r="FQO16" s="10"/>
      <c r="FQP16" s="10"/>
      <c r="FQQ16" s="10"/>
      <c r="FQR16" s="10"/>
      <c r="FQS16" s="10"/>
      <c r="FQT16" s="10"/>
      <c r="FQU16" s="10"/>
      <c r="FQV16" s="10"/>
      <c r="FQW16" s="10"/>
      <c r="FQX16" s="10"/>
      <c r="FQY16" s="10"/>
      <c r="FQZ16" s="10"/>
      <c r="FRA16" s="10"/>
      <c r="FRB16" s="10"/>
      <c r="FRC16" s="10"/>
      <c r="FRD16" s="10"/>
      <c r="FRE16" s="10"/>
      <c r="FRF16" s="10"/>
      <c r="FRG16" s="10"/>
      <c r="FRH16" s="10"/>
      <c r="FRI16" s="10"/>
      <c r="FRJ16" s="10"/>
      <c r="FRK16" s="10"/>
      <c r="FRL16" s="10"/>
      <c r="FRM16" s="10"/>
      <c r="FRN16" s="10"/>
      <c r="FRO16" s="10"/>
      <c r="FRP16" s="10"/>
      <c r="FRQ16" s="10"/>
      <c r="FRR16" s="10"/>
      <c r="FRS16" s="10"/>
      <c r="FRT16" s="10"/>
      <c r="FRU16" s="10"/>
      <c r="FRV16" s="10"/>
      <c r="FRW16" s="10"/>
      <c r="FRX16" s="10"/>
      <c r="FRY16" s="10"/>
      <c r="FRZ16" s="10"/>
      <c r="FSA16" s="10"/>
      <c r="FSB16" s="10"/>
      <c r="FSC16" s="10"/>
      <c r="FSD16" s="10"/>
      <c r="FSE16" s="10"/>
      <c r="FSF16" s="10"/>
      <c r="FSG16" s="10"/>
      <c r="FSH16" s="10"/>
      <c r="FSI16" s="10"/>
      <c r="FSJ16" s="10"/>
      <c r="FSK16" s="10"/>
      <c r="FSL16" s="10"/>
      <c r="FSM16" s="10"/>
      <c r="FSN16" s="10"/>
      <c r="FSO16" s="10"/>
      <c r="FSP16" s="10"/>
      <c r="FSQ16" s="10"/>
      <c r="FSR16" s="10"/>
      <c r="FSS16" s="10"/>
      <c r="FST16" s="10"/>
      <c r="FSU16" s="10"/>
      <c r="FSV16" s="10"/>
      <c r="FSW16" s="10"/>
      <c r="FSX16" s="10"/>
      <c r="FSY16" s="10"/>
      <c r="FSZ16" s="10"/>
      <c r="FTA16" s="10"/>
      <c r="FTB16" s="10"/>
      <c r="FTC16" s="10"/>
      <c r="FTD16" s="10"/>
      <c r="FTE16" s="10"/>
      <c r="FTF16" s="10"/>
      <c r="FTG16" s="10"/>
      <c r="FTH16" s="10"/>
      <c r="FTI16" s="10"/>
      <c r="FTJ16" s="10"/>
      <c r="FTK16" s="10"/>
      <c r="FTL16" s="10"/>
      <c r="FTM16" s="10"/>
      <c r="FTN16" s="10"/>
      <c r="FTO16" s="10"/>
      <c r="FTP16" s="10"/>
      <c r="FTQ16" s="10"/>
      <c r="FTR16" s="10"/>
      <c r="FTS16" s="10"/>
      <c r="FTT16" s="10"/>
      <c r="FTU16" s="10"/>
      <c r="FTV16" s="10"/>
      <c r="FTW16" s="10"/>
      <c r="FTX16" s="10"/>
      <c r="FTY16" s="10"/>
      <c r="FTZ16" s="10"/>
      <c r="FUA16" s="10"/>
      <c r="FUB16" s="10"/>
      <c r="FUC16" s="10"/>
      <c r="FUD16" s="10"/>
      <c r="FUE16" s="10"/>
      <c r="FUF16" s="10"/>
      <c r="FUG16" s="10"/>
      <c r="FUH16" s="10"/>
      <c r="FUI16" s="10"/>
      <c r="FUJ16" s="10"/>
      <c r="FUK16" s="10"/>
      <c r="FUL16" s="10"/>
      <c r="FUM16" s="10"/>
      <c r="FUN16" s="10"/>
      <c r="FUO16" s="10"/>
      <c r="FUP16" s="10"/>
      <c r="FUQ16" s="10"/>
      <c r="FUR16" s="10"/>
      <c r="FUS16" s="10"/>
      <c r="FUT16" s="10"/>
      <c r="FUU16" s="10"/>
      <c r="FUV16" s="10"/>
      <c r="FUW16" s="10"/>
      <c r="FUX16" s="10"/>
      <c r="FUY16" s="10"/>
      <c r="FUZ16" s="10"/>
      <c r="FVA16" s="10"/>
      <c r="FVB16" s="10"/>
      <c r="FVC16" s="10"/>
      <c r="FVD16" s="10"/>
      <c r="FVE16" s="10"/>
      <c r="FVF16" s="10"/>
      <c r="FVG16" s="10"/>
      <c r="FVH16" s="10"/>
      <c r="FVI16" s="10"/>
      <c r="FVJ16" s="10"/>
      <c r="FVK16" s="10"/>
      <c r="FVL16" s="10"/>
      <c r="FVM16" s="10"/>
      <c r="FVN16" s="10"/>
      <c r="FVO16" s="10"/>
      <c r="FVP16" s="10"/>
      <c r="FVQ16" s="10"/>
      <c r="FVR16" s="10"/>
      <c r="FVS16" s="10"/>
      <c r="FVT16" s="10"/>
      <c r="FVU16" s="10"/>
      <c r="FVV16" s="10"/>
      <c r="FVW16" s="10"/>
      <c r="FVX16" s="10"/>
      <c r="FVY16" s="10"/>
      <c r="FVZ16" s="10"/>
      <c r="FWA16" s="10"/>
      <c r="FWB16" s="10"/>
      <c r="FWC16" s="10"/>
      <c r="FWD16" s="10"/>
      <c r="FWE16" s="10"/>
      <c r="FWF16" s="10"/>
      <c r="FWG16" s="10"/>
      <c r="FWH16" s="10"/>
      <c r="FWI16" s="10"/>
      <c r="FWJ16" s="10"/>
      <c r="FWK16" s="10"/>
      <c r="FWL16" s="10"/>
      <c r="FWM16" s="10"/>
      <c r="FWN16" s="10"/>
      <c r="FWO16" s="10"/>
      <c r="FWP16" s="10"/>
      <c r="FWQ16" s="10"/>
      <c r="FWR16" s="10"/>
      <c r="FWS16" s="10"/>
      <c r="FWT16" s="10"/>
      <c r="FWU16" s="10"/>
      <c r="FWV16" s="10"/>
      <c r="FWW16" s="10"/>
      <c r="FWX16" s="10"/>
      <c r="FWY16" s="10"/>
      <c r="FWZ16" s="10"/>
      <c r="FXA16" s="10"/>
      <c r="FXB16" s="10"/>
      <c r="FXC16" s="10"/>
      <c r="FXD16" s="10"/>
      <c r="FXE16" s="10"/>
      <c r="FXF16" s="10"/>
      <c r="FXG16" s="10"/>
      <c r="FXH16" s="10"/>
      <c r="FXI16" s="10"/>
      <c r="FXJ16" s="10"/>
      <c r="FXK16" s="10"/>
      <c r="FXL16" s="10"/>
      <c r="FXM16" s="10"/>
      <c r="FXN16" s="10"/>
      <c r="FXO16" s="10"/>
      <c r="FXP16" s="10"/>
      <c r="FXQ16" s="10"/>
      <c r="FXR16" s="10"/>
      <c r="FXS16" s="10"/>
      <c r="FXT16" s="10"/>
      <c r="FXU16" s="10"/>
      <c r="FXV16" s="10"/>
      <c r="FXW16" s="10"/>
      <c r="FXX16" s="10"/>
      <c r="FXY16" s="10"/>
      <c r="FXZ16" s="10"/>
      <c r="FYA16" s="10"/>
      <c r="FYB16" s="10"/>
      <c r="FYC16" s="10"/>
      <c r="FYD16" s="10"/>
      <c r="FYE16" s="10"/>
      <c r="FYF16" s="10"/>
      <c r="FYG16" s="10"/>
      <c r="FYH16" s="10"/>
      <c r="FYI16" s="10"/>
      <c r="FYJ16" s="10"/>
      <c r="FYK16" s="10"/>
      <c r="FYL16" s="10"/>
      <c r="FYM16" s="10"/>
      <c r="FYN16" s="10"/>
      <c r="FYO16" s="10"/>
      <c r="FYP16" s="10"/>
      <c r="FYQ16" s="10"/>
      <c r="FYR16" s="10"/>
      <c r="FYS16" s="10"/>
      <c r="FYT16" s="10"/>
      <c r="FYU16" s="10"/>
      <c r="FYV16" s="10"/>
      <c r="FYW16" s="10"/>
      <c r="FYX16" s="10"/>
      <c r="FYY16" s="10"/>
      <c r="FYZ16" s="10"/>
      <c r="FZA16" s="10"/>
      <c r="FZB16" s="10"/>
      <c r="FZC16" s="10"/>
      <c r="FZD16" s="10"/>
      <c r="FZE16" s="10"/>
      <c r="FZF16" s="10"/>
      <c r="FZG16" s="10"/>
      <c r="FZH16" s="10"/>
      <c r="FZI16" s="10"/>
      <c r="FZJ16" s="10"/>
      <c r="FZK16" s="10"/>
      <c r="FZL16" s="10"/>
      <c r="FZM16" s="10"/>
      <c r="FZN16" s="10"/>
      <c r="FZO16" s="10"/>
      <c r="FZP16" s="10"/>
      <c r="FZQ16" s="10"/>
      <c r="FZR16" s="10"/>
      <c r="FZS16" s="10"/>
      <c r="FZT16" s="10"/>
      <c r="FZU16" s="10"/>
      <c r="FZV16" s="10"/>
      <c r="FZW16" s="10"/>
      <c r="FZX16" s="10"/>
      <c r="FZY16" s="10"/>
      <c r="FZZ16" s="10"/>
      <c r="GAA16" s="10"/>
      <c r="GAB16" s="10"/>
      <c r="GAC16" s="10"/>
      <c r="GAD16" s="10"/>
      <c r="GAE16" s="10"/>
      <c r="GAF16" s="10"/>
      <c r="GAG16" s="10"/>
      <c r="GAH16" s="10"/>
      <c r="GAI16" s="10"/>
      <c r="GAJ16" s="10"/>
      <c r="GAK16" s="10"/>
      <c r="GAL16" s="10"/>
      <c r="GAM16" s="10"/>
      <c r="GAN16" s="10"/>
      <c r="GAO16" s="10"/>
      <c r="GAP16" s="10"/>
      <c r="GAQ16" s="10"/>
      <c r="GAR16" s="10"/>
      <c r="GAS16" s="10"/>
      <c r="GAT16" s="10"/>
      <c r="GAU16" s="10"/>
      <c r="GAV16" s="10"/>
      <c r="GAW16" s="10"/>
      <c r="GAX16" s="10"/>
      <c r="GAY16" s="10"/>
      <c r="GAZ16" s="10"/>
      <c r="GBA16" s="10"/>
      <c r="GBB16" s="10"/>
      <c r="GBC16" s="10"/>
      <c r="GBD16" s="10"/>
      <c r="GBE16" s="10"/>
      <c r="GBF16" s="10"/>
      <c r="GBG16" s="10"/>
      <c r="GBH16" s="10"/>
      <c r="GBI16" s="10"/>
      <c r="GBJ16" s="10"/>
      <c r="GBK16" s="10"/>
      <c r="GBL16" s="10"/>
      <c r="GBM16" s="10"/>
      <c r="GBN16" s="10"/>
      <c r="GBO16" s="10"/>
      <c r="GBP16" s="10"/>
      <c r="GBQ16" s="10"/>
      <c r="GBR16" s="10"/>
      <c r="GBS16" s="10"/>
      <c r="GBT16" s="10"/>
      <c r="GBU16" s="10"/>
      <c r="GBV16" s="10"/>
      <c r="GBW16" s="10"/>
      <c r="GBX16" s="10"/>
      <c r="GBY16" s="10"/>
      <c r="GBZ16" s="10"/>
      <c r="GCA16" s="10"/>
      <c r="GCB16" s="10"/>
      <c r="GCC16" s="10"/>
      <c r="GCD16" s="10"/>
      <c r="GCE16" s="10"/>
      <c r="GCF16" s="10"/>
      <c r="GCG16" s="10"/>
      <c r="GCH16" s="10"/>
      <c r="GCI16" s="10"/>
      <c r="GCJ16" s="10"/>
      <c r="GCK16" s="10"/>
      <c r="GCL16" s="10"/>
      <c r="GCM16" s="10"/>
      <c r="GCN16" s="10"/>
      <c r="GCO16" s="10"/>
      <c r="GCP16" s="10"/>
      <c r="GCQ16" s="10"/>
      <c r="GCR16" s="10"/>
      <c r="GCS16" s="10"/>
      <c r="GCT16" s="10"/>
      <c r="GCU16" s="10"/>
      <c r="GCV16" s="10"/>
      <c r="GCW16" s="10"/>
      <c r="GCX16" s="10"/>
      <c r="GCY16" s="10"/>
      <c r="GCZ16" s="10"/>
      <c r="GDA16" s="10"/>
      <c r="GDB16" s="10"/>
      <c r="GDC16" s="10"/>
      <c r="GDD16" s="10"/>
      <c r="GDE16" s="10"/>
      <c r="GDF16" s="10"/>
      <c r="GDG16" s="10"/>
      <c r="GDH16" s="10"/>
      <c r="GDI16" s="10"/>
      <c r="GDJ16" s="10"/>
      <c r="GDK16" s="10"/>
      <c r="GDL16" s="10"/>
      <c r="GDM16" s="10"/>
      <c r="GDN16" s="10"/>
      <c r="GDO16" s="10"/>
      <c r="GDP16" s="10"/>
      <c r="GDQ16" s="10"/>
      <c r="GDR16" s="10"/>
      <c r="GDS16" s="10"/>
      <c r="GDT16" s="10"/>
      <c r="GDU16" s="10"/>
      <c r="GDV16" s="10"/>
      <c r="GDW16" s="10"/>
      <c r="GDX16" s="10"/>
      <c r="GDY16" s="10"/>
      <c r="GDZ16" s="10"/>
      <c r="GEA16" s="10"/>
      <c r="GEB16" s="10"/>
      <c r="GEC16" s="10"/>
      <c r="GED16" s="10"/>
      <c r="GEE16" s="10"/>
      <c r="GEF16" s="10"/>
      <c r="GEG16" s="10"/>
      <c r="GEH16" s="10"/>
      <c r="GEI16" s="10"/>
      <c r="GEJ16" s="10"/>
      <c r="GEK16" s="10"/>
      <c r="GEL16" s="10"/>
      <c r="GEM16" s="10"/>
      <c r="GEN16" s="10"/>
      <c r="GEO16" s="10"/>
      <c r="GEP16" s="10"/>
      <c r="GEQ16" s="10"/>
      <c r="GER16" s="10"/>
      <c r="GES16" s="10"/>
      <c r="GET16" s="10"/>
      <c r="GEU16" s="10"/>
      <c r="GEV16" s="10"/>
      <c r="GEW16" s="10"/>
      <c r="GEX16" s="10"/>
      <c r="GEY16" s="10"/>
      <c r="GEZ16" s="10"/>
      <c r="GFA16" s="10"/>
      <c r="GFB16" s="10"/>
      <c r="GFC16" s="10"/>
      <c r="GFD16" s="10"/>
      <c r="GFE16" s="10"/>
      <c r="GFF16" s="10"/>
      <c r="GFG16" s="10"/>
      <c r="GFH16" s="10"/>
      <c r="GFI16" s="10"/>
      <c r="GFJ16" s="10"/>
      <c r="GFK16" s="10"/>
      <c r="GFL16" s="10"/>
      <c r="GFM16" s="10"/>
      <c r="GFN16" s="10"/>
      <c r="GFO16" s="10"/>
      <c r="GFP16" s="10"/>
      <c r="GFQ16" s="10"/>
      <c r="GFR16" s="10"/>
      <c r="GFS16" s="10"/>
      <c r="GFT16" s="10"/>
      <c r="GFU16" s="10"/>
      <c r="GFV16" s="10"/>
      <c r="GFW16" s="10"/>
      <c r="GFX16" s="10"/>
      <c r="GFY16" s="10"/>
      <c r="GFZ16" s="10"/>
      <c r="GGA16" s="10"/>
      <c r="GGB16" s="10"/>
      <c r="GGC16" s="10"/>
      <c r="GGD16" s="10"/>
      <c r="GGE16" s="10"/>
      <c r="GGF16" s="10"/>
      <c r="GGG16" s="10"/>
      <c r="GGH16" s="10"/>
      <c r="GGI16" s="10"/>
      <c r="GGJ16" s="10"/>
      <c r="GGK16" s="10"/>
      <c r="GGL16" s="10"/>
      <c r="GGM16" s="10"/>
      <c r="GGN16" s="10"/>
      <c r="GGO16" s="10"/>
      <c r="GGP16" s="10"/>
      <c r="GGQ16" s="10"/>
      <c r="GGR16" s="10"/>
      <c r="GGS16" s="10"/>
      <c r="GGT16" s="10"/>
      <c r="GGU16" s="10"/>
      <c r="GGV16" s="10"/>
      <c r="GGW16" s="10"/>
      <c r="GGX16" s="10"/>
      <c r="GGY16" s="10"/>
      <c r="GGZ16" s="10"/>
      <c r="GHA16" s="10"/>
      <c r="GHB16" s="10"/>
      <c r="GHC16" s="10"/>
      <c r="GHD16" s="10"/>
      <c r="GHE16" s="10"/>
      <c r="GHF16" s="10"/>
      <c r="GHG16" s="10"/>
      <c r="GHH16" s="10"/>
      <c r="GHI16" s="10"/>
      <c r="GHJ16" s="10"/>
      <c r="GHK16" s="10"/>
      <c r="GHL16" s="10"/>
      <c r="GHM16" s="10"/>
      <c r="GHN16" s="10"/>
      <c r="GHO16" s="10"/>
      <c r="GHP16" s="10"/>
      <c r="GHQ16" s="10"/>
      <c r="GHR16" s="10"/>
      <c r="GHS16" s="10"/>
      <c r="GHT16" s="10"/>
      <c r="GHU16" s="10"/>
      <c r="GHV16" s="10"/>
      <c r="GHW16" s="10"/>
      <c r="GHX16" s="10"/>
      <c r="GHY16" s="10"/>
      <c r="GHZ16" s="10"/>
      <c r="GIA16" s="10"/>
      <c r="GIB16" s="10"/>
      <c r="GIC16" s="10"/>
      <c r="GID16" s="10"/>
      <c r="GIE16" s="10"/>
      <c r="GIF16" s="10"/>
      <c r="GIG16" s="10"/>
      <c r="GIH16" s="10"/>
      <c r="GII16" s="10"/>
      <c r="GIJ16" s="10"/>
      <c r="GIK16" s="10"/>
      <c r="GIL16" s="10"/>
      <c r="GIM16" s="10"/>
      <c r="GIN16" s="10"/>
      <c r="GIO16" s="10"/>
      <c r="GIP16" s="10"/>
      <c r="GIQ16" s="10"/>
      <c r="GIR16" s="10"/>
      <c r="GIS16" s="10"/>
      <c r="GIT16" s="10"/>
      <c r="GIU16" s="10"/>
      <c r="GIV16" s="10"/>
      <c r="GIW16" s="10"/>
      <c r="GIX16" s="10"/>
      <c r="GIY16" s="10"/>
      <c r="GIZ16" s="10"/>
      <c r="GJA16" s="10"/>
      <c r="GJB16" s="10"/>
      <c r="GJC16" s="10"/>
      <c r="GJD16" s="10"/>
      <c r="GJE16" s="10"/>
      <c r="GJF16" s="10"/>
      <c r="GJG16" s="10"/>
      <c r="GJH16" s="10"/>
      <c r="GJI16" s="10"/>
      <c r="GJJ16" s="10"/>
      <c r="GJK16" s="10"/>
      <c r="GJL16" s="10"/>
      <c r="GJM16" s="10"/>
      <c r="GJN16" s="10"/>
      <c r="GJO16" s="10"/>
      <c r="GJP16" s="10"/>
      <c r="GJQ16" s="10"/>
      <c r="GJR16" s="10"/>
      <c r="GJS16" s="10"/>
      <c r="GJT16" s="10"/>
      <c r="GJU16" s="10"/>
      <c r="GJV16" s="10"/>
      <c r="GJW16" s="10"/>
      <c r="GJX16" s="10"/>
      <c r="GJY16" s="10"/>
      <c r="GJZ16" s="10"/>
      <c r="GKA16" s="10"/>
      <c r="GKB16" s="10"/>
      <c r="GKC16" s="10"/>
      <c r="GKD16" s="10"/>
      <c r="GKE16" s="10"/>
      <c r="GKF16" s="10"/>
      <c r="GKG16" s="10"/>
      <c r="GKH16" s="10"/>
      <c r="GKI16" s="10"/>
      <c r="GKJ16" s="10"/>
      <c r="GKK16" s="10"/>
      <c r="GKL16" s="10"/>
      <c r="GKM16" s="10"/>
      <c r="GKN16" s="10"/>
      <c r="GKO16" s="10"/>
      <c r="GKP16" s="10"/>
      <c r="GKQ16" s="10"/>
      <c r="GKR16" s="10"/>
      <c r="GKS16" s="10"/>
      <c r="GKT16" s="10"/>
      <c r="GKU16" s="10"/>
      <c r="GKV16" s="10"/>
      <c r="GKW16" s="10"/>
      <c r="GKX16" s="10"/>
      <c r="GKY16" s="10"/>
      <c r="GKZ16" s="10"/>
      <c r="GLA16" s="10"/>
      <c r="GLB16" s="10"/>
      <c r="GLC16" s="10"/>
      <c r="GLD16" s="10"/>
      <c r="GLE16" s="10"/>
      <c r="GLF16" s="10"/>
      <c r="GLG16" s="10"/>
      <c r="GLH16" s="10"/>
      <c r="GLI16" s="10"/>
      <c r="GLJ16" s="10"/>
      <c r="GLK16" s="10"/>
      <c r="GLL16" s="10"/>
      <c r="GLM16" s="10"/>
      <c r="GLN16" s="10"/>
      <c r="GLO16" s="10"/>
      <c r="GLP16" s="10"/>
      <c r="GLQ16" s="10"/>
      <c r="GLR16" s="10"/>
      <c r="GLS16" s="10"/>
      <c r="GLT16" s="10"/>
      <c r="GLU16" s="10"/>
      <c r="GLV16" s="10"/>
      <c r="GLW16" s="10"/>
      <c r="GLX16" s="10"/>
      <c r="GLY16" s="10"/>
      <c r="GLZ16" s="10"/>
      <c r="GMA16" s="10"/>
      <c r="GMB16" s="10"/>
      <c r="GMC16" s="10"/>
      <c r="GMD16" s="10"/>
      <c r="GME16" s="10"/>
      <c r="GMF16" s="10"/>
      <c r="GMG16" s="10"/>
      <c r="GMH16" s="10"/>
      <c r="GMI16" s="10"/>
      <c r="GMJ16" s="10"/>
      <c r="GMK16" s="10"/>
      <c r="GML16" s="10"/>
      <c r="GMM16" s="10"/>
      <c r="GMN16" s="10"/>
      <c r="GMO16" s="10"/>
      <c r="GMP16" s="10"/>
      <c r="GMQ16" s="10"/>
      <c r="GMR16" s="10"/>
      <c r="GMS16" s="10"/>
      <c r="GMT16" s="10"/>
      <c r="GMU16" s="10"/>
      <c r="GMV16" s="10"/>
      <c r="GMW16" s="10"/>
      <c r="GMX16" s="10"/>
      <c r="GMY16" s="10"/>
      <c r="GMZ16" s="10"/>
      <c r="GNA16" s="10"/>
      <c r="GNB16" s="10"/>
      <c r="GNC16" s="10"/>
      <c r="GND16" s="10"/>
      <c r="GNE16" s="10"/>
      <c r="GNF16" s="10"/>
      <c r="GNG16" s="10"/>
      <c r="GNH16" s="10"/>
      <c r="GNI16" s="10"/>
      <c r="GNJ16" s="10"/>
      <c r="GNK16" s="10"/>
      <c r="GNL16" s="10"/>
      <c r="GNM16" s="10"/>
      <c r="GNN16" s="10"/>
      <c r="GNO16" s="10"/>
      <c r="GNP16" s="10"/>
      <c r="GNQ16" s="10"/>
      <c r="GNR16" s="10"/>
      <c r="GNS16" s="10"/>
      <c r="GNT16" s="10"/>
      <c r="GNU16" s="10"/>
      <c r="GNV16" s="10"/>
      <c r="GNW16" s="10"/>
      <c r="GNX16" s="10"/>
      <c r="GNY16" s="10"/>
      <c r="GNZ16" s="10"/>
      <c r="GOA16" s="10"/>
      <c r="GOB16" s="10"/>
      <c r="GOC16" s="10"/>
      <c r="GOD16" s="10"/>
      <c r="GOE16" s="10"/>
      <c r="GOF16" s="10"/>
      <c r="GOG16" s="10"/>
      <c r="GOH16" s="10"/>
      <c r="GOI16" s="10"/>
      <c r="GOJ16" s="10"/>
      <c r="GOK16" s="10"/>
      <c r="GOL16" s="10"/>
      <c r="GOM16" s="10"/>
      <c r="GON16" s="10"/>
      <c r="GOO16" s="10"/>
      <c r="GOP16" s="10"/>
      <c r="GOQ16" s="10"/>
      <c r="GOR16" s="10"/>
      <c r="GOS16" s="10"/>
      <c r="GOT16" s="10"/>
      <c r="GOU16" s="10"/>
      <c r="GOV16" s="10"/>
      <c r="GOW16" s="10"/>
      <c r="GOX16" s="10"/>
      <c r="GOY16" s="10"/>
      <c r="GOZ16" s="10"/>
      <c r="GPA16" s="10"/>
      <c r="GPB16" s="10"/>
      <c r="GPC16" s="10"/>
      <c r="GPD16" s="10"/>
      <c r="GPE16" s="10"/>
      <c r="GPF16" s="10"/>
      <c r="GPG16" s="10"/>
      <c r="GPH16" s="10"/>
      <c r="GPI16" s="10"/>
      <c r="GPJ16" s="10"/>
      <c r="GPK16" s="10"/>
      <c r="GPL16" s="10"/>
      <c r="GPM16" s="10"/>
      <c r="GPN16" s="10"/>
      <c r="GPO16" s="10"/>
      <c r="GPP16" s="10"/>
      <c r="GPQ16" s="10"/>
      <c r="GPR16" s="10"/>
      <c r="GPS16" s="10"/>
      <c r="GPT16" s="10"/>
      <c r="GPU16" s="10"/>
      <c r="GPV16" s="10"/>
      <c r="GPW16" s="10"/>
      <c r="GPX16" s="10"/>
      <c r="GPY16" s="10"/>
      <c r="GPZ16" s="10"/>
      <c r="GQA16" s="10"/>
      <c r="GQB16" s="10"/>
      <c r="GQC16" s="10"/>
      <c r="GQD16" s="10"/>
      <c r="GQE16" s="10"/>
      <c r="GQF16" s="10"/>
      <c r="GQG16" s="10"/>
      <c r="GQH16" s="10"/>
      <c r="GQI16" s="10"/>
      <c r="GQJ16" s="10"/>
      <c r="GQK16" s="10"/>
      <c r="GQL16" s="10"/>
      <c r="GQM16" s="10"/>
      <c r="GQN16" s="10"/>
      <c r="GQO16" s="10"/>
      <c r="GQP16" s="10"/>
      <c r="GQQ16" s="10"/>
      <c r="GQR16" s="10"/>
      <c r="GQS16" s="10"/>
      <c r="GQT16" s="10"/>
      <c r="GQU16" s="10"/>
      <c r="GQV16" s="10"/>
      <c r="GQW16" s="10"/>
      <c r="GQX16" s="10"/>
      <c r="GQY16" s="10"/>
      <c r="GQZ16" s="10"/>
      <c r="GRA16" s="10"/>
      <c r="GRB16" s="10"/>
      <c r="GRC16" s="10"/>
      <c r="GRD16" s="10"/>
      <c r="GRE16" s="10"/>
      <c r="GRF16" s="10"/>
      <c r="GRG16" s="10"/>
      <c r="GRH16" s="10"/>
      <c r="GRI16" s="10"/>
      <c r="GRJ16" s="10"/>
      <c r="GRK16" s="10"/>
      <c r="GRL16" s="10"/>
      <c r="GRM16" s="10"/>
      <c r="GRN16" s="10"/>
      <c r="GRO16" s="10"/>
      <c r="GRP16" s="10"/>
      <c r="GRQ16" s="10"/>
      <c r="GRR16" s="10"/>
      <c r="GRS16" s="10"/>
      <c r="GRT16" s="10"/>
      <c r="GRU16" s="10"/>
      <c r="GRV16" s="10"/>
      <c r="GRW16" s="10"/>
      <c r="GRX16" s="10"/>
      <c r="GRY16" s="10"/>
      <c r="GRZ16" s="10"/>
      <c r="GSA16" s="10"/>
      <c r="GSB16" s="10"/>
      <c r="GSC16" s="10"/>
      <c r="GSD16" s="10"/>
      <c r="GSE16" s="10"/>
      <c r="GSF16" s="10"/>
      <c r="GSG16" s="10"/>
      <c r="GSH16" s="10"/>
      <c r="GSI16" s="10"/>
      <c r="GSJ16" s="10"/>
      <c r="GSK16" s="10"/>
      <c r="GSL16" s="10"/>
      <c r="GSM16" s="10"/>
      <c r="GSN16" s="10"/>
      <c r="GSO16" s="10"/>
      <c r="GSP16" s="10"/>
      <c r="GSQ16" s="10"/>
      <c r="GSR16" s="10"/>
      <c r="GSS16" s="10"/>
      <c r="GST16" s="10"/>
      <c r="GSU16" s="10"/>
      <c r="GSV16" s="10"/>
      <c r="GSW16" s="10"/>
      <c r="GSX16" s="10"/>
      <c r="GSY16" s="10"/>
      <c r="GSZ16" s="10"/>
      <c r="GTA16" s="10"/>
      <c r="GTB16" s="10"/>
      <c r="GTC16" s="10"/>
      <c r="GTD16" s="10"/>
      <c r="GTE16" s="10"/>
      <c r="GTF16" s="10"/>
      <c r="GTG16" s="10"/>
      <c r="GTH16" s="10"/>
      <c r="GTI16" s="10"/>
      <c r="GTJ16" s="10"/>
      <c r="GTK16" s="10"/>
      <c r="GTL16" s="10"/>
      <c r="GTM16" s="10"/>
      <c r="GTN16" s="10"/>
      <c r="GTO16" s="10"/>
      <c r="GTP16" s="10"/>
      <c r="GTQ16" s="10"/>
      <c r="GTR16" s="10"/>
      <c r="GTS16" s="10"/>
      <c r="GTT16" s="10"/>
      <c r="GTU16" s="10"/>
      <c r="GTV16" s="10"/>
      <c r="GTW16" s="10"/>
      <c r="GTX16" s="10"/>
      <c r="GTY16" s="10"/>
      <c r="GTZ16" s="10"/>
      <c r="GUA16" s="10"/>
      <c r="GUB16" s="10"/>
      <c r="GUC16" s="10"/>
      <c r="GUD16" s="10"/>
      <c r="GUE16" s="10"/>
      <c r="GUF16" s="10"/>
      <c r="GUG16" s="10"/>
      <c r="GUH16" s="10"/>
      <c r="GUI16" s="10"/>
      <c r="GUJ16" s="10"/>
      <c r="GUK16" s="10"/>
      <c r="GUL16" s="10"/>
      <c r="GUM16" s="10"/>
      <c r="GUN16" s="10"/>
      <c r="GUO16" s="10"/>
      <c r="GUP16" s="10"/>
      <c r="GUQ16" s="10"/>
      <c r="GUR16" s="10"/>
      <c r="GUS16" s="10"/>
      <c r="GUT16" s="10"/>
      <c r="GUU16" s="10"/>
      <c r="GUV16" s="10"/>
      <c r="GUW16" s="10"/>
      <c r="GUX16" s="10"/>
      <c r="GUY16" s="10"/>
      <c r="GUZ16" s="10"/>
      <c r="GVA16" s="10"/>
      <c r="GVB16" s="10"/>
      <c r="GVC16" s="10"/>
      <c r="GVD16" s="10"/>
      <c r="GVE16" s="10"/>
      <c r="GVF16" s="10"/>
      <c r="GVG16" s="10"/>
      <c r="GVH16" s="10"/>
      <c r="GVI16" s="10"/>
      <c r="GVJ16" s="10"/>
      <c r="GVK16" s="10"/>
      <c r="GVL16" s="10"/>
      <c r="GVM16" s="10"/>
      <c r="GVN16" s="10"/>
      <c r="GVO16" s="10"/>
      <c r="GVP16" s="10"/>
      <c r="GVQ16" s="10"/>
      <c r="GVR16" s="10"/>
      <c r="GVS16" s="10"/>
      <c r="GVT16" s="10"/>
      <c r="GVU16" s="10"/>
      <c r="GVV16" s="10"/>
      <c r="GVW16" s="10"/>
      <c r="GVX16" s="10"/>
      <c r="GVY16" s="10"/>
      <c r="GVZ16" s="10"/>
      <c r="GWA16" s="10"/>
      <c r="GWB16" s="10"/>
      <c r="GWC16" s="10"/>
      <c r="GWD16" s="10"/>
      <c r="GWE16" s="10"/>
      <c r="GWF16" s="10"/>
      <c r="GWG16" s="10"/>
      <c r="GWH16" s="10"/>
      <c r="GWI16" s="10"/>
      <c r="GWJ16" s="10"/>
      <c r="GWK16" s="10"/>
      <c r="GWL16" s="10"/>
      <c r="GWM16" s="10"/>
      <c r="GWN16" s="10"/>
      <c r="GWO16" s="10"/>
      <c r="GWP16" s="10"/>
      <c r="GWQ16" s="10"/>
      <c r="GWR16" s="10"/>
      <c r="GWS16" s="10"/>
      <c r="GWT16" s="10"/>
      <c r="GWU16" s="10"/>
      <c r="GWV16" s="10"/>
      <c r="GWW16" s="10"/>
      <c r="GWX16" s="10"/>
      <c r="GWY16" s="10"/>
      <c r="GWZ16" s="10"/>
      <c r="GXA16" s="10"/>
      <c r="GXB16" s="10"/>
      <c r="GXC16" s="10"/>
      <c r="GXD16" s="10"/>
      <c r="GXE16" s="10"/>
      <c r="GXF16" s="10"/>
      <c r="GXG16" s="10"/>
      <c r="GXH16" s="10"/>
      <c r="GXI16" s="10"/>
      <c r="GXJ16" s="10"/>
      <c r="GXK16" s="10"/>
      <c r="GXL16" s="10"/>
      <c r="GXM16" s="10"/>
      <c r="GXN16" s="10"/>
      <c r="GXO16" s="10"/>
      <c r="GXP16" s="10"/>
      <c r="GXQ16" s="10"/>
      <c r="GXR16" s="10"/>
      <c r="GXS16" s="10"/>
      <c r="GXT16" s="10"/>
      <c r="GXU16" s="10"/>
      <c r="GXV16" s="10"/>
      <c r="GXW16" s="10"/>
      <c r="GXX16" s="10"/>
      <c r="GXY16" s="10"/>
      <c r="GXZ16" s="10"/>
      <c r="GYA16" s="10"/>
      <c r="GYB16" s="10"/>
      <c r="GYC16" s="10"/>
      <c r="GYD16" s="10"/>
      <c r="GYE16" s="10"/>
      <c r="GYF16" s="10"/>
      <c r="GYG16" s="10"/>
      <c r="GYH16" s="10"/>
      <c r="GYI16" s="10"/>
      <c r="GYJ16" s="10"/>
      <c r="GYK16" s="10"/>
      <c r="GYL16" s="10"/>
      <c r="GYM16" s="10"/>
      <c r="GYN16" s="10"/>
      <c r="GYO16" s="10"/>
      <c r="GYP16" s="10"/>
      <c r="GYQ16" s="10"/>
      <c r="GYR16" s="10"/>
      <c r="GYS16" s="10"/>
      <c r="GYT16" s="10"/>
      <c r="GYU16" s="10"/>
      <c r="GYV16" s="10"/>
      <c r="GYW16" s="10"/>
      <c r="GYX16" s="10"/>
      <c r="GYY16" s="10"/>
      <c r="GYZ16" s="10"/>
      <c r="GZA16" s="10"/>
      <c r="GZB16" s="10"/>
      <c r="GZC16" s="10"/>
      <c r="GZD16" s="10"/>
      <c r="GZE16" s="10"/>
      <c r="GZF16" s="10"/>
      <c r="GZG16" s="10"/>
      <c r="GZH16" s="10"/>
      <c r="GZI16" s="10"/>
      <c r="GZJ16" s="10"/>
      <c r="GZK16" s="10"/>
      <c r="GZL16" s="10"/>
      <c r="GZM16" s="10"/>
      <c r="GZN16" s="10"/>
      <c r="GZO16" s="10"/>
      <c r="GZP16" s="10"/>
      <c r="GZQ16" s="10"/>
      <c r="GZR16" s="10"/>
      <c r="GZS16" s="10"/>
      <c r="GZT16" s="10"/>
      <c r="GZU16" s="10"/>
      <c r="GZV16" s="10"/>
      <c r="GZW16" s="10"/>
      <c r="GZX16" s="10"/>
      <c r="GZY16" s="10"/>
      <c r="GZZ16" s="10"/>
      <c r="HAA16" s="10"/>
      <c r="HAB16" s="10"/>
      <c r="HAC16" s="10"/>
      <c r="HAD16" s="10"/>
      <c r="HAE16" s="10"/>
      <c r="HAF16" s="10"/>
      <c r="HAG16" s="10"/>
      <c r="HAH16" s="10"/>
      <c r="HAI16" s="10"/>
      <c r="HAJ16" s="10"/>
      <c r="HAK16" s="10"/>
      <c r="HAL16" s="10"/>
      <c r="HAM16" s="10"/>
      <c r="HAN16" s="10"/>
      <c r="HAO16" s="10"/>
      <c r="HAP16" s="10"/>
      <c r="HAQ16" s="10"/>
      <c r="HAR16" s="10"/>
      <c r="HAS16" s="10"/>
      <c r="HAT16" s="10"/>
      <c r="HAU16" s="10"/>
      <c r="HAV16" s="10"/>
      <c r="HAW16" s="10"/>
      <c r="HAX16" s="10"/>
      <c r="HAY16" s="10"/>
      <c r="HAZ16" s="10"/>
      <c r="HBA16" s="10"/>
      <c r="HBB16" s="10"/>
      <c r="HBC16" s="10"/>
      <c r="HBD16" s="10"/>
      <c r="HBE16" s="10"/>
      <c r="HBF16" s="10"/>
      <c r="HBG16" s="10"/>
      <c r="HBH16" s="10"/>
      <c r="HBI16" s="10"/>
      <c r="HBJ16" s="10"/>
      <c r="HBK16" s="10"/>
      <c r="HBL16" s="10"/>
      <c r="HBM16" s="10"/>
      <c r="HBN16" s="10"/>
      <c r="HBO16" s="10"/>
      <c r="HBP16" s="10"/>
      <c r="HBQ16" s="10"/>
      <c r="HBR16" s="10"/>
      <c r="HBS16" s="10"/>
      <c r="HBT16" s="10"/>
      <c r="HBU16" s="10"/>
      <c r="HBV16" s="10"/>
      <c r="HBW16" s="10"/>
      <c r="HBX16" s="10"/>
      <c r="HBY16" s="10"/>
      <c r="HBZ16" s="10"/>
      <c r="HCA16" s="10"/>
      <c r="HCB16" s="10"/>
      <c r="HCC16" s="10"/>
      <c r="HCD16" s="10"/>
      <c r="HCE16" s="10"/>
      <c r="HCF16" s="10"/>
      <c r="HCG16" s="10"/>
      <c r="HCH16" s="10"/>
      <c r="HCI16" s="10"/>
      <c r="HCJ16" s="10"/>
      <c r="HCK16" s="10"/>
      <c r="HCL16" s="10"/>
      <c r="HCM16" s="10"/>
      <c r="HCN16" s="10"/>
      <c r="HCO16" s="10"/>
      <c r="HCP16" s="10"/>
      <c r="HCQ16" s="10"/>
      <c r="HCR16" s="10"/>
      <c r="HCS16" s="10"/>
      <c r="HCT16" s="10"/>
      <c r="HCU16" s="10"/>
      <c r="HCV16" s="10"/>
      <c r="HCW16" s="10"/>
      <c r="HCX16" s="10"/>
      <c r="HCY16" s="10"/>
      <c r="HCZ16" s="10"/>
      <c r="HDA16" s="10"/>
      <c r="HDB16" s="10"/>
      <c r="HDC16" s="10"/>
      <c r="HDD16" s="10"/>
      <c r="HDE16" s="10"/>
      <c r="HDF16" s="10"/>
      <c r="HDG16" s="10"/>
      <c r="HDH16" s="10"/>
      <c r="HDI16" s="10"/>
      <c r="HDJ16" s="10"/>
      <c r="HDK16" s="10"/>
      <c r="HDL16" s="10"/>
      <c r="HDM16" s="10"/>
      <c r="HDN16" s="10"/>
      <c r="HDO16" s="10"/>
      <c r="HDP16" s="10"/>
      <c r="HDQ16" s="10"/>
      <c r="HDR16" s="10"/>
      <c r="HDS16" s="10"/>
      <c r="HDT16" s="10"/>
      <c r="HDU16" s="10"/>
      <c r="HDV16" s="10"/>
      <c r="HDW16" s="10"/>
      <c r="HDX16" s="10"/>
      <c r="HDY16" s="10"/>
      <c r="HDZ16" s="10"/>
      <c r="HEA16" s="10"/>
      <c r="HEB16" s="10"/>
      <c r="HEC16" s="10"/>
      <c r="HED16" s="10"/>
      <c r="HEE16" s="10"/>
      <c r="HEF16" s="10"/>
      <c r="HEG16" s="10"/>
      <c r="HEH16" s="10"/>
      <c r="HEI16" s="10"/>
      <c r="HEJ16" s="10"/>
      <c r="HEK16" s="10"/>
      <c r="HEL16" s="10"/>
      <c r="HEM16" s="10"/>
      <c r="HEN16" s="10"/>
      <c r="HEO16" s="10"/>
      <c r="HEP16" s="10"/>
      <c r="HEQ16" s="10"/>
      <c r="HER16" s="10"/>
      <c r="HES16" s="10"/>
      <c r="HET16" s="10"/>
      <c r="HEU16" s="10"/>
      <c r="HEV16" s="10"/>
      <c r="HEW16" s="10"/>
      <c r="HEX16" s="10"/>
      <c r="HEY16" s="10"/>
      <c r="HEZ16" s="10"/>
      <c r="HFA16" s="10"/>
      <c r="HFB16" s="10"/>
      <c r="HFC16" s="10"/>
      <c r="HFD16" s="10"/>
      <c r="HFE16" s="10"/>
      <c r="HFF16" s="10"/>
      <c r="HFG16" s="10"/>
      <c r="HFH16" s="10"/>
      <c r="HFI16" s="10"/>
      <c r="HFJ16" s="10"/>
      <c r="HFK16" s="10"/>
      <c r="HFL16" s="10"/>
      <c r="HFM16" s="10"/>
      <c r="HFN16" s="10"/>
      <c r="HFO16" s="10"/>
      <c r="HFP16" s="10"/>
      <c r="HFQ16" s="10"/>
      <c r="HFR16" s="10"/>
      <c r="HFS16" s="10"/>
      <c r="HFT16" s="10"/>
      <c r="HFU16" s="10"/>
      <c r="HFV16" s="10"/>
      <c r="HFW16" s="10"/>
      <c r="HFX16" s="10"/>
      <c r="HFY16" s="10"/>
      <c r="HFZ16" s="10"/>
      <c r="HGA16" s="10"/>
      <c r="HGB16" s="10"/>
      <c r="HGC16" s="10"/>
      <c r="HGD16" s="10"/>
      <c r="HGE16" s="10"/>
      <c r="HGF16" s="10"/>
      <c r="HGG16" s="10"/>
      <c r="HGH16" s="10"/>
      <c r="HGI16" s="10"/>
      <c r="HGJ16" s="10"/>
      <c r="HGK16" s="10"/>
      <c r="HGL16" s="10"/>
      <c r="HGM16" s="10"/>
      <c r="HGN16" s="10"/>
      <c r="HGO16" s="10"/>
      <c r="HGP16" s="10"/>
      <c r="HGQ16" s="10"/>
      <c r="HGR16" s="10"/>
      <c r="HGS16" s="10"/>
      <c r="HGT16" s="10"/>
      <c r="HGU16" s="10"/>
      <c r="HGV16" s="10"/>
      <c r="HGW16" s="10"/>
      <c r="HGX16" s="10"/>
      <c r="HGY16" s="10"/>
      <c r="HGZ16" s="10"/>
      <c r="HHA16" s="10"/>
      <c r="HHB16" s="10"/>
      <c r="HHC16" s="10"/>
      <c r="HHD16" s="10"/>
      <c r="HHE16" s="10"/>
      <c r="HHF16" s="10"/>
      <c r="HHG16" s="10"/>
      <c r="HHH16" s="10"/>
      <c r="HHI16" s="10"/>
      <c r="HHJ16" s="10"/>
      <c r="HHK16" s="10"/>
      <c r="HHL16" s="10"/>
      <c r="HHM16" s="10"/>
      <c r="HHN16" s="10"/>
      <c r="HHO16" s="10"/>
      <c r="HHP16" s="10"/>
      <c r="HHQ16" s="10"/>
      <c r="HHR16" s="10"/>
      <c r="HHS16" s="10"/>
      <c r="HHT16" s="10"/>
      <c r="HHU16" s="10"/>
      <c r="HHV16" s="10"/>
      <c r="HHW16" s="10"/>
      <c r="HHX16" s="10"/>
      <c r="HHY16" s="10"/>
      <c r="HHZ16" s="10"/>
      <c r="HIA16" s="10"/>
      <c r="HIB16" s="10"/>
      <c r="HIC16" s="10"/>
      <c r="HID16" s="10"/>
      <c r="HIE16" s="10"/>
      <c r="HIF16" s="10"/>
      <c r="HIG16" s="10"/>
      <c r="HIH16" s="10"/>
      <c r="HII16" s="10"/>
      <c r="HIJ16" s="10"/>
      <c r="HIK16" s="10"/>
      <c r="HIL16" s="10"/>
      <c r="HIM16" s="10"/>
      <c r="HIN16" s="10"/>
      <c r="HIO16" s="10"/>
      <c r="HIP16" s="10"/>
      <c r="HIQ16" s="10"/>
      <c r="HIR16" s="10"/>
      <c r="HIS16" s="10"/>
      <c r="HIT16" s="10"/>
      <c r="HIU16" s="10"/>
      <c r="HIV16" s="10"/>
      <c r="HIW16" s="10"/>
      <c r="HIX16" s="10"/>
      <c r="HIY16" s="10"/>
      <c r="HIZ16" s="10"/>
      <c r="HJA16" s="10"/>
      <c r="HJB16" s="10"/>
      <c r="HJC16" s="10"/>
      <c r="HJD16" s="10"/>
      <c r="HJE16" s="10"/>
      <c r="HJF16" s="10"/>
      <c r="HJG16" s="10"/>
      <c r="HJH16" s="10"/>
      <c r="HJI16" s="10"/>
      <c r="HJJ16" s="10"/>
      <c r="HJK16" s="10"/>
      <c r="HJL16" s="10"/>
      <c r="HJM16" s="10"/>
      <c r="HJN16" s="10"/>
      <c r="HJO16" s="10"/>
      <c r="HJP16" s="10"/>
      <c r="HJQ16" s="10"/>
      <c r="HJR16" s="10"/>
      <c r="HJS16" s="10"/>
      <c r="HJT16" s="10"/>
      <c r="HJU16" s="10"/>
      <c r="HJV16" s="10"/>
      <c r="HJW16" s="10"/>
      <c r="HJX16" s="10"/>
      <c r="HJY16" s="10"/>
      <c r="HJZ16" s="10"/>
      <c r="HKA16" s="10"/>
      <c r="HKB16" s="10"/>
      <c r="HKC16" s="10"/>
      <c r="HKD16" s="10"/>
      <c r="HKE16" s="10"/>
      <c r="HKF16" s="10"/>
      <c r="HKG16" s="10"/>
      <c r="HKH16" s="10"/>
      <c r="HKI16" s="10"/>
      <c r="HKJ16" s="10"/>
      <c r="HKK16" s="10"/>
      <c r="HKL16" s="10"/>
      <c r="HKM16" s="10"/>
      <c r="HKN16" s="10"/>
      <c r="HKO16" s="10"/>
      <c r="HKP16" s="10"/>
      <c r="HKQ16" s="10"/>
      <c r="HKR16" s="10"/>
      <c r="HKS16" s="10"/>
      <c r="HKT16" s="10"/>
      <c r="HKU16" s="10"/>
      <c r="HKV16" s="10"/>
      <c r="HKW16" s="10"/>
      <c r="HKX16" s="10"/>
      <c r="HKY16" s="10"/>
      <c r="HKZ16" s="10"/>
      <c r="HLA16" s="10"/>
      <c r="HLB16" s="10"/>
      <c r="HLC16" s="10"/>
      <c r="HLD16" s="10"/>
      <c r="HLE16" s="10"/>
      <c r="HLF16" s="10"/>
      <c r="HLG16" s="10"/>
      <c r="HLH16" s="10"/>
      <c r="HLI16" s="10"/>
      <c r="HLJ16" s="10"/>
      <c r="HLK16" s="10"/>
      <c r="HLL16" s="10"/>
      <c r="HLM16" s="10"/>
      <c r="HLN16" s="10"/>
      <c r="HLO16" s="10"/>
      <c r="HLP16" s="10"/>
      <c r="HLQ16" s="10"/>
      <c r="HLR16" s="10"/>
      <c r="HLS16" s="10"/>
      <c r="HLT16" s="10"/>
      <c r="HLU16" s="10"/>
      <c r="HLV16" s="10"/>
      <c r="HLW16" s="10"/>
      <c r="HLX16" s="10"/>
      <c r="HLY16" s="10"/>
      <c r="HLZ16" s="10"/>
      <c r="HMA16" s="10"/>
      <c r="HMB16" s="10"/>
      <c r="HMC16" s="10"/>
      <c r="HMD16" s="10"/>
      <c r="HME16" s="10"/>
      <c r="HMF16" s="10"/>
      <c r="HMG16" s="10"/>
      <c r="HMH16" s="10"/>
      <c r="HMI16" s="10"/>
      <c r="HMJ16" s="10"/>
      <c r="HMK16" s="10"/>
      <c r="HML16" s="10"/>
      <c r="HMM16" s="10"/>
      <c r="HMN16" s="10"/>
      <c r="HMO16" s="10"/>
      <c r="HMP16" s="10"/>
      <c r="HMQ16" s="10"/>
      <c r="HMR16" s="10"/>
      <c r="HMS16" s="10"/>
      <c r="HMT16" s="10"/>
      <c r="HMU16" s="10"/>
      <c r="HMV16" s="10"/>
      <c r="HMW16" s="10"/>
      <c r="HMX16" s="10"/>
      <c r="HMY16" s="10"/>
      <c r="HMZ16" s="10"/>
      <c r="HNA16" s="10"/>
      <c r="HNB16" s="10"/>
      <c r="HNC16" s="10"/>
      <c r="HND16" s="10"/>
      <c r="HNE16" s="10"/>
      <c r="HNF16" s="10"/>
      <c r="HNG16" s="10"/>
      <c r="HNH16" s="10"/>
      <c r="HNI16" s="10"/>
      <c r="HNJ16" s="10"/>
      <c r="HNK16" s="10"/>
      <c r="HNL16" s="10"/>
      <c r="HNM16" s="10"/>
      <c r="HNN16" s="10"/>
      <c r="HNO16" s="10"/>
      <c r="HNP16" s="10"/>
      <c r="HNQ16" s="10"/>
      <c r="HNR16" s="10"/>
      <c r="HNS16" s="10"/>
      <c r="HNT16" s="10"/>
      <c r="HNU16" s="10"/>
      <c r="HNV16" s="10"/>
      <c r="HNW16" s="10"/>
      <c r="HNX16" s="10"/>
      <c r="HNY16" s="10"/>
      <c r="HNZ16" s="10"/>
      <c r="HOA16" s="10"/>
      <c r="HOB16" s="10"/>
      <c r="HOC16" s="10"/>
      <c r="HOD16" s="10"/>
      <c r="HOE16" s="10"/>
      <c r="HOF16" s="10"/>
      <c r="HOG16" s="10"/>
      <c r="HOH16" s="10"/>
      <c r="HOI16" s="10"/>
      <c r="HOJ16" s="10"/>
      <c r="HOK16" s="10"/>
      <c r="HOL16" s="10"/>
      <c r="HOM16" s="10"/>
      <c r="HON16" s="10"/>
      <c r="HOO16" s="10"/>
      <c r="HOP16" s="10"/>
      <c r="HOQ16" s="10"/>
      <c r="HOR16" s="10"/>
      <c r="HOS16" s="10"/>
      <c r="HOT16" s="10"/>
      <c r="HOU16" s="10"/>
      <c r="HOV16" s="10"/>
      <c r="HOW16" s="10"/>
      <c r="HOX16" s="10"/>
      <c r="HOY16" s="10"/>
      <c r="HOZ16" s="10"/>
      <c r="HPA16" s="10"/>
      <c r="HPB16" s="10"/>
      <c r="HPC16" s="10"/>
      <c r="HPD16" s="10"/>
      <c r="HPE16" s="10"/>
      <c r="HPF16" s="10"/>
      <c r="HPG16" s="10"/>
      <c r="HPH16" s="10"/>
      <c r="HPI16" s="10"/>
      <c r="HPJ16" s="10"/>
      <c r="HPK16" s="10"/>
      <c r="HPL16" s="10"/>
      <c r="HPM16" s="10"/>
      <c r="HPN16" s="10"/>
      <c r="HPO16" s="10"/>
      <c r="HPP16" s="10"/>
      <c r="HPQ16" s="10"/>
      <c r="HPR16" s="10"/>
      <c r="HPS16" s="10"/>
      <c r="HPT16" s="10"/>
      <c r="HPU16" s="10"/>
      <c r="HPV16" s="10"/>
      <c r="HPW16" s="10"/>
      <c r="HPX16" s="10"/>
      <c r="HPY16" s="10"/>
      <c r="HPZ16" s="10"/>
      <c r="HQA16" s="10"/>
      <c r="HQB16" s="10"/>
      <c r="HQC16" s="10"/>
      <c r="HQD16" s="10"/>
      <c r="HQE16" s="10"/>
      <c r="HQF16" s="10"/>
      <c r="HQG16" s="10"/>
      <c r="HQH16" s="10"/>
      <c r="HQI16" s="10"/>
      <c r="HQJ16" s="10"/>
      <c r="HQK16" s="10"/>
      <c r="HQL16" s="10"/>
      <c r="HQM16" s="10"/>
      <c r="HQN16" s="10"/>
      <c r="HQO16" s="10"/>
      <c r="HQP16" s="10"/>
      <c r="HQQ16" s="10"/>
      <c r="HQR16" s="10"/>
      <c r="HQS16" s="10"/>
      <c r="HQT16" s="10"/>
      <c r="HQU16" s="10"/>
      <c r="HQV16" s="10"/>
      <c r="HQW16" s="10"/>
      <c r="HQX16" s="10"/>
      <c r="HQY16" s="10"/>
      <c r="HQZ16" s="10"/>
      <c r="HRA16" s="10"/>
      <c r="HRB16" s="10"/>
      <c r="HRC16" s="10"/>
      <c r="HRD16" s="10"/>
      <c r="HRE16" s="10"/>
      <c r="HRF16" s="10"/>
      <c r="HRG16" s="10"/>
      <c r="HRH16" s="10"/>
      <c r="HRI16" s="10"/>
      <c r="HRJ16" s="10"/>
      <c r="HRK16" s="10"/>
      <c r="HRL16" s="10"/>
      <c r="HRM16" s="10"/>
      <c r="HRN16" s="10"/>
      <c r="HRO16" s="10"/>
      <c r="HRP16" s="10"/>
      <c r="HRQ16" s="10"/>
      <c r="HRR16" s="10"/>
      <c r="HRS16" s="10"/>
      <c r="HRT16" s="10"/>
      <c r="HRU16" s="10"/>
      <c r="HRV16" s="10"/>
      <c r="HRW16" s="10"/>
      <c r="HRX16" s="10"/>
      <c r="HRY16" s="10"/>
      <c r="HRZ16" s="10"/>
      <c r="HSA16" s="10"/>
      <c r="HSB16" s="10"/>
      <c r="HSC16" s="10"/>
      <c r="HSD16" s="10"/>
      <c r="HSE16" s="10"/>
      <c r="HSF16" s="10"/>
      <c r="HSG16" s="10"/>
      <c r="HSH16" s="10"/>
      <c r="HSI16" s="10"/>
      <c r="HSJ16" s="10"/>
      <c r="HSK16" s="10"/>
      <c r="HSL16" s="10"/>
      <c r="HSM16" s="10"/>
      <c r="HSN16" s="10"/>
      <c r="HSO16" s="10"/>
      <c r="HSP16" s="10"/>
      <c r="HSQ16" s="10"/>
      <c r="HSR16" s="10"/>
      <c r="HSS16" s="10"/>
      <c r="HST16" s="10"/>
      <c r="HSU16" s="10"/>
      <c r="HSV16" s="10"/>
      <c r="HSW16" s="10"/>
      <c r="HSX16" s="10"/>
      <c r="HSY16" s="10"/>
      <c r="HSZ16" s="10"/>
      <c r="HTA16" s="10"/>
      <c r="HTB16" s="10"/>
      <c r="HTC16" s="10"/>
      <c r="HTD16" s="10"/>
      <c r="HTE16" s="10"/>
      <c r="HTF16" s="10"/>
      <c r="HTG16" s="10"/>
      <c r="HTH16" s="10"/>
      <c r="HTI16" s="10"/>
      <c r="HTJ16" s="10"/>
      <c r="HTK16" s="10"/>
      <c r="HTL16" s="10"/>
      <c r="HTM16" s="10"/>
      <c r="HTN16" s="10"/>
      <c r="HTO16" s="10"/>
      <c r="HTP16" s="10"/>
      <c r="HTQ16" s="10"/>
      <c r="HTR16" s="10"/>
      <c r="HTS16" s="10"/>
      <c r="HTT16" s="10"/>
      <c r="HTU16" s="10"/>
      <c r="HTV16" s="10"/>
      <c r="HTW16" s="10"/>
      <c r="HTX16" s="10"/>
      <c r="HTY16" s="10"/>
      <c r="HTZ16" s="10"/>
      <c r="HUA16" s="10"/>
      <c r="HUB16" s="10"/>
      <c r="HUC16" s="10"/>
      <c r="HUD16" s="10"/>
      <c r="HUE16" s="10"/>
      <c r="HUF16" s="10"/>
      <c r="HUG16" s="10"/>
      <c r="HUH16" s="10"/>
      <c r="HUI16" s="10"/>
      <c r="HUJ16" s="10"/>
      <c r="HUK16" s="10"/>
      <c r="HUL16" s="10"/>
      <c r="HUM16" s="10"/>
      <c r="HUN16" s="10"/>
      <c r="HUO16" s="10"/>
      <c r="HUP16" s="10"/>
      <c r="HUQ16" s="10"/>
      <c r="HUR16" s="10"/>
      <c r="HUS16" s="10"/>
      <c r="HUT16" s="10"/>
      <c r="HUU16" s="10"/>
      <c r="HUV16" s="10"/>
      <c r="HUW16" s="10"/>
      <c r="HUX16" s="10"/>
      <c r="HUY16" s="10"/>
      <c r="HUZ16" s="10"/>
      <c r="HVA16" s="10"/>
      <c r="HVB16" s="10"/>
      <c r="HVC16" s="10"/>
      <c r="HVD16" s="10"/>
      <c r="HVE16" s="10"/>
      <c r="HVF16" s="10"/>
      <c r="HVG16" s="10"/>
      <c r="HVH16" s="10"/>
      <c r="HVI16" s="10"/>
      <c r="HVJ16" s="10"/>
      <c r="HVK16" s="10"/>
      <c r="HVL16" s="10"/>
      <c r="HVM16" s="10"/>
      <c r="HVN16" s="10"/>
      <c r="HVO16" s="10"/>
      <c r="HVP16" s="10"/>
      <c r="HVQ16" s="10"/>
      <c r="HVR16" s="10"/>
      <c r="HVS16" s="10"/>
      <c r="HVT16" s="10"/>
      <c r="HVU16" s="10"/>
      <c r="HVV16" s="10"/>
      <c r="HVW16" s="10"/>
      <c r="HVX16" s="10"/>
      <c r="HVY16" s="10"/>
      <c r="HVZ16" s="10"/>
      <c r="HWA16" s="10"/>
      <c r="HWB16" s="10"/>
      <c r="HWC16" s="10"/>
      <c r="HWD16" s="10"/>
      <c r="HWE16" s="10"/>
      <c r="HWF16" s="10"/>
      <c r="HWG16" s="10"/>
      <c r="HWH16" s="10"/>
      <c r="HWI16" s="10"/>
      <c r="HWJ16" s="10"/>
      <c r="HWK16" s="10"/>
      <c r="HWL16" s="10"/>
      <c r="HWM16" s="10"/>
      <c r="HWN16" s="10"/>
      <c r="HWO16" s="10"/>
      <c r="HWP16" s="10"/>
      <c r="HWQ16" s="10"/>
      <c r="HWR16" s="10"/>
      <c r="HWS16" s="10"/>
      <c r="HWT16" s="10"/>
      <c r="HWU16" s="10"/>
      <c r="HWV16" s="10"/>
      <c r="HWW16" s="10"/>
      <c r="HWX16" s="10"/>
      <c r="HWY16" s="10"/>
      <c r="HWZ16" s="10"/>
      <c r="HXA16" s="10"/>
      <c r="HXB16" s="10"/>
      <c r="HXC16" s="10"/>
      <c r="HXD16" s="10"/>
      <c r="HXE16" s="10"/>
      <c r="HXF16" s="10"/>
      <c r="HXG16" s="10"/>
      <c r="HXH16" s="10"/>
      <c r="HXI16" s="10"/>
      <c r="HXJ16" s="10"/>
      <c r="HXK16" s="10"/>
      <c r="HXL16" s="10"/>
      <c r="HXM16" s="10"/>
      <c r="HXN16" s="10"/>
      <c r="HXO16" s="10"/>
      <c r="HXP16" s="10"/>
      <c r="HXQ16" s="10"/>
      <c r="HXR16" s="10"/>
      <c r="HXS16" s="10"/>
      <c r="HXT16" s="10"/>
      <c r="HXU16" s="10"/>
      <c r="HXV16" s="10"/>
      <c r="HXW16" s="10"/>
      <c r="HXX16" s="10"/>
      <c r="HXY16" s="10"/>
      <c r="HXZ16" s="10"/>
      <c r="HYA16" s="10"/>
      <c r="HYB16" s="10"/>
      <c r="HYC16" s="10"/>
      <c r="HYD16" s="10"/>
      <c r="HYE16" s="10"/>
      <c r="HYF16" s="10"/>
      <c r="HYG16" s="10"/>
      <c r="HYH16" s="10"/>
      <c r="HYI16" s="10"/>
      <c r="HYJ16" s="10"/>
      <c r="HYK16" s="10"/>
      <c r="HYL16" s="10"/>
      <c r="HYM16" s="10"/>
      <c r="HYN16" s="10"/>
      <c r="HYO16" s="10"/>
      <c r="HYP16" s="10"/>
      <c r="HYQ16" s="10"/>
      <c r="HYR16" s="10"/>
      <c r="HYS16" s="10"/>
      <c r="HYT16" s="10"/>
      <c r="HYU16" s="10"/>
      <c r="HYV16" s="10"/>
      <c r="HYW16" s="10"/>
      <c r="HYX16" s="10"/>
      <c r="HYY16" s="10"/>
      <c r="HYZ16" s="10"/>
      <c r="HZA16" s="10"/>
      <c r="HZB16" s="10"/>
      <c r="HZC16" s="10"/>
      <c r="HZD16" s="10"/>
      <c r="HZE16" s="10"/>
      <c r="HZF16" s="10"/>
      <c r="HZG16" s="10"/>
      <c r="HZH16" s="10"/>
      <c r="HZI16" s="10"/>
      <c r="HZJ16" s="10"/>
      <c r="HZK16" s="10"/>
      <c r="HZL16" s="10"/>
      <c r="HZM16" s="10"/>
      <c r="HZN16" s="10"/>
      <c r="HZO16" s="10"/>
      <c r="HZP16" s="10"/>
      <c r="HZQ16" s="10"/>
      <c r="HZR16" s="10"/>
      <c r="HZS16" s="10"/>
      <c r="HZT16" s="10"/>
      <c r="HZU16" s="10"/>
      <c r="HZV16" s="10"/>
      <c r="HZW16" s="10"/>
      <c r="HZX16" s="10"/>
      <c r="HZY16" s="10"/>
      <c r="HZZ16" s="10"/>
      <c r="IAA16" s="10"/>
      <c r="IAB16" s="10"/>
      <c r="IAC16" s="10"/>
      <c r="IAD16" s="10"/>
      <c r="IAE16" s="10"/>
      <c r="IAF16" s="10"/>
      <c r="IAG16" s="10"/>
      <c r="IAH16" s="10"/>
      <c r="IAI16" s="10"/>
      <c r="IAJ16" s="10"/>
      <c r="IAK16" s="10"/>
      <c r="IAL16" s="10"/>
      <c r="IAM16" s="10"/>
      <c r="IAN16" s="10"/>
      <c r="IAO16" s="10"/>
      <c r="IAP16" s="10"/>
      <c r="IAQ16" s="10"/>
      <c r="IAR16" s="10"/>
      <c r="IAS16" s="10"/>
      <c r="IAT16" s="10"/>
      <c r="IAU16" s="10"/>
      <c r="IAV16" s="10"/>
      <c r="IAW16" s="10"/>
      <c r="IAX16" s="10"/>
      <c r="IAY16" s="10"/>
      <c r="IAZ16" s="10"/>
      <c r="IBA16" s="10"/>
      <c r="IBB16" s="10"/>
      <c r="IBC16" s="10"/>
      <c r="IBD16" s="10"/>
      <c r="IBE16" s="10"/>
      <c r="IBF16" s="10"/>
      <c r="IBG16" s="10"/>
      <c r="IBH16" s="10"/>
      <c r="IBI16" s="10"/>
      <c r="IBJ16" s="10"/>
      <c r="IBK16" s="10"/>
      <c r="IBL16" s="10"/>
      <c r="IBM16" s="10"/>
      <c r="IBN16" s="10"/>
      <c r="IBO16" s="10"/>
      <c r="IBP16" s="10"/>
      <c r="IBQ16" s="10"/>
      <c r="IBR16" s="10"/>
      <c r="IBS16" s="10"/>
      <c r="IBT16" s="10"/>
      <c r="IBU16" s="10"/>
      <c r="IBV16" s="10"/>
      <c r="IBW16" s="10"/>
      <c r="IBX16" s="10"/>
      <c r="IBY16" s="10"/>
      <c r="IBZ16" s="10"/>
      <c r="ICA16" s="10"/>
      <c r="ICB16" s="10"/>
      <c r="ICC16" s="10"/>
      <c r="ICD16" s="10"/>
      <c r="ICE16" s="10"/>
      <c r="ICF16" s="10"/>
      <c r="ICG16" s="10"/>
      <c r="ICH16" s="10"/>
      <c r="ICI16" s="10"/>
      <c r="ICJ16" s="10"/>
      <c r="ICK16" s="10"/>
      <c r="ICL16" s="10"/>
      <c r="ICM16" s="10"/>
      <c r="ICN16" s="10"/>
      <c r="ICO16" s="10"/>
      <c r="ICP16" s="10"/>
      <c r="ICQ16" s="10"/>
      <c r="ICR16" s="10"/>
      <c r="ICS16" s="10"/>
      <c r="ICT16" s="10"/>
      <c r="ICU16" s="10"/>
      <c r="ICV16" s="10"/>
      <c r="ICW16" s="10"/>
      <c r="ICX16" s="10"/>
      <c r="ICY16" s="10"/>
      <c r="ICZ16" s="10"/>
      <c r="IDA16" s="10"/>
      <c r="IDB16" s="10"/>
      <c r="IDC16" s="10"/>
      <c r="IDD16" s="10"/>
      <c r="IDE16" s="10"/>
      <c r="IDF16" s="10"/>
      <c r="IDG16" s="10"/>
      <c r="IDH16" s="10"/>
      <c r="IDI16" s="10"/>
      <c r="IDJ16" s="10"/>
      <c r="IDK16" s="10"/>
      <c r="IDL16" s="10"/>
      <c r="IDM16" s="10"/>
      <c r="IDN16" s="10"/>
      <c r="IDO16" s="10"/>
      <c r="IDP16" s="10"/>
      <c r="IDQ16" s="10"/>
      <c r="IDR16" s="10"/>
      <c r="IDS16" s="10"/>
      <c r="IDT16" s="10"/>
      <c r="IDU16" s="10"/>
      <c r="IDV16" s="10"/>
      <c r="IDW16" s="10"/>
      <c r="IDX16" s="10"/>
      <c r="IDY16" s="10"/>
      <c r="IDZ16" s="10"/>
      <c r="IEA16" s="10"/>
      <c r="IEB16" s="10"/>
      <c r="IEC16" s="10"/>
      <c r="IED16" s="10"/>
      <c r="IEE16" s="10"/>
      <c r="IEF16" s="10"/>
      <c r="IEG16" s="10"/>
      <c r="IEH16" s="10"/>
      <c r="IEI16" s="10"/>
      <c r="IEJ16" s="10"/>
      <c r="IEK16" s="10"/>
      <c r="IEL16" s="10"/>
      <c r="IEM16" s="10"/>
      <c r="IEN16" s="10"/>
      <c r="IEO16" s="10"/>
      <c r="IEP16" s="10"/>
      <c r="IEQ16" s="10"/>
      <c r="IER16" s="10"/>
      <c r="IES16" s="10"/>
      <c r="IET16" s="10"/>
      <c r="IEU16" s="10"/>
      <c r="IEV16" s="10"/>
      <c r="IEW16" s="10"/>
      <c r="IEX16" s="10"/>
      <c r="IEY16" s="10"/>
      <c r="IEZ16" s="10"/>
      <c r="IFA16" s="10"/>
      <c r="IFB16" s="10"/>
      <c r="IFC16" s="10"/>
      <c r="IFD16" s="10"/>
      <c r="IFE16" s="10"/>
      <c r="IFF16" s="10"/>
      <c r="IFG16" s="10"/>
      <c r="IFH16" s="10"/>
      <c r="IFI16" s="10"/>
      <c r="IFJ16" s="10"/>
      <c r="IFK16" s="10"/>
      <c r="IFL16" s="10"/>
      <c r="IFM16" s="10"/>
      <c r="IFN16" s="10"/>
      <c r="IFO16" s="10"/>
      <c r="IFP16" s="10"/>
      <c r="IFQ16" s="10"/>
      <c r="IFR16" s="10"/>
      <c r="IFS16" s="10"/>
      <c r="IFT16" s="10"/>
      <c r="IFU16" s="10"/>
      <c r="IFV16" s="10"/>
      <c r="IFW16" s="10"/>
      <c r="IFX16" s="10"/>
      <c r="IFY16" s="10"/>
      <c r="IFZ16" s="10"/>
      <c r="IGA16" s="10"/>
      <c r="IGB16" s="10"/>
      <c r="IGC16" s="10"/>
      <c r="IGD16" s="10"/>
      <c r="IGE16" s="10"/>
      <c r="IGF16" s="10"/>
      <c r="IGG16" s="10"/>
      <c r="IGH16" s="10"/>
      <c r="IGI16" s="10"/>
      <c r="IGJ16" s="10"/>
      <c r="IGK16" s="10"/>
      <c r="IGL16" s="10"/>
      <c r="IGM16" s="10"/>
      <c r="IGN16" s="10"/>
      <c r="IGO16" s="10"/>
      <c r="IGP16" s="10"/>
      <c r="IGQ16" s="10"/>
      <c r="IGR16" s="10"/>
      <c r="IGS16" s="10"/>
      <c r="IGT16" s="10"/>
      <c r="IGU16" s="10"/>
      <c r="IGV16" s="10"/>
      <c r="IGW16" s="10"/>
      <c r="IGX16" s="10"/>
      <c r="IGY16" s="10"/>
      <c r="IGZ16" s="10"/>
      <c r="IHA16" s="10"/>
      <c r="IHB16" s="10"/>
      <c r="IHC16" s="10"/>
      <c r="IHD16" s="10"/>
      <c r="IHE16" s="10"/>
      <c r="IHF16" s="10"/>
      <c r="IHG16" s="10"/>
      <c r="IHH16" s="10"/>
      <c r="IHI16" s="10"/>
      <c r="IHJ16" s="10"/>
      <c r="IHK16" s="10"/>
      <c r="IHL16" s="10"/>
      <c r="IHM16" s="10"/>
      <c r="IHN16" s="10"/>
      <c r="IHO16" s="10"/>
      <c r="IHP16" s="10"/>
      <c r="IHQ16" s="10"/>
      <c r="IHR16" s="10"/>
      <c r="IHS16" s="10"/>
      <c r="IHT16" s="10"/>
      <c r="IHU16" s="10"/>
      <c r="IHV16" s="10"/>
      <c r="IHW16" s="10"/>
      <c r="IHX16" s="10"/>
      <c r="IHY16" s="10"/>
      <c r="IHZ16" s="10"/>
      <c r="IIA16" s="10"/>
      <c r="IIB16" s="10"/>
      <c r="IIC16" s="10"/>
      <c r="IID16" s="10"/>
      <c r="IIE16" s="10"/>
      <c r="IIF16" s="10"/>
      <c r="IIG16" s="10"/>
      <c r="IIH16" s="10"/>
      <c r="III16" s="10"/>
      <c r="IIJ16" s="10"/>
      <c r="IIK16" s="10"/>
      <c r="IIL16" s="10"/>
      <c r="IIM16" s="10"/>
      <c r="IIN16" s="10"/>
      <c r="IIO16" s="10"/>
      <c r="IIP16" s="10"/>
      <c r="IIQ16" s="10"/>
      <c r="IIR16" s="10"/>
      <c r="IIS16" s="10"/>
      <c r="IIT16" s="10"/>
      <c r="IIU16" s="10"/>
      <c r="IIV16" s="10"/>
      <c r="IIW16" s="10"/>
      <c r="IIX16" s="10"/>
      <c r="IIY16" s="10"/>
      <c r="IIZ16" s="10"/>
      <c r="IJA16" s="10"/>
      <c r="IJB16" s="10"/>
      <c r="IJC16" s="10"/>
      <c r="IJD16" s="10"/>
      <c r="IJE16" s="10"/>
      <c r="IJF16" s="10"/>
      <c r="IJG16" s="10"/>
      <c r="IJH16" s="10"/>
      <c r="IJI16" s="10"/>
      <c r="IJJ16" s="10"/>
      <c r="IJK16" s="10"/>
      <c r="IJL16" s="10"/>
      <c r="IJM16" s="10"/>
      <c r="IJN16" s="10"/>
      <c r="IJO16" s="10"/>
      <c r="IJP16" s="10"/>
      <c r="IJQ16" s="10"/>
      <c r="IJR16" s="10"/>
      <c r="IJS16" s="10"/>
      <c r="IJT16" s="10"/>
      <c r="IJU16" s="10"/>
      <c r="IJV16" s="10"/>
      <c r="IJW16" s="10"/>
      <c r="IJX16" s="10"/>
      <c r="IJY16" s="10"/>
      <c r="IJZ16" s="10"/>
      <c r="IKA16" s="10"/>
      <c r="IKB16" s="10"/>
      <c r="IKC16" s="10"/>
      <c r="IKD16" s="10"/>
      <c r="IKE16" s="10"/>
      <c r="IKF16" s="10"/>
      <c r="IKG16" s="10"/>
      <c r="IKH16" s="10"/>
      <c r="IKI16" s="10"/>
      <c r="IKJ16" s="10"/>
      <c r="IKK16" s="10"/>
      <c r="IKL16" s="10"/>
      <c r="IKM16" s="10"/>
      <c r="IKN16" s="10"/>
      <c r="IKO16" s="10"/>
      <c r="IKP16" s="10"/>
      <c r="IKQ16" s="10"/>
      <c r="IKR16" s="10"/>
      <c r="IKS16" s="10"/>
      <c r="IKT16" s="10"/>
      <c r="IKU16" s="10"/>
      <c r="IKV16" s="10"/>
      <c r="IKW16" s="10"/>
      <c r="IKX16" s="10"/>
      <c r="IKY16" s="10"/>
      <c r="IKZ16" s="10"/>
      <c r="ILA16" s="10"/>
      <c r="ILB16" s="10"/>
      <c r="ILC16" s="10"/>
      <c r="ILD16" s="10"/>
      <c r="ILE16" s="10"/>
      <c r="ILF16" s="10"/>
      <c r="ILG16" s="10"/>
      <c r="ILH16" s="10"/>
      <c r="ILI16" s="10"/>
      <c r="ILJ16" s="10"/>
      <c r="ILK16" s="10"/>
      <c r="ILL16" s="10"/>
      <c r="ILM16" s="10"/>
      <c r="ILN16" s="10"/>
      <c r="ILO16" s="10"/>
      <c r="ILP16" s="10"/>
      <c r="ILQ16" s="10"/>
      <c r="ILR16" s="10"/>
      <c r="ILS16" s="10"/>
      <c r="ILT16" s="10"/>
      <c r="ILU16" s="10"/>
      <c r="ILV16" s="10"/>
      <c r="ILW16" s="10"/>
      <c r="ILX16" s="10"/>
      <c r="ILY16" s="10"/>
      <c r="ILZ16" s="10"/>
      <c r="IMA16" s="10"/>
      <c r="IMB16" s="10"/>
      <c r="IMC16" s="10"/>
      <c r="IMD16" s="10"/>
      <c r="IME16" s="10"/>
      <c r="IMF16" s="10"/>
      <c r="IMG16" s="10"/>
      <c r="IMH16" s="10"/>
      <c r="IMI16" s="10"/>
      <c r="IMJ16" s="10"/>
      <c r="IMK16" s="10"/>
      <c r="IML16" s="10"/>
      <c r="IMM16" s="10"/>
      <c r="IMN16" s="10"/>
      <c r="IMO16" s="10"/>
      <c r="IMP16" s="10"/>
      <c r="IMQ16" s="10"/>
      <c r="IMR16" s="10"/>
      <c r="IMS16" s="10"/>
      <c r="IMT16" s="10"/>
      <c r="IMU16" s="10"/>
      <c r="IMV16" s="10"/>
      <c r="IMW16" s="10"/>
      <c r="IMX16" s="10"/>
      <c r="IMY16" s="10"/>
      <c r="IMZ16" s="10"/>
      <c r="INA16" s="10"/>
      <c r="INB16" s="10"/>
      <c r="INC16" s="10"/>
      <c r="IND16" s="10"/>
      <c r="INE16" s="10"/>
      <c r="INF16" s="10"/>
      <c r="ING16" s="10"/>
      <c r="INH16" s="10"/>
      <c r="INI16" s="10"/>
      <c r="INJ16" s="10"/>
      <c r="INK16" s="10"/>
      <c r="INL16" s="10"/>
      <c r="INM16" s="10"/>
      <c r="INN16" s="10"/>
      <c r="INO16" s="10"/>
      <c r="INP16" s="10"/>
      <c r="INQ16" s="10"/>
      <c r="INR16" s="10"/>
      <c r="INS16" s="10"/>
      <c r="INT16" s="10"/>
      <c r="INU16" s="10"/>
      <c r="INV16" s="10"/>
      <c r="INW16" s="10"/>
      <c r="INX16" s="10"/>
      <c r="INY16" s="10"/>
      <c r="INZ16" s="10"/>
      <c r="IOA16" s="10"/>
      <c r="IOB16" s="10"/>
      <c r="IOC16" s="10"/>
      <c r="IOD16" s="10"/>
      <c r="IOE16" s="10"/>
      <c r="IOF16" s="10"/>
      <c r="IOG16" s="10"/>
      <c r="IOH16" s="10"/>
      <c r="IOI16" s="10"/>
      <c r="IOJ16" s="10"/>
      <c r="IOK16" s="10"/>
      <c r="IOL16" s="10"/>
      <c r="IOM16" s="10"/>
      <c r="ION16" s="10"/>
      <c r="IOO16" s="10"/>
      <c r="IOP16" s="10"/>
      <c r="IOQ16" s="10"/>
      <c r="IOR16" s="10"/>
      <c r="IOS16" s="10"/>
      <c r="IOT16" s="10"/>
      <c r="IOU16" s="10"/>
      <c r="IOV16" s="10"/>
      <c r="IOW16" s="10"/>
      <c r="IOX16" s="10"/>
      <c r="IOY16" s="10"/>
      <c r="IOZ16" s="10"/>
      <c r="IPA16" s="10"/>
      <c r="IPB16" s="10"/>
      <c r="IPC16" s="10"/>
      <c r="IPD16" s="10"/>
      <c r="IPE16" s="10"/>
      <c r="IPF16" s="10"/>
      <c r="IPG16" s="10"/>
      <c r="IPH16" s="10"/>
      <c r="IPI16" s="10"/>
      <c r="IPJ16" s="10"/>
      <c r="IPK16" s="10"/>
      <c r="IPL16" s="10"/>
      <c r="IPM16" s="10"/>
      <c r="IPN16" s="10"/>
      <c r="IPO16" s="10"/>
      <c r="IPP16" s="10"/>
      <c r="IPQ16" s="10"/>
      <c r="IPR16" s="10"/>
      <c r="IPS16" s="10"/>
      <c r="IPT16" s="10"/>
      <c r="IPU16" s="10"/>
      <c r="IPV16" s="10"/>
      <c r="IPW16" s="10"/>
      <c r="IPX16" s="10"/>
      <c r="IPY16" s="10"/>
      <c r="IPZ16" s="10"/>
      <c r="IQA16" s="10"/>
      <c r="IQB16" s="10"/>
      <c r="IQC16" s="10"/>
      <c r="IQD16" s="10"/>
      <c r="IQE16" s="10"/>
      <c r="IQF16" s="10"/>
      <c r="IQG16" s="10"/>
      <c r="IQH16" s="10"/>
      <c r="IQI16" s="10"/>
      <c r="IQJ16" s="10"/>
      <c r="IQK16" s="10"/>
      <c r="IQL16" s="10"/>
      <c r="IQM16" s="10"/>
      <c r="IQN16" s="10"/>
      <c r="IQO16" s="10"/>
      <c r="IQP16" s="10"/>
      <c r="IQQ16" s="10"/>
      <c r="IQR16" s="10"/>
      <c r="IQS16" s="10"/>
      <c r="IQT16" s="10"/>
      <c r="IQU16" s="10"/>
      <c r="IQV16" s="10"/>
      <c r="IQW16" s="10"/>
      <c r="IQX16" s="10"/>
      <c r="IQY16" s="10"/>
      <c r="IQZ16" s="10"/>
      <c r="IRA16" s="10"/>
      <c r="IRB16" s="10"/>
      <c r="IRC16" s="10"/>
      <c r="IRD16" s="10"/>
      <c r="IRE16" s="10"/>
      <c r="IRF16" s="10"/>
      <c r="IRG16" s="10"/>
      <c r="IRH16" s="10"/>
      <c r="IRI16" s="10"/>
      <c r="IRJ16" s="10"/>
      <c r="IRK16" s="10"/>
      <c r="IRL16" s="10"/>
      <c r="IRM16" s="10"/>
      <c r="IRN16" s="10"/>
      <c r="IRO16" s="10"/>
      <c r="IRP16" s="10"/>
      <c r="IRQ16" s="10"/>
      <c r="IRR16" s="10"/>
      <c r="IRS16" s="10"/>
      <c r="IRT16" s="10"/>
      <c r="IRU16" s="10"/>
      <c r="IRV16" s="10"/>
      <c r="IRW16" s="10"/>
      <c r="IRX16" s="10"/>
      <c r="IRY16" s="10"/>
      <c r="IRZ16" s="10"/>
      <c r="ISA16" s="10"/>
      <c r="ISB16" s="10"/>
      <c r="ISC16" s="10"/>
      <c r="ISD16" s="10"/>
      <c r="ISE16" s="10"/>
      <c r="ISF16" s="10"/>
      <c r="ISG16" s="10"/>
      <c r="ISH16" s="10"/>
      <c r="ISI16" s="10"/>
      <c r="ISJ16" s="10"/>
      <c r="ISK16" s="10"/>
      <c r="ISL16" s="10"/>
      <c r="ISM16" s="10"/>
      <c r="ISN16" s="10"/>
      <c r="ISO16" s="10"/>
      <c r="ISP16" s="10"/>
      <c r="ISQ16" s="10"/>
      <c r="ISR16" s="10"/>
      <c r="ISS16" s="10"/>
      <c r="IST16" s="10"/>
      <c r="ISU16" s="10"/>
      <c r="ISV16" s="10"/>
      <c r="ISW16" s="10"/>
      <c r="ISX16" s="10"/>
      <c r="ISY16" s="10"/>
      <c r="ISZ16" s="10"/>
      <c r="ITA16" s="10"/>
      <c r="ITB16" s="10"/>
      <c r="ITC16" s="10"/>
      <c r="ITD16" s="10"/>
      <c r="ITE16" s="10"/>
      <c r="ITF16" s="10"/>
      <c r="ITG16" s="10"/>
      <c r="ITH16" s="10"/>
      <c r="ITI16" s="10"/>
      <c r="ITJ16" s="10"/>
      <c r="ITK16" s="10"/>
      <c r="ITL16" s="10"/>
      <c r="ITM16" s="10"/>
      <c r="ITN16" s="10"/>
      <c r="ITO16" s="10"/>
      <c r="ITP16" s="10"/>
      <c r="ITQ16" s="10"/>
      <c r="ITR16" s="10"/>
      <c r="ITS16" s="10"/>
      <c r="ITT16" s="10"/>
      <c r="ITU16" s="10"/>
      <c r="ITV16" s="10"/>
      <c r="ITW16" s="10"/>
      <c r="ITX16" s="10"/>
      <c r="ITY16" s="10"/>
      <c r="ITZ16" s="10"/>
      <c r="IUA16" s="10"/>
      <c r="IUB16" s="10"/>
      <c r="IUC16" s="10"/>
      <c r="IUD16" s="10"/>
      <c r="IUE16" s="10"/>
      <c r="IUF16" s="10"/>
      <c r="IUG16" s="10"/>
      <c r="IUH16" s="10"/>
      <c r="IUI16" s="10"/>
      <c r="IUJ16" s="10"/>
      <c r="IUK16" s="10"/>
      <c r="IUL16" s="10"/>
      <c r="IUM16" s="10"/>
      <c r="IUN16" s="10"/>
      <c r="IUO16" s="10"/>
      <c r="IUP16" s="10"/>
      <c r="IUQ16" s="10"/>
      <c r="IUR16" s="10"/>
      <c r="IUS16" s="10"/>
      <c r="IUT16" s="10"/>
      <c r="IUU16" s="10"/>
      <c r="IUV16" s="10"/>
      <c r="IUW16" s="10"/>
      <c r="IUX16" s="10"/>
      <c r="IUY16" s="10"/>
      <c r="IUZ16" s="10"/>
      <c r="IVA16" s="10"/>
      <c r="IVB16" s="10"/>
      <c r="IVC16" s="10"/>
      <c r="IVD16" s="10"/>
      <c r="IVE16" s="10"/>
      <c r="IVF16" s="10"/>
      <c r="IVG16" s="10"/>
      <c r="IVH16" s="10"/>
      <c r="IVI16" s="10"/>
      <c r="IVJ16" s="10"/>
      <c r="IVK16" s="10"/>
      <c r="IVL16" s="10"/>
      <c r="IVM16" s="10"/>
      <c r="IVN16" s="10"/>
      <c r="IVO16" s="10"/>
      <c r="IVP16" s="10"/>
      <c r="IVQ16" s="10"/>
      <c r="IVR16" s="10"/>
      <c r="IVS16" s="10"/>
      <c r="IVT16" s="10"/>
      <c r="IVU16" s="10"/>
      <c r="IVV16" s="10"/>
      <c r="IVW16" s="10"/>
      <c r="IVX16" s="10"/>
      <c r="IVY16" s="10"/>
      <c r="IVZ16" s="10"/>
      <c r="IWA16" s="10"/>
      <c r="IWB16" s="10"/>
      <c r="IWC16" s="10"/>
      <c r="IWD16" s="10"/>
      <c r="IWE16" s="10"/>
      <c r="IWF16" s="10"/>
      <c r="IWG16" s="10"/>
      <c r="IWH16" s="10"/>
      <c r="IWI16" s="10"/>
      <c r="IWJ16" s="10"/>
      <c r="IWK16" s="10"/>
      <c r="IWL16" s="10"/>
      <c r="IWM16" s="10"/>
      <c r="IWN16" s="10"/>
      <c r="IWO16" s="10"/>
      <c r="IWP16" s="10"/>
      <c r="IWQ16" s="10"/>
      <c r="IWR16" s="10"/>
      <c r="IWS16" s="10"/>
      <c r="IWT16" s="10"/>
      <c r="IWU16" s="10"/>
      <c r="IWV16" s="10"/>
      <c r="IWW16" s="10"/>
      <c r="IWX16" s="10"/>
      <c r="IWY16" s="10"/>
      <c r="IWZ16" s="10"/>
      <c r="IXA16" s="10"/>
      <c r="IXB16" s="10"/>
      <c r="IXC16" s="10"/>
      <c r="IXD16" s="10"/>
      <c r="IXE16" s="10"/>
      <c r="IXF16" s="10"/>
      <c r="IXG16" s="10"/>
      <c r="IXH16" s="10"/>
      <c r="IXI16" s="10"/>
      <c r="IXJ16" s="10"/>
      <c r="IXK16" s="10"/>
      <c r="IXL16" s="10"/>
      <c r="IXM16" s="10"/>
      <c r="IXN16" s="10"/>
      <c r="IXO16" s="10"/>
      <c r="IXP16" s="10"/>
      <c r="IXQ16" s="10"/>
      <c r="IXR16" s="10"/>
      <c r="IXS16" s="10"/>
      <c r="IXT16" s="10"/>
      <c r="IXU16" s="10"/>
      <c r="IXV16" s="10"/>
      <c r="IXW16" s="10"/>
      <c r="IXX16" s="10"/>
      <c r="IXY16" s="10"/>
      <c r="IXZ16" s="10"/>
      <c r="IYA16" s="10"/>
      <c r="IYB16" s="10"/>
      <c r="IYC16" s="10"/>
      <c r="IYD16" s="10"/>
      <c r="IYE16" s="10"/>
      <c r="IYF16" s="10"/>
      <c r="IYG16" s="10"/>
      <c r="IYH16" s="10"/>
      <c r="IYI16" s="10"/>
      <c r="IYJ16" s="10"/>
      <c r="IYK16" s="10"/>
      <c r="IYL16" s="10"/>
      <c r="IYM16" s="10"/>
      <c r="IYN16" s="10"/>
      <c r="IYO16" s="10"/>
      <c r="IYP16" s="10"/>
      <c r="IYQ16" s="10"/>
      <c r="IYR16" s="10"/>
      <c r="IYS16" s="10"/>
      <c r="IYT16" s="10"/>
      <c r="IYU16" s="10"/>
      <c r="IYV16" s="10"/>
      <c r="IYW16" s="10"/>
      <c r="IYX16" s="10"/>
      <c r="IYY16" s="10"/>
      <c r="IYZ16" s="10"/>
      <c r="IZA16" s="10"/>
      <c r="IZB16" s="10"/>
      <c r="IZC16" s="10"/>
      <c r="IZD16" s="10"/>
      <c r="IZE16" s="10"/>
      <c r="IZF16" s="10"/>
      <c r="IZG16" s="10"/>
      <c r="IZH16" s="10"/>
      <c r="IZI16" s="10"/>
      <c r="IZJ16" s="10"/>
      <c r="IZK16" s="10"/>
      <c r="IZL16" s="10"/>
      <c r="IZM16" s="10"/>
      <c r="IZN16" s="10"/>
      <c r="IZO16" s="10"/>
      <c r="IZP16" s="10"/>
      <c r="IZQ16" s="10"/>
      <c r="IZR16" s="10"/>
      <c r="IZS16" s="10"/>
      <c r="IZT16" s="10"/>
      <c r="IZU16" s="10"/>
      <c r="IZV16" s="10"/>
      <c r="IZW16" s="10"/>
      <c r="IZX16" s="10"/>
      <c r="IZY16" s="10"/>
      <c r="IZZ16" s="10"/>
      <c r="JAA16" s="10"/>
      <c r="JAB16" s="10"/>
      <c r="JAC16" s="10"/>
      <c r="JAD16" s="10"/>
      <c r="JAE16" s="10"/>
      <c r="JAF16" s="10"/>
      <c r="JAG16" s="10"/>
      <c r="JAH16" s="10"/>
      <c r="JAI16" s="10"/>
      <c r="JAJ16" s="10"/>
      <c r="JAK16" s="10"/>
      <c r="JAL16" s="10"/>
      <c r="JAM16" s="10"/>
      <c r="JAN16" s="10"/>
      <c r="JAO16" s="10"/>
      <c r="JAP16" s="10"/>
      <c r="JAQ16" s="10"/>
      <c r="JAR16" s="10"/>
      <c r="JAS16" s="10"/>
      <c r="JAT16" s="10"/>
      <c r="JAU16" s="10"/>
      <c r="JAV16" s="10"/>
      <c r="JAW16" s="10"/>
      <c r="JAX16" s="10"/>
      <c r="JAY16" s="10"/>
      <c r="JAZ16" s="10"/>
      <c r="JBA16" s="10"/>
      <c r="JBB16" s="10"/>
      <c r="JBC16" s="10"/>
      <c r="JBD16" s="10"/>
      <c r="JBE16" s="10"/>
      <c r="JBF16" s="10"/>
      <c r="JBG16" s="10"/>
      <c r="JBH16" s="10"/>
      <c r="JBI16" s="10"/>
      <c r="JBJ16" s="10"/>
      <c r="JBK16" s="10"/>
      <c r="JBL16" s="10"/>
      <c r="JBM16" s="10"/>
      <c r="JBN16" s="10"/>
      <c r="JBO16" s="10"/>
      <c r="JBP16" s="10"/>
      <c r="JBQ16" s="10"/>
      <c r="JBR16" s="10"/>
      <c r="JBS16" s="10"/>
      <c r="JBT16" s="10"/>
      <c r="JBU16" s="10"/>
      <c r="JBV16" s="10"/>
      <c r="JBW16" s="10"/>
      <c r="JBX16" s="10"/>
      <c r="JBY16" s="10"/>
      <c r="JBZ16" s="10"/>
      <c r="JCA16" s="10"/>
      <c r="JCB16" s="10"/>
      <c r="JCC16" s="10"/>
      <c r="JCD16" s="10"/>
      <c r="JCE16" s="10"/>
      <c r="JCF16" s="10"/>
      <c r="JCG16" s="10"/>
      <c r="JCH16" s="10"/>
      <c r="JCI16" s="10"/>
      <c r="JCJ16" s="10"/>
      <c r="JCK16" s="10"/>
      <c r="JCL16" s="10"/>
      <c r="JCM16" s="10"/>
      <c r="JCN16" s="10"/>
      <c r="JCO16" s="10"/>
      <c r="JCP16" s="10"/>
      <c r="JCQ16" s="10"/>
      <c r="JCR16" s="10"/>
      <c r="JCS16" s="10"/>
      <c r="JCT16" s="10"/>
      <c r="JCU16" s="10"/>
      <c r="JCV16" s="10"/>
      <c r="JCW16" s="10"/>
      <c r="JCX16" s="10"/>
      <c r="JCY16" s="10"/>
      <c r="JCZ16" s="10"/>
      <c r="JDA16" s="10"/>
      <c r="JDB16" s="10"/>
      <c r="JDC16" s="10"/>
      <c r="JDD16" s="10"/>
      <c r="JDE16" s="10"/>
      <c r="JDF16" s="10"/>
      <c r="JDG16" s="10"/>
      <c r="JDH16" s="10"/>
      <c r="JDI16" s="10"/>
      <c r="JDJ16" s="10"/>
      <c r="JDK16" s="10"/>
      <c r="JDL16" s="10"/>
      <c r="JDM16" s="10"/>
      <c r="JDN16" s="10"/>
      <c r="JDO16" s="10"/>
      <c r="JDP16" s="10"/>
      <c r="JDQ16" s="10"/>
      <c r="JDR16" s="10"/>
      <c r="JDS16" s="10"/>
      <c r="JDT16" s="10"/>
      <c r="JDU16" s="10"/>
      <c r="JDV16" s="10"/>
      <c r="JDW16" s="10"/>
      <c r="JDX16" s="10"/>
      <c r="JDY16" s="10"/>
      <c r="JDZ16" s="10"/>
      <c r="JEA16" s="10"/>
      <c r="JEB16" s="10"/>
      <c r="JEC16" s="10"/>
      <c r="JED16" s="10"/>
      <c r="JEE16" s="10"/>
      <c r="JEF16" s="10"/>
      <c r="JEG16" s="10"/>
      <c r="JEH16" s="10"/>
      <c r="JEI16" s="10"/>
      <c r="JEJ16" s="10"/>
      <c r="JEK16" s="10"/>
      <c r="JEL16" s="10"/>
      <c r="JEM16" s="10"/>
      <c r="JEN16" s="10"/>
      <c r="JEO16" s="10"/>
      <c r="JEP16" s="10"/>
      <c r="JEQ16" s="10"/>
      <c r="JER16" s="10"/>
      <c r="JES16" s="10"/>
      <c r="JET16" s="10"/>
      <c r="JEU16" s="10"/>
      <c r="JEV16" s="10"/>
      <c r="JEW16" s="10"/>
      <c r="JEX16" s="10"/>
      <c r="JEY16" s="10"/>
      <c r="JEZ16" s="10"/>
      <c r="JFA16" s="10"/>
      <c r="JFB16" s="10"/>
      <c r="JFC16" s="10"/>
      <c r="JFD16" s="10"/>
      <c r="JFE16" s="10"/>
      <c r="JFF16" s="10"/>
      <c r="JFG16" s="10"/>
      <c r="JFH16" s="10"/>
      <c r="JFI16" s="10"/>
      <c r="JFJ16" s="10"/>
      <c r="JFK16" s="10"/>
      <c r="JFL16" s="10"/>
      <c r="JFM16" s="10"/>
      <c r="JFN16" s="10"/>
      <c r="JFO16" s="10"/>
      <c r="JFP16" s="10"/>
      <c r="JFQ16" s="10"/>
      <c r="JFR16" s="10"/>
      <c r="JFS16" s="10"/>
      <c r="JFT16" s="10"/>
      <c r="JFU16" s="10"/>
      <c r="JFV16" s="10"/>
      <c r="JFW16" s="10"/>
      <c r="JFX16" s="10"/>
      <c r="JFY16" s="10"/>
      <c r="JFZ16" s="10"/>
      <c r="JGA16" s="10"/>
      <c r="JGB16" s="10"/>
      <c r="JGC16" s="10"/>
      <c r="JGD16" s="10"/>
      <c r="JGE16" s="10"/>
      <c r="JGF16" s="10"/>
      <c r="JGG16" s="10"/>
      <c r="JGH16" s="10"/>
      <c r="JGI16" s="10"/>
      <c r="JGJ16" s="10"/>
      <c r="JGK16" s="10"/>
      <c r="JGL16" s="10"/>
      <c r="JGM16" s="10"/>
      <c r="JGN16" s="10"/>
      <c r="JGO16" s="10"/>
      <c r="JGP16" s="10"/>
      <c r="JGQ16" s="10"/>
      <c r="JGR16" s="10"/>
      <c r="JGS16" s="10"/>
      <c r="JGT16" s="10"/>
      <c r="JGU16" s="10"/>
      <c r="JGV16" s="10"/>
      <c r="JGW16" s="10"/>
      <c r="JGX16" s="10"/>
      <c r="JGY16" s="10"/>
      <c r="JGZ16" s="10"/>
      <c r="JHA16" s="10"/>
      <c r="JHB16" s="10"/>
      <c r="JHC16" s="10"/>
      <c r="JHD16" s="10"/>
      <c r="JHE16" s="10"/>
      <c r="JHF16" s="10"/>
      <c r="JHG16" s="10"/>
      <c r="JHH16" s="10"/>
      <c r="JHI16" s="10"/>
      <c r="JHJ16" s="10"/>
      <c r="JHK16" s="10"/>
      <c r="JHL16" s="10"/>
      <c r="JHM16" s="10"/>
      <c r="JHN16" s="10"/>
      <c r="JHO16" s="10"/>
      <c r="JHP16" s="10"/>
      <c r="JHQ16" s="10"/>
      <c r="JHR16" s="10"/>
      <c r="JHS16" s="10"/>
      <c r="JHT16" s="10"/>
      <c r="JHU16" s="10"/>
      <c r="JHV16" s="10"/>
      <c r="JHW16" s="10"/>
      <c r="JHX16" s="10"/>
      <c r="JHY16" s="10"/>
      <c r="JHZ16" s="10"/>
      <c r="JIA16" s="10"/>
      <c r="JIB16" s="10"/>
      <c r="JIC16" s="10"/>
      <c r="JID16" s="10"/>
      <c r="JIE16" s="10"/>
      <c r="JIF16" s="10"/>
      <c r="JIG16" s="10"/>
      <c r="JIH16" s="10"/>
      <c r="JII16" s="10"/>
      <c r="JIJ16" s="10"/>
      <c r="JIK16" s="10"/>
      <c r="JIL16" s="10"/>
      <c r="JIM16" s="10"/>
      <c r="JIN16" s="10"/>
      <c r="JIO16" s="10"/>
      <c r="JIP16" s="10"/>
      <c r="JIQ16" s="10"/>
      <c r="JIR16" s="10"/>
      <c r="JIS16" s="10"/>
      <c r="JIT16" s="10"/>
      <c r="JIU16" s="10"/>
      <c r="JIV16" s="10"/>
      <c r="JIW16" s="10"/>
      <c r="JIX16" s="10"/>
      <c r="JIY16" s="10"/>
      <c r="JIZ16" s="10"/>
      <c r="JJA16" s="10"/>
      <c r="JJB16" s="10"/>
      <c r="JJC16" s="10"/>
      <c r="JJD16" s="10"/>
      <c r="JJE16" s="10"/>
      <c r="JJF16" s="10"/>
      <c r="JJG16" s="10"/>
      <c r="JJH16" s="10"/>
      <c r="JJI16" s="10"/>
      <c r="JJJ16" s="10"/>
      <c r="JJK16" s="10"/>
      <c r="JJL16" s="10"/>
      <c r="JJM16" s="10"/>
      <c r="JJN16" s="10"/>
      <c r="JJO16" s="10"/>
      <c r="JJP16" s="10"/>
      <c r="JJQ16" s="10"/>
      <c r="JJR16" s="10"/>
      <c r="JJS16" s="10"/>
      <c r="JJT16" s="10"/>
      <c r="JJU16" s="10"/>
      <c r="JJV16" s="10"/>
      <c r="JJW16" s="10"/>
      <c r="JJX16" s="10"/>
      <c r="JJY16" s="10"/>
      <c r="JJZ16" s="10"/>
      <c r="JKA16" s="10"/>
      <c r="JKB16" s="10"/>
      <c r="JKC16" s="10"/>
      <c r="JKD16" s="10"/>
      <c r="JKE16" s="10"/>
      <c r="JKF16" s="10"/>
      <c r="JKG16" s="10"/>
      <c r="JKH16" s="10"/>
      <c r="JKI16" s="10"/>
      <c r="JKJ16" s="10"/>
      <c r="JKK16" s="10"/>
      <c r="JKL16" s="10"/>
      <c r="JKM16" s="10"/>
      <c r="JKN16" s="10"/>
      <c r="JKO16" s="10"/>
      <c r="JKP16" s="10"/>
      <c r="JKQ16" s="10"/>
      <c r="JKR16" s="10"/>
      <c r="JKS16" s="10"/>
      <c r="JKT16" s="10"/>
      <c r="JKU16" s="10"/>
      <c r="JKV16" s="10"/>
      <c r="JKW16" s="10"/>
      <c r="JKX16" s="10"/>
      <c r="JKY16" s="10"/>
      <c r="JKZ16" s="10"/>
      <c r="JLA16" s="10"/>
      <c r="JLB16" s="10"/>
      <c r="JLC16" s="10"/>
      <c r="JLD16" s="10"/>
      <c r="JLE16" s="10"/>
      <c r="JLF16" s="10"/>
      <c r="JLG16" s="10"/>
      <c r="JLH16" s="10"/>
      <c r="JLI16" s="10"/>
      <c r="JLJ16" s="10"/>
      <c r="JLK16" s="10"/>
      <c r="JLL16" s="10"/>
      <c r="JLM16" s="10"/>
      <c r="JLN16" s="10"/>
      <c r="JLO16" s="10"/>
      <c r="JLP16" s="10"/>
      <c r="JLQ16" s="10"/>
      <c r="JLR16" s="10"/>
      <c r="JLS16" s="10"/>
      <c r="JLT16" s="10"/>
      <c r="JLU16" s="10"/>
      <c r="JLV16" s="10"/>
      <c r="JLW16" s="10"/>
      <c r="JLX16" s="10"/>
      <c r="JLY16" s="10"/>
      <c r="JLZ16" s="10"/>
      <c r="JMA16" s="10"/>
      <c r="JMB16" s="10"/>
      <c r="JMC16" s="10"/>
      <c r="JMD16" s="10"/>
      <c r="JME16" s="10"/>
      <c r="JMF16" s="10"/>
      <c r="JMG16" s="10"/>
      <c r="JMH16" s="10"/>
      <c r="JMI16" s="10"/>
      <c r="JMJ16" s="10"/>
      <c r="JMK16" s="10"/>
      <c r="JML16" s="10"/>
      <c r="JMM16" s="10"/>
      <c r="JMN16" s="10"/>
      <c r="JMO16" s="10"/>
      <c r="JMP16" s="10"/>
      <c r="JMQ16" s="10"/>
      <c r="JMR16" s="10"/>
      <c r="JMS16" s="10"/>
      <c r="JMT16" s="10"/>
      <c r="JMU16" s="10"/>
      <c r="JMV16" s="10"/>
      <c r="JMW16" s="10"/>
      <c r="JMX16" s="10"/>
      <c r="JMY16" s="10"/>
      <c r="JMZ16" s="10"/>
      <c r="JNA16" s="10"/>
      <c r="JNB16" s="10"/>
      <c r="JNC16" s="10"/>
      <c r="JND16" s="10"/>
      <c r="JNE16" s="10"/>
      <c r="JNF16" s="10"/>
      <c r="JNG16" s="10"/>
      <c r="JNH16" s="10"/>
      <c r="JNI16" s="10"/>
      <c r="JNJ16" s="10"/>
      <c r="JNK16" s="10"/>
      <c r="JNL16" s="10"/>
      <c r="JNM16" s="10"/>
      <c r="JNN16" s="10"/>
      <c r="JNO16" s="10"/>
      <c r="JNP16" s="10"/>
      <c r="JNQ16" s="10"/>
      <c r="JNR16" s="10"/>
      <c r="JNS16" s="10"/>
      <c r="JNT16" s="10"/>
      <c r="JNU16" s="10"/>
      <c r="JNV16" s="10"/>
      <c r="JNW16" s="10"/>
      <c r="JNX16" s="10"/>
      <c r="JNY16" s="10"/>
      <c r="JNZ16" s="10"/>
      <c r="JOA16" s="10"/>
      <c r="JOB16" s="10"/>
      <c r="JOC16" s="10"/>
      <c r="JOD16" s="10"/>
      <c r="JOE16" s="10"/>
      <c r="JOF16" s="10"/>
      <c r="JOG16" s="10"/>
      <c r="JOH16" s="10"/>
      <c r="JOI16" s="10"/>
      <c r="JOJ16" s="10"/>
      <c r="JOK16" s="10"/>
      <c r="JOL16" s="10"/>
      <c r="JOM16" s="10"/>
      <c r="JON16" s="10"/>
      <c r="JOO16" s="10"/>
      <c r="JOP16" s="10"/>
      <c r="JOQ16" s="10"/>
      <c r="JOR16" s="10"/>
      <c r="JOS16" s="10"/>
      <c r="JOT16" s="10"/>
      <c r="JOU16" s="10"/>
      <c r="JOV16" s="10"/>
      <c r="JOW16" s="10"/>
      <c r="JOX16" s="10"/>
      <c r="JOY16" s="10"/>
      <c r="JOZ16" s="10"/>
      <c r="JPA16" s="10"/>
      <c r="JPB16" s="10"/>
      <c r="JPC16" s="10"/>
      <c r="JPD16" s="10"/>
      <c r="JPE16" s="10"/>
      <c r="JPF16" s="10"/>
      <c r="JPG16" s="10"/>
      <c r="JPH16" s="10"/>
      <c r="JPI16" s="10"/>
      <c r="JPJ16" s="10"/>
      <c r="JPK16" s="10"/>
      <c r="JPL16" s="10"/>
      <c r="JPM16" s="10"/>
      <c r="JPN16" s="10"/>
      <c r="JPO16" s="10"/>
      <c r="JPP16" s="10"/>
      <c r="JPQ16" s="10"/>
      <c r="JPR16" s="10"/>
      <c r="JPS16" s="10"/>
      <c r="JPT16" s="10"/>
      <c r="JPU16" s="10"/>
      <c r="JPV16" s="10"/>
      <c r="JPW16" s="10"/>
      <c r="JPX16" s="10"/>
      <c r="JPY16" s="10"/>
      <c r="JPZ16" s="10"/>
      <c r="JQA16" s="10"/>
      <c r="JQB16" s="10"/>
      <c r="JQC16" s="10"/>
      <c r="JQD16" s="10"/>
      <c r="JQE16" s="10"/>
      <c r="JQF16" s="10"/>
      <c r="JQG16" s="10"/>
      <c r="JQH16" s="10"/>
      <c r="JQI16" s="10"/>
      <c r="JQJ16" s="10"/>
      <c r="JQK16" s="10"/>
      <c r="JQL16" s="10"/>
      <c r="JQM16" s="10"/>
      <c r="JQN16" s="10"/>
      <c r="JQO16" s="10"/>
      <c r="JQP16" s="10"/>
      <c r="JQQ16" s="10"/>
      <c r="JQR16" s="10"/>
      <c r="JQS16" s="10"/>
      <c r="JQT16" s="10"/>
      <c r="JQU16" s="10"/>
      <c r="JQV16" s="10"/>
      <c r="JQW16" s="10"/>
      <c r="JQX16" s="10"/>
      <c r="JQY16" s="10"/>
      <c r="JQZ16" s="10"/>
      <c r="JRA16" s="10"/>
      <c r="JRB16" s="10"/>
      <c r="JRC16" s="10"/>
      <c r="JRD16" s="10"/>
      <c r="JRE16" s="10"/>
      <c r="JRF16" s="10"/>
      <c r="JRG16" s="10"/>
      <c r="JRH16" s="10"/>
      <c r="JRI16" s="10"/>
      <c r="JRJ16" s="10"/>
      <c r="JRK16" s="10"/>
      <c r="JRL16" s="10"/>
      <c r="JRM16" s="10"/>
      <c r="JRN16" s="10"/>
      <c r="JRO16" s="10"/>
      <c r="JRP16" s="10"/>
      <c r="JRQ16" s="10"/>
      <c r="JRR16" s="10"/>
      <c r="JRS16" s="10"/>
      <c r="JRT16" s="10"/>
      <c r="JRU16" s="10"/>
      <c r="JRV16" s="10"/>
      <c r="JRW16" s="10"/>
      <c r="JRX16" s="10"/>
      <c r="JRY16" s="10"/>
      <c r="JRZ16" s="10"/>
      <c r="JSA16" s="10"/>
      <c r="JSB16" s="10"/>
      <c r="JSC16" s="10"/>
      <c r="JSD16" s="10"/>
      <c r="JSE16" s="10"/>
      <c r="JSF16" s="10"/>
      <c r="JSG16" s="10"/>
      <c r="JSH16" s="10"/>
      <c r="JSI16" s="10"/>
      <c r="JSJ16" s="10"/>
      <c r="JSK16" s="10"/>
      <c r="JSL16" s="10"/>
      <c r="JSM16" s="10"/>
      <c r="JSN16" s="10"/>
      <c r="JSO16" s="10"/>
      <c r="JSP16" s="10"/>
      <c r="JSQ16" s="10"/>
      <c r="JSR16" s="10"/>
      <c r="JSS16" s="10"/>
      <c r="JST16" s="10"/>
      <c r="JSU16" s="10"/>
      <c r="JSV16" s="10"/>
      <c r="JSW16" s="10"/>
      <c r="JSX16" s="10"/>
      <c r="JSY16" s="10"/>
      <c r="JSZ16" s="10"/>
      <c r="JTA16" s="10"/>
      <c r="JTB16" s="10"/>
      <c r="JTC16" s="10"/>
      <c r="JTD16" s="10"/>
      <c r="JTE16" s="10"/>
      <c r="JTF16" s="10"/>
      <c r="JTG16" s="10"/>
      <c r="JTH16" s="10"/>
      <c r="JTI16" s="10"/>
      <c r="JTJ16" s="10"/>
      <c r="JTK16" s="10"/>
      <c r="JTL16" s="10"/>
      <c r="JTM16" s="10"/>
      <c r="JTN16" s="10"/>
      <c r="JTO16" s="10"/>
      <c r="JTP16" s="10"/>
      <c r="JTQ16" s="10"/>
      <c r="JTR16" s="10"/>
      <c r="JTS16" s="10"/>
      <c r="JTT16" s="10"/>
      <c r="JTU16" s="10"/>
      <c r="JTV16" s="10"/>
      <c r="JTW16" s="10"/>
      <c r="JTX16" s="10"/>
      <c r="JTY16" s="10"/>
      <c r="JTZ16" s="10"/>
      <c r="JUA16" s="10"/>
      <c r="JUB16" s="10"/>
      <c r="JUC16" s="10"/>
      <c r="JUD16" s="10"/>
      <c r="JUE16" s="10"/>
      <c r="JUF16" s="10"/>
      <c r="JUG16" s="10"/>
      <c r="JUH16" s="10"/>
      <c r="JUI16" s="10"/>
      <c r="JUJ16" s="10"/>
      <c r="JUK16" s="10"/>
      <c r="JUL16" s="10"/>
      <c r="JUM16" s="10"/>
      <c r="JUN16" s="10"/>
      <c r="JUO16" s="10"/>
      <c r="JUP16" s="10"/>
      <c r="JUQ16" s="10"/>
      <c r="JUR16" s="10"/>
      <c r="JUS16" s="10"/>
      <c r="JUT16" s="10"/>
      <c r="JUU16" s="10"/>
      <c r="JUV16" s="10"/>
      <c r="JUW16" s="10"/>
      <c r="JUX16" s="10"/>
      <c r="JUY16" s="10"/>
      <c r="JUZ16" s="10"/>
      <c r="JVA16" s="10"/>
      <c r="JVB16" s="10"/>
      <c r="JVC16" s="10"/>
      <c r="JVD16" s="10"/>
      <c r="JVE16" s="10"/>
      <c r="JVF16" s="10"/>
      <c r="JVG16" s="10"/>
      <c r="JVH16" s="10"/>
      <c r="JVI16" s="10"/>
      <c r="JVJ16" s="10"/>
      <c r="JVK16" s="10"/>
      <c r="JVL16" s="10"/>
      <c r="JVM16" s="10"/>
      <c r="JVN16" s="10"/>
      <c r="JVO16" s="10"/>
      <c r="JVP16" s="10"/>
      <c r="JVQ16" s="10"/>
      <c r="JVR16" s="10"/>
      <c r="JVS16" s="10"/>
      <c r="JVT16" s="10"/>
      <c r="JVU16" s="10"/>
      <c r="JVV16" s="10"/>
      <c r="JVW16" s="10"/>
      <c r="JVX16" s="10"/>
      <c r="JVY16" s="10"/>
      <c r="JVZ16" s="10"/>
      <c r="JWA16" s="10"/>
      <c r="JWB16" s="10"/>
      <c r="JWC16" s="10"/>
      <c r="JWD16" s="10"/>
      <c r="JWE16" s="10"/>
      <c r="JWF16" s="10"/>
      <c r="JWG16" s="10"/>
      <c r="JWH16" s="10"/>
      <c r="JWI16" s="10"/>
      <c r="JWJ16" s="10"/>
      <c r="JWK16" s="10"/>
      <c r="JWL16" s="10"/>
      <c r="JWM16" s="10"/>
      <c r="JWN16" s="10"/>
      <c r="JWO16" s="10"/>
      <c r="JWP16" s="10"/>
      <c r="JWQ16" s="10"/>
      <c r="JWR16" s="10"/>
      <c r="JWS16" s="10"/>
      <c r="JWT16" s="10"/>
      <c r="JWU16" s="10"/>
      <c r="JWV16" s="10"/>
      <c r="JWW16" s="10"/>
      <c r="JWX16" s="10"/>
      <c r="JWY16" s="10"/>
      <c r="JWZ16" s="10"/>
      <c r="JXA16" s="10"/>
      <c r="JXB16" s="10"/>
      <c r="JXC16" s="10"/>
      <c r="JXD16" s="10"/>
      <c r="JXE16" s="10"/>
      <c r="JXF16" s="10"/>
      <c r="JXG16" s="10"/>
      <c r="JXH16" s="10"/>
      <c r="JXI16" s="10"/>
      <c r="JXJ16" s="10"/>
      <c r="JXK16" s="10"/>
      <c r="JXL16" s="10"/>
      <c r="JXM16" s="10"/>
      <c r="JXN16" s="10"/>
      <c r="JXO16" s="10"/>
      <c r="JXP16" s="10"/>
      <c r="JXQ16" s="10"/>
      <c r="JXR16" s="10"/>
      <c r="JXS16" s="10"/>
      <c r="JXT16" s="10"/>
      <c r="JXU16" s="10"/>
      <c r="JXV16" s="10"/>
      <c r="JXW16" s="10"/>
      <c r="JXX16" s="10"/>
      <c r="JXY16" s="10"/>
      <c r="JXZ16" s="10"/>
      <c r="JYA16" s="10"/>
      <c r="JYB16" s="10"/>
      <c r="JYC16" s="10"/>
      <c r="JYD16" s="10"/>
      <c r="JYE16" s="10"/>
      <c r="JYF16" s="10"/>
      <c r="JYG16" s="10"/>
      <c r="JYH16" s="10"/>
      <c r="JYI16" s="10"/>
      <c r="JYJ16" s="10"/>
      <c r="JYK16" s="10"/>
      <c r="JYL16" s="10"/>
      <c r="JYM16" s="10"/>
      <c r="JYN16" s="10"/>
      <c r="JYO16" s="10"/>
      <c r="JYP16" s="10"/>
      <c r="JYQ16" s="10"/>
      <c r="JYR16" s="10"/>
      <c r="JYS16" s="10"/>
      <c r="JYT16" s="10"/>
      <c r="JYU16" s="10"/>
      <c r="JYV16" s="10"/>
      <c r="JYW16" s="10"/>
      <c r="JYX16" s="10"/>
      <c r="JYY16" s="10"/>
      <c r="JYZ16" s="10"/>
      <c r="JZA16" s="10"/>
      <c r="JZB16" s="10"/>
      <c r="JZC16" s="10"/>
      <c r="JZD16" s="10"/>
      <c r="JZE16" s="10"/>
      <c r="JZF16" s="10"/>
      <c r="JZG16" s="10"/>
      <c r="JZH16" s="10"/>
      <c r="JZI16" s="10"/>
      <c r="JZJ16" s="10"/>
      <c r="JZK16" s="10"/>
      <c r="JZL16" s="10"/>
      <c r="JZM16" s="10"/>
      <c r="JZN16" s="10"/>
      <c r="JZO16" s="10"/>
      <c r="JZP16" s="10"/>
      <c r="JZQ16" s="10"/>
      <c r="JZR16" s="10"/>
      <c r="JZS16" s="10"/>
      <c r="JZT16" s="10"/>
      <c r="JZU16" s="10"/>
      <c r="JZV16" s="10"/>
      <c r="JZW16" s="10"/>
      <c r="JZX16" s="10"/>
      <c r="JZY16" s="10"/>
      <c r="JZZ16" s="10"/>
      <c r="KAA16" s="10"/>
      <c r="KAB16" s="10"/>
      <c r="KAC16" s="10"/>
      <c r="KAD16" s="10"/>
      <c r="KAE16" s="10"/>
      <c r="KAF16" s="10"/>
      <c r="KAG16" s="10"/>
      <c r="KAH16" s="10"/>
      <c r="KAI16" s="10"/>
      <c r="KAJ16" s="10"/>
      <c r="KAK16" s="10"/>
      <c r="KAL16" s="10"/>
      <c r="KAM16" s="10"/>
      <c r="KAN16" s="10"/>
      <c r="KAO16" s="10"/>
      <c r="KAP16" s="10"/>
      <c r="KAQ16" s="10"/>
      <c r="KAR16" s="10"/>
      <c r="KAS16" s="10"/>
      <c r="KAT16" s="10"/>
      <c r="KAU16" s="10"/>
      <c r="KAV16" s="10"/>
      <c r="KAW16" s="10"/>
      <c r="KAX16" s="10"/>
      <c r="KAY16" s="10"/>
      <c r="KAZ16" s="10"/>
      <c r="KBA16" s="10"/>
      <c r="KBB16" s="10"/>
      <c r="KBC16" s="10"/>
      <c r="KBD16" s="10"/>
      <c r="KBE16" s="10"/>
      <c r="KBF16" s="10"/>
      <c r="KBG16" s="10"/>
      <c r="KBH16" s="10"/>
      <c r="KBI16" s="10"/>
      <c r="KBJ16" s="10"/>
      <c r="KBK16" s="10"/>
      <c r="KBL16" s="10"/>
      <c r="KBM16" s="10"/>
      <c r="KBN16" s="10"/>
      <c r="KBO16" s="10"/>
      <c r="KBP16" s="10"/>
      <c r="KBQ16" s="10"/>
      <c r="KBR16" s="10"/>
      <c r="KBS16" s="10"/>
      <c r="KBT16" s="10"/>
      <c r="KBU16" s="10"/>
      <c r="KBV16" s="10"/>
      <c r="KBW16" s="10"/>
      <c r="KBX16" s="10"/>
      <c r="KBY16" s="10"/>
      <c r="KBZ16" s="10"/>
      <c r="KCA16" s="10"/>
      <c r="KCB16" s="10"/>
      <c r="KCC16" s="10"/>
      <c r="KCD16" s="10"/>
      <c r="KCE16" s="10"/>
      <c r="KCF16" s="10"/>
      <c r="KCG16" s="10"/>
      <c r="KCH16" s="10"/>
      <c r="KCI16" s="10"/>
      <c r="KCJ16" s="10"/>
      <c r="KCK16" s="10"/>
      <c r="KCL16" s="10"/>
      <c r="KCM16" s="10"/>
      <c r="KCN16" s="10"/>
      <c r="KCO16" s="10"/>
      <c r="KCP16" s="10"/>
      <c r="KCQ16" s="10"/>
      <c r="KCR16" s="10"/>
      <c r="KCS16" s="10"/>
      <c r="KCT16" s="10"/>
      <c r="KCU16" s="10"/>
      <c r="KCV16" s="10"/>
      <c r="KCW16" s="10"/>
      <c r="KCX16" s="10"/>
      <c r="KCY16" s="10"/>
      <c r="KCZ16" s="10"/>
      <c r="KDA16" s="10"/>
      <c r="KDB16" s="10"/>
      <c r="KDC16" s="10"/>
      <c r="KDD16" s="10"/>
      <c r="KDE16" s="10"/>
      <c r="KDF16" s="10"/>
      <c r="KDG16" s="10"/>
      <c r="KDH16" s="10"/>
      <c r="KDI16" s="10"/>
      <c r="KDJ16" s="10"/>
      <c r="KDK16" s="10"/>
      <c r="KDL16" s="10"/>
      <c r="KDM16" s="10"/>
      <c r="KDN16" s="10"/>
      <c r="KDO16" s="10"/>
      <c r="KDP16" s="10"/>
      <c r="KDQ16" s="10"/>
      <c r="KDR16" s="10"/>
      <c r="KDS16" s="10"/>
      <c r="KDT16" s="10"/>
      <c r="KDU16" s="10"/>
      <c r="KDV16" s="10"/>
      <c r="KDW16" s="10"/>
      <c r="KDX16" s="10"/>
      <c r="KDY16" s="10"/>
      <c r="KDZ16" s="10"/>
      <c r="KEA16" s="10"/>
      <c r="KEB16" s="10"/>
      <c r="KEC16" s="10"/>
      <c r="KED16" s="10"/>
      <c r="KEE16" s="10"/>
      <c r="KEF16" s="10"/>
      <c r="KEG16" s="10"/>
      <c r="KEH16" s="10"/>
      <c r="KEI16" s="10"/>
      <c r="KEJ16" s="10"/>
      <c r="KEK16" s="10"/>
      <c r="KEL16" s="10"/>
      <c r="KEM16" s="10"/>
      <c r="KEN16" s="10"/>
      <c r="KEO16" s="10"/>
      <c r="KEP16" s="10"/>
      <c r="KEQ16" s="10"/>
      <c r="KER16" s="10"/>
      <c r="KES16" s="10"/>
      <c r="KET16" s="10"/>
      <c r="KEU16" s="10"/>
      <c r="KEV16" s="10"/>
      <c r="KEW16" s="10"/>
      <c r="KEX16" s="10"/>
      <c r="KEY16" s="10"/>
      <c r="KEZ16" s="10"/>
      <c r="KFA16" s="10"/>
      <c r="KFB16" s="10"/>
      <c r="KFC16" s="10"/>
      <c r="KFD16" s="10"/>
      <c r="KFE16" s="10"/>
      <c r="KFF16" s="10"/>
      <c r="KFG16" s="10"/>
      <c r="KFH16" s="10"/>
      <c r="KFI16" s="10"/>
      <c r="KFJ16" s="10"/>
      <c r="KFK16" s="10"/>
      <c r="KFL16" s="10"/>
      <c r="KFM16" s="10"/>
      <c r="KFN16" s="10"/>
      <c r="KFO16" s="10"/>
      <c r="KFP16" s="10"/>
      <c r="KFQ16" s="10"/>
      <c r="KFR16" s="10"/>
      <c r="KFS16" s="10"/>
      <c r="KFT16" s="10"/>
      <c r="KFU16" s="10"/>
      <c r="KFV16" s="10"/>
      <c r="KFW16" s="10"/>
      <c r="KFX16" s="10"/>
      <c r="KFY16" s="10"/>
      <c r="KFZ16" s="10"/>
      <c r="KGA16" s="10"/>
      <c r="KGB16" s="10"/>
      <c r="KGC16" s="10"/>
      <c r="KGD16" s="10"/>
      <c r="KGE16" s="10"/>
      <c r="KGF16" s="10"/>
      <c r="KGG16" s="10"/>
      <c r="KGH16" s="10"/>
      <c r="KGI16" s="10"/>
      <c r="KGJ16" s="10"/>
      <c r="KGK16" s="10"/>
      <c r="KGL16" s="10"/>
      <c r="KGM16" s="10"/>
      <c r="KGN16" s="10"/>
      <c r="KGO16" s="10"/>
      <c r="KGP16" s="10"/>
      <c r="KGQ16" s="10"/>
      <c r="KGR16" s="10"/>
      <c r="KGS16" s="10"/>
      <c r="KGT16" s="10"/>
      <c r="KGU16" s="10"/>
      <c r="KGV16" s="10"/>
      <c r="KGW16" s="10"/>
      <c r="KGX16" s="10"/>
      <c r="KGY16" s="10"/>
      <c r="KGZ16" s="10"/>
      <c r="KHA16" s="10"/>
      <c r="KHB16" s="10"/>
      <c r="KHC16" s="10"/>
      <c r="KHD16" s="10"/>
      <c r="KHE16" s="10"/>
      <c r="KHF16" s="10"/>
      <c r="KHG16" s="10"/>
      <c r="KHH16" s="10"/>
      <c r="KHI16" s="10"/>
      <c r="KHJ16" s="10"/>
      <c r="KHK16" s="10"/>
      <c r="KHL16" s="10"/>
      <c r="KHM16" s="10"/>
      <c r="KHN16" s="10"/>
      <c r="KHO16" s="10"/>
      <c r="KHP16" s="10"/>
      <c r="KHQ16" s="10"/>
      <c r="KHR16" s="10"/>
      <c r="KHS16" s="10"/>
      <c r="KHT16" s="10"/>
      <c r="KHU16" s="10"/>
      <c r="KHV16" s="10"/>
      <c r="KHW16" s="10"/>
      <c r="KHX16" s="10"/>
      <c r="KHY16" s="10"/>
      <c r="KHZ16" s="10"/>
      <c r="KIA16" s="10"/>
      <c r="KIB16" s="10"/>
      <c r="KIC16" s="10"/>
      <c r="KID16" s="10"/>
      <c r="KIE16" s="10"/>
      <c r="KIF16" s="10"/>
      <c r="KIG16" s="10"/>
      <c r="KIH16" s="10"/>
      <c r="KII16" s="10"/>
      <c r="KIJ16" s="10"/>
      <c r="KIK16" s="10"/>
      <c r="KIL16" s="10"/>
      <c r="KIM16" s="10"/>
      <c r="KIN16" s="10"/>
      <c r="KIO16" s="10"/>
      <c r="KIP16" s="10"/>
      <c r="KIQ16" s="10"/>
      <c r="KIR16" s="10"/>
      <c r="KIS16" s="10"/>
      <c r="KIT16" s="10"/>
      <c r="KIU16" s="10"/>
      <c r="KIV16" s="10"/>
      <c r="KIW16" s="10"/>
      <c r="KIX16" s="10"/>
      <c r="KIY16" s="10"/>
      <c r="KIZ16" s="10"/>
      <c r="KJA16" s="10"/>
      <c r="KJB16" s="10"/>
      <c r="KJC16" s="10"/>
      <c r="KJD16" s="10"/>
      <c r="KJE16" s="10"/>
      <c r="KJF16" s="10"/>
      <c r="KJG16" s="10"/>
      <c r="KJH16" s="10"/>
      <c r="KJI16" s="10"/>
      <c r="KJJ16" s="10"/>
      <c r="KJK16" s="10"/>
      <c r="KJL16" s="10"/>
      <c r="KJM16" s="10"/>
      <c r="KJN16" s="10"/>
      <c r="KJO16" s="10"/>
      <c r="KJP16" s="10"/>
      <c r="KJQ16" s="10"/>
      <c r="KJR16" s="10"/>
      <c r="KJS16" s="10"/>
      <c r="KJT16" s="10"/>
      <c r="KJU16" s="10"/>
      <c r="KJV16" s="10"/>
      <c r="KJW16" s="10"/>
      <c r="KJX16" s="10"/>
      <c r="KJY16" s="10"/>
      <c r="KJZ16" s="10"/>
      <c r="KKA16" s="10"/>
      <c r="KKB16" s="10"/>
      <c r="KKC16" s="10"/>
      <c r="KKD16" s="10"/>
      <c r="KKE16" s="10"/>
      <c r="KKF16" s="10"/>
      <c r="KKG16" s="10"/>
      <c r="KKH16" s="10"/>
      <c r="KKI16" s="10"/>
      <c r="KKJ16" s="10"/>
      <c r="KKK16" s="10"/>
      <c r="KKL16" s="10"/>
      <c r="KKM16" s="10"/>
      <c r="KKN16" s="10"/>
      <c r="KKO16" s="10"/>
      <c r="KKP16" s="10"/>
      <c r="KKQ16" s="10"/>
      <c r="KKR16" s="10"/>
      <c r="KKS16" s="10"/>
      <c r="KKT16" s="10"/>
      <c r="KKU16" s="10"/>
      <c r="KKV16" s="10"/>
      <c r="KKW16" s="10"/>
      <c r="KKX16" s="10"/>
      <c r="KKY16" s="10"/>
      <c r="KKZ16" s="10"/>
      <c r="KLA16" s="10"/>
      <c r="KLB16" s="10"/>
      <c r="KLC16" s="10"/>
      <c r="KLD16" s="10"/>
      <c r="KLE16" s="10"/>
      <c r="KLF16" s="10"/>
      <c r="KLG16" s="10"/>
      <c r="KLH16" s="10"/>
      <c r="KLI16" s="10"/>
      <c r="KLJ16" s="10"/>
      <c r="KLK16" s="10"/>
      <c r="KLL16" s="10"/>
      <c r="KLM16" s="10"/>
      <c r="KLN16" s="10"/>
      <c r="KLO16" s="10"/>
      <c r="KLP16" s="10"/>
      <c r="KLQ16" s="10"/>
      <c r="KLR16" s="10"/>
      <c r="KLS16" s="10"/>
      <c r="KLT16" s="10"/>
      <c r="KLU16" s="10"/>
      <c r="KLV16" s="10"/>
      <c r="KLW16" s="10"/>
      <c r="KLX16" s="10"/>
      <c r="KLY16" s="10"/>
      <c r="KLZ16" s="10"/>
      <c r="KMA16" s="10"/>
      <c r="KMB16" s="10"/>
      <c r="KMC16" s="10"/>
      <c r="KMD16" s="10"/>
      <c r="KME16" s="10"/>
      <c r="KMF16" s="10"/>
      <c r="KMG16" s="10"/>
      <c r="KMH16" s="10"/>
      <c r="KMI16" s="10"/>
      <c r="KMJ16" s="10"/>
      <c r="KMK16" s="10"/>
      <c r="KML16" s="10"/>
      <c r="KMM16" s="10"/>
      <c r="KMN16" s="10"/>
      <c r="KMO16" s="10"/>
      <c r="KMP16" s="10"/>
      <c r="KMQ16" s="10"/>
      <c r="KMR16" s="10"/>
      <c r="KMS16" s="10"/>
      <c r="KMT16" s="10"/>
      <c r="KMU16" s="10"/>
      <c r="KMV16" s="10"/>
      <c r="KMW16" s="10"/>
      <c r="KMX16" s="10"/>
      <c r="KMY16" s="10"/>
      <c r="KMZ16" s="10"/>
      <c r="KNA16" s="10"/>
      <c r="KNB16" s="10"/>
      <c r="KNC16" s="10"/>
      <c r="KND16" s="10"/>
      <c r="KNE16" s="10"/>
      <c r="KNF16" s="10"/>
      <c r="KNG16" s="10"/>
      <c r="KNH16" s="10"/>
      <c r="KNI16" s="10"/>
      <c r="KNJ16" s="10"/>
      <c r="KNK16" s="10"/>
      <c r="KNL16" s="10"/>
      <c r="KNM16" s="10"/>
      <c r="KNN16" s="10"/>
      <c r="KNO16" s="10"/>
      <c r="KNP16" s="10"/>
      <c r="KNQ16" s="10"/>
      <c r="KNR16" s="10"/>
      <c r="KNS16" s="10"/>
      <c r="KNT16" s="10"/>
      <c r="KNU16" s="10"/>
      <c r="KNV16" s="10"/>
      <c r="KNW16" s="10"/>
      <c r="KNX16" s="10"/>
      <c r="KNY16" s="10"/>
      <c r="KNZ16" s="10"/>
      <c r="KOA16" s="10"/>
      <c r="KOB16" s="10"/>
      <c r="KOC16" s="10"/>
      <c r="KOD16" s="10"/>
      <c r="KOE16" s="10"/>
      <c r="KOF16" s="10"/>
      <c r="KOG16" s="10"/>
      <c r="KOH16" s="10"/>
      <c r="KOI16" s="10"/>
      <c r="KOJ16" s="10"/>
      <c r="KOK16" s="10"/>
      <c r="KOL16" s="10"/>
      <c r="KOM16" s="10"/>
      <c r="KON16" s="10"/>
      <c r="KOO16" s="10"/>
      <c r="KOP16" s="10"/>
      <c r="KOQ16" s="10"/>
      <c r="KOR16" s="10"/>
      <c r="KOS16" s="10"/>
      <c r="KOT16" s="10"/>
      <c r="KOU16" s="10"/>
      <c r="KOV16" s="10"/>
      <c r="KOW16" s="10"/>
      <c r="KOX16" s="10"/>
      <c r="KOY16" s="10"/>
      <c r="KOZ16" s="10"/>
      <c r="KPA16" s="10"/>
      <c r="KPB16" s="10"/>
      <c r="KPC16" s="10"/>
      <c r="KPD16" s="10"/>
      <c r="KPE16" s="10"/>
      <c r="KPF16" s="10"/>
      <c r="KPG16" s="10"/>
      <c r="KPH16" s="10"/>
      <c r="KPI16" s="10"/>
      <c r="KPJ16" s="10"/>
      <c r="KPK16" s="10"/>
      <c r="KPL16" s="10"/>
      <c r="KPM16" s="10"/>
      <c r="KPN16" s="10"/>
      <c r="KPO16" s="10"/>
      <c r="KPP16" s="10"/>
      <c r="KPQ16" s="10"/>
      <c r="KPR16" s="10"/>
      <c r="KPS16" s="10"/>
      <c r="KPT16" s="10"/>
      <c r="KPU16" s="10"/>
      <c r="KPV16" s="10"/>
      <c r="KPW16" s="10"/>
      <c r="KPX16" s="10"/>
      <c r="KPY16" s="10"/>
      <c r="KPZ16" s="10"/>
      <c r="KQA16" s="10"/>
      <c r="KQB16" s="10"/>
      <c r="KQC16" s="10"/>
      <c r="KQD16" s="10"/>
      <c r="KQE16" s="10"/>
      <c r="KQF16" s="10"/>
      <c r="KQG16" s="10"/>
      <c r="KQH16" s="10"/>
      <c r="KQI16" s="10"/>
      <c r="KQJ16" s="10"/>
      <c r="KQK16" s="10"/>
      <c r="KQL16" s="10"/>
      <c r="KQM16" s="10"/>
      <c r="KQN16" s="10"/>
      <c r="KQO16" s="10"/>
      <c r="KQP16" s="10"/>
      <c r="KQQ16" s="10"/>
      <c r="KQR16" s="10"/>
      <c r="KQS16" s="10"/>
      <c r="KQT16" s="10"/>
      <c r="KQU16" s="10"/>
      <c r="KQV16" s="10"/>
      <c r="KQW16" s="10"/>
      <c r="KQX16" s="10"/>
      <c r="KQY16" s="10"/>
      <c r="KQZ16" s="10"/>
      <c r="KRA16" s="10"/>
      <c r="KRB16" s="10"/>
      <c r="KRC16" s="10"/>
      <c r="KRD16" s="10"/>
      <c r="KRE16" s="10"/>
      <c r="KRF16" s="10"/>
      <c r="KRG16" s="10"/>
      <c r="KRH16" s="10"/>
      <c r="KRI16" s="10"/>
      <c r="KRJ16" s="10"/>
      <c r="KRK16" s="10"/>
      <c r="KRL16" s="10"/>
      <c r="KRM16" s="10"/>
      <c r="KRN16" s="10"/>
      <c r="KRO16" s="10"/>
      <c r="KRP16" s="10"/>
      <c r="KRQ16" s="10"/>
      <c r="KRR16" s="10"/>
      <c r="KRS16" s="10"/>
      <c r="KRT16" s="10"/>
      <c r="KRU16" s="10"/>
      <c r="KRV16" s="10"/>
      <c r="KRW16" s="10"/>
      <c r="KRX16" s="10"/>
      <c r="KRY16" s="10"/>
      <c r="KRZ16" s="10"/>
      <c r="KSA16" s="10"/>
      <c r="KSB16" s="10"/>
      <c r="KSC16" s="10"/>
      <c r="KSD16" s="10"/>
      <c r="KSE16" s="10"/>
      <c r="KSF16" s="10"/>
      <c r="KSG16" s="10"/>
      <c r="KSH16" s="10"/>
      <c r="KSI16" s="10"/>
      <c r="KSJ16" s="10"/>
      <c r="KSK16" s="10"/>
      <c r="KSL16" s="10"/>
      <c r="KSM16" s="10"/>
      <c r="KSN16" s="10"/>
      <c r="KSO16" s="10"/>
      <c r="KSP16" s="10"/>
      <c r="KSQ16" s="10"/>
      <c r="KSR16" s="10"/>
      <c r="KSS16" s="10"/>
      <c r="KST16" s="10"/>
      <c r="KSU16" s="10"/>
      <c r="KSV16" s="10"/>
      <c r="KSW16" s="10"/>
      <c r="KSX16" s="10"/>
      <c r="KSY16" s="10"/>
      <c r="KSZ16" s="10"/>
      <c r="KTA16" s="10"/>
      <c r="KTB16" s="10"/>
      <c r="KTC16" s="10"/>
      <c r="KTD16" s="10"/>
      <c r="KTE16" s="10"/>
      <c r="KTF16" s="10"/>
      <c r="KTG16" s="10"/>
      <c r="KTH16" s="10"/>
      <c r="KTI16" s="10"/>
      <c r="KTJ16" s="10"/>
      <c r="KTK16" s="10"/>
      <c r="KTL16" s="10"/>
      <c r="KTM16" s="10"/>
      <c r="KTN16" s="10"/>
      <c r="KTO16" s="10"/>
      <c r="KTP16" s="10"/>
      <c r="KTQ16" s="10"/>
      <c r="KTR16" s="10"/>
      <c r="KTS16" s="10"/>
      <c r="KTT16" s="10"/>
      <c r="KTU16" s="10"/>
      <c r="KTV16" s="10"/>
      <c r="KTW16" s="10"/>
      <c r="KTX16" s="10"/>
      <c r="KTY16" s="10"/>
      <c r="KTZ16" s="10"/>
      <c r="KUA16" s="10"/>
      <c r="KUB16" s="10"/>
      <c r="KUC16" s="10"/>
      <c r="KUD16" s="10"/>
      <c r="KUE16" s="10"/>
      <c r="KUF16" s="10"/>
      <c r="KUG16" s="10"/>
      <c r="KUH16" s="10"/>
      <c r="KUI16" s="10"/>
      <c r="KUJ16" s="10"/>
      <c r="KUK16" s="10"/>
      <c r="KUL16" s="10"/>
      <c r="KUM16" s="10"/>
      <c r="KUN16" s="10"/>
      <c r="KUO16" s="10"/>
      <c r="KUP16" s="10"/>
      <c r="KUQ16" s="10"/>
      <c r="KUR16" s="10"/>
      <c r="KUS16" s="10"/>
      <c r="KUT16" s="10"/>
      <c r="KUU16" s="10"/>
      <c r="KUV16" s="10"/>
      <c r="KUW16" s="10"/>
      <c r="KUX16" s="10"/>
      <c r="KUY16" s="10"/>
      <c r="KUZ16" s="10"/>
      <c r="KVA16" s="10"/>
      <c r="KVB16" s="10"/>
      <c r="KVC16" s="10"/>
      <c r="KVD16" s="10"/>
      <c r="KVE16" s="10"/>
      <c r="KVF16" s="10"/>
      <c r="KVG16" s="10"/>
      <c r="KVH16" s="10"/>
      <c r="KVI16" s="10"/>
      <c r="KVJ16" s="10"/>
      <c r="KVK16" s="10"/>
      <c r="KVL16" s="10"/>
      <c r="KVM16" s="10"/>
      <c r="KVN16" s="10"/>
      <c r="KVO16" s="10"/>
      <c r="KVP16" s="10"/>
      <c r="KVQ16" s="10"/>
      <c r="KVR16" s="10"/>
      <c r="KVS16" s="10"/>
      <c r="KVT16" s="10"/>
      <c r="KVU16" s="10"/>
      <c r="KVV16" s="10"/>
      <c r="KVW16" s="10"/>
      <c r="KVX16" s="10"/>
      <c r="KVY16" s="10"/>
      <c r="KVZ16" s="10"/>
      <c r="KWA16" s="10"/>
      <c r="KWB16" s="10"/>
      <c r="KWC16" s="10"/>
      <c r="KWD16" s="10"/>
      <c r="KWE16" s="10"/>
      <c r="KWF16" s="10"/>
      <c r="KWG16" s="10"/>
      <c r="KWH16" s="10"/>
      <c r="KWI16" s="10"/>
      <c r="KWJ16" s="10"/>
      <c r="KWK16" s="10"/>
      <c r="KWL16" s="10"/>
      <c r="KWM16" s="10"/>
      <c r="KWN16" s="10"/>
      <c r="KWO16" s="10"/>
      <c r="KWP16" s="10"/>
      <c r="KWQ16" s="10"/>
      <c r="KWR16" s="10"/>
      <c r="KWS16" s="10"/>
      <c r="KWT16" s="10"/>
      <c r="KWU16" s="10"/>
      <c r="KWV16" s="10"/>
      <c r="KWW16" s="10"/>
      <c r="KWX16" s="10"/>
      <c r="KWY16" s="10"/>
      <c r="KWZ16" s="10"/>
      <c r="KXA16" s="10"/>
      <c r="KXB16" s="10"/>
      <c r="KXC16" s="10"/>
      <c r="KXD16" s="10"/>
      <c r="KXE16" s="10"/>
      <c r="KXF16" s="10"/>
      <c r="KXG16" s="10"/>
      <c r="KXH16" s="10"/>
      <c r="KXI16" s="10"/>
      <c r="KXJ16" s="10"/>
      <c r="KXK16" s="10"/>
      <c r="KXL16" s="10"/>
      <c r="KXM16" s="10"/>
      <c r="KXN16" s="10"/>
      <c r="KXO16" s="10"/>
      <c r="KXP16" s="10"/>
      <c r="KXQ16" s="10"/>
      <c r="KXR16" s="10"/>
      <c r="KXS16" s="10"/>
      <c r="KXT16" s="10"/>
      <c r="KXU16" s="10"/>
      <c r="KXV16" s="10"/>
      <c r="KXW16" s="10"/>
      <c r="KXX16" s="10"/>
      <c r="KXY16" s="10"/>
      <c r="KXZ16" s="10"/>
      <c r="KYA16" s="10"/>
      <c r="KYB16" s="10"/>
      <c r="KYC16" s="10"/>
      <c r="KYD16" s="10"/>
      <c r="KYE16" s="10"/>
      <c r="KYF16" s="10"/>
      <c r="KYG16" s="10"/>
      <c r="KYH16" s="10"/>
      <c r="KYI16" s="10"/>
      <c r="KYJ16" s="10"/>
      <c r="KYK16" s="10"/>
      <c r="KYL16" s="10"/>
      <c r="KYM16" s="10"/>
      <c r="KYN16" s="10"/>
      <c r="KYO16" s="10"/>
      <c r="KYP16" s="10"/>
      <c r="KYQ16" s="10"/>
      <c r="KYR16" s="10"/>
      <c r="KYS16" s="10"/>
      <c r="KYT16" s="10"/>
      <c r="KYU16" s="10"/>
      <c r="KYV16" s="10"/>
      <c r="KYW16" s="10"/>
      <c r="KYX16" s="10"/>
      <c r="KYY16" s="10"/>
      <c r="KYZ16" s="10"/>
      <c r="KZA16" s="10"/>
      <c r="KZB16" s="10"/>
      <c r="KZC16" s="10"/>
      <c r="KZD16" s="10"/>
      <c r="KZE16" s="10"/>
      <c r="KZF16" s="10"/>
      <c r="KZG16" s="10"/>
      <c r="KZH16" s="10"/>
      <c r="KZI16" s="10"/>
      <c r="KZJ16" s="10"/>
      <c r="KZK16" s="10"/>
      <c r="KZL16" s="10"/>
      <c r="KZM16" s="10"/>
      <c r="KZN16" s="10"/>
      <c r="KZO16" s="10"/>
      <c r="KZP16" s="10"/>
      <c r="KZQ16" s="10"/>
      <c r="KZR16" s="10"/>
      <c r="KZS16" s="10"/>
      <c r="KZT16" s="10"/>
      <c r="KZU16" s="10"/>
      <c r="KZV16" s="10"/>
      <c r="KZW16" s="10"/>
      <c r="KZX16" s="10"/>
      <c r="KZY16" s="10"/>
      <c r="KZZ16" s="10"/>
      <c r="LAA16" s="10"/>
      <c r="LAB16" s="10"/>
      <c r="LAC16" s="10"/>
      <c r="LAD16" s="10"/>
      <c r="LAE16" s="10"/>
      <c r="LAF16" s="10"/>
      <c r="LAG16" s="10"/>
      <c r="LAH16" s="10"/>
      <c r="LAI16" s="10"/>
      <c r="LAJ16" s="10"/>
      <c r="LAK16" s="10"/>
      <c r="LAL16" s="10"/>
      <c r="LAM16" s="10"/>
      <c r="LAN16" s="10"/>
      <c r="LAO16" s="10"/>
      <c r="LAP16" s="10"/>
      <c r="LAQ16" s="10"/>
      <c r="LAR16" s="10"/>
      <c r="LAS16" s="10"/>
      <c r="LAT16" s="10"/>
      <c r="LAU16" s="10"/>
      <c r="LAV16" s="10"/>
      <c r="LAW16" s="10"/>
      <c r="LAX16" s="10"/>
      <c r="LAY16" s="10"/>
      <c r="LAZ16" s="10"/>
      <c r="LBA16" s="10"/>
      <c r="LBB16" s="10"/>
      <c r="LBC16" s="10"/>
      <c r="LBD16" s="10"/>
      <c r="LBE16" s="10"/>
      <c r="LBF16" s="10"/>
      <c r="LBG16" s="10"/>
      <c r="LBH16" s="10"/>
      <c r="LBI16" s="10"/>
      <c r="LBJ16" s="10"/>
      <c r="LBK16" s="10"/>
      <c r="LBL16" s="10"/>
      <c r="LBM16" s="10"/>
      <c r="LBN16" s="10"/>
      <c r="LBO16" s="10"/>
      <c r="LBP16" s="10"/>
      <c r="LBQ16" s="10"/>
      <c r="LBR16" s="10"/>
      <c r="LBS16" s="10"/>
      <c r="LBT16" s="10"/>
      <c r="LBU16" s="10"/>
      <c r="LBV16" s="10"/>
      <c r="LBW16" s="10"/>
      <c r="LBX16" s="10"/>
      <c r="LBY16" s="10"/>
      <c r="LBZ16" s="10"/>
      <c r="LCA16" s="10"/>
      <c r="LCB16" s="10"/>
      <c r="LCC16" s="10"/>
      <c r="LCD16" s="10"/>
      <c r="LCE16" s="10"/>
      <c r="LCF16" s="10"/>
      <c r="LCG16" s="10"/>
      <c r="LCH16" s="10"/>
      <c r="LCI16" s="10"/>
      <c r="LCJ16" s="10"/>
      <c r="LCK16" s="10"/>
      <c r="LCL16" s="10"/>
      <c r="LCM16" s="10"/>
      <c r="LCN16" s="10"/>
      <c r="LCO16" s="10"/>
      <c r="LCP16" s="10"/>
      <c r="LCQ16" s="10"/>
      <c r="LCR16" s="10"/>
      <c r="LCS16" s="10"/>
      <c r="LCT16" s="10"/>
      <c r="LCU16" s="10"/>
      <c r="LCV16" s="10"/>
      <c r="LCW16" s="10"/>
      <c r="LCX16" s="10"/>
      <c r="LCY16" s="10"/>
      <c r="LCZ16" s="10"/>
      <c r="LDA16" s="10"/>
      <c r="LDB16" s="10"/>
      <c r="LDC16" s="10"/>
      <c r="LDD16" s="10"/>
      <c r="LDE16" s="10"/>
      <c r="LDF16" s="10"/>
      <c r="LDG16" s="10"/>
      <c r="LDH16" s="10"/>
      <c r="LDI16" s="10"/>
      <c r="LDJ16" s="10"/>
      <c r="LDK16" s="10"/>
      <c r="LDL16" s="10"/>
      <c r="LDM16" s="10"/>
      <c r="LDN16" s="10"/>
      <c r="LDO16" s="10"/>
      <c r="LDP16" s="10"/>
      <c r="LDQ16" s="10"/>
      <c r="LDR16" s="10"/>
      <c r="LDS16" s="10"/>
      <c r="LDT16" s="10"/>
      <c r="LDU16" s="10"/>
      <c r="LDV16" s="10"/>
      <c r="LDW16" s="10"/>
      <c r="LDX16" s="10"/>
      <c r="LDY16" s="10"/>
      <c r="LDZ16" s="10"/>
      <c r="LEA16" s="10"/>
      <c r="LEB16" s="10"/>
      <c r="LEC16" s="10"/>
      <c r="LED16" s="10"/>
      <c r="LEE16" s="10"/>
      <c r="LEF16" s="10"/>
      <c r="LEG16" s="10"/>
      <c r="LEH16" s="10"/>
      <c r="LEI16" s="10"/>
      <c r="LEJ16" s="10"/>
      <c r="LEK16" s="10"/>
      <c r="LEL16" s="10"/>
      <c r="LEM16" s="10"/>
      <c r="LEN16" s="10"/>
      <c r="LEO16" s="10"/>
      <c r="LEP16" s="10"/>
      <c r="LEQ16" s="10"/>
      <c r="LER16" s="10"/>
      <c r="LES16" s="10"/>
      <c r="LET16" s="10"/>
      <c r="LEU16" s="10"/>
      <c r="LEV16" s="10"/>
      <c r="LEW16" s="10"/>
      <c r="LEX16" s="10"/>
      <c r="LEY16" s="10"/>
      <c r="LEZ16" s="10"/>
      <c r="LFA16" s="10"/>
      <c r="LFB16" s="10"/>
      <c r="LFC16" s="10"/>
      <c r="LFD16" s="10"/>
      <c r="LFE16" s="10"/>
      <c r="LFF16" s="10"/>
      <c r="LFG16" s="10"/>
      <c r="LFH16" s="10"/>
      <c r="LFI16" s="10"/>
      <c r="LFJ16" s="10"/>
      <c r="LFK16" s="10"/>
      <c r="LFL16" s="10"/>
      <c r="LFM16" s="10"/>
      <c r="LFN16" s="10"/>
      <c r="LFO16" s="10"/>
      <c r="LFP16" s="10"/>
      <c r="LFQ16" s="10"/>
      <c r="LFR16" s="10"/>
      <c r="LFS16" s="10"/>
      <c r="LFT16" s="10"/>
      <c r="LFU16" s="10"/>
      <c r="LFV16" s="10"/>
      <c r="LFW16" s="10"/>
      <c r="LFX16" s="10"/>
      <c r="LFY16" s="10"/>
      <c r="LFZ16" s="10"/>
      <c r="LGA16" s="10"/>
      <c r="LGB16" s="10"/>
      <c r="LGC16" s="10"/>
      <c r="LGD16" s="10"/>
      <c r="LGE16" s="10"/>
      <c r="LGF16" s="10"/>
      <c r="LGG16" s="10"/>
      <c r="LGH16" s="10"/>
      <c r="LGI16" s="10"/>
      <c r="LGJ16" s="10"/>
      <c r="LGK16" s="10"/>
      <c r="LGL16" s="10"/>
      <c r="LGM16" s="10"/>
      <c r="LGN16" s="10"/>
      <c r="LGO16" s="10"/>
      <c r="LGP16" s="10"/>
      <c r="LGQ16" s="10"/>
      <c r="LGR16" s="10"/>
      <c r="LGS16" s="10"/>
      <c r="LGT16" s="10"/>
      <c r="LGU16" s="10"/>
      <c r="LGV16" s="10"/>
      <c r="LGW16" s="10"/>
      <c r="LGX16" s="10"/>
      <c r="LGY16" s="10"/>
      <c r="LGZ16" s="10"/>
      <c r="LHA16" s="10"/>
      <c r="LHB16" s="10"/>
      <c r="LHC16" s="10"/>
      <c r="LHD16" s="10"/>
      <c r="LHE16" s="10"/>
      <c r="LHF16" s="10"/>
      <c r="LHG16" s="10"/>
      <c r="LHH16" s="10"/>
      <c r="LHI16" s="10"/>
      <c r="LHJ16" s="10"/>
      <c r="LHK16" s="10"/>
      <c r="LHL16" s="10"/>
      <c r="LHM16" s="10"/>
      <c r="LHN16" s="10"/>
      <c r="LHO16" s="10"/>
      <c r="LHP16" s="10"/>
      <c r="LHQ16" s="10"/>
      <c r="LHR16" s="10"/>
      <c r="LHS16" s="10"/>
      <c r="LHT16" s="10"/>
      <c r="LHU16" s="10"/>
      <c r="LHV16" s="10"/>
      <c r="LHW16" s="10"/>
      <c r="LHX16" s="10"/>
      <c r="LHY16" s="10"/>
      <c r="LHZ16" s="10"/>
      <c r="LIA16" s="10"/>
      <c r="LIB16" s="10"/>
      <c r="LIC16" s="10"/>
      <c r="LID16" s="10"/>
      <c r="LIE16" s="10"/>
      <c r="LIF16" s="10"/>
      <c r="LIG16" s="10"/>
      <c r="LIH16" s="10"/>
      <c r="LII16" s="10"/>
      <c r="LIJ16" s="10"/>
      <c r="LIK16" s="10"/>
      <c r="LIL16" s="10"/>
      <c r="LIM16" s="10"/>
      <c r="LIN16" s="10"/>
      <c r="LIO16" s="10"/>
      <c r="LIP16" s="10"/>
      <c r="LIQ16" s="10"/>
      <c r="LIR16" s="10"/>
      <c r="LIS16" s="10"/>
      <c r="LIT16" s="10"/>
      <c r="LIU16" s="10"/>
      <c r="LIV16" s="10"/>
      <c r="LIW16" s="10"/>
      <c r="LIX16" s="10"/>
      <c r="LIY16" s="10"/>
      <c r="LIZ16" s="10"/>
      <c r="LJA16" s="10"/>
      <c r="LJB16" s="10"/>
      <c r="LJC16" s="10"/>
      <c r="LJD16" s="10"/>
      <c r="LJE16" s="10"/>
      <c r="LJF16" s="10"/>
      <c r="LJG16" s="10"/>
      <c r="LJH16" s="10"/>
      <c r="LJI16" s="10"/>
      <c r="LJJ16" s="10"/>
      <c r="LJK16" s="10"/>
      <c r="LJL16" s="10"/>
      <c r="LJM16" s="10"/>
      <c r="LJN16" s="10"/>
      <c r="LJO16" s="10"/>
      <c r="LJP16" s="10"/>
      <c r="LJQ16" s="10"/>
      <c r="LJR16" s="10"/>
      <c r="LJS16" s="10"/>
      <c r="LJT16" s="10"/>
      <c r="LJU16" s="10"/>
      <c r="LJV16" s="10"/>
      <c r="LJW16" s="10"/>
      <c r="LJX16" s="10"/>
      <c r="LJY16" s="10"/>
      <c r="LJZ16" s="10"/>
      <c r="LKA16" s="10"/>
      <c r="LKB16" s="10"/>
      <c r="LKC16" s="10"/>
      <c r="LKD16" s="10"/>
      <c r="LKE16" s="10"/>
      <c r="LKF16" s="10"/>
      <c r="LKG16" s="10"/>
      <c r="LKH16" s="10"/>
      <c r="LKI16" s="10"/>
      <c r="LKJ16" s="10"/>
      <c r="LKK16" s="10"/>
      <c r="LKL16" s="10"/>
      <c r="LKM16" s="10"/>
      <c r="LKN16" s="10"/>
      <c r="LKO16" s="10"/>
      <c r="LKP16" s="10"/>
      <c r="LKQ16" s="10"/>
      <c r="LKR16" s="10"/>
      <c r="LKS16" s="10"/>
      <c r="LKT16" s="10"/>
      <c r="LKU16" s="10"/>
      <c r="LKV16" s="10"/>
      <c r="LKW16" s="10"/>
      <c r="LKX16" s="10"/>
      <c r="LKY16" s="10"/>
      <c r="LKZ16" s="10"/>
      <c r="LLA16" s="10"/>
      <c r="LLB16" s="10"/>
      <c r="LLC16" s="10"/>
      <c r="LLD16" s="10"/>
      <c r="LLE16" s="10"/>
      <c r="LLF16" s="10"/>
      <c r="LLG16" s="10"/>
      <c r="LLH16" s="10"/>
      <c r="LLI16" s="10"/>
      <c r="LLJ16" s="10"/>
      <c r="LLK16" s="10"/>
      <c r="LLL16" s="10"/>
      <c r="LLM16" s="10"/>
      <c r="LLN16" s="10"/>
      <c r="LLO16" s="10"/>
      <c r="LLP16" s="10"/>
      <c r="LLQ16" s="10"/>
      <c r="LLR16" s="10"/>
      <c r="LLS16" s="10"/>
      <c r="LLT16" s="10"/>
      <c r="LLU16" s="10"/>
      <c r="LLV16" s="10"/>
      <c r="LLW16" s="10"/>
      <c r="LLX16" s="10"/>
      <c r="LLY16" s="10"/>
      <c r="LLZ16" s="10"/>
      <c r="LMA16" s="10"/>
      <c r="LMB16" s="10"/>
      <c r="LMC16" s="10"/>
      <c r="LMD16" s="10"/>
      <c r="LME16" s="10"/>
      <c r="LMF16" s="10"/>
      <c r="LMG16" s="10"/>
      <c r="LMH16" s="10"/>
      <c r="LMI16" s="10"/>
      <c r="LMJ16" s="10"/>
      <c r="LMK16" s="10"/>
      <c r="LML16" s="10"/>
      <c r="LMM16" s="10"/>
      <c r="LMN16" s="10"/>
      <c r="LMO16" s="10"/>
      <c r="LMP16" s="10"/>
      <c r="LMQ16" s="10"/>
      <c r="LMR16" s="10"/>
      <c r="LMS16" s="10"/>
      <c r="LMT16" s="10"/>
      <c r="LMU16" s="10"/>
      <c r="LMV16" s="10"/>
      <c r="LMW16" s="10"/>
      <c r="LMX16" s="10"/>
      <c r="LMY16" s="10"/>
      <c r="LMZ16" s="10"/>
      <c r="LNA16" s="10"/>
      <c r="LNB16" s="10"/>
      <c r="LNC16" s="10"/>
      <c r="LND16" s="10"/>
      <c r="LNE16" s="10"/>
      <c r="LNF16" s="10"/>
      <c r="LNG16" s="10"/>
      <c r="LNH16" s="10"/>
      <c r="LNI16" s="10"/>
      <c r="LNJ16" s="10"/>
      <c r="LNK16" s="10"/>
      <c r="LNL16" s="10"/>
      <c r="LNM16" s="10"/>
      <c r="LNN16" s="10"/>
      <c r="LNO16" s="10"/>
      <c r="LNP16" s="10"/>
      <c r="LNQ16" s="10"/>
      <c r="LNR16" s="10"/>
      <c r="LNS16" s="10"/>
      <c r="LNT16" s="10"/>
      <c r="LNU16" s="10"/>
      <c r="LNV16" s="10"/>
      <c r="LNW16" s="10"/>
      <c r="LNX16" s="10"/>
      <c r="LNY16" s="10"/>
      <c r="LNZ16" s="10"/>
      <c r="LOA16" s="10"/>
      <c r="LOB16" s="10"/>
      <c r="LOC16" s="10"/>
      <c r="LOD16" s="10"/>
      <c r="LOE16" s="10"/>
      <c r="LOF16" s="10"/>
      <c r="LOG16" s="10"/>
      <c r="LOH16" s="10"/>
      <c r="LOI16" s="10"/>
      <c r="LOJ16" s="10"/>
      <c r="LOK16" s="10"/>
      <c r="LOL16" s="10"/>
      <c r="LOM16" s="10"/>
      <c r="LON16" s="10"/>
      <c r="LOO16" s="10"/>
      <c r="LOP16" s="10"/>
      <c r="LOQ16" s="10"/>
      <c r="LOR16" s="10"/>
      <c r="LOS16" s="10"/>
      <c r="LOT16" s="10"/>
      <c r="LOU16" s="10"/>
      <c r="LOV16" s="10"/>
      <c r="LOW16" s="10"/>
      <c r="LOX16" s="10"/>
      <c r="LOY16" s="10"/>
      <c r="LOZ16" s="10"/>
      <c r="LPA16" s="10"/>
      <c r="LPB16" s="10"/>
      <c r="LPC16" s="10"/>
      <c r="LPD16" s="10"/>
      <c r="LPE16" s="10"/>
      <c r="LPF16" s="10"/>
      <c r="LPG16" s="10"/>
      <c r="LPH16" s="10"/>
      <c r="LPI16" s="10"/>
      <c r="LPJ16" s="10"/>
      <c r="LPK16" s="10"/>
      <c r="LPL16" s="10"/>
      <c r="LPM16" s="10"/>
      <c r="LPN16" s="10"/>
      <c r="LPO16" s="10"/>
      <c r="LPP16" s="10"/>
      <c r="LPQ16" s="10"/>
      <c r="LPR16" s="10"/>
      <c r="LPS16" s="10"/>
      <c r="LPT16" s="10"/>
      <c r="LPU16" s="10"/>
      <c r="LPV16" s="10"/>
      <c r="LPW16" s="10"/>
      <c r="LPX16" s="10"/>
      <c r="LPY16" s="10"/>
      <c r="LPZ16" s="10"/>
      <c r="LQA16" s="10"/>
      <c r="LQB16" s="10"/>
      <c r="LQC16" s="10"/>
      <c r="LQD16" s="10"/>
      <c r="LQE16" s="10"/>
      <c r="LQF16" s="10"/>
      <c r="LQG16" s="10"/>
      <c r="LQH16" s="10"/>
      <c r="LQI16" s="10"/>
      <c r="LQJ16" s="10"/>
      <c r="LQK16" s="10"/>
      <c r="LQL16" s="10"/>
      <c r="LQM16" s="10"/>
      <c r="LQN16" s="10"/>
      <c r="LQO16" s="10"/>
      <c r="LQP16" s="10"/>
      <c r="LQQ16" s="10"/>
      <c r="LQR16" s="10"/>
      <c r="LQS16" s="10"/>
      <c r="LQT16" s="10"/>
      <c r="LQU16" s="10"/>
      <c r="LQV16" s="10"/>
      <c r="LQW16" s="10"/>
      <c r="LQX16" s="10"/>
      <c r="LQY16" s="10"/>
      <c r="LQZ16" s="10"/>
      <c r="LRA16" s="10"/>
      <c r="LRB16" s="10"/>
      <c r="LRC16" s="10"/>
      <c r="LRD16" s="10"/>
      <c r="LRE16" s="10"/>
      <c r="LRF16" s="10"/>
      <c r="LRG16" s="10"/>
      <c r="LRH16" s="10"/>
      <c r="LRI16" s="10"/>
      <c r="LRJ16" s="10"/>
      <c r="LRK16" s="10"/>
      <c r="LRL16" s="10"/>
      <c r="LRM16" s="10"/>
      <c r="LRN16" s="10"/>
      <c r="LRO16" s="10"/>
      <c r="LRP16" s="10"/>
      <c r="LRQ16" s="10"/>
      <c r="LRR16" s="10"/>
      <c r="LRS16" s="10"/>
      <c r="LRT16" s="10"/>
      <c r="LRU16" s="10"/>
      <c r="LRV16" s="10"/>
      <c r="LRW16" s="10"/>
      <c r="LRX16" s="10"/>
      <c r="LRY16" s="10"/>
      <c r="LRZ16" s="10"/>
      <c r="LSA16" s="10"/>
      <c r="LSB16" s="10"/>
      <c r="LSC16" s="10"/>
      <c r="LSD16" s="10"/>
      <c r="LSE16" s="10"/>
      <c r="LSF16" s="10"/>
      <c r="LSG16" s="10"/>
      <c r="LSH16" s="10"/>
      <c r="LSI16" s="10"/>
      <c r="LSJ16" s="10"/>
      <c r="LSK16" s="10"/>
      <c r="LSL16" s="10"/>
      <c r="LSM16" s="10"/>
      <c r="LSN16" s="10"/>
      <c r="LSO16" s="10"/>
      <c r="LSP16" s="10"/>
      <c r="LSQ16" s="10"/>
      <c r="LSR16" s="10"/>
      <c r="LSS16" s="10"/>
      <c r="LST16" s="10"/>
      <c r="LSU16" s="10"/>
      <c r="LSV16" s="10"/>
      <c r="LSW16" s="10"/>
      <c r="LSX16" s="10"/>
      <c r="LSY16" s="10"/>
      <c r="LSZ16" s="10"/>
      <c r="LTA16" s="10"/>
      <c r="LTB16" s="10"/>
      <c r="LTC16" s="10"/>
      <c r="LTD16" s="10"/>
      <c r="LTE16" s="10"/>
      <c r="LTF16" s="10"/>
      <c r="LTG16" s="10"/>
      <c r="LTH16" s="10"/>
      <c r="LTI16" s="10"/>
      <c r="LTJ16" s="10"/>
      <c r="LTK16" s="10"/>
      <c r="LTL16" s="10"/>
      <c r="LTM16" s="10"/>
      <c r="LTN16" s="10"/>
      <c r="LTO16" s="10"/>
      <c r="LTP16" s="10"/>
      <c r="LTQ16" s="10"/>
      <c r="LTR16" s="10"/>
      <c r="LTS16" s="10"/>
      <c r="LTT16" s="10"/>
      <c r="LTU16" s="10"/>
      <c r="LTV16" s="10"/>
      <c r="LTW16" s="10"/>
      <c r="LTX16" s="10"/>
      <c r="LTY16" s="10"/>
      <c r="LTZ16" s="10"/>
      <c r="LUA16" s="10"/>
      <c r="LUB16" s="10"/>
      <c r="LUC16" s="10"/>
      <c r="LUD16" s="10"/>
      <c r="LUE16" s="10"/>
      <c r="LUF16" s="10"/>
      <c r="LUG16" s="10"/>
      <c r="LUH16" s="10"/>
      <c r="LUI16" s="10"/>
      <c r="LUJ16" s="10"/>
      <c r="LUK16" s="10"/>
      <c r="LUL16" s="10"/>
      <c r="LUM16" s="10"/>
      <c r="LUN16" s="10"/>
      <c r="LUO16" s="10"/>
      <c r="LUP16" s="10"/>
      <c r="LUQ16" s="10"/>
      <c r="LUR16" s="10"/>
      <c r="LUS16" s="10"/>
      <c r="LUT16" s="10"/>
      <c r="LUU16" s="10"/>
      <c r="LUV16" s="10"/>
      <c r="LUW16" s="10"/>
      <c r="LUX16" s="10"/>
      <c r="LUY16" s="10"/>
      <c r="LUZ16" s="10"/>
      <c r="LVA16" s="10"/>
      <c r="LVB16" s="10"/>
      <c r="LVC16" s="10"/>
      <c r="LVD16" s="10"/>
      <c r="LVE16" s="10"/>
      <c r="LVF16" s="10"/>
      <c r="LVG16" s="10"/>
      <c r="LVH16" s="10"/>
      <c r="LVI16" s="10"/>
      <c r="LVJ16" s="10"/>
      <c r="LVK16" s="10"/>
      <c r="LVL16" s="10"/>
      <c r="LVM16" s="10"/>
      <c r="LVN16" s="10"/>
      <c r="LVO16" s="10"/>
      <c r="LVP16" s="10"/>
      <c r="LVQ16" s="10"/>
      <c r="LVR16" s="10"/>
      <c r="LVS16" s="10"/>
      <c r="LVT16" s="10"/>
      <c r="LVU16" s="10"/>
      <c r="LVV16" s="10"/>
      <c r="LVW16" s="10"/>
      <c r="LVX16" s="10"/>
      <c r="LVY16" s="10"/>
      <c r="LVZ16" s="10"/>
      <c r="LWA16" s="10"/>
      <c r="LWB16" s="10"/>
      <c r="LWC16" s="10"/>
      <c r="LWD16" s="10"/>
      <c r="LWE16" s="10"/>
      <c r="LWF16" s="10"/>
      <c r="LWG16" s="10"/>
      <c r="LWH16" s="10"/>
      <c r="LWI16" s="10"/>
      <c r="LWJ16" s="10"/>
      <c r="LWK16" s="10"/>
      <c r="LWL16" s="10"/>
      <c r="LWM16" s="10"/>
      <c r="LWN16" s="10"/>
      <c r="LWO16" s="10"/>
      <c r="LWP16" s="10"/>
      <c r="LWQ16" s="10"/>
      <c r="LWR16" s="10"/>
      <c r="LWS16" s="10"/>
      <c r="LWT16" s="10"/>
      <c r="LWU16" s="10"/>
      <c r="LWV16" s="10"/>
      <c r="LWW16" s="10"/>
      <c r="LWX16" s="10"/>
      <c r="LWY16" s="10"/>
      <c r="LWZ16" s="10"/>
      <c r="LXA16" s="10"/>
      <c r="LXB16" s="10"/>
      <c r="LXC16" s="10"/>
      <c r="LXD16" s="10"/>
      <c r="LXE16" s="10"/>
      <c r="LXF16" s="10"/>
      <c r="LXG16" s="10"/>
      <c r="LXH16" s="10"/>
      <c r="LXI16" s="10"/>
      <c r="LXJ16" s="10"/>
      <c r="LXK16" s="10"/>
      <c r="LXL16" s="10"/>
      <c r="LXM16" s="10"/>
      <c r="LXN16" s="10"/>
      <c r="LXO16" s="10"/>
      <c r="LXP16" s="10"/>
      <c r="LXQ16" s="10"/>
      <c r="LXR16" s="10"/>
      <c r="LXS16" s="10"/>
      <c r="LXT16" s="10"/>
      <c r="LXU16" s="10"/>
      <c r="LXV16" s="10"/>
      <c r="LXW16" s="10"/>
      <c r="LXX16" s="10"/>
      <c r="LXY16" s="10"/>
      <c r="LXZ16" s="10"/>
      <c r="LYA16" s="10"/>
      <c r="LYB16" s="10"/>
      <c r="LYC16" s="10"/>
      <c r="LYD16" s="10"/>
      <c r="LYE16" s="10"/>
      <c r="LYF16" s="10"/>
      <c r="LYG16" s="10"/>
      <c r="LYH16" s="10"/>
      <c r="LYI16" s="10"/>
      <c r="LYJ16" s="10"/>
      <c r="LYK16" s="10"/>
      <c r="LYL16" s="10"/>
      <c r="LYM16" s="10"/>
      <c r="LYN16" s="10"/>
      <c r="LYO16" s="10"/>
      <c r="LYP16" s="10"/>
      <c r="LYQ16" s="10"/>
      <c r="LYR16" s="10"/>
      <c r="LYS16" s="10"/>
      <c r="LYT16" s="10"/>
      <c r="LYU16" s="10"/>
      <c r="LYV16" s="10"/>
      <c r="LYW16" s="10"/>
      <c r="LYX16" s="10"/>
      <c r="LYY16" s="10"/>
      <c r="LYZ16" s="10"/>
      <c r="LZA16" s="10"/>
      <c r="LZB16" s="10"/>
      <c r="LZC16" s="10"/>
      <c r="LZD16" s="10"/>
      <c r="LZE16" s="10"/>
      <c r="LZF16" s="10"/>
      <c r="LZG16" s="10"/>
      <c r="LZH16" s="10"/>
      <c r="LZI16" s="10"/>
      <c r="LZJ16" s="10"/>
      <c r="LZK16" s="10"/>
      <c r="LZL16" s="10"/>
      <c r="LZM16" s="10"/>
      <c r="LZN16" s="10"/>
      <c r="LZO16" s="10"/>
      <c r="LZP16" s="10"/>
      <c r="LZQ16" s="10"/>
      <c r="LZR16" s="10"/>
      <c r="LZS16" s="10"/>
      <c r="LZT16" s="10"/>
      <c r="LZU16" s="10"/>
      <c r="LZV16" s="10"/>
      <c r="LZW16" s="10"/>
      <c r="LZX16" s="10"/>
      <c r="LZY16" s="10"/>
      <c r="LZZ16" s="10"/>
      <c r="MAA16" s="10"/>
      <c r="MAB16" s="10"/>
      <c r="MAC16" s="10"/>
      <c r="MAD16" s="10"/>
      <c r="MAE16" s="10"/>
      <c r="MAF16" s="10"/>
      <c r="MAG16" s="10"/>
      <c r="MAH16" s="10"/>
      <c r="MAI16" s="10"/>
      <c r="MAJ16" s="10"/>
      <c r="MAK16" s="10"/>
      <c r="MAL16" s="10"/>
      <c r="MAM16" s="10"/>
      <c r="MAN16" s="10"/>
      <c r="MAO16" s="10"/>
      <c r="MAP16" s="10"/>
      <c r="MAQ16" s="10"/>
      <c r="MAR16" s="10"/>
      <c r="MAS16" s="10"/>
      <c r="MAT16" s="10"/>
      <c r="MAU16" s="10"/>
      <c r="MAV16" s="10"/>
      <c r="MAW16" s="10"/>
      <c r="MAX16" s="10"/>
      <c r="MAY16" s="10"/>
      <c r="MAZ16" s="10"/>
      <c r="MBA16" s="10"/>
      <c r="MBB16" s="10"/>
      <c r="MBC16" s="10"/>
      <c r="MBD16" s="10"/>
      <c r="MBE16" s="10"/>
      <c r="MBF16" s="10"/>
      <c r="MBG16" s="10"/>
      <c r="MBH16" s="10"/>
      <c r="MBI16" s="10"/>
      <c r="MBJ16" s="10"/>
      <c r="MBK16" s="10"/>
      <c r="MBL16" s="10"/>
      <c r="MBM16" s="10"/>
      <c r="MBN16" s="10"/>
      <c r="MBO16" s="10"/>
      <c r="MBP16" s="10"/>
      <c r="MBQ16" s="10"/>
      <c r="MBR16" s="10"/>
      <c r="MBS16" s="10"/>
      <c r="MBT16" s="10"/>
      <c r="MBU16" s="10"/>
      <c r="MBV16" s="10"/>
      <c r="MBW16" s="10"/>
      <c r="MBX16" s="10"/>
      <c r="MBY16" s="10"/>
      <c r="MBZ16" s="10"/>
      <c r="MCA16" s="10"/>
      <c r="MCB16" s="10"/>
      <c r="MCC16" s="10"/>
      <c r="MCD16" s="10"/>
      <c r="MCE16" s="10"/>
      <c r="MCF16" s="10"/>
      <c r="MCG16" s="10"/>
      <c r="MCH16" s="10"/>
      <c r="MCI16" s="10"/>
      <c r="MCJ16" s="10"/>
      <c r="MCK16" s="10"/>
      <c r="MCL16" s="10"/>
      <c r="MCM16" s="10"/>
      <c r="MCN16" s="10"/>
      <c r="MCO16" s="10"/>
      <c r="MCP16" s="10"/>
      <c r="MCQ16" s="10"/>
      <c r="MCR16" s="10"/>
      <c r="MCS16" s="10"/>
      <c r="MCT16" s="10"/>
      <c r="MCU16" s="10"/>
      <c r="MCV16" s="10"/>
      <c r="MCW16" s="10"/>
      <c r="MCX16" s="10"/>
      <c r="MCY16" s="10"/>
      <c r="MCZ16" s="10"/>
      <c r="MDA16" s="10"/>
      <c r="MDB16" s="10"/>
      <c r="MDC16" s="10"/>
      <c r="MDD16" s="10"/>
      <c r="MDE16" s="10"/>
      <c r="MDF16" s="10"/>
      <c r="MDG16" s="10"/>
      <c r="MDH16" s="10"/>
      <c r="MDI16" s="10"/>
      <c r="MDJ16" s="10"/>
      <c r="MDK16" s="10"/>
      <c r="MDL16" s="10"/>
      <c r="MDM16" s="10"/>
      <c r="MDN16" s="10"/>
      <c r="MDO16" s="10"/>
      <c r="MDP16" s="10"/>
      <c r="MDQ16" s="10"/>
      <c r="MDR16" s="10"/>
      <c r="MDS16" s="10"/>
      <c r="MDT16" s="10"/>
      <c r="MDU16" s="10"/>
      <c r="MDV16" s="10"/>
      <c r="MDW16" s="10"/>
      <c r="MDX16" s="10"/>
      <c r="MDY16" s="10"/>
      <c r="MDZ16" s="10"/>
      <c r="MEA16" s="10"/>
      <c r="MEB16" s="10"/>
      <c r="MEC16" s="10"/>
      <c r="MED16" s="10"/>
      <c r="MEE16" s="10"/>
      <c r="MEF16" s="10"/>
      <c r="MEG16" s="10"/>
      <c r="MEH16" s="10"/>
      <c r="MEI16" s="10"/>
      <c r="MEJ16" s="10"/>
      <c r="MEK16" s="10"/>
      <c r="MEL16" s="10"/>
      <c r="MEM16" s="10"/>
      <c r="MEN16" s="10"/>
      <c r="MEO16" s="10"/>
      <c r="MEP16" s="10"/>
      <c r="MEQ16" s="10"/>
      <c r="MER16" s="10"/>
      <c r="MES16" s="10"/>
      <c r="MET16" s="10"/>
      <c r="MEU16" s="10"/>
      <c r="MEV16" s="10"/>
      <c r="MEW16" s="10"/>
      <c r="MEX16" s="10"/>
      <c r="MEY16" s="10"/>
      <c r="MEZ16" s="10"/>
      <c r="MFA16" s="10"/>
      <c r="MFB16" s="10"/>
      <c r="MFC16" s="10"/>
      <c r="MFD16" s="10"/>
      <c r="MFE16" s="10"/>
      <c r="MFF16" s="10"/>
      <c r="MFG16" s="10"/>
      <c r="MFH16" s="10"/>
      <c r="MFI16" s="10"/>
      <c r="MFJ16" s="10"/>
      <c r="MFK16" s="10"/>
      <c r="MFL16" s="10"/>
      <c r="MFM16" s="10"/>
      <c r="MFN16" s="10"/>
      <c r="MFO16" s="10"/>
      <c r="MFP16" s="10"/>
      <c r="MFQ16" s="10"/>
      <c r="MFR16" s="10"/>
      <c r="MFS16" s="10"/>
      <c r="MFT16" s="10"/>
      <c r="MFU16" s="10"/>
      <c r="MFV16" s="10"/>
      <c r="MFW16" s="10"/>
      <c r="MFX16" s="10"/>
      <c r="MFY16" s="10"/>
      <c r="MFZ16" s="10"/>
      <c r="MGA16" s="10"/>
      <c r="MGB16" s="10"/>
      <c r="MGC16" s="10"/>
      <c r="MGD16" s="10"/>
      <c r="MGE16" s="10"/>
      <c r="MGF16" s="10"/>
      <c r="MGG16" s="10"/>
      <c r="MGH16" s="10"/>
      <c r="MGI16" s="10"/>
      <c r="MGJ16" s="10"/>
      <c r="MGK16" s="10"/>
      <c r="MGL16" s="10"/>
      <c r="MGM16" s="10"/>
      <c r="MGN16" s="10"/>
      <c r="MGO16" s="10"/>
      <c r="MGP16" s="10"/>
      <c r="MGQ16" s="10"/>
      <c r="MGR16" s="10"/>
      <c r="MGS16" s="10"/>
      <c r="MGT16" s="10"/>
      <c r="MGU16" s="10"/>
      <c r="MGV16" s="10"/>
      <c r="MGW16" s="10"/>
      <c r="MGX16" s="10"/>
      <c r="MGY16" s="10"/>
      <c r="MGZ16" s="10"/>
      <c r="MHA16" s="10"/>
      <c r="MHB16" s="10"/>
      <c r="MHC16" s="10"/>
      <c r="MHD16" s="10"/>
      <c r="MHE16" s="10"/>
      <c r="MHF16" s="10"/>
      <c r="MHG16" s="10"/>
      <c r="MHH16" s="10"/>
      <c r="MHI16" s="10"/>
      <c r="MHJ16" s="10"/>
      <c r="MHK16" s="10"/>
      <c r="MHL16" s="10"/>
      <c r="MHM16" s="10"/>
      <c r="MHN16" s="10"/>
      <c r="MHO16" s="10"/>
      <c r="MHP16" s="10"/>
      <c r="MHQ16" s="10"/>
      <c r="MHR16" s="10"/>
      <c r="MHS16" s="10"/>
      <c r="MHT16" s="10"/>
      <c r="MHU16" s="10"/>
      <c r="MHV16" s="10"/>
      <c r="MHW16" s="10"/>
      <c r="MHX16" s="10"/>
      <c r="MHY16" s="10"/>
      <c r="MHZ16" s="10"/>
      <c r="MIA16" s="10"/>
      <c r="MIB16" s="10"/>
      <c r="MIC16" s="10"/>
      <c r="MID16" s="10"/>
      <c r="MIE16" s="10"/>
      <c r="MIF16" s="10"/>
      <c r="MIG16" s="10"/>
      <c r="MIH16" s="10"/>
      <c r="MII16" s="10"/>
      <c r="MIJ16" s="10"/>
      <c r="MIK16" s="10"/>
      <c r="MIL16" s="10"/>
      <c r="MIM16" s="10"/>
      <c r="MIN16" s="10"/>
      <c r="MIO16" s="10"/>
      <c r="MIP16" s="10"/>
      <c r="MIQ16" s="10"/>
      <c r="MIR16" s="10"/>
      <c r="MIS16" s="10"/>
      <c r="MIT16" s="10"/>
      <c r="MIU16" s="10"/>
      <c r="MIV16" s="10"/>
      <c r="MIW16" s="10"/>
      <c r="MIX16" s="10"/>
      <c r="MIY16" s="10"/>
      <c r="MIZ16" s="10"/>
      <c r="MJA16" s="10"/>
      <c r="MJB16" s="10"/>
      <c r="MJC16" s="10"/>
      <c r="MJD16" s="10"/>
      <c r="MJE16" s="10"/>
      <c r="MJF16" s="10"/>
      <c r="MJG16" s="10"/>
      <c r="MJH16" s="10"/>
      <c r="MJI16" s="10"/>
      <c r="MJJ16" s="10"/>
      <c r="MJK16" s="10"/>
      <c r="MJL16" s="10"/>
      <c r="MJM16" s="10"/>
      <c r="MJN16" s="10"/>
      <c r="MJO16" s="10"/>
      <c r="MJP16" s="10"/>
      <c r="MJQ16" s="10"/>
      <c r="MJR16" s="10"/>
      <c r="MJS16" s="10"/>
      <c r="MJT16" s="10"/>
      <c r="MJU16" s="10"/>
      <c r="MJV16" s="10"/>
      <c r="MJW16" s="10"/>
      <c r="MJX16" s="10"/>
      <c r="MJY16" s="10"/>
      <c r="MJZ16" s="10"/>
      <c r="MKA16" s="10"/>
      <c r="MKB16" s="10"/>
      <c r="MKC16" s="10"/>
      <c r="MKD16" s="10"/>
      <c r="MKE16" s="10"/>
      <c r="MKF16" s="10"/>
      <c r="MKG16" s="10"/>
      <c r="MKH16" s="10"/>
      <c r="MKI16" s="10"/>
      <c r="MKJ16" s="10"/>
      <c r="MKK16" s="10"/>
      <c r="MKL16" s="10"/>
      <c r="MKM16" s="10"/>
      <c r="MKN16" s="10"/>
      <c r="MKO16" s="10"/>
      <c r="MKP16" s="10"/>
      <c r="MKQ16" s="10"/>
      <c r="MKR16" s="10"/>
      <c r="MKS16" s="10"/>
      <c r="MKT16" s="10"/>
      <c r="MKU16" s="10"/>
      <c r="MKV16" s="10"/>
      <c r="MKW16" s="10"/>
      <c r="MKX16" s="10"/>
      <c r="MKY16" s="10"/>
      <c r="MKZ16" s="10"/>
      <c r="MLA16" s="10"/>
      <c r="MLB16" s="10"/>
      <c r="MLC16" s="10"/>
      <c r="MLD16" s="10"/>
      <c r="MLE16" s="10"/>
      <c r="MLF16" s="10"/>
      <c r="MLG16" s="10"/>
      <c r="MLH16" s="10"/>
      <c r="MLI16" s="10"/>
      <c r="MLJ16" s="10"/>
      <c r="MLK16" s="10"/>
      <c r="MLL16" s="10"/>
      <c r="MLM16" s="10"/>
      <c r="MLN16" s="10"/>
      <c r="MLO16" s="10"/>
      <c r="MLP16" s="10"/>
      <c r="MLQ16" s="10"/>
      <c r="MLR16" s="10"/>
      <c r="MLS16" s="10"/>
      <c r="MLT16" s="10"/>
      <c r="MLU16" s="10"/>
      <c r="MLV16" s="10"/>
      <c r="MLW16" s="10"/>
      <c r="MLX16" s="10"/>
      <c r="MLY16" s="10"/>
      <c r="MLZ16" s="10"/>
      <c r="MMA16" s="10"/>
      <c r="MMB16" s="10"/>
      <c r="MMC16" s="10"/>
      <c r="MMD16" s="10"/>
      <c r="MME16" s="10"/>
      <c r="MMF16" s="10"/>
      <c r="MMG16" s="10"/>
      <c r="MMH16" s="10"/>
      <c r="MMI16" s="10"/>
      <c r="MMJ16" s="10"/>
      <c r="MMK16" s="10"/>
      <c r="MML16" s="10"/>
      <c r="MMM16" s="10"/>
      <c r="MMN16" s="10"/>
      <c r="MMO16" s="10"/>
      <c r="MMP16" s="10"/>
      <c r="MMQ16" s="10"/>
      <c r="MMR16" s="10"/>
      <c r="MMS16" s="10"/>
      <c r="MMT16" s="10"/>
      <c r="MMU16" s="10"/>
      <c r="MMV16" s="10"/>
      <c r="MMW16" s="10"/>
      <c r="MMX16" s="10"/>
      <c r="MMY16" s="10"/>
      <c r="MMZ16" s="10"/>
      <c r="MNA16" s="10"/>
      <c r="MNB16" s="10"/>
      <c r="MNC16" s="10"/>
      <c r="MND16" s="10"/>
      <c r="MNE16" s="10"/>
      <c r="MNF16" s="10"/>
      <c r="MNG16" s="10"/>
      <c r="MNH16" s="10"/>
      <c r="MNI16" s="10"/>
      <c r="MNJ16" s="10"/>
      <c r="MNK16" s="10"/>
      <c r="MNL16" s="10"/>
      <c r="MNM16" s="10"/>
      <c r="MNN16" s="10"/>
      <c r="MNO16" s="10"/>
      <c r="MNP16" s="10"/>
      <c r="MNQ16" s="10"/>
      <c r="MNR16" s="10"/>
      <c r="MNS16" s="10"/>
      <c r="MNT16" s="10"/>
      <c r="MNU16" s="10"/>
      <c r="MNV16" s="10"/>
      <c r="MNW16" s="10"/>
      <c r="MNX16" s="10"/>
      <c r="MNY16" s="10"/>
      <c r="MNZ16" s="10"/>
      <c r="MOA16" s="10"/>
      <c r="MOB16" s="10"/>
      <c r="MOC16" s="10"/>
      <c r="MOD16" s="10"/>
      <c r="MOE16" s="10"/>
      <c r="MOF16" s="10"/>
      <c r="MOG16" s="10"/>
      <c r="MOH16" s="10"/>
      <c r="MOI16" s="10"/>
      <c r="MOJ16" s="10"/>
      <c r="MOK16" s="10"/>
      <c r="MOL16" s="10"/>
      <c r="MOM16" s="10"/>
      <c r="MON16" s="10"/>
      <c r="MOO16" s="10"/>
      <c r="MOP16" s="10"/>
      <c r="MOQ16" s="10"/>
      <c r="MOR16" s="10"/>
      <c r="MOS16" s="10"/>
      <c r="MOT16" s="10"/>
      <c r="MOU16" s="10"/>
      <c r="MOV16" s="10"/>
      <c r="MOW16" s="10"/>
      <c r="MOX16" s="10"/>
      <c r="MOY16" s="10"/>
      <c r="MOZ16" s="10"/>
      <c r="MPA16" s="10"/>
      <c r="MPB16" s="10"/>
      <c r="MPC16" s="10"/>
      <c r="MPD16" s="10"/>
      <c r="MPE16" s="10"/>
      <c r="MPF16" s="10"/>
      <c r="MPG16" s="10"/>
      <c r="MPH16" s="10"/>
      <c r="MPI16" s="10"/>
      <c r="MPJ16" s="10"/>
      <c r="MPK16" s="10"/>
      <c r="MPL16" s="10"/>
      <c r="MPM16" s="10"/>
      <c r="MPN16" s="10"/>
      <c r="MPO16" s="10"/>
      <c r="MPP16" s="10"/>
      <c r="MPQ16" s="10"/>
      <c r="MPR16" s="10"/>
      <c r="MPS16" s="10"/>
      <c r="MPT16" s="10"/>
      <c r="MPU16" s="10"/>
      <c r="MPV16" s="10"/>
      <c r="MPW16" s="10"/>
      <c r="MPX16" s="10"/>
      <c r="MPY16" s="10"/>
      <c r="MPZ16" s="10"/>
      <c r="MQA16" s="10"/>
      <c r="MQB16" s="10"/>
      <c r="MQC16" s="10"/>
      <c r="MQD16" s="10"/>
      <c r="MQE16" s="10"/>
      <c r="MQF16" s="10"/>
      <c r="MQG16" s="10"/>
      <c r="MQH16" s="10"/>
      <c r="MQI16" s="10"/>
      <c r="MQJ16" s="10"/>
      <c r="MQK16" s="10"/>
      <c r="MQL16" s="10"/>
      <c r="MQM16" s="10"/>
      <c r="MQN16" s="10"/>
      <c r="MQO16" s="10"/>
      <c r="MQP16" s="10"/>
      <c r="MQQ16" s="10"/>
      <c r="MQR16" s="10"/>
      <c r="MQS16" s="10"/>
      <c r="MQT16" s="10"/>
      <c r="MQU16" s="10"/>
      <c r="MQV16" s="10"/>
      <c r="MQW16" s="10"/>
      <c r="MQX16" s="10"/>
      <c r="MQY16" s="10"/>
      <c r="MQZ16" s="10"/>
      <c r="MRA16" s="10"/>
      <c r="MRB16" s="10"/>
      <c r="MRC16" s="10"/>
      <c r="MRD16" s="10"/>
      <c r="MRE16" s="10"/>
      <c r="MRF16" s="10"/>
      <c r="MRG16" s="10"/>
      <c r="MRH16" s="10"/>
      <c r="MRI16" s="10"/>
      <c r="MRJ16" s="10"/>
      <c r="MRK16" s="10"/>
      <c r="MRL16" s="10"/>
      <c r="MRM16" s="10"/>
      <c r="MRN16" s="10"/>
      <c r="MRO16" s="10"/>
      <c r="MRP16" s="10"/>
      <c r="MRQ16" s="10"/>
      <c r="MRR16" s="10"/>
      <c r="MRS16" s="10"/>
      <c r="MRT16" s="10"/>
      <c r="MRU16" s="10"/>
      <c r="MRV16" s="10"/>
      <c r="MRW16" s="10"/>
      <c r="MRX16" s="10"/>
      <c r="MRY16" s="10"/>
      <c r="MRZ16" s="10"/>
      <c r="MSA16" s="10"/>
      <c r="MSB16" s="10"/>
      <c r="MSC16" s="10"/>
      <c r="MSD16" s="10"/>
      <c r="MSE16" s="10"/>
      <c r="MSF16" s="10"/>
      <c r="MSG16" s="10"/>
      <c r="MSH16" s="10"/>
      <c r="MSI16" s="10"/>
      <c r="MSJ16" s="10"/>
      <c r="MSK16" s="10"/>
      <c r="MSL16" s="10"/>
      <c r="MSM16" s="10"/>
      <c r="MSN16" s="10"/>
      <c r="MSO16" s="10"/>
      <c r="MSP16" s="10"/>
      <c r="MSQ16" s="10"/>
      <c r="MSR16" s="10"/>
      <c r="MSS16" s="10"/>
      <c r="MST16" s="10"/>
      <c r="MSU16" s="10"/>
      <c r="MSV16" s="10"/>
      <c r="MSW16" s="10"/>
      <c r="MSX16" s="10"/>
      <c r="MSY16" s="10"/>
      <c r="MSZ16" s="10"/>
      <c r="MTA16" s="10"/>
      <c r="MTB16" s="10"/>
      <c r="MTC16" s="10"/>
      <c r="MTD16" s="10"/>
      <c r="MTE16" s="10"/>
      <c r="MTF16" s="10"/>
      <c r="MTG16" s="10"/>
      <c r="MTH16" s="10"/>
      <c r="MTI16" s="10"/>
      <c r="MTJ16" s="10"/>
      <c r="MTK16" s="10"/>
      <c r="MTL16" s="10"/>
      <c r="MTM16" s="10"/>
      <c r="MTN16" s="10"/>
      <c r="MTO16" s="10"/>
      <c r="MTP16" s="10"/>
      <c r="MTQ16" s="10"/>
      <c r="MTR16" s="10"/>
      <c r="MTS16" s="10"/>
      <c r="MTT16" s="10"/>
      <c r="MTU16" s="10"/>
      <c r="MTV16" s="10"/>
      <c r="MTW16" s="10"/>
      <c r="MTX16" s="10"/>
      <c r="MTY16" s="10"/>
      <c r="MTZ16" s="10"/>
      <c r="MUA16" s="10"/>
      <c r="MUB16" s="10"/>
      <c r="MUC16" s="10"/>
      <c r="MUD16" s="10"/>
      <c r="MUE16" s="10"/>
      <c r="MUF16" s="10"/>
      <c r="MUG16" s="10"/>
      <c r="MUH16" s="10"/>
      <c r="MUI16" s="10"/>
      <c r="MUJ16" s="10"/>
      <c r="MUK16" s="10"/>
      <c r="MUL16" s="10"/>
      <c r="MUM16" s="10"/>
      <c r="MUN16" s="10"/>
      <c r="MUO16" s="10"/>
      <c r="MUP16" s="10"/>
      <c r="MUQ16" s="10"/>
      <c r="MUR16" s="10"/>
      <c r="MUS16" s="10"/>
      <c r="MUT16" s="10"/>
      <c r="MUU16" s="10"/>
      <c r="MUV16" s="10"/>
      <c r="MUW16" s="10"/>
      <c r="MUX16" s="10"/>
      <c r="MUY16" s="10"/>
      <c r="MUZ16" s="10"/>
      <c r="MVA16" s="10"/>
      <c r="MVB16" s="10"/>
      <c r="MVC16" s="10"/>
      <c r="MVD16" s="10"/>
      <c r="MVE16" s="10"/>
      <c r="MVF16" s="10"/>
      <c r="MVG16" s="10"/>
      <c r="MVH16" s="10"/>
      <c r="MVI16" s="10"/>
      <c r="MVJ16" s="10"/>
      <c r="MVK16" s="10"/>
      <c r="MVL16" s="10"/>
      <c r="MVM16" s="10"/>
      <c r="MVN16" s="10"/>
      <c r="MVO16" s="10"/>
      <c r="MVP16" s="10"/>
      <c r="MVQ16" s="10"/>
      <c r="MVR16" s="10"/>
      <c r="MVS16" s="10"/>
      <c r="MVT16" s="10"/>
      <c r="MVU16" s="10"/>
      <c r="MVV16" s="10"/>
      <c r="MVW16" s="10"/>
      <c r="MVX16" s="10"/>
      <c r="MVY16" s="10"/>
      <c r="MVZ16" s="10"/>
      <c r="MWA16" s="10"/>
      <c r="MWB16" s="10"/>
      <c r="MWC16" s="10"/>
      <c r="MWD16" s="10"/>
      <c r="MWE16" s="10"/>
      <c r="MWF16" s="10"/>
      <c r="MWG16" s="10"/>
      <c r="MWH16" s="10"/>
      <c r="MWI16" s="10"/>
      <c r="MWJ16" s="10"/>
      <c r="MWK16" s="10"/>
      <c r="MWL16" s="10"/>
      <c r="MWM16" s="10"/>
      <c r="MWN16" s="10"/>
      <c r="MWO16" s="10"/>
      <c r="MWP16" s="10"/>
      <c r="MWQ16" s="10"/>
      <c r="MWR16" s="10"/>
      <c r="MWS16" s="10"/>
      <c r="MWT16" s="10"/>
      <c r="MWU16" s="10"/>
      <c r="MWV16" s="10"/>
      <c r="MWW16" s="10"/>
      <c r="MWX16" s="10"/>
      <c r="MWY16" s="10"/>
      <c r="MWZ16" s="10"/>
      <c r="MXA16" s="10"/>
      <c r="MXB16" s="10"/>
      <c r="MXC16" s="10"/>
      <c r="MXD16" s="10"/>
      <c r="MXE16" s="10"/>
      <c r="MXF16" s="10"/>
      <c r="MXG16" s="10"/>
      <c r="MXH16" s="10"/>
      <c r="MXI16" s="10"/>
      <c r="MXJ16" s="10"/>
      <c r="MXK16" s="10"/>
      <c r="MXL16" s="10"/>
      <c r="MXM16" s="10"/>
      <c r="MXN16" s="10"/>
      <c r="MXO16" s="10"/>
      <c r="MXP16" s="10"/>
      <c r="MXQ16" s="10"/>
      <c r="MXR16" s="10"/>
      <c r="MXS16" s="10"/>
      <c r="MXT16" s="10"/>
      <c r="MXU16" s="10"/>
      <c r="MXV16" s="10"/>
      <c r="MXW16" s="10"/>
      <c r="MXX16" s="10"/>
      <c r="MXY16" s="10"/>
      <c r="MXZ16" s="10"/>
      <c r="MYA16" s="10"/>
      <c r="MYB16" s="10"/>
      <c r="MYC16" s="10"/>
      <c r="MYD16" s="10"/>
      <c r="MYE16" s="10"/>
      <c r="MYF16" s="10"/>
      <c r="MYG16" s="10"/>
      <c r="MYH16" s="10"/>
      <c r="MYI16" s="10"/>
      <c r="MYJ16" s="10"/>
      <c r="MYK16" s="10"/>
      <c r="MYL16" s="10"/>
      <c r="MYM16" s="10"/>
      <c r="MYN16" s="10"/>
      <c r="MYO16" s="10"/>
      <c r="MYP16" s="10"/>
      <c r="MYQ16" s="10"/>
      <c r="MYR16" s="10"/>
      <c r="MYS16" s="10"/>
      <c r="MYT16" s="10"/>
      <c r="MYU16" s="10"/>
      <c r="MYV16" s="10"/>
      <c r="MYW16" s="10"/>
      <c r="MYX16" s="10"/>
      <c r="MYY16" s="10"/>
      <c r="MYZ16" s="10"/>
      <c r="MZA16" s="10"/>
      <c r="MZB16" s="10"/>
      <c r="MZC16" s="10"/>
      <c r="MZD16" s="10"/>
      <c r="MZE16" s="10"/>
      <c r="MZF16" s="10"/>
      <c r="MZG16" s="10"/>
      <c r="MZH16" s="10"/>
      <c r="MZI16" s="10"/>
      <c r="MZJ16" s="10"/>
      <c r="MZK16" s="10"/>
      <c r="MZL16" s="10"/>
      <c r="MZM16" s="10"/>
      <c r="MZN16" s="10"/>
      <c r="MZO16" s="10"/>
      <c r="MZP16" s="10"/>
      <c r="MZQ16" s="10"/>
      <c r="MZR16" s="10"/>
      <c r="MZS16" s="10"/>
      <c r="MZT16" s="10"/>
      <c r="MZU16" s="10"/>
      <c r="MZV16" s="10"/>
      <c r="MZW16" s="10"/>
      <c r="MZX16" s="10"/>
      <c r="MZY16" s="10"/>
      <c r="MZZ16" s="10"/>
      <c r="NAA16" s="10"/>
      <c r="NAB16" s="10"/>
      <c r="NAC16" s="10"/>
      <c r="NAD16" s="10"/>
      <c r="NAE16" s="10"/>
      <c r="NAF16" s="10"/>
      <c r="NAG16" s="10"/>
      <c r="NAH16" s="10"/>
      <c r="NAI16" s="10"/>
      <c r="NAJ16" s="10"/>
      <c r="NAK16" s="10"/>
      <c r="NAL16" s="10"/>
      <c r="NAM16" s="10"/>
      <c r="NAN16" s="10"/>
      <c r="NAO16" s="10"/>
      <c r="NAP16" s="10"/>
      <c r="NAQ16" s="10"/>
      <c r="NAR16" s="10"/>
      <c r="NAS16" s="10"/>
      <c r="NAT16" s="10"/>
      <c r="NAU16" s="10"/>
      <c r="NAV16" s="10"/>
      <c r="NAW16" s="10"/>
      <c r="NAX16" s="10"/>
      <c r="NAY16" s="10"/>
      <c r="NAZ16" s="10"/>
      <c r="NBA16" s="10"/>
      <c r="NBB16" s="10"/>
      <c r="NBC16" s="10"/>
      <c r="NBD16" s="10"/>
      <c r="NBE16" s="10"/>
      <c r="NBF16" s="10"/>
      <c r="NBG16" s="10"/>
      <c r="NBH16" s="10"/>
      <c r="NBI16" s="10"/>
      <c r="NBJ16" s="10"/>
      <c r="NBK16" s="10"/>
      <c r="NBL16" s="10"/>
      <c r="NBM16" s="10"/>
      <c r="NBN16" s="10"/>
      <c r="NBO16" s="10"/>
      <c r="NBP16" s="10"/>
      <c r="NBQ16" s="10"/>
      <c r="NBR16" s="10"/>
      <c r="NBS16" s="10"/>
      <c r="NBT16" s="10"/>
      <c r="NBU16" s="10"/>
      <c r="NBV16" s="10"/>
      <c r="NBW16" s="10"/>
      <c r="NBX16" s="10"/>
      <c r="NBY16" s="10"/>
      <c r="NBZ16" s="10"/>
      <c r="NCA16" s="10"/>
      <c r="NCB16" s="10"/>
      <c r="NCC16" s="10"/>
      <c r="NCD16" s="10"/>
      <c r="NCE16" s="10"/>
      <c r="NCF16" s="10"/>
      <c r="NCG16" s="10"/>
      <c r="NCH16" s="10"/>
      <c r="NCI16" s="10"/>
      <c r="NCJ16" s="10"/>
      <c r="NCK16" s="10"/>
      <c r="NCL16" s="10"/>
      <c r="NCM16" s="10"/>
      <c r="NCN16" s="10"/>
      <c r="NCO16" s="10"/>
      <c r="NCP16" s="10"/>
      <c r="NCQ16" s="10"/>
      <c r="NCR16" s="10"/>
      <c r="NCS16" s="10"/>
      <c r="NCT16" s="10"/>
      <c r="NCU16" s="10"/>
      <c r="NCV16" s="10"/>
      <c r="NCW16" s="10"/>
      <c r="NCX16" s="10"/>
      <c r="NCY16" s="10"/>
      <c r="NCZ16" s="10"/>
      <c r="NDA16" s="10"/>
      <c r="NDB16" s="10"/>
      <c r="NDC16" s="10"/>
      <c r="NDD16" s="10"/>
      <c r="NDE16" s="10"/>
      <c r="NDF16" s="10"/>
      <c r="NDG16" s="10"/>
      <c r="NDH16" s="10"/>
      <c r="NDI16" s="10"/>
      <c r="NDJ16" s="10"/>
      <c r="NDK16" s="10"/>
      <c r="NDL16" s="10"/>
      <c r="NDM16" s="10"/>
      <c r="NDN16" s="10"/>
      <c r="NDO16" s="10"/>
      <c r="NDP16" s="10"/>
      <c r="NDQ16" s="10"/>
      <c r="NDR16" s="10"/>
      <c r="NDS16" s="10"/>
      <c r="NDT16" s="10"/>
      <c r="NDU16" s="10"/>
      <c r="NDV16" s="10"/>
      <c r="NDW16" s="10"/>
      <c r="NDX16" s="10"/>
      <c r="NDY16" s="10"/>
      <c r="NDZ16" s="10"/>
      <c r="NEA16" s="10"/>
      <c r="NEB16" s="10"/>
      <c r="NEC16" s="10"/>
      <c r="NED16" s="10"/>
      <c r="NEE16" s="10"/>
      <c r="NEF16" s="10"/>
      <c r="NEG16" s="10"/>
      <c r="NEH16" s="10"/>
      <c r="NEI16" s="10"/>
      <c r="NEJ16" s="10"/>
      <c r="NEK16" s="10"/>
      <c r="NEL16" s="10"/>
      <c r="NEM16" s="10"/>
      <c r="NEN16" s="10"/>
      <c r="NEO16" s="10"/>
      <c r="NEP16" s="10"/>
      <c r="NEQ16" s="10"/>
      <c r="NER16" s="10"/>
      <c r="NES16" s="10"/>
      <c r="NET16" s="10"/>
      <c r="NEU16" s="10"/>
      <c r="NEV16" s="10"/>
      <c r="NEW16" s="10"/>
      <c r="NEX16" s="10"/>
      <c r="NEY16" s="10"/>
      <c r="NEZ16" s="10"/>
      <c r="NFA16" s="10"/>
      <c r="NFB16" s="10"/>
      <c r="NFC16" s="10"/>
      <c r="NFD16" s="10"/>
      <c r="NFE16" s="10"/>
      <c r="NFF16" s="10"/>
      <c r="NFG16" s="10"/>
      <c r="NFH16" s="10"/>
      <c r="NFI16" s="10"/>
      <c r="NFJ16" s="10"/>
      <c r="NFK16" s="10"/>
      <c r="NFL16" s="10"/>
      <c r="NFM16" s="10"/>
      <c r="NFN16" s="10"/>
      <c r="NFO16" s="10"/>
      <c r="NFP16" s="10"/>
      <c r="NFQ16" s="10"/>
      <c r="NFR16" s="10"/>
      <c r="NFS16" s="10"/>
      <c r="NFT16" s="10"/>
      <c r="NFU16" s="10"/>
      <c r="NFV16" s="10"/>
      <c r="NFW16" s="10"/>
      <c r="NFX16" s="10"/>
      <c r="NFY16" s="10"/>
      <c r="NFZ16" s="10"/>
      <c r="NGA16" s="10"/>
      <c r="NGB16" s="10"/>
      <c r="NGC16" s="10"/>
      <c r="NGD16" s="10"/>
      <c r="NGE16" s="10"/>
      <c r="NGF16" s="10"/>
      <c r="NGG16" s="10"/>
      <c r="NGH16" s="10"/>
      <c r="NGI16" s="10"/>
      <c r="NGJ16" s="10"/>
      <c r="NGK16" s="10"/>
      <c r="NGL16" s="10"/>
      <c r="NGM16" s="10"/>
      <c r="NGN16" s="10"/>
      <c r="NGO16" s="10"/>
      <c r="NGP16" s="10"/>
      <c r="NGQ16" s="10"/>
      <c r="NGR16" s="10"/>
      <c r="NGS16" s="10"/>
      <c r="NGT16" s="10"/>
      <c r="NGU16" s="10"/>
      <c r="NGV16" s="10"/>
      <c r="NGW16" s="10"/>
      <c r="NGX16" s="10"/>
      <c r="NGY16" s="10"/>
      <c r="NGZ16" s="10"/>
      <c r="NHA16" s="10"/>
      <c r="NHB16" s="10"/>
      <c r="NHC16" s="10"/>
      <c r="NHD16" s="10"/>
      <c r="NHE16" s="10"/>
      <c r="NHF16" s="10"/>
      <c r="NHG16" s="10"/>
      <c r="NHH16" s="10"/>
      <c r="NHI16" s="10"/>
      <c r="NHJ16" s="10"/>
      <c r="NHK16" s="10"/>
      <c r="NHL16" s="10"/>
      <c r="NHM16" s="10"/>
      <c r="NHN16" s="10"/>
      <c r="NHO16" s="10"/>
      <c r="NHP16" s="10"/>
      <c r="NHQ16" s="10"/>
      <c r="NHR16" s="10"/>
      <c r="NHS16" s="10"/>
      <c r="NHT16" s="10"/>
      <c r="NHU16" s="10"/>
      <c r="NHV16" s="10"/>
      <c r="NHW16" s="10"/>
      <c r="NHX16" s="10"/>
      <c r="NHY16" s="10"/>
      <c r="NHZ16" s="10"/>
      <c r="NIA16" s="10"/>
      <c r="NIB16" s="10"/>
      <c r="NIC16" s="10"/>
      <c r="NID16" s="10"/>
      <c r="NIE16" s="10"/>
      <c r="NIF16" s="10"/>
      <c r="NIG16" s="10"/>
      <c r="NIH16" s="10"/>
      <c r="NII16" s="10"/>
      <c r="NIJ16" s="10"/>
      <c r="NIK16" s="10"/>
      <c r="NIL16" s="10"/>
      <c r="NIM16" s="10"/>
      <c r="NIN16" s="10"/>
      <c r="NIO16" s="10"/>
      <c r="NIP16" s="10"/>
      <c r="NIQ16" s="10"/>
      <c r="NIR16" s="10"/>
      <c r="NIS16" s="10"/>
      <c r="NIT16" s="10"/>
      <c r="NIU16" s="10"/>
      <c r="NIV16" s="10"/>
      <c r="NIW16" s="10"/>
      <c r="NIX16" s="10"/>
      <c r="NIY16" s="10"/>
      <c r="NIZ16" s="10"/>
      <c r="NJA16" s="10"/>
      <c r="NJB16" s="10"/>
      <c r="NJC16" s="10"/>
      <c r="NJD16" s="10"/>
      <c r="NJE16" s="10"/>
      <c r="NJF16" s="10"/>
      <c r="NJG16" s="10"/>
      <c r="NJH16" s="10"/>
      <c r="NJI16" s="10"/>
      <c r="NJJ16" s="10"/>
      <c r="NJK16" s="10"/>
      <c r="NJL16" s="10"/>
      <c r="NJM16" s="10"/>
      <c r="NJN16" s="10"/>
      <c r="NJO16" s="10"/>
      <c r="NJP16" s="10"/>
      <c r="NJQ16" s="10"/>
      <c r="NJR16" s="10"/>
      <c r="NJS16" s="10"/>
      <c r="NJT16" s="10"/>
      <c r="NJU16" s="10"/>
      <c r="NJV16" s="10"/>
      <c r="NJW16" s="10"/>
      <c r="NJX16" s="10"/>
      <c r="NJY16" s="10"/>
      <c r="NJZ16" s="10"/>
      <c r="NKA16" s="10"/>
      <c r="NKB16" s="10"/>
      <c r="NKC16" s="10"/>
      <c r="NKD16" s="10"/>
      <c r="NKE16" s="10"/>
      <c r="NKF16" s="10"/>
      <c r="NKG16" s="10"/>
      <c r="NKH16" s="10"/>
      <c r="NKI16" s="10"/>
      <c r="NKJ16" s="10"/>
      <c r="NKK16" s="10"/>
      <c r="NKL16" s="10"/>
      <c r="NKM16" s="10"/>
      <c r="NKN16" s="10"/>
      <c r="NKO16" s="10"/>
      <c r="NKP16" s="10"/>
      <c r="NKQ16" s="10"/>
      <c r="NKR16" s="10"/>
      <c r="NKS16" s="10"/>
      <c r="NKT16" s="10"/>
      <c r="NKU16" s="10"/>
      <c r="NKV16" s="10"/>
      <c r="NKW16" s="10"/>
      <c r="NKX16" s="10"/>
      <c r="NKY16" s="10"/>
      <c r="NKZ16" s="10"/>
      <c r="NLA16" s="10"/>
      <c r="NLB16" s="10"/>
      <c r="NLC16" s="10"/>
      <c r="NLD16" s="10"/>
      <c r="NLE16" s="10"/>
      <c r="NLF16" s="10"/>
      <c r="NLG16" s="10"/>
      <c r="NLH16" s="10"/>
      <c r="NLI16" s="10"/>
      <c r="NLJ16" s="10"/>
      <c r="NLK16" s="10"/>
      <c r="NLL16" s="10"/>
      <c r="NLM16" s="10"/>
      <c r="NLN16" s="10"/>
      <c r="NLO16" s="10"/>
      <c r="NLP16" s="10"/>
      <c r="NLQ16" s="10"/>
      <c r="NLR16" s="10"/>
      <c r="NLS16" s="10"/>
      <c r="NLT16" s="10"/>
      <c r="NLU16" s="10"/>
      <c r="NLV16" s="10"/>
      <c r="NLW16" s="10"/>
      <c r="NLX16" s="10"/>
      <c r="NLY16" s="10"/>
      <c r="NLZ16" s="10"/>
      <c r="NMA16" s="10"/>
      <c r="NMB16" s="10"/>
      <c r="NMC16" s="10"/>
      <c r="NMD16" s="10"/>
      <c r="NME16" s="10"/>
      <c r="NMF16" s="10"/>
      <c r="NMG16" s="10"/>
      <c r="NMH16" s="10"/>
      <c r="NMI16" s="10"/>
      <c r="NMJ16" s="10"/>
      <c r="NMK16" s="10"/>
      <c r="NML16" s="10"/>
      <c r="NMM16" s="10"/>
      <c r="NMN16" s="10"/>
      <c r="NMO16" s="10"/>
      <c r="NMP16" s="10"/>
      <c r="NMQ16" s="10"/>
      <c r="NMR16" s="10"/>
      <c r="NMS16" s="10"/>
      <c r="NMT16" s="10"/>
      <c r="NMU16" s="10"/>
      <c r="NMV16" s="10"/>
      <c r="NMW16" s="10"/>
      <c r="NMX16" s="10"/>
      <c r="NMY16" s="10"/>
      <c r="NMZ16" s="10"/>
      <c r="NNA16" s="10"/>
      <c r="NNB16" s="10"/>
      <c r="NNC16" s="10"/>
      <c r="NND16" s="10"/>
      <c r="NNE16" s="10"/>
      <c r="NNF16" s="10"/>
      <c r="NNG16" s="10"/>
      <c r="NNH16" s="10"/>
      <c r="NNI16" s="10"/>
      <c r="NNJ16" s="10"/>
      <c r="NNK16" s="10"/>
      <c r="NNL16" s="10"/>
      <c r="NNM16" s="10"/>
      <c r="NNN16" s="10"/>
      <c r="NNO16" s="10"/>
      <c r="NNP16" s="10"/>
      <c r="NNQ16" s="10"/>
      <c r="NNR16" s="10"/>
      <c r="NNS16" s="10"/>
      <c r="NNT16" s="10"/>
      <c r="NNU16" s="10"/>
      <c r="NNV16" s="10"/>
      <c r="NNW16" s="10"/>
      <c r="NNX16" s="10"/>
      <c r="NNY16" s="10"/>
      <c r="NNZ16" s="10"/>
      <c r="NOA16" s="10"/>
      <c r="NOB16" s="10"/>
      <c r="NOC16" s="10"/>
      <c r="NOD16" s="10"/>
      <c r="NOE16" s="10"/>
      <c r="NOF16" s="10"/>
      <c r="NOG16" s="10"/>
      <c r="NOH16" s="10"/>
      <c r="NOI16" s="10"/>
      <c r="NOJ16" s="10"/>
      <c r="NOK16" s="10"/>
      <c r="NOL16" s="10"/>
      <c r="NOM16" s="10"/>
      <c r="NON16" s="10"/>
      <c r="NOO16" s="10"/>
      <c r="NOP16" s="10"/>
      <c r="NOQ16" s="10"/>
      <c r="NOR16" s="10"/>
      <c r="NOS16" s="10"/>
      <c r="NOT16" s="10"/>
      <c r="NOU16" s="10"/>
      <c r="NOV16" s="10"/>
      <c r="NOW16" s="10"/>
      <c r="NOX16" s="10"/>
      <c r="NOY16" s="10"/>
      <c r="NOZ16" s="10"/>
      <c r="NPA16" s="10"/>
      <c r="NPB16" s="10"/>
      <c r="NPC16" s="10"/>
      <c r="NPD16" s="10"/>
      <c r="NPE16" s="10"/>
      <c r="NPF16" s="10"/>
      <c r="NPG16" s="10"/>
      <c r="NPH16" s="10"/>
      <c r="NPI16" s="10"/>
      <c r="NPJ16" s="10"/>
      <c r="NPK16" s="10"/>
      <c r="NPL16" s="10"/>
      <c r="NPM16" s="10"/>
      <c r="NPN16" s="10"/>
      <c r="NPO16" s="10"/>
      <c r="NPP16" s="10"/>
      <c r="NPQ16" s="10"/>
      <c r="NPR16" s="10"/>
      <c r="NPS16" s="10"/>
      <c r="NPT16" s="10"/>
      <c r="NPU16" s="10"/>
      <c r="NPV16" s="10"/>
      <c r="NPW16" s="10"/>
      <c r="NPX16" s="10"/>
      <c r="NPY16" s="10"/>
      <c r="NPZ16" s="10"/>
      <c r="NQA16" s="10"/>
      <c r="NQB16" s="10"/>
      <c r="NQC16" s="10"/>
      <c r="NQD16" s="10"/>
      <c r="NQE16" s="10"/>
      <c r="NQF16" s="10"/>
      <c r="NQG16" s="10"/>
      <c r="NQH16" s="10"/>
      <c r="NQI16" s="10"/>
      <c r="NQJ16" s="10"/>
      <c r="NQK16" s="10"/>
      <c r="NQL16" s="10"/>
      <c r="NQM16" s="10"/>
      <c r="NQN16" s="10"/>
      <c r="NQO16" s="10"/>
      <c r="NQP16" s="10"/>
      <c r="NQQ16" s="10"/>
      <c r="NQR16" s="10"/>
      <c r="NQS16" s="10"/>
      <c r="NQT16" s="10"/>
      <c r="NQU16" s="10"/>
      <c r="NQV16" s="10"/>
      <c r="NQW16" s="10"/>
      <c r="NQX16" s="10"/>
      <c r="NQY16" s="10"/>
      <c r="NQZ16" s="10"/>
      <c r="NRA16" s="10"/>
      <c r="NRB16" s="10"/>
      <c r="NRC16" s="10"/>
      <c r="NRD16" s="10"/>
      <c r="NRE16" s="10"/>
      <c r="NRF16" s="10"/>
      <c r="NRG16" s="10"/>
      <c r="NRH16" s="10"/>
      <c r="NRI16" s="10"/>
      <c r="NRJ16" s="10"/>
      <c r="NRK16" s="10"/>
      <c r="NRL16" s="10"/>
      <c r="NRM16" s="10"/>
      <c r="NRN16" s="10"/>
      <c r="NRO16" s="10"/>
      <c r="NRP16" s="10"/>
      <c r="NRQ16" s="10"/>
      <c r="NRR16" s="10"/>
      <c r="NRS16" s="10"/>
      <c r="NRT16" s="10"/>
      <c r="NRU16" s="10"/>
      <c r="NRV16" s="10"/>
      <c r="NRW16" s="10"/>
      <c r="NRX16" s="10"/>
      <c r="NRY16" s="10"/>
      <c r="NRZ16" s="10"/>
      <c r="NSA16" s="10"/>
      <c r="NSB16" s="10"/>
      <c r="NSC16" s="10"/>
      <c r="NSD16" s="10"/>
      <c r="NSE16" s="10"/>
      <c r="NSF16" s="10"/>
      <c r="NSG16" s="10"/>
      <c r="NSH16" s="10"/>
      <c r="NSI16" s="10"/>
      <c r="NSJ16" s="10"/>
      <c r="NSK16" s="10"/>
      <c r="NSL16" s="10"/>
      <c r="NSM16" s="10"/>
      <c r="NSN16" s="10"/>
      <c r="NSO16" s="10"/>
      <c r="NSP16" s="10"/>
      <c r="NSQ16" s="10"/>
      <c r="NSR16" s="10"/>
      <c r="NSS16" s="10"/>
      <c r="NST16" s="10"/>
      <c r="NSU16" s="10"/>
      <c r="NSV16" s="10"/>
      <c r="NSW16" s="10"/>
      <c r="NSX16" s="10"/>
      <c r="NSY16" s="10"/>
      <c r="NSZ16" s="10"/>
      <c r="NTA16" s="10"/>
      <c r="NTB16" s="10"/>
      <c r="NTC16" s="10"/>
      <c r="NTD16" s="10"/>
      <c r="NTE16" s="10"/>
      <c r="NTF16" s="10"/>
      <c r="NTG16" s="10"/>
      <c r="NTH16" s="10"/>
      <c r="NTI16" s="10"/>
      <c r="NTJ16" s="10"/>
      <c r="NTK16" s="10"/>
      <c r="NTL16" s="10"/>
      <c r="NTM16" s="10"/>
      <c r="NTN16" s="10"/>
      <c r="NTO16" s="10"/>
      <c r="NTP16" s="10"/>
      <c r="NTQ16" s="10"/>
      <c r="NTR16" s="10"/>
      <c r="NTS16" s="10"/>
      <c r="NTT16" s="10"/>
      <c r="NTU16" s="10"/>
      <c r="NTV16" s="10"/>
      <c r="NTW16" s="10"/>
      <c r="NTX16" s="10"/>
      <c r="NTY16" s="10"/>
      <c r="NTZ16" s="10"/>
      <c r="NUA16" s="10"/>
      <c r="NUB16" s="10"/>
      <c r="NUC16" s="10"/>
      <c r="NUD16" s="10"/>
      <c r="NUE16" s="10"/>
      <c r="NUF16" s="10"/>
      <c r="NUG16" s="10"/>
      <c r="NUH16" s="10"/>
      <c r="NUI16" s="10"/>
      <c r="NUJ16" s="10"/>
      <c r="NUK16" s="10"/>
      <c r="NUL16" s="10"/>
      <c r="NUM16" s="10"/>
      <c r="NUN16" s="10"/>
      <c r="NUO16" s="10"/>
      <c r="NUP16" s="10"/>
      <c r="NUQ16" s="10"/>
      <c r="NUR16" s="10"/>
      <c r="NUS16" s="10"/>
      <c r="NUT16" s="10"/>
      <c r="NUU16" s="10"/>
      <c r="NUV16" s="10"/>
      <c r="NUW16" s="10"/>
      <c r="NUX16" s="10"/>
      <c r="NUY16" s="10"/>
      <c r="NUZ16" s="10"/>
      <c r="NVA16" s="10"/>
      <c r="NVB16" s="10"/>
      <c r="NVC16" s="10"/>
      <c r="NVD16" s="10"/>
      <c r="NVE16" s="10"/>
      <c r="NVF16" s="10"/>
      <c r="NVG16" s="10"/>
      <c r="NVH16" s="10"/>
      <c r="NVI16" s="10"/>
      <c r="NVJ16" s="10"/>
      <c r="NVK16" s="10"/>
      <c r="NVL16" s="10"/>
      <c r="NVM16" s="10"/>
      <c r="NVN16" s="10"/>
      <c r="NVO16" s="10"/>
      <c r="NVP16" s="10"/>
      <c r="NVQ16" s="10"/>
      <c r="NVR16" s="10"/>
      <c r="NVS16" s="10"/>
      <c r="NVT16" s="10"/>
      <c r="NVU16" s="10"/>
      <c r="NVV16" s="10"/>
      <c r="NVW16" s="10"/>
      <c r="NVX16" s="10"/>
      <c r="NVY16" s="10"/>
      <c r="NVZ16" s="10"/>
      <c r="NWA16" s="10"/>
      <c r="NWB16" s="10"/>
      <c r="NWC16" s="10"/>
      <c r="NWD16" s="10"/>
      <c r="NWE16" s="10"/>
      <c r="NWF16" s="10"/>
      <c r="NWG16" s="10"/>
      <c r="NWH16" s="10"/>
      <c r="NWI16" s="10"/>
      <c r="NWJ16" s="10"/>
      <c r="NWK16" s="10"/>
      <c r="NWL16" s="10"/>
      <c r="NWM16" s="10"/>
      <c r="NWN16" s="10"/>
      <c r="NWO16" s="10"/>
      <c r="NWP16" s="10"/>
      <c r="NWQ16" s="10"/>
      <c r="NWR16" s="10"/>
      <c r="NWS16" s="10"/>
      <c r="NWT16" s="10"/>
      <c r="NWU16" s="10"/>
      <c r="NWV16" s="10"/>
      <c r="NWW16" s="10"/>
      <c r="NWX16" s="10"/>
      <c r="NWY16" s="10"/>
      <c r="NWZ16" s="10"/>
      <c r="NXA16" s="10"/>
      <c r="NXB16" s="10"/>
      <c r="NXC16" s="10"/>
      <c r="NXD16" s="10"/>
      <c r="NXE16" s="10"/>
      <c r="NXF16" s="10"/>
      <c r="NXG16" s="10"/>
      <c r="NXH16" s="10"/>
      <c r="NXI16" s="10"/>
      <c r="NXJ16" s="10"/>
      <c r="NXK16" s="10"/>
      <c r="NXL16" s="10"/>
      <c r="NXM16" s="10"/>
      <c r="NXN16" s="10"/>
      <c r="NXO16" s="10"/>
      <c r="NXP16" s="10"/>
      <c r="NXQ16" s="10"/>
      <c r="NXR16" s="10"/>
      <c r="NXS16" s="10"/>
      <c r="NXT16" s="10"/>
      <c r="NXU16" s="10"/>
      <c r="NXV16" s="10"/>
      <c r="NXW16" s="10"/>
      <c r="NXX16" s="10"/>
      <c r="NXY16" s="10"/>
      <c r="NXZ16" s="10"/>
      <c r="NYA16" s="10"/>
      <c r="NYB16" s="10"/>
      <c r="NYC16" s="10"/>
      <c r="NYD16" s="10"/>
      <c r="NYE16" s="10"/>
      <c r="NYF16" s="10"/>
      <c r="NYG16" s="10"/>
      <c r="NYH16" s="10"/>
      <c r="NYI16" s="10"/>
      <c r="NYJ16" s="10"/>
      <c r="NYK16" s="10"/>
      <c r="NYL16" s="10"/>
      <c r="NYM16" s="10"/>
      <c r="NYN16" s="10"/>
      <c r="NYO16" s="10"/>
      <c r="NYP16" s="10"/>
      <c r="NYQ16" s="10"/>
      <c r="NYR16" s="10"/>
      <c r="NYS16" s="10"/>
      <c r="NYT16" s="10"/>
      <c r="NYU16" s="10"/>
      <c r="NYV16" s="10"/>
      <c r="NYW16" s="10"/>
      <c r="NYX16" s="10"/>
      <c r="NYY16" s="10"/>
      <c r="NYZ16" s="10"/>
      <c r="NZA16" s="10"/>
      <c r="NZB16" s="10"/>
      <c r="NZC16" s="10"/>
      <c r="NZD16" s="10"/>
      <c r="NZE16" s="10"/>
      <c r="NZF16" s="10"/>
      <c r="NZG16" s="10"/>
      <c r="NZH16" s="10"/>
      <c r="NZI16" s="10"/>
      <c r="NZJ16" s="10"/>
      <c r="NZK16" s="10"/>
      <c r="NZL16" s="10"/>
      <c r="NZM16" s="10"/>
      <c r="NZN16" s="10"/>
      <c r="NZO16" s="10"/>
      <c r="NZP16" s="10"/>
      <c r="NZQ16" s="10"/>
      <c r="NZR16" s="10"/>
      <c r="NZS16" s="10"/>
      <c r="NZT16" s="10"/>
      <c r="NZU16" s="10"/>
      <c r="NZV16" s="10"/>
      <c r="NZW16" s="10"/>
      <c r="NZX16" s="10"/>
      <c r="NZY16" s="10"/>
      <c r="NZZ16" s="10"/>
      <c r="OAA16" s="10"/>
      <c r="OAB16" s="10"/>
      <c r="OAC16" s="10"/>
      <c r="OAD16" s="10"/>
      <c r="OAE16" s="10"/>
      <c r="OAF16" s="10"/>
      <c r="OAG16" s="10"/>
      <c r="OAH16" s="10"/>
      <c r="OAI16" s="10"/>
      <c r="OAJ16" s="10"/>
      <c r="OAK16" s="10"/>
      <c r="OAL16" s="10"/>
      <c r="OAM16" s="10"/>
      <c r="OAN16" s="10"/>
      <c r="OAO16" s="10"/>
      <c r="OAP16" s="10"/>
      <c r="OAQ16" s="10"/>
      <c r="OAR16" s="10"/>
      <c r="OAS16" s="10"/>
      <c r="OAT16" s="10"/>
      <c r="OAU16" s="10"/>
      <c r="OAV16" s="10"/>
      <c r="OAW16" s="10"/>
      <c r="OAX16" s="10"/>
      <c r="OAY16" s="10"/>
      <c r="OAZ16" s="10"/>
      <c r="OBA16" s="10"/>
      <c r="OBB16" s="10"/>
      <c r="OBC16" s="10"/>
      <c r="OBD16" s="10"/>
      <c r="OBE16" s="10"/>
      <c r="OBF16" s="10"/>
      <c r="OBG16" s="10"/>
      <c r="OBH16" s="10"/>
      <c r="OBI16" s="10"/>
      <c r="OBJ16" s="10"/>
      <c r="OBK16" s="10"/>
      <c r="OBL16" s="10"/>
      <c r="OBM16" s="10"/>
      <c r="OBN16" s="10"/>
      <c r="OBO16" s="10"/>
      <c r="OBP16" s="10"/>
      <c r="OBQ16" s="10"/>
      <c r="OBR16" s="10"/>
      <c r="OBS16" s="10"/>
      <c r="OBT16" s="10"/>
      <c r="OBU16" s="10"/>
      <c r="OBV16" s="10"/>
      <c r="OBW16" s="10"/>
      <c r="OBX16" s="10"/>
      <c r="OBY16" s="10"/>
      <c r="OBZ16" s="10"/>
      <c r="OCA16" s="10"/>
      <c r="OCB16" s="10"/>
      <c r="OCC16" s="10"/>
      <c r="OCD16" s="10"/>
      <c r="OCE16" s="10"/>
      <c r="OCF16" s="10"/>
      <c r="OCG16" s="10"/>
      <c r="OCH16" s="10"/>
      <c r="OCI16" s="10"/>
      <c r="OCJ16" s="10"/>
      <c r="OCK16" s="10"/>
      <c r="OCL16" s="10"/>
      <c r="OCM16" s="10"/>
      <c r="OCN16" s="10"/>
      <c r="OCO16" s="10"/>
      <c r="OCP16" s="10"/>
      <c r="OCQ16" s="10"/>
      <c r="OCR16" s="10"/>
      <c r="OCS16" s="10"/>
      <c r="OCT16" s="10"/>
      <c r="OCU16" s="10"/>
      <c r="OCV16" s="10"/>
      <c r="OCW16" s="10"/>
      <c r="OCX16" s="10"/>
      <c r="OCY16" s="10"/>
      <c r="OCZ16" s="10"/>
      <c r="ODA16" s="10"/>
      <c r="ODB16" s="10"/>
      <c r="ODC16" s="10"/>
      <c r="ODD16" s="10"/>
      <c r="ODE16" s="10"/>
      <c r="ODF16" s="10"/>
      <c r="ODG16" s="10"/>
      <c r="ODH16" s="10"/>
      <c r="ODI16" s="10"/>
      <c r="ODJ16" s="10"/>
      <c r="ODK16" s="10"/>
      <c r="ODL16" s="10"/>
      <c r="ODM16" s="10"/>
      <c r="ODN16" s="10"/>
      <c r="ODO16" s="10"/>
      <c r="ODP16" s="10"/>
      <c r="ODQ16" s="10"/>
      <c r="ODR16" s="10"/>
      <c r="ODS16" s="10"/>
      <c r="ODT16" s="10"/>
      <c r="ODU16" s="10"/>
      <c r="ODV16" s="10"/>
      <c r="ODW16" s="10"/>
      <c r="ODX16" s="10"/>
      <c r="ODY16" s="10"/>
      <c r="ODZ16" s="10"/>
      <c r="OEA16" s="10"/>
      <c r="OEB16" s="10"/>
      <c r="OEC16" s="10"/>
      <c r="OED16" s="10"/>
      <c r="OEE16" s="10"/>
      <c r="OEF16" s="10"/>
      <c r="OEG16" s="10"/>
      <c r="OEH16" s="10"/>
      <c r="OEI16" s="10"/>
      <c r="OEJ16" s="10"/>
      <c r="OEK16" s="10"/>
      <c r="OEL16" s="10"/>
      <c r="OEM16" s="10"/>
      <c r="OEN16" s="10"/>
      <c r="OEO16" s="10"/>
      <c r="OEP16" s="10"/>
      <c r="OEQ16" s="10"/>
      <c r="OER16" s="10"/>
      <c r="OES16" s="10"/>
      <c r="OET16" s="10"/>
      <c r="OEU16" s="10"/>
      <c r="OEV16" s="10"/>
      <c r="OEW16" s="10"/>
      <c r="OEX16" s="10"/>
      <c r="OEY16" s="10"/>
      <c r="OEZ16" s="10"/>
      <c r="OFA16" s="10"/>
      <c r="OFB16" s="10"/>
      <c r="OFC16" s="10"/>
      <c r="OFD16" s="10"/>
      <c r="OFE16" s="10"/>
      <c r="OFF16" s="10"/>
      <c r="OFG16" s="10"/>
      <c r="OFH16" s="10"/>
      <c r="OFI16" s="10"/>
      <c r="OFJ16" s="10"/>
      <c r="OFK16" s="10"/>
      <c r="OFL16" s="10"/>
      <c r="OFM16" s="10"/>
      <c r="OFN16" s="10"/>
      <c r="OFO16" s="10"/>
      <c r="OFP16" s="10"/>
      <c r="OFQ16" s="10"/>
      <c r="OFR16" s="10"/>
      <c r="OFS16" s="10"/>
      <c r="OFT16" s="10"/>
      <c r="OFU16" s="10"/>
      <c r="OFV16" s="10"/>
      <c r="OFW16" s="10"/>
      <c r="OFX16" s="10"/>
      <c r="OFY16" s="10"/>
      <c r="OFZ16" s="10"/>
      <c r="OGA16" s="10"/>
      <c r="OGB16" s="10"/>
      <c r="OGC16" s="10"/>
      <c r="OGD16" s="10"/>
      <c r="OGE16" s="10"/>
      <c r="OGF16" s="10"/>
      <c r="OGG16" s="10"/>
      <c r="OGH16" s="10"/>
      <c r="OGI16" s="10"/>
      <c r="OGJ16" s="10"/>
      <c r="OGK16" s="10"/>
      <c r="OGL16" s="10"/>
      <c r="OGM16" s="10"/>
      <c r="OGN16" s="10"/>
      <c r="OGO16" s="10"/>
      <c r="OGP16" s="10"/>
      <c r="OGQ16" s="10"/>
      <c r="OGR16" s="10"/>
      <c r="OGS16" s="10"/>
      <c r="OGT16" s="10"/>
      <c r="OGU16" s="10"/>
      <c r="OGV16" s="10"/>
      <c r="OGW16" s="10"/>
      <c r="OGX16" s="10"/>
      <c r="OGY16" s="10"/>
      <c r="OGZ16" s="10"/>
      <c r="OHA16" s="10"/>
      <c r="OHB16" s="10"/>
      <c r="OHC16" s="10"/>
      <c r="OHD16" s="10"/>
      <c r="OHE16" s="10"/>
      <c r="OHF16" s="10"/>
      <c r="OHG16" s="10"/>
      <c r="OHH16" s="10"/>
      <c r="OHI16" s="10"/>
      <c r="OHJ16" s="10"/>
      <c r="OHK16" s="10"/>
      <c r="OHL16" s="10"/>
      <c r="OHM16" s="10"/>
      <c r="OHN16" s="10"/>
      <c r="OHO16" s="10"/>
      <c r="OHP16" s="10"/>
      <c r="OHQ16" s="10"/>
      <c r="OHR16" s="10"/>
      <c r="OHS16" s="10"/>
      <c r="OHT16" s="10"/>
      <c r="OHU16" s="10"/>
      <c r="OHV16" s="10"/>
      <c r="OHW16" s="10"/>
      <c r="OHX16" s="10"/>
      <c r="OHY16" s="10"/>
      <c r="OHZ16" s="10"/>
      <c r="OIA16" s="10"/>
      <c r="OIB16" s="10"/>
      <c r="OIC16" s="10"/>
      <c r="OID16" s="10"/>
      <c r="OIE16" s="10"/>
      <c r="OIF16" s="10"/>
      <c r="OIG16" s="10"/>
      <c r="OIH16" s="10"/>
      <c r="OII16" s="10"/>
      <c r="OIJ16" s="10"/>
      <c r="OIK16" s="10"/>
      <c r="OIL16" s="10"/>
      <c r="OIM16" s="10"/>
      <c r="OIN16" s="10"/>
      <c r="OIO16" s="10"/>
      <c r="OIP16" s="10"/>
      <c r="OIQ16" s="10"/>
      <c r="OIR16" s="10"/>
      <c r="OIS16" s="10"/>
      <c r="OIT16" s="10"/>
      <c r="OIU16" s="10"/>
      <c r="OIV16" s="10"/>
      <c r="OIW16" s="10"/>
      <c r="OIX16" s="10"/>
      <c r="OIY16" s="10"/>
      <c r="OIZ16" s="10"/>
      <c r="OJA16" s="10"/>
      <c r="OJB16" s="10"/>
      <c r="OJC16" s="10"/>
      <c r="OJD16" s="10"/>
      <c r="OJE16" s="10"/>
      <c r="OJF16" s="10"/>
      <c r="OJG16" s="10"/>
      <c r="OJH16" s="10"/>
      <c r="OJI16" s="10"/>
      <c r="OJJ16" s="10"/>
      <c r="OJK16" s="10"/>
      <c r="OJL16" s="10"/>
      <c r="OJM16" s="10"/>
      <c r="OJN16" s="10"/>
      <c r="OJO16" s="10"/>
      <c r="OJP16" s="10"/>
      <c r="OJQ16" s="10"/>
      <c r="OJR16" s="10"/>
      <c r="OJS16" s="10"/>
      <c r="OJT16" s="10"/>
      <c r="OJU16" s="10"/>
      <c r="OJV16" s="10"/>
      <c r="OJW16" s="10"/>
      <c r="OJX16" s="10"/>
      <c r="OJY16" s="10"/>
      <c r="OJZ16" s="10"/>
      <c r="OKA16" s="10"/>
      <c r="OKB16" s="10"/>
      <c r="OKC16" s="10"/>
      <c r="OKD16" s="10"/>
      <c r="OKE16" s="10"/>
      <c r="OKF16" s="10"/>
      <c r="OKG16" s="10"/>
      <c r="OKH16" s="10"/>
      <c r="OKI16" s="10"/>
      <c r="OKJ16" s="10"/>
      <c r="OKK16" s="10"/>
      <c r="OKL16" s="10"/>
      <c r="OKM16" s="10"/>
      <c r="OKN16" s="10"/>
      <c r="OKO16" s="10"/>
      <c r="OKP16" s="10"/>
      <c r="OKQ16" s="10"/>
      <c r="OKR16" s="10"/>
      <c r="OKS16" s="10"/>
      <c r="OKT16" s="10"/>
      <c r="OKU16" s="10"/>
      <c r="OKV16" s="10"/>
      <c r="OKW16" s="10"/>
      <c r="OKX16" s="10"/>
      <c r="OKY16" s="10"/>
      <c r="OKZ16" s="10"/>
      <c r="OLA16" s="10"/>
      <c r="OLB16" s="10"/>
      <c r="OLC16" s="10"/>
      <c r="OLD16" s="10"/>
      <c r="OLE16" s="10"/>
      <c r="OLF16" s="10"/>
      <c r="OLG16" s="10"/>
      <c r="OLH16" s="10"/>
      <c r="OLI16" s="10"/>
      <c r="OLJ16" s="10"/>
      <c r="OLK16" s="10"/>
      <c r="OLL16" s="10"/>
      <c r="OLM16" s="10"/>
      <c r="OLN16" s="10"/>
      <c r="OLO16" s="10"/>
      <c r="OLP16" s="10"/>
      <c r="OLQ16" s="10"/>
      <c r="OLR16" s="10"/>
      <c r="OLS16" s="10"/>
      <c r="OLT16" s="10"/>
      <c r="OLU16" s="10"/>
      <c r="OLV16" s="10"/>
      <c r="OLW16" s="10"/>
      <c r="OLX16" s="10"/>
      <c r="OLY16" s="10"/>
      <c r="OLZ16" s="10"/>
      <c r="OMA16" s="10"/>
      <c r="OMB16" s="10"/>
      <c r="OMC16" s="10"/>
      <c r="OMD16" s="10"/>
      <c r="OME16" s="10"/>
      <c r="OMF16" s="10"/>
      <c r="OMG16" s="10"/>
      <c r="OMH16" s="10"/>
      <c r="OMI16" s="10"/>
      <c r="OMJ16" s="10"/>
      <c r="OMK16" s="10"/>
      <c r="OML16" s="10"/>
      <c r="OMM16" s="10"/>
      <c r="OMN16" s="10"/>
      <c r="OMO16" s="10"/>
      <c r="OMP16" s="10"/>
      <c r="OMQ16" s="10"/>
      <c r="OMR16" s="10"/>
      <c r="OMS16" s="10"/>
      <c r="OMT16" s="10"/>
      <c r="OMU16" s="10"/>
      <c r="OMV16" s="10"/>
      <c r="OMW16" s="10"/>
      <c r="OMX16" s="10"/>
      <c r="OMY16" s="10"/>
      <c r="OMZ16" s="10"/>
      <c r="ONA16" s="10"/>
      <c r="ONB16" s="10"/>
      <c r="ONC16" s="10"/>
      <c r="OND16" s="10"/>
      <c r="ONE16" s="10"/>
      <c r="ONF16" s="10"/>
      <c r="ONG16" s="10"/>
      <c r="ONH16" s="10"/>
      <c r="ONI16" s="10"/>
      <c r="ONJ16" s="10"/>
      <c r="ONK16" s="10"/>
      <c r="ONL16" s="10"/>
      <c r="ONM16" s="10"/>
      <c r="ONN16" s="10"/>
      <c r="ONO16" s="10"/>
      <c r="ONP16" s="10"/>
      <c r="ONQ16" s="10"/>
      <c r="ONR16" s="10"/>
      <c r="ONS16" s="10"/>
      <c r="ONT16" s="10"/>
      <c r="ONU16" s="10"/>
      <c r="ONV16" s="10"/>
      <c r="ONW16" s="10"/>
      <c r="ONX16" s="10"/>
      <c r="ONY16" s="10"/>
      <c r="ONZ16" s="10"/>
      <c r="OOA16" s="10"/>
      <c r="OOB16" s="10"/>
      <c r="OOC16" s="10"/>
      <c r="OOD16" s="10"/>
      <c r="OOE16" s="10"/>
      <c r="OOF16" s="10"/>
      <c r="OOG16" s="10"/>
      <c r="OOH16" s="10"/>
      <c r="OOI16" s="10"/>
      <c r="OOJ16" s="10"/>
      <c r="OOK16" s="10"/>
      <c r="OOL16" s="10"/>
      <c r="OOM16" s="10"/>
      <c r="OON16" s="10"/>
      <c r="OOO16" s="10"/>
      <c r="OOP16" s="10"/>
      <c r="OOQ16" s="10"/>
      <c r="OOR16" s="10"/>
      <c r="OOS16" s="10"/>
      <c r="OOT16" s="10"/>
      <c r="OOU16" s="10"/>
      <c r="OOV16" s="10"/>
      <c r="OOW16" s="10"/>
      <c r="OOX16" s="10"/>
      <c r="OOY16" s="10"/>
      <c r="OOZ16" s="10"/>
      <c r="OPA16" s="10"/>
      <c r="OPB16" s="10"/>
      <c r="OPC16" s="10"/>
      <c r="OPD16" s="10"/>
      <c r="OPE16" s="10"/>
      <c r="OPF16" s="10"/>
      <c r="OPG16" s="10"/>
      <c r="OPH16" s="10"/>
      <c r="OPI16" s="10"/>
      <c r="OPJ16" s="10"/>
      <c r="OPK16" s="10"/>
      <c r="OPL16" s="10"/>
      <c r="OPM16" s="10"/>
      <c r="OPN16" s="10"/>
      <c r="OPO16" s="10"/>
      <c r="OPP16" s="10"/>
      <c r="OPQ16" s="10"/>
      <c r="OPR16" s="10"/>
      <c r="OPS16" s="10"/>
      <c r="OPT16" s="10"/>
      <c r="OPU16" s="10"/>
      <c r="OPV16" s="10"/>
      <c r="OPW16" s="10"/>
      <c r="OPX16" s="10"/>
      <c r="OPY16" s="10"/>
      <c r="OPZ16" s="10"/>
      <c r="OQA16" s="10"/>
      <c r="OQB16" s="10"/>
      <c r="OQC16" s="10"/>
      <c r="OQD16" s="10"/>
      <c r="OQE16" s="10"/>
      <c r="OQF16" s="10"/>
      <c r="OQG16" s="10"/>
      <c r="OQH16" s="10"/>
      <c r="OQI16" s="10"/>
      <c r="OQJ16" s="10"/>
      <c r="OQK16" s="10"/>
      <c r="OQL16" s="10"/>
      <c r="OQM16" s="10"/>
      <c r="OQN16" s="10"/>
      <c r="OQO16" s="10"/>
      <c r="OQP16" s="10"/>
      <c r="OQQ16" s="10"/>
      <c r="OQR16" s="10"/>
      <c r="OQS16" s="10"/>
      <c r="OQT16" s="10"/>
      <c r="OQU16" s="10"/>
      <c r="OQV16" s="10"/>
      <c r="OQW16" s="10"/>
      <c r="OQX16" s="10"/>
      <c r="OQY16" s="10"/>
      <c r="OQZ16" s="10"/>
      <c r="ORA16" s="10"/>
      <c r="ORB16" s="10"/>
      <c r="ORC16" s="10"/>
      <c r="ORD16" s="10"/>
      <c r="ORE16" s="10"/>
      <c r="ORF16" s="10"/>
      <c r="ORG16" s="10"/>
      <c r="ORH16" s="10"/>
      <c r="ORI16" s="10"/>
      <c r="ORJ16" s="10"/>
      <c r="ORK16" s="10"/>
      <c r="ORL16" s="10"/>
      <c r="ORM16" s="10"/>
      <c r="ORN16" s="10"/>
      <c r="ORO16" s="10"/>
      <c r="ORP16" s="10"/>
      <c r="ORQ16" s="10"/>
      <c r="ORR16" s="10"/>
      <c r="ORS16" s="10"/>
      <c r="ORT16" s="10"/>
      <c r="ORU16" s="10"/>
      <c r="ORV16" s="10"/>
      <c r="ORW16" s="10"/>
      <c r="ORX16" s="10"/>
      <c r="ORY16" s="10"/>
      <c r="ORZ16" s="10"/>
      <c r="OSA16" s="10"/>
      <c r="OSB16" s="10"/>
      <c r="OSC16" s="10"/>
      <c r="OSD16" s="10"/>
      <c r="OSE16" s="10"/>
      <c r="OSF16" s="10"/>
      <c r="OSG16" s="10"/>
      <c r="OSH16" s="10"/>
      <c r="OSI16" s="10"/>
      <c r="OSJ16" s="10"/>
      <c r="OSK16" s="10"/>
      <c r="OSL16" s="10"/>
      <c r="OSM16" s="10"/>
      <c r="OSN16" s="10"/>
      <c r="OSO16" s="10"/>
      <c r="OSP16" s="10"/>
      <c r="OSQ16" s="10"/>
      <c r="OSR16" s="10"/>
      <c r="OSS16" s="10"/>
      <c r="OST16" s="10"/>
      <c r="OSU16" s="10"/>
      <c r="OSV16" s="10"/>
      <c r="OSW16" s="10"/>
      <c r="OSX16" s="10"/>
      <c r="OSY16" s="10"/>
      <c r="OSZ16" s="10"/>
      <c r="OTA16" s="10"/>
      <c r="OTB16" s="10"/>
      <c r="OTC16" s="10"/>
      <c r="OTD16" s="10"/>
      <c r="OTE16" s="10"/>
      <c r="OTF16" s="10"/>
      <c r="OTG16" s="10"/>
      <c r="OTH16" s="10"/>
      <c r="OTI16" s="10"/>
      <c r="OTJ16" s="10"/>
      <c r="OTK16" s="10"/>
      <c r="OTL16" s="10"/>
      <c r="OTM16" s="10"/>
      <c r="OTN16" s="10"/>
      <c r="OTO16" s="10"/>
      <c r="OTP16" s="10"/>
      <c r="OTQ16" s="10"/>
      <c r="OTR16" s="10"/>
      <c r="OTS16" s="10"/>
      <c r="OTT16" s="10"/>
      <c r="OTU16" s="10"/>
      <c r="OTV16" s="10"/>
      <c r="OTW16" s="10"/>
      <c r="OTX16" s="10"/>
      <c r="OTY16" s="10"/>
      <c r="OTZ16" s="10"/>
      <c r="OUA16" s="10"/>
      <c r="OUB16" s="10"/>
      <c r="OUC16" s="10"/>
      <c r="OUD16" s="10"/>
      <c r="OUE16" s="10"/>
      <c r="OUF16" s="10"/>
      <c r="OUG16" s="10"/>
      <c r="OUH16" s="10"/>
      <c r="OUI16" s="10"/>
      <c r="OUJ16" s="10"/>
      <c r="OUK16" s="10"/>
      <c r="OUL16" s="10"/>
      <c r="OUM16" s="10"/>
      <c r="OUN16" s="10"/>
      <c r="OUO16" s="10"/>
      <c r="OUP16" s="10"/>
      <c r="OUQ16" s="10"/>
      <c r="OUR16" s="10"/>
      <c r="OUS16" s="10"/>
      <c r="OUT16" s="10"/>
      <c r="OUU16" s="10"/>
      <c r="OUV16" s="10"/>
      <c r="OUW16" s="10"/>
      <c r="OUX16" s="10"/>
      <c r="OUY16" s="10"/>
      <c r="OUZ16" s="10"/>
      <c r="OVA16" s="10"/>
      <c r="OVB16" s="10"/>
      <c r="OVC16" s="10"/>
      <c r="OVD16" s="10"/>
      <c r="OVE16" s="10"/>
      <c r="OVF16" s="10"/>
      <c r="OVG16" s="10"/>
      <c r="OVH16" s="10"/>
      <c r="OVI16" s="10"/>
      <c r="OVJ16" s="10"/>
      <c r="OVK16" s="10"/>
      <c r="OVL16" s="10"/>
      <c r="OVM16" s="10"/>
      <c r="OVN16" s="10"/>
      <c r="OVO16" s="10"/>
      <c r="OVP16" s="10"/>
      <c r="OVQ16" s="10"/>
      <c r="OVR16" s="10"/>
      <c r="OVS16" s="10"/>
      <c r="OVT16" s="10"/>
      <c r="OVU16" s="10"/>
      <c r="OVV16" s="10"/>
      <c r="OVW16" s="10"/>
      <c r="OVX16" s="10"/>
      <c r="OVY16" s="10"/>
      <c r="OVZ16" s="10"/>
      <c r="OWA16" s="10"/>
      <c r="OWB16" s="10"/>
      <c r="OWC16" s="10"/>
      <c r="OWD16" s="10"/>
      <c r="OWE16" s="10"/>
      <c r="OWF16" s="10"/>
      <c r="OWG16" s="10"/>
      <c r="OWH16" s="10"/>
      <c r="OWI16" s="10"/>
      <c r="OWJ16" s="10"/>
      <c r="OWK16" s="10"/>
      <c r="OWL16" s="10"/>
      <c r="OWM16" s="10"/>
      <c r="OWN16" s="10"/>
      <c r="OWO16" s="10"/>
      <c r="OWP16" s="10"/>
      <c r="OWQ16" s="10"/>
      <c r="OWR16" s="10"/>
      <c r="OWS16" s="10"/>
      <c r="OWT16" s="10"/>
      <c r="OWU16" s="10"/>
      <c r="OWV16" s="10"/>
      <c r="OWW16" s="10"/>
      <c r="OWX16" s="10"/>
      <c r="OWY16" s="10"/>
      <c r="OWZ16" s="10"/>
      <c r="OXA16" s="10"/>
      <c r="OXB16" s="10"/>
      <c r="OXC16" s="10"/>
      <c r="OXD16" s="10"/>
      <c r="OXE16" s="10"/>
      <c r="OXF16" s="10"/>
      <c r="OXG16" s="10"/>
      <c r="OXH16" s="10"/>
      <c r="OXI16" s="10"/>
      <c r="OXJ16" s="10"/>
      <c r="OXK16" s="10"/>
      <c r="OXL16" s="10"/>
      <c r="OXM16" s="10"/>
      <c r="OXN16" s="10"/>
      <c r="OXO16" s="10"/>
      <c r="OXP16" s="10"/>
      <c r="OXQ16" s="10"/>
      <c r="OXR16" s="10"/>
      <c r="OXS16" s="10"/>
      <c r="OXT16" s="10"/>
      <c r="OXU16" s="10"/>
      <c r="OXV16" s="10"/>
      <c r="OXW16" s="10"/>
      <c r="OXX16" s="10"/>
      <c r="OXY16" s="10"/>
      <c r="OXZ16" s="10"/>
      <c r="OYA16" s="10"/>
      <c r="OYB16" s="10"/>
      <c r="OYC16" s="10"/>
      <c r="OYD16" s="10"/>
      <c r="OYE16" s="10"/>
      <c r="OYF16" s="10"/>
      <c r="OYG16" s="10"/>
      <c r="OYH16" s="10"/>
      <c r="OYI16" s="10"/>
      <c r="OYJ16" s="10"/>
      <c r="OYK16" s="10"/>
      <c r="OYL16" s="10"/>
      <c r="OYM16" s="10"/>
      <c r="OYN16" s="10"/>
      <c r="OYO16" s="10"/>
      <c r="OYP16" s="10"/>
      <c r="OYQ16" s="10"/>
      <c r="OYR16" s="10"/>
      <c r="OYS16" s="10"/>
      <c r="OYT16" s="10"/>
      <c r="OYU16" s="10"/>
      <c r="OYV16" s="10"/>
      <c r="OYW16" s="10"/>
      <c r="OYX16" s="10"/>
      <c r="OYY16" s="10"/>
      <c r="OYZ16" s="10"/>
      <c r="OZA16" s="10"/>
      <c r="OZB16" s="10"/>
      <c r="OZC16" s="10"/>
      <c r="OZD16" s="10"/>
      <c r="OZE16" s="10"/>
      <c r="OZF16" s="10"/>
      <c r="OZG16" s="10"/>
      <c r="OZH16" s="10"/>
      <c r="OZI16" s="10"/>
      <c r="OZJ16" s="10"/>
      <c r="OZK16" s="10"/>
      <c r="OZL16" s="10"/>
      <c r="OZM16" s="10"/>
      <c r="OZN16" s="10"/>
      <c r="OZO16" s="10"/>
      <c r="OZP16" s="10"/>
      <c r="OZQ16" s="10"/>
      <c r="OZR16" s="10"/>
      <c r="OZS16" s="10"/>
      <c r="OZT16" s="10"/>
      <c r="OZU16" s="10"/>
      <c r="OZV16" s="10"/>
      <c r="OZW16" s="10"/>
      <c r="OZX16" s="10"/>
      <c r="OZY16" s="10"/>
      <c r="OZZ16" s="10"/>
      <c r="PAA16" s="10"/>
      <c r="PAB16" s="10"/>
      <c r="PAC16" s="10"/>
      <c r="PAD16" s="10"/>
      <c r="PAE16" s="10"/>
      <c r="PAF16" s="10"/>
      <c r="PAG16" s="10"/>
      <c r="PAH16" s="10"/>
      <c r="PAI16" s="10"/>
      <c r="PAJ16" s="10"/>
      <c r="PAK16" s="10"/>
      <c r="PAL16" s="10"/>
      <c r="PAM16" s="10"/>
      <c r="PAN16" s="10"/>
      <c r="PAO16" s="10"/>
      <c r="PAP16" s="10"/>
      <c r="PAQ16" s="10"/>
      <c r="PAR16" s="10"/>
      <c r="PAS16" s="10"/>
      <c r="PAT16" s="10"/>
      <c r="PAU16" s="10"/>
      <c r="PAV16" s="10"/>
      <c r="PAW16" s="10"/>
      <c r="PAX16" s="10"/>
      <c r="PAY16" s="10"/>
      <c r="PAZ16" s="10"/>
      <c r="PBA16" s="10"/>
      <c r="PBB16" s="10"/>
      <c r="PBC16" s="10"/>
      <c r="PBD16" s="10"/>
      <c r="PBE16" s="10"/>
      <c r="PBF16" s="10"/>
      <c r="PBG16" s="10"/>
      <c r="PBH16" s="10"/>
      <c r="PBI16" s="10"/>
      <c r="PBJ16" s="10"/>
      <c r="PBK16" s="10"/>
      <c r="PBL16" s="10"/>
      <c r="PBM16" s="10"/>
      <c r="PBN16" s="10"/>
      <c r="PBO16" s="10"/>
      <c r="PBP16" s="10"/>
      <c r="PBQ16" s="10"/>
      <c r="PBR16" s="10"/>
      <c r="PBS16" s="10"/>
      <c r="PBT16" s="10"/>
      <c r="PBU16" s="10"/>
      <c r="PBV16" s="10"/>
      <c r="PBW16" s="10"/>
      <c r="PBX16" s="10"/>
      <c r="PBY16" s="10"/>
      <c r="PBZ16" s="10"/>
      <c r="PCA16" s="10"/>
      <c r="PCB16" s="10"/>
      <c r="PCC16" s="10"/>
      <c r="PCD16" s="10"/>
      <c r="PCE16" s="10"/>
      <c r="PCF16" s="10"/>
      <c r="PCG16" s="10"/>
      <c r="PCH16" s="10"/>
      <c r="PCI16" s="10"/>
      <c r="PCJ16" s="10"/>
      <c r="PCK16" s="10"/>
      <c r="PCL16" s="10"/>
      <c r="PCM16" s="10"/>
      <c r="PCN16" s="10"/>
      <c r="PCO16" s="10"/>
      <c r="PCP16" s="10"/>
      <c r="PCQ16" s="10"/>
      <c r="PCR16" s="10"/>
      <c r="PCS16" s="10"/>
      <c r="PCT16" s="10"/>
      <c r="PCU16" s="10"/>
      <c r="PCV16" s="10"/>
      <c r="PCW16" s="10"/>
      <c r="PCX16" s="10"/>
      <c r="PCY16" s="10"/>
      <c r="PCZ16" s="10"/>
      <c r="PDA16" s="10"/>
      <c r="PDB16" s="10"/>
      <c r="PDC16" s="10"/>
      <c r="PDD16" s="10"/>
      <c r="PDE16" s="10"/>
      <c r="PDF16" s="10"/>
      <c r="PDG16" s="10"/>
      <c r="PDH16" s="10"/>
      <c r="PDI16" s="10"/>
      <c r="PDJ16" s="10"/>
      <c r="PDK16" s="10"/>
      <c r="PDL16" s="10"/>
      <c r="PDM16" s="10"/>
      <c r="PDN16" s="10"/>
      <c r="PDO16" s="10"/>
      <c r="PDP16" s="10"/>
      <c r="PDQ16" s="10"/>
      <c r="PDR16" s="10"/>
      <c r="PDS16" s="10"/>
      <c r="PDT16" s="10"/>
      <c r="PDU16" s="10"/>
      <c r="PDV16" s="10"/>
      <c r="PDW16" s="10"/>
      <c r="PDX16" s="10"/>
      <c r="PDY16" s="10"/>
      <c r="PDZ16" s="10"/>
      <c r="PEA16" s="10"/>
      <c r="PEB16" s="10"/>
      <c r="PEC16" s="10"/>
      <c r="PED16" s="10"/>
      <c r="PEE16" s="10"/>
      <c r="PEF16" s="10"/>
      <c r="PEG16" s="10"/>
      <c r="PEH16" s="10"/>
      <c r="PEI16" s="10"/>
      <c r="PEJ16" s="10"/>
      <c r="PEK16" s="10"/>
      <c r="PEL16" s="10"/>
      <c r="PEM16" s="10"/>
      <c r="PEN16" s="10"/>
      <c r="PEO16" s="10"/>
      <c r="PEP16" s="10"/>
      <c r="PEQ16" s="10"/>
      <c r="PER16" s="10"/>
      <c r="PES16" s="10"/>
      <c r="PET16" s="10"/>
      <c r="PEU16" s="10"/>
      <c r="PEV16" s="10"/>
      <c r="PEW16" s="10"/>
      <c r="PEX16" s="10"/>
      <c r="PEY16" s="10"/>
      <c r="PEZ16" s="10"/>
      <c r="PFA16" s="10"/>
      <c r="PFB16" s="10"/>
      <c r="PFC16" s="10"/>
      <c r="PFD16" s="10"/>
      <c r="PFE16" s="10"/>
      <c r="PFF16" s="10"/>
      <c r="PFG16" s="10"/>
      <c r="PFH16" s="10"/>
      <c r="PFI16" s="10"/>
      <c r="PFJ16" s="10"/>
      <c r="PFK16" s="10"/>
      <c r="PFL16" s="10"/>
      <c r="PFM16" s="10"/>
      <c r="PFN16" s="10"/>
      <c r="PFO16" s="10"/>
      <c r="PFP16" s="10"/>
      <c r="PFQ16" s="10"/>
      <c r="PFR16" s="10"/>
      <c r="PFS16" s="10"/>
      <c r="PFT16" s="10"/>
      <c r="PFU16" s="10"/>
      <c r="PFV16" s="10"/>
      <c r="PFW16" s="10"/>
      <c r="PFX16" s="10"/>
      <c r="PFY16" s="10"/>
      <c r="PFZ16" s="10"/>
      <c r="PGA16" s="10"/>
      <c r="PGB16" s="10"/>
      <c r="PGC16" s="10"/>
      <c r="PGD16" s="10"/>
      <c r="PGE16" s="10"/>
      <c r="PGF16" s="10"/>
      <c r="PGG16" s="10"/>
      <c r="PGH16" s="10"/>
      <c r="PGI16" s="10"/>
      <c r="PGJ16" s="10"/>
      <c r="PGK16" s="10"/>
      <c r="PGL16" s="10"/>
      <c r="PGM16" s="10"/>
      <c r="PGN16" s="10"/>
      <c r="PGO16" s="10"/>
      <c r="PGP16" s="10"/>
      <c r="PGQ16" s="10"/>
      <c r="PGR16" s="10"/>
      <c r="PGS16" s="10"/>
      <c r="PGT16" s="10"/>
      <c r="PGU16" s="10"/>
      <c r="PGV16" s="10"/>
      <c r="PGW16" s="10"/>
      <c r="PGX16" s="10"/>
      <c r="PGY16" s="10"/>
      <c r="PGZ16" s="10"/>
      <c r="PHA16" s="10"/>
      <c r="PHB16" s="10"/>
      <c r="PHC16" s="10"/>
      <c r="PHD16" s="10"/>
      <c r="PHE16" s="10"/>
      <c r="PHF16" s="10"/>
      <c r="PHG16" s="10"/>
      <c r="PHH16" s="10"/>
      <c r="PHI16" s="10"/>
      <c r="PHJ16" s="10"/>
      <c r="PHK16" s="10"/>
      <c r="PHL16" s="10"/>
      <c r="PHM16" s="10"/>
      <c r="PHN16" s="10"/>
      <c r="PHO16" s="10"/>
      <c r="PHP16" s="10"/>
      <c r="PHQ16" s="10"/>
      <c r="PHR16" s="10"/>
      <c r="PHS16" s="10"/>
      <c r="PHT16" s="10"/>
      <c r="PHU16" s="10"/>
      <c r="PHV16" s="10"/>
      <c r="PHW16" s="10"/>
      <c r="PHX16" s="10"/>
      <c r="PHY16" s="10"/>
      <c r="PHZ16" s="10"/>
      <c r="PIA16" s="10"/>
      <c r="PIB16" s="10"/>
      <c r="PIC16" s="10"/>
      <c r="PID16" s="10"/>
      <c r="PIE16" s="10"/>
      <c r="PIF16" s="10"/>
      <c r="PIG16" s="10"/>
      <c r="PIH16" s="10"/>
      <c r="PII16" s="10"/>
      <c r="PIJ16" s="10"/>
      <c r="PIK16" s="10"/>
      <c r="PIL16" s="10"/>
      <c r="PIM16" s="10"/>
      <c r="PIN16" s="10"/>
      <c r="PIO16" s="10"/>
      <c r="PIP16" s="10"/>
      <c r="PIQ16" s="10"/>
      <c r="PIR16" s="10"/>
      <c r="PIS16" s="10"/>
      <c r="PIT16" s="10"/>
      <c r="PIU16" s="10"/>
      <c r="PIV16" s="10"/>
      <c r="PIW16" s="10"/>
      <c r="PIX16" s="10"/>
      <c r="PIY16" s="10"/>
      <c r="PIZ16" s="10"/>
      <c r="PJA16" s="10"/>
      <c r="PJB16" s="10"/>
      <c r="PJC16" s="10"/>
      <c r="PJD16" s="10"/>
      <c r="PJE16" s="10"/>
      <c r="PJF16" s="10"/>
      <c r="PJG16" s="10"/>
      <c r="PJH16" s="10"/>
      <c r="PJI16" s="10"/>
      <c r="PJJ16" s="10"/>
      <c r="PJK16" s="10"/>
      <c r="PJL16" s="10"/>
      <c r="PJM16" s="10"/>
      <c r="PJN16" s="10"/>
      <c r="PJO16" s="10"/>
      <c r="PJP16" s="10"/>
      <c r="PJQ16" s="10"/>
      <c r="PJR16" s="10"/>
      <c r="PJS16" s="10"/>
      <c r="PJT16" s="10"/>
      <c r="PJU16" s="10"/>
      <c r="PJV16" s="10"/>
      <c r="PJW16" s="10"/>
      <c r="PJX16" s="10"/>
      <c r="PJY16" s="10"/>
      <c r="PJZ16" s="10"/>
      <c r="PKA16" s="10"/>
      <c r="PKB16" s="10"/>
      <c r="PKC16" s="10"/>
      <c r="PKD16" s="10"/>
      <c r="PKE16" s="10"/>
      <c r="PKF16" s="10"/>
      <c r="PKG16" s="10"/>
      <c r="PKH16" s="10"/>
      <c r="PKI16" s="10"/>
      <c r="PKJ16" s="10"/>
      <c r="PKK16" s="10"/>
      <c r="PKL16" s="10"/>
      <c r="PKM16" s="10"/>
      <c r="PKN16" s="10"/>
      <c r="PKO16" s="10"/>
      <c r="PKP16" s="10"/>
      <c r="PKQ16" s="10"/>
      <c r="PKR16" s="10"/>
      <c r="PKS16" s="10"/>
      <c r="PKT16" s="10"/>
      <c r="PKU16" s="10"/>
      <c r="PKV16" s="10"/>
      <c r="PKW16" s="10"/>
      <c r="PKX16" s="10"/>
      <c r="PKY16" s="10"/>
      <c r="PKZ16" s="10"/>
      <c r="PLA16" s="10"/>
      <c r="PLB16" s="10"/>
      <c r="PLC16" s="10"/>
      <c r="PLD16" s="10"/>
      <c r="PLE16" s="10"/>
      <c r="PLF16" s="10"/>
      <c r="PLG16" s="10"/>
      <c r="PLH16" s="10"/>
      <c r="PLI16" s="10"/>
      <c r="PLJ16" s="10"/>
      <c r="PLK16" s="10"/>
      <c r="PLL16" s="10"/>
      <c r="PLM16" s="10"/>
      <c r="PLN16" s="10"/>
      <c r="PLO16" s="10"/>
      <c r="PLP16" s="10"/>
      <c r="PLQ16" s="10"/>
      <c r="PLR16" s="10"/>
      <c r="PLS16" s="10"/>
      <c r="PLT16" s="10"/>
      <c r="PLU16" s="10"/>
      <c r="PLV16" s="10"/>
      <c r="PLW16" s="10"/>
      <c r="PLX16" s="10"/>
      <c r="PLY16" s="10"/>
      <c r="PLZ16" s="10"/>
      <c r="PMA16" s="10"/>
      <c r="PMB16" s="10"/>
      <c r="PMC16" s="10"/>
      <c r="PMD16" s="10"/>
      <c r="PME16" s="10"/>
      <c r="PMF16" s="10"/>
      <c r="PMG16" s="10"/>
      <c r="PMH16" s="10"/>
      <c r="PMI16" s="10"/>
      <c r="PMJ16" s="10"/>
      <c r="PMK16" s="10"/>
      <c r="PML16" s="10"/>
      <c r="PMM16" s="10"/>
      <c r="PMN16" s="10"/>
      <c r="PMO16" s="10"/>
      <c r="PMP16" s="10"/>
      <c r="PMQ16" s="10"/>
      <c r="PMR16" s="10"/>
      <c r="PMS16" s="10"/>
      <c r="PMT16" s="10"/>
      <c r="PMU16" s="10"/>
      <c r="PMV16" s="10"/>
      <c r="PMW16" s="10"/>
      <c r="PMX16" s="10"/>
      <c r="PMY16" s="10"/>
      <c r="PMZ16" s="10"/>
      <c r="PNA16" s="10"/>
      <c r="PNB16" s="10"/>
      <c r="PNC16" s="10"/>
      <c r="PND16" s="10"/>
      <c r="PNE16" s="10"/>
      <c r="PNF16" s="10"/>
      <c r="PNG16" s="10"/>
      <c r="PNH16" s="10"/>
      <c r="PNI16" s="10"/>
      <c r="PNJ16" s="10"/>
      <c r="PNK16" s="10"/>
      <c r="PNL16" s="10"/>
      <c r="PNM16" s="10"/>
      <c r="PNN16" s="10"/>
      <c r="PNO16" s="10"/>
      <c r="PNP16" s="10"/>
      <c r="PNQ16" s="10"/>
      <c r="PNR16" s="10"/>
      <c r="PNS16" s="10"/>
      <c r="PNT16" s="10"/>
      <c r="PNU16" s="10"/>
      <c r="PNV16" s="10"/>
      <c r="PNW16" s="10"/>
      <c r="PNX16" s="10"/>
      <c r="PNY16" s="10"/>
      <c r="PNZ16" s="10"/>
      <c r="POA16" s="10"/>
      <c r="POB16" s="10"/>
      <c r="POC16" s="10"/>
      <c r="POD16" s="10"/>
      <c r="POE16" s="10"/>
      <c r="POF16" s="10"/>
      <c r="POG16" s="10"/>
      <c r="POH16" s="10"/>
      <c r="POI16" s="10"/>
      <c r="POJ16" s="10"/>
      <c r="POK16" s="10"/>
      <c r="POL16" s="10"/>
      <c r="POM16" s="10"/>
      <c r="PON16" s="10"/>
      <c r="POO16" s="10"/>
      <c r="POP16" s="10"/>
      <c r="POQ16" s="10"/>
      <c r="POR16" s="10"/>
      <c r="POS16" s="10"/>
      <c r="POT16" s="10"/>
      <c r="POU16" s="10"/>
      <c r="POV16" s="10"/>
      <c r="POW16" s="10"/>
      <c r="POX16" s="10"/>
      <c r="POY16" s="10"/>
      <c r="POZ16" s="10"/>
      <c r="PPA16" s="10"/>
      <c r="PPB16" s="10"/>
      <c r="PPC16" s="10"/>
      <c r="PPD16" s="10"/>
      <c r="PPE16" s="10"/>
      <c r="PPF16" s="10"/>
      <c r="PPG16" s="10"/>
      <c r="PPH16" s="10"/>
      <c r="PPI16" s="10"/>
      <c r="PPJ16" s="10"/>
      <c r="PPK16" s="10"/>
      <c r="PPL16" s="10"/>
      <c r="PPM16" s="10"/>
      <c r="PPN16" s="10"/>
      <c r="PPO16" s="10"/>
      <c r="PPP16" s="10"/>
      <c r="PPQ16" s="10"/>
      <c r="PPR16" s="10"/>
      <c r="PPS16" s="10"/>
      <c r="PPT16" s="10"/>
      <c r="PPU16" s="10"/>
      <c r="PPV16" s="10"/>
      <c r="PPW16" s="10"/>
      <c r="PPX16" s="10"/>
      <c r="PPY16" s="10"/>
      <c r="PPZ16" s="10"/>
      <c r="PQA16" s="10"/>
      <c r="PQB16" s="10"/>
      <c r="PQC16" s="10"/>
      <c r="PQD16" s="10"/>
      <c r="PQE16" s="10"/>
      <c r="PQF16" s="10"/>
      <c r="PQG16" s="10"/>
      <c r="PQH16" s="10"/>
      <c r="PQI16" s="10"/>
      <c r="PQJ16" s="10"/>
      <c r="PQK16" s="10"/>
      <c r="PQL16" s="10"/>
      <c r="PQM16" s="10"/>
      <c r="PQN16" s="10"/>
      <c r="PQO16" s="10"/>
      <c r="PQP16" s="10"/>
      <c r="PQQ16" s="10"/>
      <c r="PQR16" s="10"/>
      <c r="PQS16" s="10"/>
      <c r="PQT16" s="10"/>
      <c r="PQU16" s="10"/>
      <c r="PQV16" s="10"/>
      <c r="PQW16" s="10"/>
      <c r="PQX16" s="10"/>
      <c r="PQY16" s="10"/>
      <c r="PQZ16" s="10"/>
      <c r="PRA16" s="10"/>
      <c r="PRB16" s="10"/>
      <c r="PRC16" s="10"/>
      <c r="PRD16" s="10"/>
      <c r="PRE16" s="10"/>
      <c r="PRF16" s="10"/>
      <c r="PRG16" s="10"/>
      <c r="PRH16" s="10"/>
      <c r="PRI16" s="10"/>
      <c r="PRJ16" s="10"/>
      <c r="PRK16" s="10"/>
      <c r="PRL16" s="10"/>
      <c r="PRM16" s="10"/>
      <c r="PRN16" s="10"/>
      <c r="PRO16" s="10"/>
      <c r="PRP16" s="10"/>
      <c r="PRQ16" s="10"/>
      <c r="PRR16" s="10"/>
      <c r="PRS16" s="10"/>
      <c r="PRT16" s="10"/>
      <c r="PRU16" s="10"/>
      <c r="PRV16" s="10"/>
      <c r="PRW16" s="10"/>
      <c r="PRX16" s="10"/>
      <c r="PRY16" s="10"/>
      <c r="PRZ16" s="10"/>
      <c r="PSA16" s="10"/>
      <c r="PSB16" s="10"/>
      <c r="PSC16" s="10"/>
      <c r="PSD16" s="10"/>
      <c r="PSE16" s="10"/>
      <c r="PSF16" s="10"/>
      <c r="PSG16" s="10"/>
      <c r="PSH16" s="10"/>
      <c r="PSI16" s="10"/>
      <c r="PSJ16" s="10"/>
      <c r="PSK16" s="10"/>
      <c r="PSL16" s="10"/>
      <c r="PSM16" s="10"/>
      <c r="PSN16" s="10"/>
      <c r="PSO16" s="10"/>
      <c r="PSP16" s="10"/>
      <c r="PSQ16" s="10"/>
      <c r="PSR16" s="10"/>
      <c r="PSS16" s="10"/>
      <c r="PST16" s="10"/>
      <c r="PSU16" s="10"/>
      <c r="PSV16" s="10"/>
      <c r="PSW16" s="10"/>
      <c r="PSX16" s="10"/>
      <c r="PSY16" s="10"/>
      <c r="PSZ16" s="10"/>
      <c r="PTA16" s="10"/>
      <c r="PTB16" s="10"/>
      <c r="PTC16" s="10"/>
      <c r="PTD16" s="10"/>
      <c r="PTE16" s="10"/>
      <c r="PTF16" s="10"/>
      <c r="PTG16" s="10"/>
      <c r="PTH16" s="10"/>
      <c r="PTI16" s="10"/>
      <c r="PTJ16" s="10"/>
      <c r="PTK16" s="10"/>
      <c r="PTL16" s="10"/>
      <c r="PTM16" s="10"/>
      <c r="PTN16" s="10"/>
      <c r="PTO16" s="10"/>
      <c r="PTP16" s="10"/>
      <c r="PTQ16" s="10"/>
      <c r="PTR16" s="10"/>
      <c r="PTS16" s="10"/>
      <c r="PTT16" s="10"/>
      <c r="PTU16" s="10"/>
      <c r="PTV16" s="10"/>
      <c r="PTW16" s="10"/>
      <c r="PTX16" s="10"/>
      <c r="PTY16" s="10"/>
      <c r="PTZ16" s="10"/>
      <c r="PUA16" s="10"/>
      <c r="PUB16" s="10"/>
      <c r="PUC16" s="10"/>
      <c r="PUD16" s="10"/>
      <c r="PUE16" s="10"/>
      <c r="PUF16" s="10"/>
      <c r="PUG16" s="10"/>
      <c r="PUH16" s="10"/>
      <c r="PUI16" s="10"/>
      <c r="PUJ16" s="10"/>
      <c r="PUK16" s="10"/>
      <c r="PUL16" s="10"/>
      <c r="PUM16" s="10"/>
      <c r="PUN16" s="10"/>
      <c r="PUO16" s="10"/>
      <c r="PUP16" s="10"/>
      <c r="PUQ16" s="10"/>
      <c r="PUR16" s="10"/>
      <c r="PUS16" s="10"/>
      <c r="PUT16" s="10"/>
      <c r="PUU16" s="10"/>
      <c r="PUV16" s="10"/>
      <c r="PUW16" s="10"/>
      <c r="PUX16" s="10"/>
      <c r="PUY16" s="10"/>
      <c r="PUZ16" s="10"/>
      <c r="PVA16" s="10"/>
      <c r="PVB16" s="10"/>
      <c r="PVC16" s="10"/>
      <c r="PVD16" s="10"/>
      <c r="PVE16" s="10"/>
      <c r="PVF16" s="10"/>
      <c r="PVG16" s="10"/>
      <c r="PVH16" s="10"/>
      <c r="PVI16" s="10"/>
      <c r="PVJ16" s="10"/>
      <c r="PVK16" s="10"/>
      <c r="PVL16" s="10"/>
      <c r="PVM16" s="10"/>
      <c r="PVN16" s="10"/>
      <c r="PVO16" s="10"/>
      <c r="PVP16" s="10"/>
      <c r="PVQ16" s="10"/>
      <c r="PVR16" s="10"/>
      <c r="PVS16" s="10"/>
      <c r="PVT16" s="10"/>
      <c r="PVU16" s="10"/>
      <c r="PVV16" s="10"/>
      <c r="PVW16" s="10"/>
      <c r="PVX16" s="10"/>
      <c r="PVY16" s="10"/>
      <c r="PVZ16" s="10"/>
      <c r="PWA16" s="10"/>
      <c r="PWB16" s="10"/>
      <c r="PWC16" s="10"/>
      <c r="PWD16" s="10"/>
      <c r="PWE16" s="10"/>
      <c r="PWF16" s="10"/>
      <c r="PWG16" s="10"/>
      <c r="PWH16" s="10"/>
      <c r="PWI16" s="10"/>
      <c r="PWJ16" s="10"/>
      <c r="PWK16" s="10"/>
      <c r="PWL16" s="10"/>
      <c r="PWM16" s="10"/>
      <c r="PWN16" s="10"/>
      <c r="PWO16" s="10"/>
      <c r="PWP16" s="10"/>
      <c r="PWQ16" s="10"/>
      <c r="PWR16" s="10"/>
      <c r="PWS16" s="10"/>
      <c r="PWT16" s="10"/>
      <c r="PWU16" s="10"/>
      <c r="PWV16" s="10"/>
      <c r="PWW16" s="10"/>
      <c r="PWX16" s="10"/>
      <c r="PWY16" s="10"/>
      <c r="PWZ16" s="10"/>
      <c r="PXA16" s="10"/>
      <c r="PXB16" s="10"/>
      <c r="PXC16" s="10"/>
      <c r="PXD16" s="10"/>
      <c r="PXE16" s="10"/>
      <c r="PXF16" s="10"/>
      <c r="PXG16" s="10"/>
      <c r="PXH16" s="10"/>
      <c r="PXI16" s="10"/>
      <c r="PXJ16" s="10"/>
      <c r="PXK16" s="10"/>
      <c r="PXL16" s="10"/>
      <c r="PXM16" s="10"/>
      <c r="PXN16" s="10"/>
      <c r="PXO16" s="10"/>
      <c r="PXP16" s="10"/>
      <c r="PXQ16" s="10"/>
      <c r="PXR16" s="10"/>
      <c r="PXS16" s="10"/>
      <c r="PXT16" s="10"/>
      <c r="PXU16" s="10"/>
      <c r="PXV16" s="10"/>
      <c r="PXW16" s="10"/>
      <c r="PXX16" s="10"/>
      <c r="PXY16" s="10"/>
      <c r="PXZ16" s="10"/>
      <c r="PYA16" s="10"/>
      <c r="PYB16" s="10"/>
      <c r="PYC16" s="10"/>
      <c r="PYD16" s="10"/>
      <c r="PYE16" s="10"/>
      <c r="PYF16" s="10"/>
      <c r="PYG16" s="10"/>
      <c r="PYH16" s="10"/>
      <c r="PYI16" s="10"/>
      <c r="PYJ16" s="10"/>
      <c r="PYK16" s="10"/>
      <c r="PYL16" s="10"/>
      <c r="PYM16" s="10"/>
      <c r="PYN16" s="10"/>
      <c r="PYO16" s="10"/>
      <c r="PYP16" s="10"/>
      <c r="PYQ16" s="10"/>
      <c r="PYR16" s="10"/>
      <c r="PYS16" s="10"/>
      <c r="PYT16" s="10"/>
      <c r="PYU16" s="10"/>
      <c r="PYV16" s="10"/>
      <c r="PYW16" s="10"/>
      <c r="PYX16" s="10"/>
      <c r="PYY16" s="10"/>
      <c r="PYZ16" s="10"/>
      <c r="PZA16" s="10"/>
      <c r="PZB16" s="10"/>
      <c r="PZC16" s="10"/>
      <c r="PZD16" s="10"/>
      <c r="PZE16" s="10"/>
      <c r="PZF16" s="10"/>
      <c r="PZG16" s="10"/>
      <c r="PZH16" s="10"/>
      <c r="PZI16" s="10"/>
      <c r="PZJ16" s="10"/>
      <c r="PZK16" s="10"/>
      <c r="PZL16" s="10"/>
      <c r="PZM16" s="10"/>
      <c r="PZN16" s="10"/>
      <c r="PZO16" s="10"/>
      <c r="PZP16" s="10"/>
      <c r="PZQ16" s="10"/>
      <c r="PZR16" s="10"/>
      <c r="PZS16" s="10"/>
      <c r="PZT16" s="10"/>
      <c r="PZU16" s="10"/>
      <c r="PZV16" s="10"/>
      <c r="PZW16" s="10"/>
      <c r="PZX16" s="10"/>
      <c r="PZY16" s="10"/>
      <c r="PZZ16" s="10"/>
      <c r="QAA16" s="10"/>
      <c r="QAB16" s="10"/>
      <c r="QAC16" s="10"/>
      <c r="QAD16" s="10"/>
      <c r="QAE16" s="10"/>
      <c r="QAF16" s="10"/>
      <c r="QAG16" s="10"/>
      <c r="QAH16" s="10"/>
      <c r="QAI16" s="10"/>
      <c r="QAJ16" s="10"/>
      <c r="QAK16" s="10"/>
      <c r="QAL16" s="10"/>
      <c r="QAM16" s="10"/>
      <c r="QAN16" s="10"/>
      <c r="QAO16" s="10"/>
      <c r="QAP16" s="10"/>
      <c r="QAQ16" s="10"/>
      <c r="QAR16" s="10"/>
      <c r="QAS16" s="10"/>
      <c r="QAT16" s="10"/>
      <c r="QAU16" s="10"/>
      <c r="QAV16" s="10"/>
      <c r="QAW16" s="10"/>
      <c r="QAX16" s="10"/>
      <c r="QAY16" s="10"/>
      <c r="QAZ16" s="10"/>
      <c r="QBA16" s="10"/>
      <c r="QBB16" s="10"/>
      <c r="QBC16" s="10"/>
      <c r="QBD16" s="10"/>
      <c r="QBE16" s="10"/>
      <c r="QBF16" s="10"/>
      <c r="QBG16" s="10"/>
      <c r="QBH16" s="10"/>
      <c r="QBI16" s="10"/>
      <c r="QBJ16" s="10"/>
      <c r="QBK16" s="10"/>
      <c r="QBL16" s="10"/>
      <c r="QBM16" s="10"/>
      <c r="QBN16" s="10"/>
      <c r="QBO16" s="10"/>
      <c r="QBP16" s="10"/>
      <c r="QBQ16" s="10"/>
      <c r="QBR16" s="10"/>
      <c r="QBS16" s="10"/>
      <c r="QBT16" s="10"/>
      <c r="QBU16" s="10"/>
      <c r="QBV16" s="10"/>
      <c r="QBW16" s="10"/>
      <c r="QBX16" s="10"/>
      <c r="QBY16" s="10"/>
      <c r="QBZ16" s="10"/>
      <c r="QCA16" s="10"/>
      <c r="QCB16" s="10"/>
      <c r="QCC16" s="10"/>
      <c r="QCD16" s="10"/>
      <c r="QCE16" s="10"/>
      <c r="QCF16" s="10"/>
      <c r="QCG16" s="10"/>
      <c r="QCH16" s="10"/>
      <c r="QCI16" s="10"/>
      <c r="QCJ16" s="10"/>
      <c r="QCK16" s="10"/>
      <c r="QCL16" s="10"/>
      <c r="QCM16" s="10"/>
      <c r="QCN16" s="10"/>
      <c r="QCO16" s="10"/>
      <c r="QCP16" s="10"/>
      <c r="QCQ16" s="10"/>
      <c r="QCR16" s="10"/>
      <c r="QCS16" s="10"/>
      <c r="QCT16" s="10"/>
      <c r="QCU16" s="10"/>
      <c r="QCV16" s="10"/>
      <c r="QCW16" s="10"/>
      <c r="QCX16" s="10"/>
      <c r="QCY16" s="10"/>
      <c r="QCZ16" s="10"/>
      <c r="QDA16" s="10"/>
      <c r="QDB16" s="10"/>
      <c r="QDC16" s="10"/>
      <c r="QDD16" s="10"/>
      <c r="QDE16" s="10"/>
      <c r="QDF16" s="10"/>
      <c r="QDG16" s="10"/>
      <c r="QDH16" s="10"/>
      <c r="QDI16" s="10"/>
      <c r="QDJ16" s="10"/>
      <c r="QDK16" s="10"/>
      <c r="QDL16" s="10"/>
      <c r="QDM16" s="10"/>
      <c r="QDN16" s="10"/>
      <c r="QDO16" s="10"/>
      <c r="QDP16" s="10"/>
      <c r="QDQ16" s="10"/>
      <c r="QDR16" s="10"/>
      <c r="QDS16" s="10"/>
      <c r="QDT16" s="10"/>
      <c r="QDU16" s="10"/>
      <c r="QDV16" s="10"/>
      <c r="QDW16" s="10"/>
      <c r="QDX16" s="10"/>
      <c r="QDY16" s="10"/>
      <c r="QDZ16" s="10"/>
      <c r="QEA16" s="10"/>
      <c r="QEB16" s="10"/>
      <c r="QEC16" s="10"/>
      <c r="QED16" s="10"/>
      <c r="QEE16" s="10"/>
      <c r="QEF16" s="10"/>
      <c r="QEG16" s="10"/>
      <c r="QEH16" s="10"/>
      <c r="QEI16" s="10"/>
      <c r="QEJ16" s="10"/>
      <c r="QEK16" s="10"/>
      <c r="QEL16" s="10"/>
      <c r="QEM16" s="10"/>
      <c r="QEN16" s="10"/>
      <c r="QEO16" s="10"/>
      <c r="QEP16" s="10"/>
      <c r="QEQ16" s="10"/>
      <c r="QER16" s="10"/>
      <c r="QES16" s="10"/>
      <c r="QET16" s="10"/>
      <c r="QEU16" s="10"/>
      <c r="QEV16" s="10"/>
      <c r="QEW16" s="10"/>
      <c r="QEX16" s="10"/>
      <c r="QEY16" s="10"/>
      <c r="QEZ16" s="10"/>
      <c r="QFA16" s="10"/>
      <c r="QFB16" s="10"/>
      <c r="QFC16" s="10"/>
      <c r="QFD16" s="10"/>
      <c r="QFE16" s="10"/>
      <c r="QFF16" s="10"/>
      <c r="QFG16" s="10"/>
      <c r="QFH16" s="10"/>
      <c r="QFI16" s="10"/>
      <c r="QFJ16" s="10"/>
      <c r="QFK16" s="10"/>
      <c r="QFL16" s="10"/>
      <c r="QFM16" s="10"/>
      <c r="QFN16" s="10"/>
      <c r="QFO16" s="10"/>
      <c r="QFP16" s="10"/>
      <c r="QFQ16" s="10"/>
      <c r="QFR16" s="10"/>
      <c r="QFS16" s="10"/>
      <c r="QFT16" s="10"/>
      <c r="QFU16" s="10"/>
      <c r="QFV16" s="10"/>
      <c r="QFW16" s="10"/>
      <c r="QFX16" s="10"/>
      <c r="QFY16" s="10"/>
      <c r="QFZ16" s="10"/>
      <c r="QGA16" s="10"/>
      <c r="QGB16" s="10"/>
      <c r="QGC16" s="10"/>
      <c r="QGD16" s="10"/>
      <c r="QGE16" s="10"/>
      <c r="QGF16" s="10"/>
      <c r="QGG16" s="10"/>
      <c r="QGH16" s="10"/>
      <c r="QGI16" s="10"/>
      <c r="QGJ16" s="10"/>
      <c r="QGK16" s="10"/>
      <c r="QGL16" s="10"/>
      <c r="QGM16" s="10"/>
      <c r="QGN16" s="10"/>
      <c r="QGO16" s="10"/>
      <c r="QGP16" s="10"/>
      <c r="QGQ16" s="10"/>
      <c r="QGR16" s="10"/>
      <c r="QGS16" s="10"/>
      <c r="QGT16" s="10"/>
      <c r="QGU16" s="10"/>
      <c r="QGV16" s="10"/>
      <c r="QGW16" s="10"/>
      <c r="QGX16" s="10"/>
      <c r="QGY16" s="10"/>
      <c r="QGZ16" s="10"/>
      <c r="QHA16" s="10"/>
      <c r="QHB16" s="10"/>
      <c r="QHC16" s="10"/>
      <c r="QHD16" s="10"/>
      <c r="QHE16" s="10"/>
      <c r="QHF16" s="10"/>
      <c r="QHG16" s="10"/>
      <c r="QHH16" s="10"/>
      <c r="QHI16" s="10"/>
      <c r="QHJ16" s="10"/>
      <c r="QHK16" s="10"/>
      <c r="QHL16" s="10"/>
      <c r="QHM16" s="10"/>
      <c r="QHN16" s="10"/>
      <c r="QHO16" s="10"/>
      <c r="QHP16" s="10"/>
      <c r="QHQ16" s="10"/>
      <c r="QHR16" s="10"/>
      <c r="QHS16" s="10"/>
      <c r="QHT16" s="10"/>
      <c r="QHU16" s="10"/>
      <c r="QHV16" s="10"/>
      <c r="QHW16" s="10"/>
      <c r="QHX16" s="10"/>
      <c r="QHY16" s="10"/>
      <c r="QHZ16" s="10"/>
      <c r="QIA16" s="10"/>
      <c r="QIB16" s="10"/>
      <c r="QIC16" s="10"/>
      <c r="QID16" s="10"/>
      <c r="QIE16" s="10"/>
      <c r="QIF16" s="10"/>
      <c r="QIG16" s="10"/>
      <c r="QIH16" s="10"/>
      <c r="QII16" s="10"/>
      <c r="QIJ16" s="10"/>
      <c r="QIK16" s="10"/>
      <c r="QIL16" s="10"/>
      <c r="QIM16" s="10"/>
      <c r="QIN16" s="10"/>
      <c r="QIO16" s="10"/>
      <c r="QIP16" s="10"/>
      <c r="QIQ16" s="10"/>
      <c r="QIR16" s="10"/>
      <c r="QIS16" s="10"/>
      <c r="QIT16" s="10"/>
      <c r="QIU16" s="10"/>
      <c r="QIV16" s="10"/>
      <c r="QIW16" s="10"/>
      <c r="QIX16" s="10"/>
      <c r="QIY16" s="10"/>
      <c r="QIZ16" s="10"/>
      <c r="QJA16" s="10"/>
      <c r="QJB16" s="10"/>
      <c r="QJC16" s="10"/>
      <c r="QJD16" s="10"/>
      <c r="QJE16" s="10"/>
      <c r="QJF16" s="10"/>
      <c r="QJG16" s="10"/>
      <c r="QJH16" s="10"/>
      <c r="QJI16" s="10"/>
      <c r="QJJ16" s="10"/>
      <c r="QJK16" s="10"/>
      <c r="QJL16" s="10"/>
      <c r="QJM16" s="10"/>
      <c r="QJN16" s="10"/>
      <c r="QJO16" s="10"/>
      <c r="QJP16" s="10"/>
      <c r="QJQ16" s="10"/>
      <c r="QJR16" s="10"/>
      <c r="QJS16" s="10"/>
      <c r="QJT16" s="10"/>
      <c r="QJU16" s="10"/>
      <c r="QJV16" s="10"/>
      <c r="QJW16" s="10"/>
      <c r="QJX16" s="10"/>
      <c r="QJY16" s="10"/>
      <c r="QJZ16" s="10"/>
      <c r="QKA16" s="10"/>
      <c r="QKB16" s="10"/>
      <c r="QKC16" s="10"/>
      <c r="QKD16" s="10"/>
      <c r="QKE16" s="10"/>
      <c r="QKF16" s="10"/>
      <c r="QKG16" s="10"/>
      <c r="QKH16" s="10"/>
      <c r="QKI16" s="10"/>
      <c r="QKJ16" s="10"/>
      <c r="QKK16" s="10"/>
      <c r="QKL16" s="10"/>
      <c r="QKM16" s="10"/>
      <c r="QKN16" s="10"/>
      <c r="QKO16" s="10"/>
      <c r="QKP16" s="10"/>
      <c r="QKQ16" s="10"/>
      <c r="QKR16" s="10"/>
      <c r="QKS16" s="10"/>
      <c r="QKT16" s="10"/>
      <c r="QKU16" s="10"/>
      <c r="QKV16" s="10"/>
      <c r="QKW16" s="10"/>
      <c r="QKX16" s="10"/>
      <c r="QKY16" s="10"/>
      <c r="QKZ16" s="10"/>
      <c r="QLA16" s="10"/>
      <c r="QLB16" s="10"/>
      <c r="QLC16" s="10"/>
      <c r="QLD16" s="10"/>
      <c r="QLE16" s="10"/>
      <c r="QLF16" s="10"/>
      <c r="QLG16" s="10"/>
      <c r="QLH16" s="10"/>
      <c r="QLI16" s="10"/>
      <c r="QLJ16" s="10"/>
      <c r="QLK16" s="10"/>
      <c r="QLL16" s="10"/>
      <c r="QLM16" s="10"/>
      <c r="QLN16" s="10"/>
      <c r="QLO16" s="10"/>
      <c r="QLP16" s="10"/>
      <c r="QLQ16" s="10"/>
      <c r="QLR16" s="10"/>
      <c r="QLS16" s="10"/>
      <c r="QLT16" s="10"/>
      <c r="QLU16" s="10"/>
      <c r="QLV16" s="10"/>
      <c r="QLW16" s="10"/>
      <c r="QLX16" s="10"/>
      <c r="QLY16" s="10"/>
      <c r="QLZ16" s="10"/>
      <c r="QMA16" s="10"/>
      <c r="QMB16" s="10"/>
      <c r="QMC16" s="10"/>
      <c r="QMD16" s="10"/>
      <c r="QME16" s="10"/>
      <c r="QMF16" s="10"/>
      <c r="QMG16" s="10"/>
      <c r="QMH16" s="10"/>
      <c r="QMI16" s="10"/>
      <c r="QMJ16" s="10"/>
      <c r="QMK16" s="10"/>
      <c r="QML16" s="10"/>
      <c r="QMM16" s="10"/>
      <c r="QMN16" s="10"/>
      <c r="QMO16" s="10"/>
      <c r="QMP16" s="10"/>
      <c r="QMQ16" s="10"/>
      <c r="QMR16" s="10"/>
      <c r="QMS16" s="10"/>
      <c r="QMT16" s="10"/>
      <c r="QMU16" s="10"/>
      <c r="QMV16" s="10"/>
      <c r="QMW16" s="10"/>
      <c r="QMX16" s="10"/>
      <c r="QMY16" s="10"/>
      <c r="QMZ16" s="10"/>
      <c r="QNA16" s="10"/>
      <c r="QNB16" s="10"/>
      <c r="QNC16" s="10"/>
      <c r="QND16" s="10"/>
      <c r="QNE16" s="10"/>
      <c r="QNF16" s="10"/>
      <c r="QNG16" s="10"/>
      <c r="QNH16" s="10"/>
      <c r="QNI16" s="10"/>
      <c r="QNJ16" s="10"/>
      <c r="QNK16" s="10"/>
      <c r="QNL16" s="10"/>
      <c r="QNM16" s="10"/>
      <c r="QNN16" s="10"/>
      <c r="QNO16" s="10"/>
      <c r="QNP16" s="10"/>
      <c r="QNQ16" s="10"/>
      <c r="QNR16" s="10"/>
      <c r="QNS16" s="10"/>
      <c r="QNT16" s="10"/>
      <c r="QNU16" s="10"/>
      <c r="QNV16" s="10"/>
      <c r="QNW16" s="10"/>
      <c r="QNX16" s="10"/>
      <c r="QNY16" s="10"/>
      <c r="QNZ16" s="10"/>
      <c r="QOA16" s="10"/>
      <c r="QOB16" s="10"/>
      <c r="QOC16" s="10"/>
      <c r="QOD16" s="10"/>
      <c r="QOE16" s="10"/>
      <c r="QOF16" s="10"/>
      <c r="QOG16" s="10"/>
      <c r="QOH16" s="10"/>
      <c r="QOI16" s="10"/>
      <c r="QOJ16" s="10"/>
      <c r="QOK16" s="10"/>
      <c r="QOL16" s="10"/>
      <c r="QOM16" s="10"/>
      <c r="QON16" s="10"/>
      <c r="QOO16" s="10"/>
      <c r="QOP16" s="10"/>
      <c r="QOQ16" s="10"/>
      <c r="QOR16" s="10"/>
      <c r="QOS16" s="10"/>
      <c r="QOT16" s="10"/>
      <c r="QOU16" s="10"/>
      <c r="QOV16" s="10"/>
      <c r="QOW16" s="10"/>
      <c r="QOX16" s="10"/>
      <c r="QOY16" s="10"/>
      <c r="QOZ16" s="10"/>
      <c r="QPA16" s="10"/>
      <c r="QPB16" s="10"/>
      <c r="QPC16" s="10"/>
      <c r="QPD16" s="10"/>
      <c r="QPE16" s="10"/>
      <c r="QPF16" s="10"/>
      <c r="QPG16" s="10"/>
      <c r="QPH16" s="10"/>
      <c r="QPI16" s="10"/>
      <c r="QPJ16" s="10"/>
      <c r="QPK16" s="10"/>
      <c r="QPL16" s="10"/>
      <c r="QPM16" s="10"/>
      <c r="QPN16" s="10"/>
      <c r="QPO16" s="10"/>
      <c r="QPP16" s="10"/>
      <c r="QPQ16" s="10"/>
      <c r="QPR16" s="10"/>
      <c r="QPS16" s="10"/>
      <c r="QPT16" s="10"/>
      <c r="QPU16" s="10"/>
      <c r="QPV16" s="10"/>
      <c r="QPW16" s="10"/>
      <c r="QPX16" s="10"/>
      <c r="QPY16" s="10"/>
      <c r="QPZ16" s="10"/>
      <c r="QQA16" s="10"/>
      <c r="QQB16" s="10"/>
      <c r="QQC16" s="10"/>
      <c r="QQD16" s="10"/>
      <c r="QQE16" s="10"/>
      <c r="QQF16" s="10"/>
      <c r="QQG16" s="10"/>
      <c r="QQH16" s="10"/>
      <c r="QQI16" s="10"/>
      <c r="QQJ16" s="10"/>
      <c r="QQK16" s="10"/>
      <c r="QQL16" s="10"/>
      <c r="QQM16" s="10"/>
      <c r="QQN16" s="10"/>
      <c r="QQO16" s="10"/>
      <c r="QQP16" s="10"/>
      <c r="QQQ16" s="10"/>
      <c r="QQR16" s="10"/>
      <c r="QQS16" s="10"/>
      <c r="QQT16" s="10"/>
      <c r="QQU16" s="10"/>
      <c r="QQV16" s="10"/>
      <c r="QQW16" s="10"/>
      <c r="QQX16" s="10"/>
      <c r="QQY16" s="10"/>
      <c r="QQZ16" s="10"/>
      <c r="QRA16" s="10"/>
      <c r="QRB16" s="10"/>
      <c r="QRC16" s="10"/>
      <c r="QRD16" s="10"/>
      <c r="QRE16" s="10"/>
      <c r="QRF16" s="10"/>
      <c r="QRG16" s="10"/>
      <c r="QRH16" s="10"/>
      <c r="QRI16" s="10"/>
      <c r="QRJ16" s="10"/>
      <c r="QRK16" s="10"/>
      <c r="QRL16" s="10"/>
      <c r="QRM16" s="10"/>
      <c r="QRN16" s="10"/>
      <c r="QRO16" s="10"/>
      <c r="QRP16" s="10"/>
      <c r="QRQ16" s="10"/>
      <c r="QRR16" s="10"/>
      <c r="QRS16" s="10"/>
      <c r="QRT16" s="10"/>
      <c r="QRU16" s="10"/>
      <c r="QRV16" s="10"/>
      <c r="QRW16" s="10"/>
      <c r="QRX16" s="10"/>
      <c r="QRY16" s="10"/>
      <c r="QRZ16" s="10"/>
      <c r="QSA16" s="10"/>
      <c r="QSB16" s="10"/>
      <c r="QSC16" s="10"/>
      <c r="QSD16" s="10"/>
      <c r="QSE16" s="10"/>
      <c r="QSF16" s="10"/>
      <c r="QSG16" s="10"/>
      <c r="QSH16" s="10"/>
      <c r="QSI16" s="10"/>
      <c r="QSJ16" s="10"/>
      <c r="QSK16" s="10"/>
      <c r="QSL16" s="10"/>
      <c r="QSM16" s="10"/>
      <c r="QSN16" s="10"/>
      <c r="QSO16" s="10"/>
      <c r="QSP16" s="10"/>
      <c r="QSQ16" s="10"/>
      <c r="QSR16" s="10"/>
      <c r="QSS16" s="10"/>
      <c r="QST16" s="10"/>
      <c r="QSU16" s="10"/>
      <c r="QSV16" s="10"/>
      <c r="QSW16" s="10"/>
      <c r="QSX16" s="10"/>
      <c r="QSY16" s="10"/>
      <c r="QSZ16" s="10"/>
      <c r="QTA16" s="10"/>
      <c r="QTB16" s="10"/>
      <c r="QTC16" s="10"/>
      <c r="QTD16" s="10"/>
      <c r="QTE16" s="10"/>
      <c r="QTF16" s="10"/>
      <c r="QTG16" s="10"/>
      <c r="QTH16" s="10"/>
      <c r="QTI16" s="10"/>
      <c r="QTJ16" s="10"/>
      <c r="QTK16" s="10"/>
      <c r="QTL16" s="10"/>
      <c r="QTM16" s="10"/>
      <c r="QTN16" s="10"/>
      <c r="QTO16" s="10"/>
      <c r="QTP16" s="10"/>
      <c r="QTQ16" s="10"/>
      <c r="QTR16" s="10"/>
      <c r="QTS16" s="10"/>
      <c r="QTT16" s="10"/>
      <c r="QTU16" s="10"/>
      <c r="QTV16" s="10"/>
      <c r="QTW16" s="10"/>
      <c r="QTX16" s="10"/>
      <c r="QTY16" s="10"/>
      <c r="QTZ16" s="10"/>
      <c r="QUA16" s="10"/>
      <c r="QUB16" s="10"/>
      <c r="QUC16" s="10"/>
      <c r="QUD16" s="10"/>
      <c r="QUE16" s="10"/>
      <c r="QUF16" s="10"/>
      <c r="QUG16" s="10"/>
      <c r="QUH16" s="10"/>
      <c r="QUI16" s="10"/>
      <c r="QUJ16" s="10"/>
      <c r="QUK16" s="10"/>
      <c r="QUL16" s="10"/>
      <c r="QUM16" s="10"/>
      <c r="QUN16" s="10"/>
      <c r="QUO16" s="10"/>
      <c r="QUP16" s="10"/>
      <c r="QUQ16" s="10"/>
      <c r="QUR16" s="10"/>
      <c r="QUS16" s="10"/>
      <c r="QUT16" s="10"/>
      <c r="QUU16" s="10"/>
      <c r="QUV16" s="10"/>
      <c r="QUW16" s="10"/>
      <c r="QUX16" s="10"/>
      <c r="QUY16" s="10"/>
      <c r="QUZ16" s="10"/>
      <c r="QVA16" s="10"/>
      <c r="QVB16" s="10"/>
      <c r="QVC16" s="10"/>
      <c r="QVD16" s="10"/>
      <c r="QVE16" s="10"/>
      <c r="QVF16" s="10"/>
      <c r="QVG16" s="10"/>
      <c r="QVH16" s="10"/>
      <c r="QVI16" s="10"/>
      <c r="QVJ16" s="10"/>
      <c r="QVK16" s="10"/>
      <c r="QVL16" s="10"/>
      <c r="QVM16" s="10"/>
      <c r="QVN16" s="10"/>
      <c r="QVO16" s="10"/>
      <c r="QVP16" s="10"/>
      <c r="QVQ16" s="10"/>
      <c r="QVR16" s="10"/>
      <c r="QVS16" s="10"/>
      <c r="QVT16" s="10"/>
      <c r="QVU16" s="10"/>
      <c r="QVV16" s="10"/>
      <c r="QVW16" s="10"/>
      <c r="QVX16" s="10"/>
      <c r="QVY16" s="10"/>
      <c r="QVZ16" s="10"/>
      <c r="QWA16" s="10"/>
      <c r="QWB16" s="10"/>
      <c r="QWC16" s="10"/>
      <c r="QWD16" s="10"/>
      <c r="QWE16" s="10"/>
      <c r="QWF16" s="10"/>
      <c r="QWG16" s="10"/>
      <c r="QWH16" s="10"/>
      <c r="QWI16" s="10"/>
      <c r="QWJ16" s="10"/>
      <c r="QWK16" s="10"/>
      <c r="QWL16" s="10"/>
      <c r="QWM16" s="10"/>
      <c r="QWN16" s="10"/>
      <c r="QWO16" s="10"/>
      <c r="QWP16" s="10"/>
      <c r="QWQ16" s="10"/>
      <c r="QWR16" s="10"/>
      <c r="QWS16" s="10"/>
      <c r="QWT16" s="10"/>
      <c r="QWU16" s="10"/>
      <c r="QWV16" s="10"/>
      <c r="QWW16" s="10"/>
      <c r="QWX16" s="10"/>
      <c r="QWY16" s="10"/>
      <c r="QWZ16" s="10"/>
      <c r="QXA16" s="10"/>
      <c r="QXB16" s="10"/>
      <c r="QXC16" s="10"/>
      <c r="QXD16" s="10"/>
      <c r="QXE16" s="10"/>
      <c r="QXF16" s="10"/>
      <c r="QXG16" s="10"/>
      <c r="QXH16" s="10"/>
      <c r="QXI16" s="10"/>
      <c r="QXJ16" s="10"/>
      <c r="QXK16" s="10"/>
      <c r="QXL16" s="10"/>
      <c r="QXM16" s="10"/>
      <c r="QXN16" s="10"/>
      <c r="QXO16" s="10"/>
      <c r="QXP16" s="10"/>
      <c r="QXQ16" s="10"/>
      <c r="QXR16" s="10"/>
      <c r="QXS16" s="10"/>
      <c r="QXT16" s="10"/>
      <c r="QXU16" s="10"/>
      <c r="QXV16" s="10"/>
      <c r="QXW16" s="10"/>
      <c r="QXX16" s="10"/>
      <c r="QXY16" s="10"/>
      <c r="QXZ16" s="10"/>
      <c r="QYA16" s="10"/>
      <c r="QYB16" s="10"/>
      <c r="QYC16" s="10"/>
      <c r="QYD16" s="10"/>
      <c r="QYE16" s="10"/>
      <c r="QYF16" s="10"/>
      <c r="QYG16" s="10"/>
      <c r="QYH16" s="10"/>
      <c r="QYI16" s="10"/>
      <c r="QYJ16" s="10"/>
      <c r="QYK16" s="10"/>
      <c r="QYL16" s="10"/>
      <c r="QYM16" s="10"/>
      <c r="QYN16" s="10"/>
      <c r="QYO16" s="10"/>
      <c r="QYP16" s="10"/>
      <c r="QYQ16" s="10"/>
      <c r="QYR16" s="10"/>
      <c r="QYS16" s="10"/>
      <c r="QYT16" s="10"/>
      <c r="QYU16" s="10"/>
      <c r="QYV16" s="10"/>
      <c r="QYW16" s="10"/>
      <c r="QYX16" s="10"/>
      <c r="QYY16" s="10"/>
      <c r="QYZ16" s="10"/>
      <c r="QZA16" s="10"/>
      <c r="QZB16" s="10"/>
      <c r="QZC16" s="10"/>
      <c r="QZD16" s="10"/>
      <c r="QZE16" s="10"/>
      <c r="QZF16" s="10"/>
      <c r="QZG16" s="10"/>
      <c r="QZH16" s="10"/>
      <c r="QZI16" s="10"/>
      <c r="QZJ16" s="10"/>
      <c r="QZK16" s="10"/>
      <c r="QZL16" s="10"/>
      <c r="QZM16" s="10"/>
      <c r="QZN16" s="10"/>
      <c r="QZO16" s="10"/>
      <c r="QZP16" s="10"/>
      <c r="QZQ16" s="10"/>
      <c r="QZR16" s="10"/>
      <c r="QZS16" s="10"/>
      <c r="QZT16" s="10"/>
      <c r="QZU16" s="10"/>
      <c r="QZV16" s="10"/>
      <c r="QZW16" s="10"/>
      <c r="QZX16" s="10"/>
      <c r="QZY16" s="10"/>
      <c r="QZZ16" s="10"/>
      <c r="RAA16" s="10"/>
      <c r="RAB16" s="10"/>
      <c r="RAC16" s="10"/>
      <c r="RAD16" s="10"/>
      <c r="RAE16" s="10"/>
      <c r="RAF16" s="10"/>
      <c r="RAG16" s="10"/>
      <c r="RAH16" s="10"/>
      <c r="RAI16" s="10"/>
      <c r="RAJ16" s="10"/>
      <c r="RAK16" s="10"/>
      <c r="RAL16" s="10"/>
      <c r="RAM16" s="10"/>
      <c r="RAN16" s="10"/>
      <c r="RAO16" s="10"/>
      <c r="RAP16" s="10"/>
      <c r="RAQ16" s="10"/>
      <c r="RAR16" s="10"/>
      <c r="RAS16" s="10"/>
      <c r="RAT16" s="10"/>
      <c r="RAU16" s="10"/>
      <c r="RAV16" s="10"/>
      <c r="RAW16" s="10"/>
      <c r="RAX16" s="10"/>
      <c r="RAY16" s="10"/>
      <c r="RAZ16" s="10"/>
      <c r="RBA16" s="10"/>
      <c r="RBB16" s="10"/>
      <c r="RBC16" s="10"/>
      <c r="RBD16" s="10"/>
      <c r="RBE16" s="10"/>
      <c r="RBF16" s="10"/>
      <c r="RBG16" s="10"/>
      <c r="RBH16" s="10"/>
      <c r="RBI16" s="10"/>
      <c r="RBJ16" s="10"/>
      <c r="RBK16" s="10"/>
      <c r="RBL16" s="10"/>
      <c r="RBM16" s="10"/>
      <c r="RBN16" s="10"/>
      <c r="RBO16" s="10"/>
      <c r="RBP16" s="10"/>
      <c r="RBQ16" s="10"/>
      <c r="RBR16" s="10"/>
      <c r="RBS16" s="10"/>
      <c r="RBT16" s="10"/>
      <c r="RBU16" s="10"/>
      <c r="RBV16" s="10"/>
      <c r="RBW16" s="10"/>
      <c r="RBX16" s="10"/>
      <c r="RBY16" s="10"/>
      <c r="RBZ16" s="10"/>
      <c r="RCA16" s="10"/>
      <c r="RCB16" s="10"/>
      <c r="RCC16" s="10"/>
      <c r="RCD16" s="10"/>
      <c r="RCE16" s="10"/>
      <c r="RCF16" s="10"/>
      <c r="RCG16" s="10"/>
      <c r="RCH16" s="10"/>
      <c r="RCI16" s="10"/>
      <c r="RCJ16" s="10"/>
      <c r="RCK16" s="10"/>
      <c r="RCL16" s="10"/>
      <c r="RCM16" s="10"/>
      <c r="RCN16" s="10"/>
      <c r="RCO16" s="10"/>
      <c r="RCP16" s="10"/>
      <c r="RCQ16" s="10"/>
      <c r="RCR16" s="10"/>
      <c r="RCS16" s="10"/>
      <c r="RCT16" s="10"/>
      <c r="RCU16" s="10"/>
      <c r="RCV16" s="10"/>
      <c r="RCW16" s="10"/>
      <c r="RCX16" s="10"/>
      <c r="RCY16" s="10"/>
      <c r="RCZ16" s="10"/>
      <c r="RDA16" s="10"/>
      <c r="RDB16" s="10"/>
      <c r="RDC16" s="10"/>
      <c r="RDD16" s="10"/>
      <c r="RDE16" s="10"/>
      <c r="RDF16" s="10"/>
      <c r="RDG16" s="10"/>
      <c r="RDH16" s="10"/>
      <c r="RDI16" s="10"/>
      <c r="RDJ16" s="10"/>
      <c r="RDK16" s="10"/>
      <c r="RDL16" s="10"/>
      <c r="RDM16" s="10"/>
      <c r="RDN16" s="10"/>
      <c r="RDO16" s="10"/>
      <c r="RDP16" s="10"/>
      <c r="RDQ16" s="10"/>
      <c r="RDR16" s="10"/>
      <c r="RDS16" s="10"/>
      <c r="RDT16" s="10"/>
      <c r="RDU16" s="10"/>
      <c r="RDV16" s="10"/>
      <c r="RDW16" s="10"/>
      <c r="RDX16" s="10"/>
      <c r="RDY16" s="10"/>
      <c r="RDZ16" s="10"/>
      <c r="REA16" s="10"/>
      <c r="REB16" s="10"/>
      <c r="REC16" s="10"/>
      <c r="RED16" s="10"/>
      <c r="REE16" s="10"/>
      <c r="REF16" s="10"/>
      <c r="REG16" s="10"/>
      <c r="REH16" s="10"/>
      <c r="REI16" s="10"/>
      <c r="REJ16" s="10"/>
      <c r="REK16" s="10"/>
      <c r="REL16" s="10"/>
      <c r="REM16" s="10"/>
      <c r="REN16" s="10"/>
      <c r="REO16" s="10"/>
      <c r="REP16" s="10"/>
      <c r="REQ16" s="10"/>
      <c r="RER16" s="10"/>
      <c r="RES16" s="10"/>
      <c r="RET16" s="10"/>
      <c r="REU16" s="10"/>
      <c r="REV16" s="10"/>
      <c r="REW16" s="10"/>
      <c r="REX16" s="10"/>
      <c r="REY16" s="10"/>
      <c r="REZ16" s="10"/>
      <c r="RFA16" s="10"/>
      <c r="RFB16" s="10"/>
      <c r="RFC16" s="10"/>
      <c r="RFD16" s="10"/>
      <c r="RFE16" s="10"/>
      <c r="RFF16" s="10"/>
      <c r="RFG16" s="10"/>
      <c r="RFH16" s="10"/>
      <c r="RFI16" s="10"/>
      <c r="RFJ16" s="10"/>
      <c r="RFK16" s="10"/>
      <c r="RFL16" s="10"/>
      <c r="RFM16" s="10"/>
      <c r="RFN16" s="10"/>
      <c r="RFO16" s="10"/>
      <c r="RFP16" s="10"/>
      <c r="RFQ16" s="10"/>
      <c r="RFR16" s="10"/>
      <c r="RFS16" s="10"/>
      <c r="RFT16" s="10"/>
      <c r="RFU16" s="10"/>
      <c r="RFV16" s="10"/>
      <c r="RFW16" s="10"/>
      <c r="RFX16" s="10"/>
      <c r="RFY16" s="10"/>
      <c r="RFZ16" s="10"/>
      <c r="RGA16" s="10"/>
      <c r="RGB16" s="10"/>
      <c r="RGC16" s="10"/>
      <c r="RGD16" s="10"/>
      <c r="RGE16" s="10"/>
      <c r="RGF16" s="10"/>
      <c r="RGG16" s="10"/>
      <c r="RGH16" s="10"/>
      <c r="RGI16" s="10"/>
      <c r="RGJ16" s="10"/>
      <c r="RGK16" s="10"/>
      <c r="RGL16" s="10"/>
      <c r="RGM16" s="10"/>
      <c r="RGN16" s="10"/>
      <c r="RGO16" s="10"/>
      <c r="RGP16" s="10"/>
      <c r="RGQ16" s="10"/>
      <c r="RGR16" s="10"/>
      <c r="RGS16" s="10"/>
      <c r="RGT16" s="10"/>
      <c r="RGU16" s="10"/>
      <c r="RGV16" s="10"/>
      <c r="RGW16" s="10"/>
      <c r="RGX16" s="10"/>
      <c r="RGY16" s="10"/>
      <c r="RGZ16" s="10"/>
      <c r="RHA16" s="10"/>
      <c r="RHB16" s="10"/>
      <c r="RHC16" s="10"/>
      <c r="RHD16" s="10"/>
      <c r="RHE16" s="10"/>
      <c r="RHF16" s="10"/>
      <c r="RHG16" s="10"/>
      <c r="RHH16" s="10"/>
      <c r="RHI16" s="10"/>
      <c r="RHJ16" s="10"/>
      <c r="RHK16" s="10"/>
      <c r="RHL16" s="10"/>
      <c r="RHM16" s="10"/>
      <c r="RHN16" s="10"/>
      <c r="RHO16" s="10"/>
      <c r="RHP16" s="10"/>
      <c r="RHQ16" s="10"/>
      <c r="RHR16" s="10"/>
      <c r="RHS16" s="10"/>
      <c r="RHT16" s="10"/>
      <c r="RHU16" s="10"/>
      <c r="RHV16" s="10"/>
      <c r="RHW16" s="10"/>
      <c r="RHX16" s="10"/>
      <c r="RHY16" s="10"/>
      <c r="RHZ16" s="10"/>
      <c r="RIA16" s="10"/>
      <c r="RIB16" s="10"/>
      <c r="RIC16" s="10"/>
      <c r="RID16" s="10"/>
      <c r="RIE16" s="10"/>
      <c r="RIF16" s="10"/>
      <c r="RIG16" s="10"/>
      <c r="RIH16" s="10"/>
      <c r="RII16" s="10"/>
      <c r="RIJ16" s="10"/>
      <c r="RIK16" s="10"/>
      <c r="RIL16" s="10"/>
      <c r="RIM16" s="10"/>
      <c r="RIN16" s="10"/>
      <c r="RIO16" s="10"/>
      <c r="RIP16" s="10"/>
      <c r="RIQ16" s="10"/>
      <c r="RIR16" s="10"/>
      <c r="RIS16" s="10"/>
      <c r="RIT16" s="10"/>
      <c r="RIU16" s="10"/>
      <c r="RIV16" s="10"/>
      <c r="RIW16" s="10"/>
      <c r="RIX16" s="10"/>
      <c r="RIY16" s="10"/>
      <c r="RIZ16" s="10"/>
      <c r="RJA16" s="10"/>
      <c r="RJB16" s="10"/>
      <c r="RJC16" s="10"/>
      <c r="RJD16" s="10"/>
      <c r="RJE16" s="10"/>
      <c r="RJF16" s="10"/>
      <c r="RJG16" s="10"/>
      <c r="RJH16" s="10"/>
      <c r="RJI16" s="10"/>
      <c r="RJJ16" s="10"/>
      <c r="RJK16" s="10"/>
      <c r="RJL16" s="10"/>
      <c r="RJM16" s="10"/>
      <c r="RJN16" s="10"/>
      <c r="RJO16" s="10"/>
      <c r="RJP16" s="10"/>
      <c r="RJQ16" s="10"/>
      <c r="RJR16" s="10"/>
      <c r="RJS16" s="10"/>
      <c r="RJT16" s="10"/>
      <c r="RJU16" s="10"/>
      <c r="RJV16" s="10"/>
      <c r="RJW16" s="10"/>
      <c r="RJX16" s="10"/>
      <c r="RJY16" s="10"/>
      <c r="RJZ16" s="10"/>
      <c r="RKA16" s="10"/>
      <c r="RKB16" s="10"/>
      <c r="RKC16" s="10"/>
      <c r="RKD16" s="10"/>
      <c r="RKE16" s="10"/>
      <c r="RKF16" s="10"/>
      <c r="RKG16" s="10"/>
      <c r="RKH16" s="10"/>
      <c r="RKI16" s="10"/>
      <c r="RKJ16" s="10"/>
      <c r="RKK16" s="10"/>
      <c r="RKL16" s="10"/>
      <c r="RKM16" s="10"/>
      <c r="RKN16" s="10"/>
      <c r="RKO16" s="10"/>
      <c r="RKP16" s="10"/>
      <c r="RKQ16" s="10"/>
      <c r="RKR16" s="10"/>
      <c r="RKS16" s="10"/>
      <c r="RKT16" s="10"/>
      <c r="RKU16" s="10"/>
      <c r="RKV16" s="10"/>
      <c r="RKW16" s="10"/>
      <c r="RKX16" s="10"/>
      <c r="RKY16" s="10"/>
      <c r="RKZ16" s="10"/>
      <c r="RLA16" s="10"/>
      <c r="RLB16" s="10"/>
      <c r="RLC16" s="10"/>
      <c r="RLD16" s="10"/>
      <c r="RLE16" s="10"/>
      <c r="RLF16" s="10"/>
      <c r="RLG16" s="10"/>
      <c r="RLH16" s="10"/>
      <c r="RLI16" s="10"/>
      <c r="RLJ16" s="10"/>
      <c r="RLK16" s="10"/>
      <c r="RLL16" s="10"/>
      <c r="RLM16" s="10"/>
      <c r="RLN16" s="10"/>
      <c r="RLO16" s="10"/>
      <c r="RLP16" s="10"/>
      <c r="RLQ16" s="10"/>
      <c r="RLR16" s="10"/>
      <c r="RLS16" s="10"/>
      <c r="RLT16" s="10"/>
      <c r="RLU16" s="10"/>
      <c r="RLV16" s="10"/>
      <c r="RLW16" s="10"/>
      <c r="RLX16" s="10"/>
      <c r="RLY16" s="10"/>
      <c r="RLZ16" s="10"/>
      <c r="RMA16" s="10"/>
      <c r="RMB16" s="10"/>
      <c r="RMC16" s="10"/>
      <c r="RMD16" s="10"/>
      <c r="RME16" s="10"/>
      <c r="RMF16" s="10"/>
      <c r="RMG16" s="10"/>
      <c r="RMH16" s="10"/>
      <c r="RMI16" s="10"/>
      <c r="RMJ16" s="10"/>
      <c r="RMK16" s="10"/>
      <c r="RML16" s="10"/>
      <c r="RMM16" s="10"/>
      <c r="RMN16" s="10"/>
      <c r="RMO16" s="10"/>
      <c r="RMP16" s="10"/>
      <c r="RMQ16" s="10"/>
      <c r="RMR16" s="10"/>
      <c r="RMS16" s="10"/>
      <c r="RMT16" s="10"/>
      <c r="RMU16" s="10"/>
      <c r="RMV16" s="10"/>
      <c r="RMW16" s="10"/>
      <c r="RMX16" s="10"/>
      <c r="RMY16" s="10"/>
      <c r="RMZ16" s="10"/>
      <c r="RNA16" s="10"/>
      <c r="RNB16" s="10"/>
      <c r="RNC16" s="10"/>
      <c r="RND16" s="10"/>
      <c r="RNE16" s="10"/>
      <c r="RNF16" s="10"/>
      <c r="RNG16" s="10"/>
      <c r="RNH16" s="10"/>
      <c r="RNI16" s="10"/>
      <c r="RNJ16" s="10"/>
      <c r="RNK16" s="10"/>
      <c r="RNL16" s="10"/>
      <c r="RNM16" s="10"/>
      <c r="RNN16" s="10"/>
      <c r="RNO16" s="10"/>
      <c r="RNP16" s="10"/>
      <c r="RNQ16" s="10"/>
      <c r="RNR16" s="10"/>
      <c r="RNS16" s="10"/>
      <c r="RNT16" s="10"/>
      <c r="RNU16" s="10"/>
      <c r="RNV16" s="10"/>
      <c r="RNW16" s="10"/>
      <c r="RNX16" s="10"/>
      <c r="RNY16" s="10"/>
      <c r="RNZ16" s="10"/>
      <c r="ROA16" s="10"/>
      <c r="ROB16" s="10"/>
      <c r="ROC16" s="10"/>
      <c r="ROD16" s="10"/>
      <c r="ROE16" s="10"/>
      <c r="ROF16" s="10"/>
      <c r="ROG16" s="10"/>
      <c r="ROH16" s="10"/>
      <c r="ROI16" s="10"/>
      <c r="ROJ16" s="10"/>
      <c r="ROK16" s="10"/>
      <c r="ROL16" s="10"/>
      <c r="ROM16" s="10"/>
      <c r="RON16" s="10"/>
      <c r="ROO16" s="10"/>
      <c r="ROP16" s="10"/>
      <c r="ROQ16" s="10"/>
      <c r="ROR16" s="10"/>
      <c r="ROS16" s="10"/>
      <c r="ROT16" s="10"/>
      <c r="ROU16" s="10"/>
      <c r="ROV16" s="10"/>
      <c r="ROW16" s="10"/>
      <c r="ROX16" s="10"/>
      <c r="ROY16" s="10"/>
      <c r="ROZ16" s="10"/>
      <c r="RPA16" s="10"/>
      <c r="RPB16" s="10"/>
      <c r="RPC16" s="10"/>
      <c r="RPD16" s="10"/>
      <c r="RPE16" s="10"/>
      <c r="RPF16" s="10"/>
      <c r="RPG16" s="10"/>
      <c r="RPH16" s="10"/>
      <c r="RPI16" s="10"/>
      <c r="RPJ16" s="10"/>
      <c r="RPK16" s="10"/>
      <c r="RPL16" s="10"/>
      <c r="RPM16" s="10"/>
      <c r="RPN16" s="10"/>
      <c r="RPO16" s="10"/>
      <c r="RPP16" s="10"/>
      <c r="RPQ16" s="10"/>
      <c r="RPR16" s="10"/>
      <c r="RPS16" s="10"/>
      <c r="RPT16" s="10"/>
      <c r="RPU16" s="10"/>
      <c r="RPV16" s="10"/>
      <c r="RPW16" s="10"/>
      <c r="RPX16" s="10"/>
      <c r="RPY16" s="10"/>
      <c r="RPZ16" s="10"/>
      <c r="RQA16" s="10"/>
      <c r="RQB16" s="10"/>
      <c r="RQC16" s="10"/>
      <c r="RQD16" s="10"/>
      <c r="RQE16" s="10"/>
      <c r="RQF16" s="10"/>
      <c r="RQG16" s="10"/>
      <c r="RQH16" s="10"/>
      <c r="RQI16" s="10"/>
      <c r="RQJ16" s="10"/>
      <c r="RQK16" s="10"/>
      <c r="RQL16" s="10"/>
      <c r="RQM16" s="10"/>
      <c r="RQN16" s="10"/>
      <c r="RQO16" s="10"/>
      <c r="RQP16" s="10"/>
      <c r="RQQ16" s="10"/>
      <c r="RQR16" s="10"/>
      <c r="RQS16" s="10"/>
      <c r="RQT16" s="10"/>
      <c r="RQU16" s="10"/>
      <c r="RQV16" s="10"/>
      <c r="RQW16" s="10"/>
      <c r="RQX16" s="10"/>
      <c r="RQY16" s="10"/>
      <c r="RQZ16" s="10"/>
      <c r="RRA16" s="10"/>
      <c r="RRB16" s="10"/>
      <c r="RRC16" s="10"/>
      <c r="RRD16" s="10"/>
      <c r="RRE16" s="10"/>
      <c r="RRF16" s="10"/>
      <c r="RRG16" s="10"/>
      <c r="RRH16" s="10"/>
      <c r="RRI16" s="10"/>
      <c r="RRJ16" s="10"/>
      <c r="RRK16" s="10"/>
      <c r="RRL16" s="10"/>
      <c r="RRM16" s="10"/>
      <c r="RRN16" s="10"/>
      <c r="RRO16" s="10"/>
      <c r="RRP16" s="10"/>
      <c r="RRQ16" s="10"/>
      <c r="RRR16" s="10"/>
      <c r="RRS16" s="10"/>
      <c r="RRT16" s="10"/>
      <c r="RRU16" s="10"/>
      <c r="RRV16" s="10"/>
      <c r="RRW16" s="10"/>
      <c r="RRX16" s="10"/>
      <c r="RRY16" s="10"/>
      <c r="RRZ16" s="10"/>
      <c r="RSA16" s="10"/>
      <c r="RSB16" s="10"/>
      <c r="RSC16" s="10"/>
      <c r="RSD16" s="10"/>
      <c r="RSE16" s="10"/>
      <c r="RSF16" s="10"/>
      <c r="RSG16" s="10"/>
      <c r="RSH16" s="10"/>
      <c r="RSI16" s="10"/>
      <c r="RSJ16" s="10"/>
      <c r="RSK16" s="10"/>
      <c r="RSL16" s="10"/>
      <c r="RSM16" s="10"/>
      <c r="RSN16" s="10"/>
      <c r="RSO16" s="10"/>
      <c r="RSP16" s="10"/>
      <c r="RSQ16" s="10"/>
      <c r="RSR16" s="10"/>
      <c r="RSS16" s="10"/>
      <c r="RST16" s="10"/>
      <c r="RSU16" s="10"/>
      <c r="RSV16" s="10"/>
      <c r="RSW16" s="10"/>
      <c r="RSX16" s="10"/>
      <c r="RSY16" s="10"/>
      <c r="RSZ16" s="10"/>
      <c r="RTA16" s="10"/>
      <c r="RTB16" s="10"/>
      <c r="RTC16" s="10"/>
      <c r="RTD16" s="10"/>
      <c r="RTE16" s="10"/>
      <c r="RTF16" s="10"/>
      <c r="RTG16" s="10"/>
      <c r="RTH16" s="10"/>
      <c r="RTI16" s="10"/>
      <c r="RTJ16" s="10"/>
      <c r="RTK16" s="10"/>
      <c r="RTL16" s="10"/>
      <c r="RTM16" s="10"/>
      <c r="RTN16" s="10"/>
      <c r="RTO16" s="10"/>
      <c r="RTP16" s="10"/>
      <c r="RTQ16" s="10"/>
      <c r="RTR16" s="10"/>
      <c r="RTS16" s="10"/>
      <c r="RTT16" s="10"/>
      <c r="RTU16" s="10"/>
      <c r="RTV16" s="10"/>
      <c r="RTW16" s="10"/>
      <c r="RTX16" s="10"/>
      <c r="RTY16" s="10"/>
      <c r="RTZ16" s="10"/>
      <c r="RUA16" s="10"/>
      <c r="RUB16" s="10"/>
      <c r="RUC16" s="10"/>
      <c r="RUD16" s="10"/>
      <c r="RUE16" s="10"/>
      <c r="RUF16" s="10"/>
      <c r="RUG16" s="10"/>
      <c r="RUH16" s="10"/>
      <c r="RUI16" s="10"/>
      <c r="RUJ16" s="10"/>
      <c r="RUK16" s="10"/>
      <c r="RUL16" s="10"/>
      <c r="RUM16" s="10"/>
      <c r="RUN16" s="10"/>
      <c r="RUO16" s="10"/>
      <c r="RUP16" s="10"/>
      <c r="RUQ16" s="10"/>
      <c r="RUR16" s="10"/>
      <c r="RUS16" s="10"/>
      <c r="RUT16" s="10"/>
      <c r="RUU16" s="10"/>
      <c r="RUV16" s="10"/>
      <c r="RUW16" s="10"/>
      <c r="RUX16" s="10"/>
      <c r="RUY16" s="10"/>
      <c r="RUZ16" s="10"/>
      <c r="RVA16" s="10"/>
      <c r="RVB16" s="10"/>
      <c r="RVC16" s="10"/>
      <c r="RVD16" s="10"/>
      <c r="RVE16" s="10"/>
      <c r="RVF16" s="10"/>
      <c r="RVG16" s="10"/>
      <c r="RVH16" s="10"/>
      <c r="RVI16" s="10"/>
      <c r="RVJ16" s="10"/>
      <c r="RVK16" s="10"/>
      <c r="RVL16" s="10"/>
      <c r="RVM16" s="10"/>
      <c r="RVN16" s="10"/>
      <c r="RVO16" s="10"/>
      <c r="RVP16" s="10"/>
      <c r="RVQ16" s="10"/>
      <c r="RVR16" s="10"/>
      <c r="RVS16" s="10"/>
      <c r="RVT16" s="10"/>
      <c r="RVU16" s="10"/>
      <c r="RVV16" s="10"/>
      <c r="RVW16" s="10"/>
      <c r="RVX16" s="10"/>
      <c r="RVY16" s="10"/>
      <c r="RVZ16" s="10"/>
      <c r="RWA16" s="10"/>
      <c r="RWB16" s="10"/>
      <c r="RWC16" s="10"/>
      <c r="RWD16" s="10"/>
      <c r="RWE16" s="10"/>
      <c r="RWF16" s="10"/>
      <c r="RWG16" s="10"/>
      <c r="RWH16" s="10"/>
      <c r="RWI16" s="10"/>
      <c r="RWJ16" s="10"/>
      <c r="RWK16" s="10"/>
      <c r="RWL16" s="10"/>
      <c r="RWM16" s="10"/>
      <c r="RWN16" s="10"/>
      <c r="RWO16" s="10"/>
      <c r="RWP16" s="10"/>
      <c r="RWQ16" s="10"/>
      <c r="RWR16" s="10"/>
      <c r="RWS16" s="10"/>
      <c r="RWT16" s="10"/>
      <c r="RWU16" s="10"/>
      <c r="RWV16" s="10"/>
      <c r="RWW16" s="10"/>
      <c r="RWX16" s="10"/>
      <c r="RWY16" s="10"/>
      <c r="RWZ16" s="10"/>
      <c r="RXA16" s="10"/>
      <c r="RXB16" s="10"/>
      <c r="RXC16" s="10"/>
      <c r="RXD16" s="10"/>
      <c r="RXE16" s="10"/>
      <c r="RXF16" s="10"/>
      <c r="RXG16" s="10"/>
      <c r="RXH16" s="10"/>
      <c r="RXI16" s="10"/>
      <c r="RXJ16" s="10"/>
      <c r="RXK16" s="10"/>
      <c r="RXL16" s="10"/>
      <c r="RXM16" s="10"/>
      <c r="RXN16" s="10"/>
      <c r="RXO16" s="10"/>
      <c r="RXP16" s="10"/>
      <c r="RXQ16" s="10"/>
      <c r="RXR16" s="10"/>
      <c r="RXS16" s="10"/>
      <c r="RXT16" s="10"/>
      <c r="RXU16" s="10"/>
      <c r="RXV16" s="10"/>
      <c r="RXW16" s="10"/>
      <c r="RXX16" s="10"/>
      <c r="RXY16" s="10"/>
      <c r="RXZ16" s="10"/>
      <c r="RYA16" s="10"/>
      <c r="RYB16" s="10"/>
      <c r="RYC16" s="10"/>
      <c r="RYD16" s="10"/>
      <c r="RYE16" s="10"/>
      <c r="RYF16" s="10"/>
      <c r="RYG16" s="10"/>
      <c r="RYH16" s="10"/>
      <c r="RYI16" s="10"/>
      <c r="RYJ16" s="10"/>
      <c r="RYK16" s="10"/>
      <c r="RYL16" s="10"/>
      <c r="RYM16" s="10"/>
      <c r="RYN16" s="10"/>
      <c r="RYO16" s="10"/>
      <c r="RYP16" s="10"/>
      <c r="RYQ16" s="10"/>
      <c r="RYR16" s="10"/>
      <c r="RYS16" s="10"/>
      <c r="RYT16" s="10"/>
      <c r="RYU16" s="10"/>
      <c r="RYV16" s="10"/>
      <c r="RYW16" s="10"/>
      <c r="RYX16" s="10"/>
      <c r="RYY16" s="10"/>
      <c r="RYZ16" s="10"/>
      <c r="RZA16" s="10"/>
      <c r="RZB16" s="10"/>
      <c r="RZC16" s="10"/>
      <c r="RZD16" s="10"/>
      <c r="RZE16" s="10"/>
      <c r="RZF16" s="10"/>
      <c r="RZG16" s="10"/>
      <c r="RZH16" s="10"/>
      <c r="RZI16" s="10"/>
      <c r="RZJ16" s="10"/>
      <c r="RZK16" s="10"/>
      <c r="RZL16" s="10"/>
      <c r="RZM16" s="10"/>
      <c r="RZN16" s="10"/>
      <c r="RZO16" s="10"/>
      <c r="RZP16" s="10"/>
      <c r="RZQ16" s="10"/>
      <c r="RZR16" s="10"/>
      <c r="RZS16" s="10"/>
      <c r="RZT16" s="10"/>
      <c r="RZU16" s="10"/>
      <c r="RZV16" s="10"/>
      <c r="RZW16" s="10"/>
      <c r="RZX16" s="10"/>
      <c r="RZY16" s="10"/>
      <c r="RZZ16" s="10"/>
      <c r="SAA16" s="10"/>
      <c r="SAB16" s="10"/>
      <c r="SAC16" s="10"/>
      <c r="SAD16" s="10"/>
      <c r="SAE16" s="10"/>
      <c r="SAF16" s="10"/>
      <c r="SAG16" s="10"/>
      <c r="SAH16" s="10"/>
      <c r="SAI16" s="10"/>
      <c r="SAJ16" s="10"/>
      <c r="SAK16" s="10"/>
      <c r="SAL16" s="10"/>
      <c r="SAM16" s="10"/>
      <c r="SAN16" s="10"/>
      <c r="SAO16" s="10"/>
      <c r="SAP16" s="10"/>
      <c r="SAQ16" s="10"/>
      <c r="SAR16" s="10"/>
      <c r="SAS16" s="10"/>
      <c r="SAT16" s="10"/>
      <c r="SAU16" s="10"/>
      <c r="SAV16" s="10"/>
      <c r="SAW16" s="10"/>
      <c r="SAX16" s="10"/>
      <c r="SAY16" s="10"/>
      <c r="SAZ16" s="10"/>
      <c r="SBA16" s="10"/>
      <c r="SBB16" s="10"/>
      <c r="SBC16" s="10"/>
      <c r="SBD16" s="10"/>
      <c r="SBE16" s="10"/>
      <c r="SBF16" s="10"/>
      <c r="SBG16" s="10"/>
      <c r="SBH16" s="10"/>
      <c r="SBI16" s="10"/>
      <c r="SBJ16" s="10"/>
      <c r="SBK16" s="10"/>
      <c r="SBL16" s="10"/>
      <c r="SBM16" s="10"/>
      <c r="SBN16" s="10"/>
      <c r="SBO16" s="10"/>
      <c r="SBP16" s="10"/>
      <c r="SBQ16" s="10"/>
      <c r="SBR16" s="10"/>
      <c r="SBS16" s="10"/>
      <c r="SBT16" s="10"/>
      <c r="SBU16" s="10"/>
      <c r="SBV16" s="10"/>
      <c r="SBW16" s="10"/>
      <c r="SBX16" s="10"/>
      <c r="SBY16" s="10"/>
      <c r="SBZ16" s="10"/>
      <c r="SCA16" s="10"/>
      <c r="SCB16" s="10"/>
      <c r="SCC16" s="10"/>
      <c r="SCD16" s="10"/>
      <c r="SCE16" s="10"/>
      <c r="SCF16" s="10"/>
      <c r="SCG16" s="10"/>
      <c r="SCH16" s="10"/>
      <c r="SCI16" s="10"/>
      <c r="SCJ16" s="10"/>
      <c r="SCK16" s="10"/>
      <c r="SCL16" s="10"/>
      <c r="SCM16" s="10"/>
      <c r="SCN16" s="10"/>
      <c r="SCO16" s="10"/>
      <c r="SCP16" s="10"/>
      <c r="SCQ16" s="10"/>
      <c r="SCR16" s="10"/>
      <c r="SCS16" s="10"/>
      <c r="SCT16" s="10"/>
      <c r="SCU16" s="10"/>
      <c r="SCV16" s="10"/>
      <c r="SCW16" s="10"/>
      <c r="SCX16" s="10"/>
      <c r="SCY16" s="10"/>
      <c r="SCZ16" s="10"/>
      <c r="SDA16" s="10"/>
      <c r="SDB16" s="10"/>
      <c r="SDC16" s="10"/>
      <c r="SDD16" s="10"/>
      <c r="SDE16" s="10"/>
      <c r="SDF16" s="10"/>
      <c r="SDG16" s="10"/>
      <c r="SDH16" s="10"/>
      <c r="SDI16" s="10"/>
      <c r="SDJ16" s="10"/>
      <c r="SDK16" s="10"/>
      <c r="SDL16" s="10"/>
      <c r="SDM16" s="10"/>
      <c r="SDN16" s="10"/>
      <c r="SDO16" s="10"/>
      <c r="SDP16" s="10"/>
      <c r="SDQ16" s="10"/>
      <c r="SDR16" s="10"/>
      <c r="SDS16" s="10"/>
      <c r="SDT16" s="10"/>
      <c r="SDU16" s="10"/>
      <c r="SDV16" s="10"/>
      <c r="SDW16" s="10"/>
      <c r="SDX16" s="10"/>
      <c r="SDY16" s="10"/>
      <c r="SDZ16" s="10"/>
      <c r="SEA16" s="10"/>
      <c r="SEB16" s="10"/>
      <c r="SEC16" s="10"/>
      <c r="SED16" s="10"/>
      <c r="SEE16" s="10"/>
      <c r="SEF16" s="10"/>
      <c r="SEG16" s="10"/>
      <c r="SEH16" s="10"/>
      <c r="SEI16" s="10"/>
      <c r="SEJ16" s="10"/>
      <c r="SEK16" s="10"/>
      <c r="SEL16" s="10"/>
      <c r="SEM16" s="10"/>
      <c r="SEN16" s="10"/>
      <c r="SEO16" s="10"/>
      <c r="SEP16" s="10"/>
      <c r="SEQ16" s="10"/>
      <c r="SER16" s="10"/>
      <c r="SES16" s="10"/>
      <c r="SET16" s="10"/>
      <c r="SEU16" s="10"/>
      <c r="SEV16" s="10"/>
      <c r="SEW16" s="10"/>
      <c r="SEX16" s="10"/>
      <c r="SEY16" s="10"/>
      <c r="SEZ16" s="10"/>
      <c r="SFA16" s="10"/>
      <c r="SFB16" s="10"/>
      <c r="SFC16" s="10"/>
      <c r="SFD16" s="10"/>
      <c r="SFE16" s="10"/>
      <c r="SFF16" s="10"/>
      <c r="SFG16" s="10"/>
      <c r="SFH16" s="10"/>
      <c r="SFI16" s="10"/>
      <c r="SFJ16" s="10"/>
      <c r="SFK16" s="10"/>
      <c r="SFL16" s="10"/>
      <c r="SFM16" s="10"/>
      <c r="SFN16" s="10"/>
      <c r="SFO16" s="10"/>
      <c r="SFP16" s="10"/>
      <c r="SFQ16" s="10"/>
      <c r="SFR16" s="10"/>
      <c r="SFS16" s="10"/>
      <c r="SFT16" s="10"/>
      <c r="SFU16" s="10"/>
      <c r="SFV16" s="10"/>
      <c r="SFW16" s="10"/>
      <c r="SFX16" s="10"/>
      <c r="SFY16" s="10"/>
      <c r="SFZ16" s="10"/>
      <c r="SGA16" s="10"/>
      <c r="SGB16" s="10"/>
      <c r="SGC16" s="10"/>
      <c r="SGD16" s="10"/>
      <c r="SGE16" s="10"/>
      <c r="SGF16" s="10"/>
      <c r="SGG16" s="10"/>
      <c r="SGH16" s="10"/>
      <c r="SGI16" s="10"/>
      <c r="SGJ16" s="10"/>
      <c r="SGK16" s="10"/>
      <c r="SGL16" s="10"/>
      <c r="SGM16" s="10"/>
      <c r="SGN16" s="10"/>
      <c r="SGO16" s="10"/>
      <c r="SGP16" s="10"/>
      <c r="SGQ16" s="10"/>
      <c r="SGR16" s="10"/>
      <c r="SGS16" s="10"/>
      <c r="SGT16" s="10"/>
      <c r="SGU16" s="10"/>
      <c r="SGV16" s="10"/>
      <c r="SGW16" s="10"/>
      <c r="SGX16" s="10"/>
      <c r="SGY16" s="10"/>
      <c r="SGZ16" s="10"/>
      <c r="SHA16" s="10"/>
      <c r="SHB16" s="10"/>
      <c r="SHC16" s="10"/>
      <c r="SHD16" s="10"/>
      <c r="SHE16" s="10"/>
      <c r="SHF16" s="10"/>
      <c r="SHG16" s="10"/>
      <c r="SHH16" s="10"/>
      <c r="SHI16" s="10"/>
      <c r="SHJ16" s="10"/>
      <c r="SHK16" s="10"/>
      <c r="SHL16" s="10"/>
      <c r="SHM16" s="10"/>
      <c r="SHN16" s="10"/>
      <c r="SHO16" s="10"/>
      <c r="SHP16" s="10"/>
      <c r="SHQ16" s="10"/>
      <c r="SHR16" s="10"/>
      <c r="SHS16" s="10"/>
      <c r="SHT16" s="10"/>
      <c r="SHU16" s="10"/>
      <c r="SHV16" s="10"/>
      <c r="SHW16" s="10"/>
      <c r="SHX16" s="10"/>
      <c r="SHY16" s="10"/>
      <c r="SHZ16" s="10"/>
      <c r="SIA16" s="10"/>
      <c r="SIB16" s="10"/>
      <c r="SIC16" s="10"/>
      <c r="SID16" s="10"/>
      <c r="SIE16" s="10"/>
      <c r="SIF16" s="10"/>
      <c r="SIG16" s="10"/>
      <c r="SIH16" s="10"/>
      <c r="SII16" s="10"/>
      <c r="SIJ16" s="10"/>
      <c r="SIK16" s="10"/>
      <c r="SIL16" s="10"/>
      <c r="SIM16" s="10"/>
      <c r="SIN16" s="10"/>
      <c r="SIO16" s="10"/>
      <c r="SIP16" s="10"/>
      <c r="SIQ16" s="10"/>
      <c r="SIR16" s="10"/>
      <c r="SIS16" s="10"/>
      <c r="SIT16" s="10"/>
      <c r="SIU16" s="10"/>
      <c r="SIV16" s="10"/>
      <c r="SIW16" s="10"/>
      <c r="SIX16" s="10"/>
      <c r="SIY16" s="10"/>
      <c r="SIZ16" s="10"/>
      <c r="SJA16" s="10"/>
      <c r="SJB16" s="10"/>
      <c r="SJC16" s="10"/>
      <c r="SJD16" s="10"/>
      <c r="SJE16" s="10"/>
      <c r="SJF16" s="10"/>
      <c r="SJG16" s="10"/>
      <c r="SJH16" s="10"/>
      <c r="SJI16" s="10"/>
      <c r="SJJ16" s="10"/>
      <c r="SJK16" s="10"/>
      <c r="SJL16" s="10"/>
      <c r="SJM16" s="10"/>
      <c r="SJN16" s="10"/>
      <c r="SJO16" s="10"/>
      <c r="SJP16" s="10"/>
      <c r="SJQ16" s="10"/>
      <c r="SJR16" s="10"/>
      <c r="SJS16" s="10"/>
      <c r="SJT16" s="10"/>
      <c r="SJU16" s="10"/>
      <c r="SJV16" s="10"/>
      <c r="SJW16" s="10"/>
      <c r="SJX16" s="10"/>
      <c r="SJY16" s="10"/>
      <c r="SJZ16" s="10"/>
      <c r="SKA16" s="10"/>
      <c r="SKB16" s="10"/>
      <c r="SKC16" s="10"/>
      <c r="SKD16" s="10"/>
      <c r="SKE16" s="10"/>
      <c r="SKF16" s="10"/>
      <c r="SKG16" s="10"/>
      <c r="SKH16" s="10"/>
      <c r="SKI16" s="10"/>
      <c r="SKJ16" s="10"/>
      <c r="SKK16" s="10"/>
      <c r="SKL16" s="10"/>
      <c r="SKM16" s="10"/>
      <c r="SKN16" s="10"/>
      <c r="SKO16" s="10"/>
      <c r="SKP16" s="10"/>
      <c r="SKQ16" s="10"/>
      <c r="SKR16" s="10"/>
      <c r="SKS16" s="10"/>
      <c r="SKT16" s="10"/>
      <c r="SKU16" s="10"/>
      <c r="SKV16" s="10"/>
      <c r="SKW16" s="10"/>
      <c r="SKX16" s="10"/>
      <c r="SKY16" s="10"/>
      <c r="SKZ16" s="10"/>
      <c r="SLA16" s="10"/>
      <c r="SLB16" s="10"/>
      <c r="SLC16" s="10"/>
      <c r="SLD16" s="10"/>
      <c r="SLE16" s="10"/>
      <c r="SLF16" s="10"/>
      <c r="SLG16" s="10"/>
      <c r="SLH16" s="10"/>
      <c r="SLI16" s="10"/>
      <c r="SLJ16" s="10"/>
      <c r="SLK16" s="10"/>
      <c r="SLL16" s="10"/>
      <c r="SLM16" s="10"/>
      <c r="SLN16" s="10"/>
      <c r="SLO16" s="10"/>
      <c r="SLP16" s="10"/>
      <c r="SLQ16" s="10"/>
      <c r="SLR16" s="10"/>
      <c r="SLS16" s="10"/>
      <c r="SLT16" s="10"/>
      <c r="SLU16" s="10"/>
      <c r="SLV16" s="10"/>
      <c r="SLW16" s="10"/>
      <c r="SLX16" s="10"/>
      <c r="SLY16" s="10"/>
      <c r="SLZ16" s="10"/>
      <c r="SMA16" s="10"/>
      <c r="SMB16" s="10"/>
      <c r="SMC16" s="10"/>
      <c r="SMD16" s="10"/>
      <c r="SME16" s="10"/>
      <c r="SMF16" s="10"/>
      <c r="SMG16" s="10"/>
      <c r="SMH16" s="10"/>
      <c r="SMI16" s="10"/>
      <c r="SMJ16" s="10"/>
      <c r="SMK16" s="10"/>
      <c r="SML16" s="10"/>
      <c r="SMM16" s="10"/>
      <c r="SMN16" s="10"/>
      <c r="SMO16" s="10"/>
      <c r="SMP16" s="10"/>
      <c r="SMQ16" s="10"/>
      <c r="SMR16" s="10"/>
      <c r="SMS16" s="10"/>
      <c r="SMT16" s="10"/>
      <c r="SMU16" s="10"/>
      <c r="SMV16" s="10"/>
      <c r="SMW16" s="10"/>
      <c r="SMX16" s="10"/>
      <c r="SMY16" s="10"/>
      <c r="SMZ16" s="10"/>
      <c r="SNA16" s="10"/>
      <c r="SNB16" s="10"/>
      <c r="SNC16" s="10"/>
      <c r="SND16" s="10"/>
      <c r="SNE16" s="10"/>
      <c r="SNF16" s="10"/>
      <c r="SNG16" s="10"/>
      <c r="SNH16" s="10"/>
      <c r="SNI16" s="10"/>
      <c r="SNJ16" s="10"/>
      <c r="SNK16" s="10"/>
      <c r="SNL16" s="10"/>
      <c r="SNM16" s="10"/>
      <c r="SNN16" s="10"/>
      <c r="SNO16" s="10"/>
      <c r="SNP16" s="10"/>
      <c r="SNQ16" s="10"/>
      <c r="SNR16" s="10"/>
      <c r="SNS16" s="10"/>
      <c r="SNT16" s="10"/>
      <c r="SNU16" s="10"/>
      <c r="SNV16" s="10"/>
      <c r="SNW16" s="10"/>
      <c r="SNX16" s="10"/>
      <c r="SNY16" s="10"/>
      <c r="SNZ16" s="10"/>
      <c r="SOA16" s="10"/>
      <c r="SOB16" s="10"/>
      <c r="SOC16" s="10"/>
      <c r="SOD16" s="10"/>
      <c r="SOE16" s="10"/>
      <c r="SOF16" s="10"/>
      <c r="SOG16" s="10"/>
      <c r="SOH16" s="10"/>
      <c r="SOI16" s="10"/>
      <c r="SOJ16" s="10"/>
      <c r="SOK16" s="10"/>
      <c r="SOL16" s="10"/>
      <c r="SOM16" s="10"/>
      <c r="SON16" s="10"/>
      <c r="SOO16" s="10"/>
      <c r="SOP16" s="10"/>
      <c r="SOQ16" s="10"/>
      <c r="SOR16" s="10"/>
      <c r="SOS16" s="10"/>
      <c r="SOT16" s="10"/>
      <c r="SOU16" s="10"/>
      <c r="SOV16" s="10"/>
      <c r="SOW16" s="10"/>
      <c r="SOX16" s="10"/>
      <c r="SOY16" s="10"/>
      <c r="SOZ16" s="10"/>
      <c r="SPA16" s="10"/>
      <c r="SPB16" s="10"/>
      <c r="SPC16" s="10"/>
      <c r="SPD16" s="10"/>
      <c r="SPE16" s="10"/>
      <c r="SPF16" s="10"/>
      <c r="SPG16" s="10"/>
      <c r="SPH16" s="10"/>
      <c r="SPI16" s="10"/>
      <c r="SPJ16" s="10"/>
      <c r="SPK16" s="10"/>
      <c r="SPL16" s="10"/>
      <c r="SPM16" s="10"/>
      <c r="SPN16" s="10"/>
      <c r="SPO16" s="10"/>
      <c r="SPP16" s="10"/>
      <c r="SPQ16" s="10"/>
      <c r="SPR16" s="10"/>
      <c r="SPS16" s="10"/>
      <c r="SPT16" s="10"/>
      <c r="SPU16" s="10"/>
      <c r="SPV16" s="10"/>
      <c r="SPW16" s="10"/>
      <c r="SPX16" s="10"/>
      <c r="SPY16" s="10"/>
      <c r="SPZ16" s="10"/>
      <c r="SQA16" s="10"/>
      <c r="SQB16" s="10"/>
      <c r="SQC16" s="10"/>
      <c r="SQD16" s="10"/>
      <c r="SQE16" s="10"/>
      <c r="SQF16" s="10"/>
      <c r="SQG16" s="10"/>
      <c r="SQH16" s="10"/>
      <c r="SQI16" s="10"/>
      <c r="SQJ16" s="10"/>
      <c r="SQK16" s="10"/>
      <c r="SQL16" s="10"/>
      <c r="SQM16" s="10"/>
      <c r="SQN16" s="10"/>
      <c r="SQO16" s="10"/>
      <c r="SQP16" s="10"/>
      <c r="SQQ16" s="10"/>
      <c r="SQR16" s="10"/>
      <c r="SQS16" s="10"/>
      <c r="SQT16" s="10"/>
      <c r="SQU16" s="10"/>
      <c r="SQV16" s="10"/>
      <c r="SQW16" s="10"/>
      <c r="SQX16" s="10"/>
      <c r="SQY16" s="10"/>
      <c r="SQZ16" s="10"/>
      <c r="SRA16" s="10"/>
      <c r="SRB16" s="10"/>
      <c r="SRC16" s="10"/>
      <c r="SRD16" s="10"/>
      <c r="SRE16" s="10"/>
      <c r="SRF16" s="10"/>
      <c r="SRG16" s="10"/>
      <c r="SRH16" s="10"/>
      <c r="SRI16" s="10"/>
      <c r="SRJ16" s="10"/>
      <c r="SRK16" s="10"/>
      <c r="SRL16" s="10"/>
      <c r="SRM16" s="10"/>
      <c r="SRN16" s="10"/>
      <c r="SRO16" s="10"/>
      <c r="SRP16" s="10"/>
      <c r="SRQ16" s="10"/>
      <c r="SRR16" s="10"/>
      <c r="SRS16" s="10"/>
      <c r="SRT16" s="10"/>
      <c r="SRU16" s="10"/>
      <c r="SRV16" s="10"/>
      <c r="SRW16" s="10"/>
      <c r="SRX16" s="10"/>
      <c r="SRY16" s="10"/>
      <c r="SRZ16" s="10"/>
      <c r="SSA16" s="10"/>
      <c r="SSB16" s="10"/>
      <c r="SSC16" s="10"/>
      <c r="SSD16" s="10"/>
      <c r="SSE16" s="10"/>
      <c r="SSF16" s="10"/>
      <c r="SSG16" s="10"/>
      <c r="SSH16" s="10"/>
      <c r="SSI16" s="10"/>
      <c r="SSJ16" s="10"/>
      <c r="SSK16" s="10"/>
      <c r="SSL16" s="10"/>
      <c r="SSM16" s="10"/>
      <c r="SSN16" s="10"/>
      <c r="SSO16" s="10"/>
      <c r="SSP16" s="10"/>
      <c r="SSQ16" s="10"/>
      <c r="SSR16" s="10"/>
      <c r="SSS16" s="10"/>
      <c r="SST16" s="10"/>
      <c r="SSU16" s="10"/>
      <c r="SSV16" s="10"/>
      <c r="SSW16" s="10"/>
      <c r="SSX16" s="10"/>
      <c r="SSY16" s="10"/>
      <c r="SSZ16" s="10"/>
      <c r="STA16" s="10"/>
      <c r="STB16" s="10"/>
      <c r="STC16" s="10"/>
      <c r="STD16" s="10"/>
      <c r="STE16" s="10"/>
      <c r="STF16" s="10"/>
      <c r="STG16" s="10"/>
      <c r="STH16" s="10"/>
      <c r="STI16" s="10"/>
      <c r="STJ16" s="10"/>
      <c r="STK16" s="10"/>
      <c r="STL16" s="10"/>
      <c r="STM16" s="10"/>
      <c r="STN16" s="10"/>
      <c r="STO16" s="10"/>
      <c r="STP16" s="10"/>
      <c r="STQ16" s="10"/>
      <c r="STR16" s="10"/>
      <c r="STS16" s="10"/>
      <c r="STT16" s="10"/>
      <c r="STU16" s="10"/>
      <c r="STV16" s="10"/>
      <c r="STW16" s="10"/>
      <c r="STX16" s="10"/>
      <c r="STY16" s="10"/>
      <c r="STZ16" s="10"/>
      <c r="SUA16" s="10"/>
      <c r="SUB16" s="10"/>
      <c r="SUC16" s="10"/>
      <c r="SUD16" s="10"/>
      <c r="SUE16" s="10"/>
      <c r="SUF16" s="10"/>
      <c r="SUG16" s="10"/>
      <c r="SUH16" s="10"/>
      <c r="SUI16" s="10"/>
      <c r="SUJ16" s="10"/>
      <c r="SUK16" s="10"/>
      <c r="SUL16" s="10"/>
      <c r="SUM16" s="10"/>
      <c r="SUN16" s="10"/>
      <c r="SUO16" s="10"/>
      <c r="SUP16" s="10"/>
      <c r="SUQ16" s="10"/>
      <c r="SUR16" s="10"/>
      <c r="SUS16" s="10"/>
      <c r="SUT16" s="10"/>
      <c r="SUU16" s="10"/>
      <c r="SUV16" s="10"/>
      <c r="SUW16" s="10"/>
      <c r="SUX16" s="10"/>
      <c r="SUY16" s="10"/>
      <c r="SUZ16" s="10"/>
      <c r="SVA16" s="10"/>
      <c r="SVB16" s="10"/>
      <c r="SVC16" s="10"/>
      <c r="SVD16" s="10"/>
      <c r="SVE16" s="10"/>
      <c r="SVF16" s="10"/>
      <c r="SVG16" s="10"/>
      <c r="SVH16" s="10"/>
      <c r="SVI16" s="10"/>
      <c r="SVJ16" s="10"/>
      <c r="SVK16" s="10"/>
      <c r="SVL16" s="10"/>
      <c r="SVM16" s="10"/>
      <c r="SVN16" s="10"/>
      <c r="SVO16" s="10"/>
      <c r="SVP16" s="10"/>
      <c r="SVQ16" s="10"/>
      <c r="SVR16" s="10"/>
      <c r="SVS16" s="10"/>
      <c r="SVT16" s="10"/>
      <c r="SVU16" s="10"/>
      <c r="SVV16" s="10"/>
      <c r="SVW16" s="10"/>
      <c r="SVX16" s="10"/>
      <c r="SVY16" s="10"/>
      <c r="SVZ16" s="10"/>
      <c r="SWA16" s="10"/>
      <c r="SWB16" s="10"/>
      <c r="SWC16" s="10"/>
      <c r="SWD16" s="10"/>
      <c r="SWE16" s="10"/>
      <c r="SWF16" s="10"/>
      <c r="SWG16" s="10"/>
      <c r="SWH16" s="10"/>
      <c r="SWI16" s="10"/>
      <c r="SWJ16" s="10"/>
      <c r="SWK16" s="10"/>
      <c r="SWL16" s="10"/>
      <c r="SWM16" s="10"/>
      <c r="SWN16" s="10"/>
      <c r="SWO16" s="10"/>
      <c r="SWP16" s="10"/>
      <c r="SWQ16" s="10"/>
      <c r="SWR16" s="10"/>
      <c r="SWS16" s="10"/>
      <c r="SWT16" s="10"/>
      <c r="SWU16" s="10"/>
      <c r="SWV16" s="10"/>
      <c r="SWW16" s="10"/>
      <c r="SWX16" s="10"/>
      <c r="SWY16" s="10"/>
      <c r="SWZ16" s="10"/>
      <c r="SXA16" s="10"/>
      <c r="SXB16" s="10"/>
      <c r="SXC16" s="10"/>
      <c r="SXD16" s="10"/>
      <c r="SXE16" s="10"/>
      <c r="SXF16" s="10"/>
      <c r="SXG16" s="10"/>
      <c r="SXH16" s="10"/>
      <c r="SXI16" s="10"/>
      <c r="SXJ16" s="10"/>
      <c r="SXK16" s="10"/>
      <c r="SXL16" s="10"/>
      <c r="SXM16" s="10"/>
      <c r="SXN16" s="10"/>
      <c r="SXO16" s="10"/>
      <c r="SXP16" s="10"/>
      <c r="SXQ16" s="10"/>
      <c r="SXR16" s="10"/>
      <c r="SXS16" s="10"/>
      <c r="SXT16" s="10"/>
      <c r="SXU16" s="10"/>
      <c r="SXV16" s="10"/>
      <c r="SXW16" s="10"/>
      <c r="SXX16" s="10"/>
      <c r="SXY16" s="10"/>
      <c r="SXZ16" s="10"/>
      <c r="SYA16" s="10"/>
      <c r="SYB16" s="10"/>
      <c r="SYC16" s="10"/>
      <c r="SYD16" s="10"/>
      <c r="SYE16" s="10"/>
      <c r="SYF16" s="10"/>
      <c r="SYG16" s="10"/>
      <c r="SYH16" s="10"/>
      <c r="SYI16" s="10"/>
      <c r="SYJ16" s="10"/>
      <c r="SYK16" s="10"/>
      <c r="SYL16" s="10"/>
      <c r="SYM16" s="10"/>
      <c r="SYN16" s="10"/>
      <c r="SYO16" s="10"/>
      <c r="SYP16" s="10"/>
      <c r="SYQ16" s="10"/>
      <c r="SYR16" s="10"/>
      <c r="SYS16" s="10"/>
      <c r="SYT16" s="10"/>
      <c r="SYU16" s="10"/>
      <c r="SYV16" s="10"/>
      <c r="SYW16" s="10"/>
      <c r="SYX16" s="10"/>
      <c r="SYY16" s="10"/>
      <c r="SYZ16" s="10"/>
      <c r="SZA16" s="10"/>
      <c r="SZB16" s="10"/>
      <c r="SZC16" s="10"/>
      <c r="SZD16" s="10"/>
      <c r="SZE16" s="10"/>
      <c r="SZF16" s="10"/>
      <c r="SZG16" s="10"/>
      <c r="SZH16" s="10"/>
      <c r="SZI16" s="10"/>
      <c r="SZJ16" s="10"/>
      <c r="SZK16" s="10"/>
      <c r="SZL16" s="10"/>
      <c r="SZM16" s="10"/>
      <c r="SZN16" s="10"/>
      <c r="SZO16" s="10"/>
      <c r="SZP16" s="10"/>
      <c r="SZQ16" s="10"/>
      <c r="SZR16" s="10"/>
      <c r="SZS16" s="10"/>
      <c r="SZT16" s="10"/>
      <c r="SZU16" s="10"/>
      <c r="SZV16" s="10"/>
      <c r="SZW16" s="10"/>
      <c r="SZX16" s="10"/>
      <c r="SZY16" s="10"/>
      <c r="SZZ16" s="10"/>
      <c r="TAA16" s="10"/>
      <c r="TAB16" s="10"/>
      <c r="TAC16" s="10"/>
      <c r="TAD16" s="10"/>
      <c r="TAE16" s="10"/>
      <c r="TAF16" s="10"/>
      <c r="TAG16" s="10"/>
      <c r="TAH16" s="10"/>
      <c r="TAI16" s="10"/>
      <c r="TAJ16" s="10"/>
      <c r="TAK16" s="10"/>
      <c r="TAL16" s="10"/>
      <c r="TAM16" s="10"/>
      <c r="TAN16" s="10"/>
      <c r="TAO16" s="10"/>
      <c r="TAP16" s="10"/>
      <c r="TAQ16" s="10"/>
      <c r="TAR16" s="10"/>
      <c r="TAS16" s="10"/>
      <c r="TAT16" s="10"/>
      <c r="TAU16" s="10"/>
      <c r="TAV16" s="10"/>
      <c r="TAW16" s="10"/>
      <c r="TAX16" s="10"/>
      <c r="TAY16" s="10"/>
      <c r="TAZ16" s="10"/>
      <c r="TBA16" s="10"/>
      <c r="TBB16" s="10"/>
      <c r="TBC16" s="10"/>
      <c r="TBD16" s="10"/>
      <c r="TBE16" s="10"/>
      <c r="TBF16" s="10"/>
      <c r="TBG16" s="10"/>
      <c r="TBH16" s="10"/>
      <c r="TBI16" s="10"/>
      <c r="TBJ16" s="10"/>
      <c r="TBK16" s="10"/>
      <c r="TBL16" s="10"/>
      <c r="TBM16" s="10"/>
      <c r="TBN16" s="10"/>
      <c r="TBO16" s="10"/>
      <c r="TBP16" s="10"/>
      <c r="TBQ16" s="10"/>
      <c r="TBR16" s="10"/>
      <c r="TBS16" s="10"/>
      <c r="TBT16" s="10"/>
      <c r="TBU16" s="10"/>
      <c r="TBV16" s="10"/>
      <c r="TBW16" s="10"/>
      <c r="TBX16" s="10"/>
      <c r="TBY16" s="10"/>
      <c r="TBZ16" s="10"/>
      <c r="TCA16" s="10"/>
      <c r="TCB16" s="10"/>
      <c r="TCC16" s="10"/>
      <c r="TCD16" s="10"/>
      <c r="TCE16" s="10"/>
      <c r="TCF16" s="10"/>
      <c r="TCG16" s="10"/>
      <c r="TCH16" s="10"/>
      <c r="TCI16" s="10"/>
      <c r="TCJ16" s="10"/>
      <c r="TCK16" s="10"/>
      <c r="TCL16" s="10"/>
      <c r="TCM16" s="10"/>
      <c r="TCN16" s="10"/>
      <c r="TCO16" s="10"/>
      <c r="TCP16" s="10"/>
      <c r="TCQ16" s="10"/>
      <c r="TCR16" s="10"/>
      <c r="TCS16" s="10"/>
      <c r="TCT16" s="10"/>
      <c r="TCU16" s="10"/>
      <c r="TCV16" s="10"/>
      <c r="TCW16" s="10"/>
      <c r="TCX16" s="10"/>
      <c r="TCY16" s="10"/>
      <c r="TCZ16" s="10"/>
      <c r="TDA16" s="10"/>
      <c r="TDB16" s="10"/>
      <c r="TDC16" s="10"/>
      <c r="TDD16" s="10"/>
      <c r="TDE16" s="10"/>
      <c r="TDF16" s="10"/>
      <c r="TDG16" s="10"/>
      <c r="TDH16" s="10"/>
      <c r="TDI16" s="10"/>
      <c r="TDJ16" s="10"/>
      <c r="TDK16" s="10"/>
      <c r="TDL16" s="10"/>
      <c r="TDM16" s="10"/>
      <c r="TDN16" s="10"/>
      <c r="TDO16" s="10"/>
      <c r="TDP16" s="10"/>
      <c r="TDQ16" s="10"/>
      <c r="TDR16" s="10"/>
      <c r="TDS16" s="10"/>
      <c r="TDT16" s="10"/>
      <c r="TDU16" s="10"/>
      <c r="TDV16" s="10"/>
      <c r="TDW16" s="10"/>
      <c r="TDX16" s="10"/>
      <c r="TDY16" s="10"/>
      <c r="TDZ16" s="10"/>
      <c r="TEA16" s="10"/>
      <c r="TEB16" s="10"/>
      <c r="TEC16" s="10"/>
      <c r="TED16" s="10"/>
      <c r="TEE16" s="10"/>
      <c r="TEF16" s="10"/>
      <c r="TEG16" s="10"/>
      <c r="TEH16" s="10"/>
      <c r="TEI16" s="10"/>
      <c r="TEJ16" s="10"/>
      <c r="TEK16" s="10"/>
      <c r="TEL16" s="10"/>
      <c r="TEM16" s="10"/>
      <c r="TEN16" s="10"/>
      <c r="TEO16" s="10"/>
      <c r="TEP16" s="10"/>
      <c r="TEQ16" s="10"/>
      <c r="TER16" s="10"/>
      <c r="TES16" s="10"/>
      <c r="TET16" s="10"/>
      <c r="TEU16" s="10"/>
      <c r="TEV16" s="10"/>
      <c r="TEW16" s="10"/>
      <c r="TEX16" s="10"/>
      <c r="TEY16" s="10"/>
      <c r="TEZ16" s="10"/>
      <c r="TFA16" s="10"/>
      <c r="TFB16" s="10"/>
      <c r="TFC16" s="10"/>
      <c r="TFD16" s="10"/>
      <c r="TFE16" s="10"/>
      <c r="TFF16" s="10"/>
      <c r="TFG16" s="10"/>
      <c r="TFH16" s="10"/>
      <c r="TFI16" s="10"/>
      <c r="TFJ16" s="10"/>
      <c r="TFK16" s="10"/>
      <c r="TFL16" s="10"/>
      <c r="TFM16" s="10"/>
      <c r="TFN16" s="10"/>
      <c r="TFO16" s="10"/>
      <c r="TFP16" s="10"/>
      <c r="TFQ16" s="10"/>
      <c r="TFR16" s="10"/>
      <c r="TFS16" s="10"/>
      <c r="TFT16" s="10"/>
      <c r="TFU16" s="10"/>
      <c r="TFV16" s="10"/>
      <c r="TFW16" s="10"/>
      <c r="TFX16" s="10"/>
      <c r="TFY16" s="10"/>
      <c r="TFZ16" s="10"/>
      <c r="TGA16" s="10"/>
      <c r="TGB16" s="10"/>
      <c r="TGC16" s="10"/>
      <c r="TGD16" s="10"/>
      <c r="TGE16" s="10"/>
      <c r="TGF16" s="10"/>
      <c r="TGG16" s="10"/>
      <c r="TGH16" s="10"/>
      <c r="TGI16" s="10"/>
      <c r="TGJ16" s="10"/>
      <c r="TGK16" s="10"/>
      <c r="TGL16" s="10"/>
      <c r="TGM16" s="10"/>
      <c r="TGN16" s="10"/>
      <c r="TGO16" s="10"/>
      <c r="TGP16" s="10"/>
      <c r="TGQ16" s="10"/>
      <c r="TGR16" s="10"/>
      <c r="TGS16" s="10"/>
      <c r="TGT16" s="10"/>
      <c r="TGU16" s="10"/>
      <c r="TGV16" s="10"/>
      <c r="TGW16" s="10"/>
      <c r="TGX16" s="10"/>
      <c r="TGY16" s="10"/>
      <c r="TGZ16" s="10"/>
      <c r="THA16" s="10"/>
      <c r="THB16" s="10"/>
      <c r="THC16" s="10"/>
      <c r="THD16" s="10"/>
      <c r="THE16" s="10"/>
      <c r="THF16" s="10"/>
      <c r="THG16" s="10"/>
      <c r="THH16" s="10"/>
      <c r="THI16" s="10"/>
      <c r="THJ16" s="10"/>
      <c r="THK16" s="10"/>
      <c r="THL16" s="10"/>
      <c r="THM16" s="10"/>
      <c r="THN16" s="10"/>
      <c r="THO16" s="10"/>
      <c r="THP16" s="10"/>
      <c r="THQ16" s="10"/>
      <c r="THR16" s="10"/>
      <c r="THS16" s="10"/>
      <c r="THT16" s="10"/>
      <c r="THU16" s="10"/>
      <c r="THV16" s="10"/>
      <c r="THW16" s="10"/>
      <c r="THX16" s="10"/>
      <c r="THY16" s="10"/>
      <c r="THZ16" s="10"/>
      <c r="TIA16" s="10"/>
      <c r="TIB16" s="10"/>
      <c r="TIC16" s="10"/>
      <c r="TID16" s="10"/>
      <c r="TIE16" s="10"/>
      <c r="TIF16" s="10"/>
      <c r="TIG16" s="10"/>
      <c r="TIH16" s="10"/>
      <c r="TII16" s="10"/>
      <c r="TIJ16" s="10"/>
      <c r="TIK16" s="10"/>
      <c r="TIL16" s="10"/>
      <c r="TIM16" s="10"/>
      <c r="TIN16" s="10"/>
      <c r="TIO16" s="10"/>
      <c r="TIP16" s="10"/>
      <c r="TIQ16" s="10"/>
      <c r="TIR16" s="10"/>
      <c r="TIS16" s="10"/>
      <c r="TIT16" s="10"/>
      <c r="TIU16" s="10"/>
      <c r="TIV16" s="10"/>
      <c r="TIW16" s="10"/>
      <c r="TIX16" s="10"/>
      <c r="TIY16" s="10"/>
      <c r="TIZ16" s="10"/>
      <c r="TJA16" s="10"/>
      <c r="TJB16" s="10"/>
      <c r="TJC16" s="10"/>
      <c r="TJD16" s="10"/>
      <c r="TJE16" s="10"/>
      <c r="TJF16" s="10"/>
      <c r="TJG16" s="10"/>
      <c r="TJH16" s="10"/>
      <c r="TJI16" s="10"/>
      <c r="TJJ16" s="10"/>
      <c r="TJK16" s="10"/>
      <c r="TJL16" s="10"/>
      <c r="TJM16" s="10"/>
      <c r="TJN16" s="10"/>
      <c r="TJO16" s="10"/>
      <c r="TJP16" s="10"/>
      <c r="TJQ16" s="10"/>
      <c r="TJR16" s="10"/>
      <c r="TJS16" s="10"/>
      <c r="TJT16" s="10"/>
      <c r="TJU16" s="10"/>
      <c r="TJV16" s="10"/>
      <c r="TJW16" s="10"/>
      <c r="TJX16" s="10"/>
      <c r="TJY16" s="10"/>
      <c r="TJZ16" s="10"/>
      <c r="TKA16" s="10"/>
      <c r="TKB16" s="10"/>
      <c r="TKC16" s="10"/>
      <c r="TKD16" s="10"/>
      <c r="TKE16" s="10"/>
      <c r="TKF16" s="10"/>
      <c r="TKG16" s="10"/>
      <c r="TKH16" s="10"/>
      <c r="TKI16" s="10"/>
      <c r="TKJ16" s="10"/>
      <c r="TKK16" s="10"/>
      <c r="TKL16" s="10"/>
      <c r="TKM16" s="10"/>
      <c r="TKN16" s="10"/>
      <c r="TKO16" s="10"/>
      <c r="TKP16" s="10"/>
      <c r="TKQ16" s="10"/>
      <c r="TKR16" s="10"/>
      <c r="TKS16" s="10"/>
      <c r="TKT16" s="10"/>
      <c r="TKU16" s="10"/>
      <c r="TKV16" s="10"/>
      <c r="TKW16" s="10"/>
      <c r="TKX16" s="10"/>
      <c r="TKY16" s="10"/>
      <c r="TKZ16" s="10"/>
      <c r="TLA16" s="10"/>
      <c r="TLB16" s="10"/>
      <c r="TLC16" s="10"/>
      <c r="TLD16" s="10"/>
      <c r="TLE16" s="10"/>
      <c r="TLF16" s="10"/>
      <c r="TLG16" s="10"/>
      <c r="TLH16" s="10"/>
      <c r="TLI16" s="10"/>
      <c r="TLJ16" s="10"/>
      <c r="TLK16" s="10"/>
      <c r="TLL16" s="10"/>
      <c r="TLM16" s="10"/>
      <c r="TLN16" s="10"/>
      <c r="TLO16" s="10"/>
      <c r="TLP16" s="10"/>
      <c r="TLQ16" s="10"/>
      <c r="TLR16" s="10"/>
      <c r="TLS16" s="10"/>
      <c r="TLT16" s="10"/>
      <c r="TLU16" s="10"/>
      <c r="TLV16" s="10"/>
      <c r="TLW16" s="10"/>
      <c r="TLX16" s="10"/>
      <c r="TLY16" s="10"/>
      <c r="TLZ16" s="10"/>
      <c r="TMA16" s="10"/>
      <c r="TMB16" s="10"/>
      <c r="TMC16" s="10"/>
      <c r="TMD16" s="10"/>
      <c r="TME16" s="10"/>
      <c r="TMF16" s="10"/>
      <c r="TMG16" s="10"/>
      <c r="TMH16" s="10"/>
      <c r="TMI16" s="10"/>
      <c r="TMJ16" s="10"/>
      <c r="TMK16" s="10"/>
      <c r="TML16" s="10"/>
      <c r="TMM16" s="10"/>
      <c r="TMN16" s="10"/>
      <c r="TMO16" s="10"/>
      <c r="TMP16" s="10"/>
      <c r="TMQ16" s="10"/>
      <c r="TMR16" s="10"/>
      <c r="TMS16" s="10"/>
      <c r="TMT16" s="10"/>
      <c r="TMU16" s="10"/>
      <c r="TMV16" s="10"/>
      <c r="TMW16" s="10"/>
      <c r="TMX16" s="10"/>
      <c r="TMY16" s="10"/>
      <c r="TMZ16" s="10"/>
      <c r="TNA16" s="10"/>
      <c r="TNB16" s="10"/>
      <c r="TNC16" s="10"/>
      <c r="TND16" s="10"/>
      <c r="TNE16" s="10"/>
      <c r="TNF16" s="10"/>
      <c r="TNG16" s="10"/>
      <c r="TNH16" s="10"/>
      <c r="TNI16" s="10"/>
      <c r="TNJ16" s="10"/>
      <c r="TNK16" s="10"/>
      <c r="TNL16" s="10"/>
      <c r="TNM16" s="10"/>
      <c r="TNN16" s="10"/>
      <c r="TNO16" s="10"/>
      <c r="TNP16" s="10"/>
      <c r="TNQ16" s="10"/>
      <c r="TNR16" s="10"/>
      <c r="TNS16" s="10"/>
      <c r="TNT16" s="10"/>
      <c r="TNU16" s="10"/>
      <c r="TNV16" s="10"/>
      <c r="TNW16" s="10"/>
      <c r="TNX16" s="10"/>
      <c r="TNY16" s="10"/>
      <c r="TNZ16" s="10"/>
      <c r="TOA16" s="10"/>
      <c r="TOB16" s="10"/>
      <c r="TOC16" s="10"/>
      <c r="TOD16" s="10"/>
      <c r="TOE16" s="10"/>
      <c r="TOF16" s="10"/>
      <c r="TOG16" s="10"/>
      <c r="TOH16" s="10"/>
      <c r="TOI16" s="10"/>
      <c r="TOJ16" s="10"/>
      <c r="TOK16" s="10"/>
      <c r="TOL16" s="10"/>
      <c r="TOM16" s="10"/>
      <c r="TON16" s="10"/>
      <c r="TOO16" s="10"/>
      <c r="TOP16" s="10"/>
      <c r="TOQ16" s="10"/>
      <c r="TOR16" s="10"/>
      <c r="TOS16" s="10"/>
      <c r="TOT16" s="10"/>
      <c r="TOU16" s="10"/>
      <c r="TOV16" s="10"/>
      <c r="TOW16" s="10"/>
      <c r="TOX16" s="10"/>
      <c r="TOY16" s="10"/>
      <c r="TOZ16" s="10"/>
      <c r="TPA16" s="10"/>
      <c r="TPB16" s="10"/>
      <c r="TPC16" s="10"/>
      <c r="TPD16" s="10"/>
      <c r="TPE16" s="10"/>
      <c r="TPF16" s="10"/>
      <c r="TPG16" s="10"/>
      <c r="TPH16" s="10"/>
      <c r="TPI16" s="10"/>
      <c r="TPJ16" s="10"/>
      <c r="TPK16" s="10"/>
      <c r="TPL16" s="10"/>
      <c r="TPM16" s="10"/>
      <c r="TPN16" s="10"/>
      <c r="TPO16" s="10"/>
      <c r="TPP16" s="10"/>
      <c r="TPQ16" s="10"/>
      <c r="TPR16" s="10"/>
      <c r="TPS16" s="10"/>
      <c r="TPT16" s="10"/>
      <c r="TPU16" s="10"/>
      <c r="TPV16" s="10"/>
      <c r="TPW16" s="10"/>
      <c r="TPX16" s="10"/>
      <c r="TPY16" s="10"/>
      <c r="TPZ16" s="10"/>
      <c r="TQA16" s="10"/>
      <c r="TQB16" s="10"/>
      <c r="TQC16" s="10"/>
      <c r="TQD16" s="10"/>
      <c r="TQE16" s="10"/>
      <c r="TQF16" s="10"/>
      <c r="TQG16" s="10"/>
      <c r="TQH16" s="10"/>
      <c r="TQI16" s="10"/>
      <c r="TQJ16" s="10"/>
      <c r="TQK16" s="10"/>
      <c r="TQL16" s="10"/>
      <c r="TQM16" s="10"/>
      <c r="TQN16" s="10"/>
      <c r="TQO16" s="10"/>
      <c r="TQP16" s="10"/>
      <c r="TQQ16" s="10"/>
      <c r="TQR16" s="10"/>
      <c r="TQS16" s="10"/>
      <c r="TQT16" s="10"/>
      <c r="TQU16" s="10"/>
      <c r="TQV16" s="10"/>
      <c r="TQW16" s="10"/>
      <c r="TQX16" s="10"/>
      <c r="TQY16" s="10"/>
      <c r="TQZ16" s="10"/>
      <c r="TRA16" s="10"/>
      <c r="TRB16" s="10"/>
      <c r="TRC16" s="10"/>
      <c r="TRD16" s="10"/>
      <c r="TRE16" s="10"/>
      <c r="TRF16" s="10"/>
      <c r="TRG16" s="10"/>
      <c r="TRH16" s="10"/>
      <c r="TRI16" s="10"/>
      <c r="TRJ16" s="10"/>
      <c r="TRK16" s="10"/>
      <c r="TRL16" s="10"/>
      <c r="TRM16" s="10"/>
      <c r="TRN16" s="10"/>
      <c r="TRO16" s="10"/>
      <c r="TRP16" s="10"/>
      <c r="TRQ16" s="10"/>
      <c r="TRR16" s="10"/>
      <c r="TRS16" s="10"/>
      <c r="TRT16" s="10"/>
      <c r="TRU16" s="10"/>
      <c r="TRV16" s="10"/>
      <c r="TRW16" s="10"/>
      <c r="TRX16" s="10"/>
      <c r="TRY16" s="10"/>
      <c r="TRZ16" s="10"/>
      <c r="TSA16" s="10"/>
      <c r="TSB16" s="10"/>
      <c r="TSC16" s="10"/>
      <c r="TSD16" s="10"/>
      <c r="TSE16" s="10"/>
      <c r="TSF16" s="10"/>
      <c r="TSG16" s="10"/>
      <c r="TSH16" s="10"/>
      <c r="TSI16" s="10"/>
      <c r="TSJ16" s="10"/>
      <c r="TSK16" s="10"/>
      <c r="TSL16" s="10"/>
      <c r="TSM16" s="10"/>
      <c r="TSN16" s="10"/>
      <c r="TSO16" s="10"/>
      <c r="TSP16" s="10"/>
      <c r="TSQ16" s="10"/>
      <c r="TSR16" s="10"/>
      <c r="TSS16" s="10"/>
      <c r="TST16" s="10"/>
      <c r="TSU16" s="10"/>
      <c r="TSV16" s="10"/>
      <c r="TSW16" s="10"/>
      <c r="TSX16" s="10"/>
      <c r="TSY16" s="10"/>
      <c r="TSZ16" s="10"/>
      <c r="TTA16" s="10"/>
      <c r="TTB16" s="10"/>
      <c r="TTC16" s="10"/>
      <c r="TTD16" s="10"/>
      <c r="TTE16" s="10"/>
      <c r="TTF16" s="10"/>
      <c r="TTG16" s="10"/>
      <c r="TTH16" s="10"/>
      <c r="TTI16" s="10"/>
      <c r="TTJ16" s="10"/>
      <c r="TTK16" s="10"/>
      <c r="TTL16" s="10"/>
      <c r="TTM16" s="10"/>
      <c r="TTN16" s="10"/>
      <c r="TTO16" s="10"/>
      <c r="TTP16" s="10"/>
      <c r="TTQ16" s="10"/>
      <c r="TTR16" s="10"/>
      <c r="TTS16" s="10"/>
      <c r="TTT16" s="10"/>
      <c r="TTU16" s="10"/>
      <c r="TTV16" s="10"/>
      <c r="TTW16" s="10"/>
      <c r="TTX16" s="10"/>
      <c r="TTY16" s="10"/>
      <c r="TTZ16" s="10"/>
      <c r="TUA16" s="10"/>
      <c r="TUB16" s="10"/>
      <c r="TUC16" s="10"/>
      <c r="TUD16" s="10"/>
      <c r="TUE16" s="10"/>
      <c r="TUF16" s="10"/>
      <c r="TUG16" s="10"/>
      <c r="TUH16" s="10"/>
      <c r="TUI16" s="10"/>
      <c r="TUJ16" s="10"/>
      <c r="TUK16" s="10"/>
      <c r="TUL16" s="10"/>
      <c r="TUM16" s="10"/>
      <c r="TUN16" s="10"/>
      <c r="TUO16" s="10"/>
      <c r="TUP16" s="10"/>
      <c r="TUQ16" s="10"/>
      <c r="TUR16" s="10"/>
      <c r="TUS16" s="10"/>
      <c r="TUT16" s="10"/>
      <c r="TUU16" s="10"/>
      <c r="TUV16" s="10"/>
      <c r="TUW16" s="10"/>
      <c r="TUX16" s="10"/>
      <c r="TUY16" s="10"/>
      <c r="TUZ16" s="10"/>
      <c r="TVA16" s="10"/>
      <c r="TVB16" s="10"/>
      <c r="TVC16" s="10"/>
      <c r="TVD16" s="10"/>
      <c r="TVE16" s="10"/>
      <c r="TVF16" s="10"/>
      <c r="TVG16" s="10"/>
      <c r="TVH16" s="10"/>
      <c r="TVI16" s="10"/>
      <c r="TVJ16" s="10"/>
      <c r="TVK16" s="10"/>
      <c r="TVL16" s="10"/>
      <c r="TVM16" s="10"/>
      <c r="TVN16" s="10"/>
      <c r="TVO16" s="10"/>
      <c r="TVP16" s="10"/>
      <c r="TVQ16" s="10"/>
      <c r="TVR16" s="10"/>
      <c r="TVS16" s="10"/>
      <c r="TVT16" s="10"/>
      <c r="TVU16" s="10"/>
      <c r="TVV16" s="10"/>
      <c r="TVW16" s="10"/>
      <c r="TVX16" s="10"/>
      <c r="TVY16" s="10"/>
      <c r="TVZ16" s="10"/>
      <c r="TWA16" s="10"/>
      <c r="TWB16" s="10"/>
      <c r="TWC16" s="10"/>
      <c r="TWD16" s="10"/>
      <c r="TWE16" s="10"/>
      <c r="TWF16" s="10"/>
      <c r="TWG16" s="10"/>
      <c r="TWH16" s="10"/>
      <c r="TWI16" s="10"/>
      <c r="TWJ16" s="10"/>
      <c r="TWK16" s="10"/>
      <c r="TWL16" s="10"/>
      <c r="TWM16" s="10"/>
      <c r="TWN16" s="10"/>
      <c r="TWO16" s="10"/>
      <c r="TWP16" s="10"/>
      <c r="TWQ16" s="10"/>
      <c r="TWR16" s="10"/>
      <c r="TWS16" s="10"/>
      <c r="TWT16" s="10"/>
      <c r="TWU16" s="10"/>
      <c r="TWV16" s="10"/>
      <c r="TWW16" s="10"/>
      <c r="TWX16" s="10"/>
      <c r="TWY16" s="10"/>
      <c r="TWZ16" s="10"/>
      <c r="TXA16" s="10"/>
      <c r="TXB16" s="10"/>
      <c r="TXC16" s="10"/>
      <c r="TXD16" s="10"/>
      <c r="TXE16" s="10"/>
      <c r="TXF16" s="10"/>
      <c r="TXG16" s="10"/>
      <c r="TXH16" s="10"/>
      <c r="TXI16" s="10"/>
      <c r="TXJ16" s="10"/>
      <c r="TXK16" s="10"/>
      <c r="TXL16" s="10"/>
      <c r="TXM16" s="10"/>
      <c r="TXN16" s="10"/>
      <c r="TXO16" s="10"/>
      <c r="TXP16" s="10"/>
      <c r="TXQ16" s="10"/>
      <c r="TXR16" s="10"/>
      <c r="TXS16" s="10"/>
      <c r="TXT16" s="10"/>
      <c r="TXU16" s="10"/>
      <c r="TXV16" s="10"/>
      <c r="TXW16" s="10"/>
      <c r="TXX16" s="10"/>
      <c r="TXY16" s="10"/>
      <c r="TXZ16" s="10"/>
      <c r="TYA16" s="10"/>
      <c r="TYB16" s="10"/>
      <c r="TYC16" s="10"/>
      <c r="TYD16" s="10"/>
      <c r="TYE16" s="10"/>
      <c r="TYF16" s="10"/>
      <c r="TYG16" s="10"/>
      <c r="TYH16" s="10"/>
      <c r="TYI16" s="10"/>
      <c r="TYJ16" s="10"/>
      <c r="TYK16" s="10"/>
      <c r="TYL16" s="10"/>
      <c r="TYM16" s="10"/>
      <c r="TYN16" s="10"/>
      <c r="TYO16" s="10"/>
      <c r="TYP16" s="10"/>
      <c r="TYQ16" s="10"/>
      <c r="TYR16" s="10"/>
      <c r="TYS16" s="10"/>
      <c r="TYT16" s="10"/>
      <c r="TYU16" s="10"/>
      <c r="TYV16" s="10"/>
      <c r="TYW16" s="10"/>
      <c r="TYX16" s="10"/>
      <c r="TYY16" s="10"/>
      <c r="TYZ16" s="10"/>
      <c r="TZA16" s="10"/>
      <c r="TZB16" s="10"/>
      <c r="TZC16" s="10"/>
      <c r="TZD16" s="10"/>
      <c r="TZE16" s="10"/>
      <c r="TZF16" s="10"/>
      <c r="TZG16" s="10"/>
      <c r="TZH16" s="10"/>
      <c r="TZI16" s="10"/>
      <c r="TZJ16" s="10"/>
      <c r="TZK16" s="10"/>
      <c r="TZL16" s="10"/>
      <c r="TZM16" s="10"/>
      <c r="TZN16" s="10"/>
      <c r="TZO16" s="10"/>
      <c r="TZP16" s="10"/>
      <c r="TZQ16" s="10"/>
      <c r="TZR16" s="10"/>
      <c r="TZS16" s="10"/>
      <c r="TZT16" s="10"/>
      <c r="TZU16" s="10"/>
      <c r="TZV16" s="10"/>
      <c r="TZW16" s="10"/>
      <c r="TZX16" s="10"/>
      <c r="TZY16" s="10"/>
      <c r="TZZ16" s="10"/>
      <c r="UAA16" s="10"/>
      <c r="UAB16" s="10"/>
      <c r="UAC16" s="10"/>
      <c r="UAD16" s="10"/>
      <c r="UAE16" s="10"/>
      <c r="UAF16" s="10"/>
      <c r="UAG16" s="10"/>
      <c r="UAH16" s="10"/>
      <c r="UAI16" s="10"/>
      <c r="UAJ16" s="10"/>
      <c r="UAK16" s="10"/>
      <c r="UAL16" s="10"/>
      <c r="UAM16" s="10"/>
      <c r="UAN16" s="10"/>
      <c r="UAO16" s="10"/>
      <c r="UAP16" s="10"/>
      <c r="UAQ16" s="10"/>
      <c r="UAR16" s="10"/>
      <c r="UAS16" s="10"/>
      <c r="UAT16" s="10"/>
      <c r="UAU16" s="10"/>
      <c r="UAV16" s="10"/>
      <c r="UAW16" s="10"/>
      <c r="UAX16" s="10"/>
      <c r="UAY16" s="10"/>
      <c r="UAZ16" s="10"/>
      <c r="UBA16" s="10"/>
      <c r="UBB16" s="10"/>
      <c r="UBC16" s="10"/>
      <c r="UBD16" s="10"/>
      <c r="UBE16" s="10"/>
      <c r="UBF16" s="10"/>
      <c r="UBG16" s="10"/>
      <c r="UBH16" s="10"/>
      <c r="UBI16" s="10"/>
      <c r="UBJ16" s="10"/>
      <c r="UBK16" s="10"/>
      <c r="UBL16" s="10"/>
      <c r="UBM16" s="10"/>
      <c r="UBN16" s="10"/>
      <c r="UBO16" s="10"/>
      <c r="UBP16" s="10"/>
      <c r="UBQ16" s="10"/>
      <c r="UBR16" s="10"/>
      <c r="UBS16" s="10"/>
      <c r="UBT16" s="10"/>
      <c r="UBU16" s="10"/>
      <c r="UBV16" s="10"/>
      <c r="UBW16" s="10"/>
      <c r="UBX16" s="10"/>
      <c r="UBY16" s="10"/>
      <c r="UBZ16" s="10"/>
      <c r="UCA16" s="10"/>
      <c r="UCB16" s="10"/>
      <c r="UCC16" s="10"/>
      <c r="UCD16" s="10"/>
      <c r="UCE16" s="10"/>
      <c r="UCF16" s="10"/>
      <c r="UCG16" s="10"/>
      <c r="UCH16" s="10"/>
      <c r="UCI16" s="10"/>
      <c r="UCJ16" s="10"/>
      <c r="UCK16" s="10"/>
      <c r="UCL16" s="10"/>
      <c r="UCM16" s="10"/>
      <c r="UCN16" s="10"/>
      <c r="UCO16" s="10"/>
      <c r="UCP16" s="10"/>
      <c r="UCQ16" s="10"/>
      <c r="UCR16" s="10"/>
      <c r="UCS16" s="10"/>
      <c r="UCT16" s="10"/>
      <c r="UCU16" s="10"/>
      <c r="UCV16" s="10"/>
      <c r="UCW16" s="10"/>
      <c r="UCX16" s="10"/>
      <c r="UCY16" s="10"/>
      <c r="UCZ16" s="10"/>
      <c r="UDA16" s="10"/>
      <c r="UDB16" s="10"/>
      <c r="UDC16" s="10"/>
      <c r="UDD16" s="10"/>
      <c r="UDE16" s="10"/>
      <c r="UDF16" s="10"/>
      <c r="UDG16" s="10"/>
      <c r="UDH16" s="10"/>
      <c r="UDI16" s="10"/>
      <c r="UDJ16" s="10"/>
      <c r="UDK16" s="10"/>
      <c r="UDL16" s="10"/>
      <c r="UDM16" s="10"/>
      <c r="UDN16" s="10"/>
      <c r="UDO16" s="10"/>
      <c r="UDP16" s="10"/>
      <c r="UDQ16" s="10"/>
      <c r="UDR16" s="10"/>
      <c r="UDS16" s="10"/>
      <c r="UDT16" s="10"/>
      <c r="UDU16" s="10"/>
      <c r="UDV16" s="10"/>
      <c r="UDW16" s="10"/>
      <c r="UDX16" s="10"/>
      <c r="UDY16" s="10"/>
      <c r="UDZ16" s="10"/>
      <c r="UEA16" s="10"/>
      <c r="UEB16" s="10"/>
      <c r="UEC16" s="10"/>
      <c r="UED16" s="10"/>
      <c r="UEE16" s="10"/>
      <c r="UEF16" s="10"/>
      <c r="UEG16" s="10"/>
      <c r="UEH16" s="10"/>
      <c r="UEI16" s="10"/>
      <c r="UEJ16" s="10"/>
      <c r="UEK16" s="10"/>
      <c r="UEL16" s="10"/>
      <c r="UEM16" s="10"/>
      <c r="UEN16" s="10"/>
      <c r="UEO16" s="10"/>
      <c r="UEP16" s="10"/>
      <c r="UEQ16" s="10"/>
      <c r="UER16" s="10"/>
      <c r="UES16" s="10"/>
      <c r="UET16" s="10"/>
      <c r="UEU16" s="10"/>
      <c r="UEV16" s="10"/>
      <c r="UEW16" s="10"/>
      <c r="UEX16" s="10"/>
      <c r="UEY16" s="10"/>
      <c r="UEZ16" s="10"/>
      <c r="UFA16" s="10"/>
      <c r="UFB16" s="10"/>
      <c r="UFC16" s="10"/>
      <c r="UFD16" s="10"/>
      <c r="UFE16" s="10"/>
      <c r="UFF16" s="10"/>
      <c r="UFG16" s="10"/>
      <c r="UFH16" s="10"/>
      <c r="UFI16" s="10"/>
      <c r="UFJ16" s="10"/>
      <c r="UFK16" s="10"/>
      <c r="UFL16" s="10"/>
      <c r="UFM16" s="10"/>
      <c r="UFN16" s="10"/>
      <c r="UFO16" s="10"/>
      <c r="UFP16" s="10"/>
      <c r="UFQ16" s="10"/>
      <c r="UFR16" s="10"/>
      <c r="UFS16" s="10"/>
      <c r="UFT16" s="10"/>
      <c r="UFU16" s="10"/>
      <c r="UFV16" s="10"/>
      <c r="UFW16" s="10"/>
      <c r="UFX16" s="10"/>
      <c r="UFY16" s="10"/>
      <c r="UFZ16" s="10"/>
      <c r="UGA16" s="10"/>
      <c r="UGB16" s="10"/>
      <c r="UGC16" s="10"/>
      <c r="UGD16" s="10"/>
      <c r="UGE16" s="10"/>
      <c r="UGF16" s="10"/>
      <c r="UGG16" s="10"/>
      <c r="UGH16" s="10"/>
      <c r="UGI16" s="10"/>
      <c r="UGJ16" s="10"/>
      <c r="UGK16" s="10"/>
      <c r="UGL16" s="10"/>
      <c r="UGM16" s="10"/>
      <c r="UGN16" s="10"/>
      <c r="UGO16" s="10"/>
      <c r="UGP16" s="10"/>
      <c r="UGQ16" s="10"/>
      <c r="UGR16" s="10"/>
      <c r="UGS16" s="10"/>
      <c r="UGT16" s="10"/>
      <c r="UGU16" s="10"/>
      <c r="UGV16" s="10"/>
      <c r="UGW16" s="10"/>
      <c r="UGX16" s="10"/>
      <c r="UGY16" s="10"/>
      <c r="UGZ16" s="10"/>
      <c r="UHA16" s="10"/>
      <c r="UHB16" s="10"/>
      <c r="UHC16" s="10"/>
      <c r="UHD16" s="10"/>
      <c r="UHE16" s="10"/>
      <c r="UHF16" s="10"/>
      <c r="UHG16" s="10"/>
      <c r="UHH16" s="10"/>
      <c r="UHI16" s="10"/>
      <c r="UHJ16" s="10"/>
      <c r="UHK16" s="10"/>
      <c r="UHL16" s="10"/>
      <c r="UHM16" s="10"/>
      <c r="UHN16" s="10"/>
      <c r="UHO16" s="10"/>
      <c r="UHP16" s="10"/>
      <c r="UHQ16" s="10"/>
      <c r="UHR16" s="10"/>
      <c r="UHS16" s="10"/>
      <c r="UHT16" s="10"/>
      <c r="UHU16" s="10"/>
      <c r="UHV16" s="10"/>
      <c r="UHW16" s="10"/>
      <c r="UHX16" s="10"/>
      <c r="UHY16" s="10"/>
      <c r="UHZ16" s="10"/>
      <c r="UIA16" s="10"/>
      <c r="UIB16" s="10"/>
      <c r="UIC16" s="10"/>
      <c r="UID16" s="10"/>
      <c r="UIE16" s="10"/>
      <c r="UIF16" s="10"/>
      <c r="UIG16" s="10"/>
      <c r="UIH16" s="10"/>
      <c r="UII16" s="10"/>
      <c r="UIJ16" s="10"/>
      <c r="UIK16" s="10"/>
      <c r="UIL16" s="10"/>
      <c r="UIM16" s="10"/>
      <c r="UIN16" s="10"/>
      <c r="UIO16" s="10"/>
      <c r="UIP16" s="10"/>
      <c r="UIQ16" s="10"/>
      <c r="UIR16" s="10"/>
      <c r="UIS16" s="10"/>
      <c r="UIT16" s="10"/>
      <c r="UIU16" s="10"/>
      <c r="UIV16" s="10"/>
      <c r="UIW16" s="10"/>
      <c r="UIX16" s="10"/>
      <c r="UIY16" s="10"/>
      <c r="UIZ16" s="10"/>
      <c r="UJA16" s="10"/>
      <c r="UJB16" s="10"/>
      <c r="UJC16" s="10"/>
      <c r="UJD16" s="10"/>
      <c r="UJE16" s="10"/>
      <c r="UJF16" s="10"/>
      <c r="UJG16" s="10"/>
      <c r="UJH16" s="10"/>
      <c r="UJI16" s="10"/>
      <c r="UJJ16" s="10"/>
      <c r="UJK16" s="10"/>
      <c r="UJL16" s="10"/>
      <c r="UJM16" s="10"/>
      <c r="UJN16" s="10"/>
      <c r="UJO16" s="10"/>
      <c r="UJP16" s="10"/>
      <c r="UJQ16" s="10"/>
      <c r="UJR16" s="10"/>
      <c r="UJS16" s="10"/>
      <c r="UJT16" s="10"/>
      <c r="UJU16" s="10"/>
      <c r="UJV16" s="10"/>
      <c r="UJW16" s="10"/>
      <c r="UJX16" s="10"/>
      <c r="UJY16" s="10"/>
      <c r="UJZ16" s="10"/>
      <c r="UKA16" s="10"/>
      <c r="UKB16" s="10"/>
      <c r="UKC16" s="10"/>
      <c r="UKD16" s="10"/>
      <c r="UKE16" s="10"/>
      <c r="UKF16" s="10"/>
      <c r="UKG16" s="10"/>
      <c r="UKH16" s="10"/>
      <c r="UKI16" s="10"/>
      <c r="UKJ16" s="10"/>
      <c r="UKK16" s="10"/>
      <c r="UKL16" s="10"/>
      <c r="UKM16" s="10"/>
      <c r="UKN16" s="10"/>
      <c r="UKO16" s="10"/>
      <c r="UKP16" s="10"/>
      <c r="UKQ16" s="10"/>
      <c r="UKR16" s="10"/>
      <c r="UKS16" s="10"/>
      <c r="UKT16" s="10"/>
      <c r="UKU16" s="10"/>
      <c r="UKV16" s="10"/>
      <c r="UKW16" s="10"/>
      <c r="UKX16" s="10"/>
      <c r="UKY16" s="10"/>
      <c r="UKZ16" s="10"/>
      <c r="ULA16" s="10"/>
      <c r="ULB16" s="10"/>
      <c r="ULC16" s="10"/>
      <c r="ULD16" s="10"/>
      <c r="ULE16" s="10"/>
      <c r="ULF16" s="10"/>
      <c r="ULG16" s="10"/>
      <c r="ULH16" s="10"/>
      <c r="ULI16" s="10"/>
      <c r="ULJ16" s="10"/>
      <c r="ULK16" s="10"/>
      <c r="ULL16" s="10"/>
      <c r="ULM16" s="10"/>
      <c r="ULN16" s="10"/>
      <c r="ULO16" s="10"/>
      <c r="ULP16" s="10"/>
      <c r="ULQ16" s="10"/>
      <c r="ULR16" s="10"/>
      <c r="ULS16" s="10"/>
      <c r="ULT16" s="10"/>
      <c r="ULU16" s="10"/>
      <c r="ULV16" s="10"/>
      <c r="ULW16" s="10"/>
      <c r="ULX16" s="10"/>
      <c r="ULY16" s="10"/>
      <c r="ULZ16" s="10"/>
      <c r="UMA16" s="10"/>
      <c r="UMB16" s="10"/>
      <c r="UMC16" s="10"/>
      <c r="UMD16" s="10"/>
      <c r="UME16" s="10"/>
      <c r="UMF16" s="10"/>
      <c r="UMG16" s="10"/>
      <c r="UMH16" s="10"/>
      <c r="UMI16" s="10"/>
      <c r="UMJ16" s="10"/>
      <c r="UMK16" s="10"/>
      <c r="UML16" s="10"/>
      <c r="UMM16" s="10"/>
      <c r="UMN16" s="10"/>
      <c r="UMO16" s="10"/>
      <c r="UMP16" s="10"/>
      <c r="UMQ16" s="10"/>
      <c r="UMR16" s="10"/>
      <c r="UMS16" s="10"/>
      <c r="UMT16" s="10"/>
      <c r="UMU16" s="10"/>
      <c r="UMV16" s="10"/>
      <c r="UMW16" s="10"/>
      <c r="UMX16" s="10"/>
      <c r="UMY16" s="10"/>
      <c r="UMZ16" s="10"/>
      <c r="UNA16" s="10"/>
      <c r="UNB16" s="10"/>
      <c r="UNC16" s="10"/>
      <c r="UND16" s="10"/>
      <c r="UNE16" s="10"/>
      <c r="UNF16" s="10"/>
      <c r="UNG16" s="10"/>
      <c r="UNH16" s="10"/>
      <c r="UNI16" s="10"/>
      <c r="UNJ16" s="10"/>
      <c r="UNK16" s="10"/>
      <c r="UNL16" s="10"/>
      <c r="UNM16" s="10"/>
      <c r="UNN16" s="10"/>
      <c r="UNO16" s="10"/>
      <c r="UNP16" s="10"/>
      <c r="UNQ16" s="10"/>
      <c r="UNR16" s="10"/>
      <c r="UNS16" s="10"/>
      <c r="UNT16" s="10"/>
      <c r="UNU16" s="10"/>
      <c r="UNV16" s="10"/>
      <c r="UNW16" s="10"/>
      <c r="UNX16" s="10"/>
      <c r="UNY16" s="10"/>
      <c r="UNZ16" s="10"/>
      <c r="UOA16" s="10"/>
      <c r="UOB16" s="10"/>
      <c r="UOC16" s="10"/>
      <c r="UOD16" s="10"/>
      <c r="UOE16" s="10"/>
      <c r="UOF16" s="10"/>
      <c r="UOG16" s="10"/>
      <c r="UOH16" s="10"/>
      <c r="UOI16" s="10"/>
      <c r="UOJ16" s="10"/>
      <c r="UOK16" s="10"/>
      <c r="UOL16" s="10"/>
      <c r="UOM16" s="10"/>
      <c r="UON16" s="10"/>
      <c r="UOO16" s="10"/>
      <c r="UOP16" s="10"/>
      <c r="UOQ16" s="10"/>
      <c r="UOR16" s="10"/>
      <c r="UOS16" s="10"/>
      <c r="UOT16" s="10"/>
      <c r="UOU16" s="10"/>
      <c r="UOV16" s="10"/>
      <c r="UOW16" s="10"/>
      <c r="UOX16" s="10"/>
      <c r="UOY16" s="10"/>
      <c r="UOZ16" s="10"/>
      <c r="UPA16" s="10"/>
      <c r="UPB16" s="10"/>
      <c r="UPC16" s="10"/>
      <c r="UPD16" s="10"/>
      <c r="UPE16" s="10"/>
      <c r="UPF16" s="10"/>
      <c r="UPG16" s="10"/>
      <c r="UPH16" s="10"/>
      <c r="UPI16" s="10"/>
      <c r="UPJ16" s="10"/>
      <c r="UPK16" s="10"/>
      <c r="UPL16" s="10"/>
      <c r="UPM16" s="10"/>
      <c r="UPN16" s="10"/>
      <c r="UPO16" s="10"/>
      <c r="UPP16" s="10"/>
      <c r="UPQ16" s="10"/>
      <c r="UPR16" s="10"/>
      <c r="UPS16" s="10"/>
      <c r="UPT16" s="10"/>
      <c r="UPU16" s="10"/>
      <c r="UPV16" s="10"/>
      <c r="UPW16" s="10"/>
      <c r="UPX16" s="10"/>
      <c r="UPY16" s="10"/>
      <c r="UPZ16" s="10"/>
      <c r="UQA16" s="10"/>
      <c r="UQB16" s="10"/>
      <c r="UQC16" s="10"/>
      <c r="UQD16" s="10"/>
      <c r="UQE16" s="10"/>
      <c r="UQF16" s="10"/>
      <c r="UQG16" s="10"/>
      <c r="UQH16" s="10"/>
      <c r="UQI16" s="10"/>
      <c r="UQJ16" s="10"/>
      <c r="UQK16" s="10"/>
      <c r="UQL16" s="10"/>
      <c r="UQM16" s="10"/>
      <c r="UQN16" s="10"/>
      <c r="UQO16" s="10"/>
      <c r="UQP16" s="10"/>
      <c r="UQQ16" s="10"/>
      <c r="UQR16" s="10"/>
      <c r="UQS16" s="10"/>
      <c r="UQT16" s="10"/>
      <c r="UQU16" s="10"/>
      <c r="UQV16" s="10"/>
      <c r="UQW16" s="10"/>
      <c r="UQX16" s="10"/>
      <c r="UQY16" s="10"/>
      <c r="UQZ16" s="10"/>
      <c r="URA16" s="10"/>
      <c r="URB16" s="10"/>
      <c r="URC16" s="10"/>
      <c r="URD16" s="10"/>
      <c r="URE16" s="10"/>
      <c r="URF16" s="10"/>
      <c r="URG16" s="10"/>
      <c r="URH16" s="10"/>
      <c r="URI16" s="10"/>
      <c r="URJ16" s="10"/>
      <c r="URK16" s="10"/>
      <c r="URL16" s="10"/>
      <c r="URM16" s="10"/>
      <c r="URN16" s="10"/>
      <c r="URO16" s="10"/>
      <c r="URP16" s="10"/>
      <c r="URQ16" s="10"/>
      <c r="URR16" s="10"/>
      <c r="URS16" s="10"/>
      <c r="URT16" s="10"/>
      <c r="URU16" s="10"/>
      <c r="URV16" s="10"/>
      <c r="URW16" s="10"/>
      <c r="URX16" s="10"/>
      <c r="URY16" s="10"/>
      <c r="URZ16" s="10"/>
      <c r="USA16" s="10"/>
      <c r="USB16" s="10"/>
      <c r="USC16" s="10"/>
      <c r="USD16" s="10"/>
      <c r="USE16" s="10"/>
      <c r="USF16" s="10"/>
      <c r="USG16" s="10"/>
      <c r="USH16" s="10"/>
      <c r="USI16" s="10"/>
      <c r="USJ16" s="10"/>
      <c r="USK16" s="10"/>
      <c r="USL16" s="10"/>
      <c r="USM16" s="10"/>
      <c r="USN16" s="10"/>
      <c r="USO16" s="10"/>
      <c r="USP16" s="10"/>
      <c r="USQ16" s="10"/>
      <c r="USR16" s="10"/>
      <c r="USS16" s="10"/>
      <c r="UST16" s="10"/>
      <c r="USU16" s="10"/>
      <c r="USV16" s="10"/>
      <c r="USW16" s="10"/>
      <c r="USX16" s="10"/>
      <c r="USY16" s="10"/>
      <c r="USZ16" s="10"/>
      <c r="UTA16" s="10"/>
      <c r="UTB16" s="10"/>
      <c r="UTC16" s="10"/>
      <c r="UTD16" s="10"/>
      <c r="UTE16" s="10"/>
      <c r="UTF16" s="10"/>
      <c r="UTG16" s="10"/>
      <c r="UTH16" s="10"/>
      <c r="UTI16" s="10"/>
      <c r="UTJ16" s="10"/>
      <c r="UTK16" s="10"/>
      <c r="UTL16" s="10"/>
      <c r="UTM16" s="10"/>
      <c r="UTN16" s="10"/>
      <c r="UTO16" s="10"/>
      <c r="UTP16" s="10"/>
      <c r="UTQ16" s="10"/>
      <c r="UTR16" s="10"/>
      <c r="UTS16" s="10"/>
      <c r="UTT16" s="10"/>
      <c r="UTU16" s="10"/>
      <c r="UTV16" s="10"/>
      <c r="UTW16" s="10"/>
      <c r="UTX16" s="10"/>
      <c r="UTY16" s="10"/>
      <c r="UTZ16" s="10"/>
      <c r="UUA16" s="10"/>
      <c r="UUB16" s="10"/>
      <c r="UUC16" s="10"/>
      <c r="UUD16" s="10"/>
      <c r="UUE16" s="10"/>
      <c r="UUF16" s="10"/>
      <c r="UUG16" s="10"/>
      <c r="UUH16" s="10"/>
      <c r="UUI16" s="10"/>
      <c r="UUJ16" s="10"/>
      <c r="UUK16" s="10"/>
      <c r="UUL16" s="10"/>
      <c r="UUM16" s="10"/>
      <c r="UUN16" s="10"/>
      <c r="UUO16" s="10"/>
      <c r="UUP16" s="10"/>
      <c r="UUQ16" s="10"/>
      <c r="UUR16" s="10"/>
      <c r="UUS16" s="10"/>
      <c r="UUT16" s="10"/>
      <c r="UUU16" s="10"/>
      <c r="UUV16" s="10"/>
      <c r="UUW16" s="10"/>
      <c r="UUX16" s="10"/>
      <c r="UUY16" s="10"/>
      <c r="UUZ16" s="10"/>
      <c r="UVA16" s="10"/>
      <c r="UVB16" s="10"/>
      <c r="UVC16" s="10"/>
      <c r="UVD16" s="10"/>
      <c r="UVE16" s="10"/>
      <c r="UVF16" s="10"/>
      <c r="UVG16" s="10"/>
      <c r="UVH16" s="10"/>
      <c r="UVI16" s="10"/>
      <c r="UVJ16" s="10"/>
      <c r="UVK16" s="10"/>
      <c r="UVL16" s="10"/>
      <c r="UVM16" s="10"/>
      <c r="UVN16" s="10"/>
      <c r="UVO16" s="10"/>
      <c r="UVP16" s="10"/>
      <c r="UVQ16" s="10"/>
      <c r="UVR16" s="10"/>
      <c r="UVS16" s="10"/>
      <c r="UVT16" s="10"/>
      <c r="UVU16" s="10"/>
      <c r="UVV16" s="10"/>
      <c r="UVW16" s="10"/>
      <c r="UVX16" s="10"/>
      <c r="UVY16" s="10"/>
      <c r="UVZ16" s="10"/>
      <c r="UWA16" s="10"/>
      <c r="UWB16" s="10"/>
      <c r="UWC16" s="10"/>
      <c r="UWD16" s="10"/>
      <c r="UWE16" s="10"/>
      <c r="UWF16" s="10"/>
      <c r="UWG16" s="10"/>
      <c r="UWH16" s="10"/>
      <c r="UWI16" s="10"/>
      <c r="UWJ16" s="10"/>
      <c r="UWK16" s="10"/>
      <c r="UWL16" s="10"/>
      <c r="UWM16" s="10"/>
      <c r="UWN16" s="10"/>
      <c r="UWO16" s="10"/>
      <c r="UWP16" s="10"/>
      <c r="UWQ16" s="10"/>
      <c r="UWR16" s="10"/>
      <c r="UWS16" s="10"/>
      <c r="UWT16" s="10"/>
      <c r="UWU16" s="10"/>
      <c r="UWV16" s="10"/>
      <c r="UWW16" s="10"/>
      <c r="UWX16" s="10"/>
      <c r="UWY16" s="10"/>
      <c r="UWZ16" s="10"/>
      <c r="UXA16" s="10"/>
      <c r="UXB16" s="10"/>
      <c r="UXC16" s="10"/>
      <c r="UXD16" s="10"/>
      <c r="UXE16" s="10"/>
      <c r="UXF16" s="10"/>
      <c r="UXG16" s="10"/>
      <c r="UXH16" s="10"/>
      <c r="UXI16" s="10"/>
      <c r="UXJ16" s="10"/>
      <c r="UXK16" s="10"/>
      <c r="UXL16" s="10"/>
      <c r="UXM16" s="10"/>
      <c r="UXN16" s="10"/>
      <c r="UXO16" s="10"/>
      <c r="UXP16" s="10"/>
      <c r="UXQ16" s="10"/>
      <c r="UXR16" s="10"/>
      <c r="UXS16" s="10"/>
      <c r="UXT16" s="10"/>
      <c r="UXU16" s="10"/>
      <c r="UXV16" s="10"/>
      <c r="UXW16" s="10"/>
      <c r="UXX16" s="10"/>
      <c r="UXY16" s="10"/>
      <c r="UXZ16" s="10"/>
      <c r="UYA16" s="10"/>
      <c r="UYB16" s="10"/>
      <c r="UYC16" s="10"/>
      <c r="UYD16" s="10"/>
      <c r="UYE16" s="10"/>
      <c r="UYF16" s="10"/>
      <c r="UYG16" s="10"/>
      <c r="UYH16" s="10"/>
      <c r="UYI16" s="10"/>
      <c r="UYJ16" s="10"/>
      <c r="UYK16" s="10"/>
      <c r="UYL16" s="10"/>
      <c r="UYM16" s="10"/>
      <c r="UYN16" s="10"/>
      <c r="UYO16" s="10"/>
      <c r="UYP16" s="10"/>
      <c r="UYQ16" s="10"/>
      <c r="UYR16" s="10"/>
      <c r="UYS16" s="10"/>
      <c r="UYT16" s="10"/>
      <c r="UYU16" s="10"/>
      <c r="UYV16" s="10"/>
      <c r="UYW16" s="10"/>
      <c r="UYX16" s="10"/>
      <c r="UYY16" s="10"/>
      <c r="UYZ16" s="10"/>
      <c r="UZA16" s="10"/>
      <c r="UZB16" s="10"/>
      <c r="UZC16" s="10"/>
      <c r="UZD16" s="10"/>
      <c r="UZE16" s="10"/>
      <c r="UZF16" s="10"/>
      <c r="UZG16" s="10"/>
      <c r="UZH16" s="10"/>
      <c r="UZI16" s="10"/>
      <c r="UZJ16" s="10"/>
      <c r="UZK16" s="10"/>
      <c r="UZL16" s="10"/>
      <c r="UZM16" s="10"/>
      <c r="UZN16" s="10"/>
      <c r="UZO16" s="10"/>
      <c r="UZP16" s="10"/>
      <c r="UZQ16" s="10"/>
      <c r="UZR16" s="10"/>
      <c r="UZS16" s="10"/>
      <c r="UZT16" s="10"/>
      <c r="UZU16" s="10"/>
      <c r="UZV16" s="10"/>
      <c r="UZW16" s="10"/>
      <c r="UZX16" s="10"/>
      <c r="UZY16" s="10"/>
      <c r="UZZ16" s="10"/>
      <c r="VAA16" s="10"/>
      <c r="VAB16" s="10"/>
      <c r="VAC16" s="10"/>
      <c r="VAD16" s="10"/>
      <c r="VAE16" s="10"/>
      <c r="VAF16" s="10"/>
      <c r="VAG16" s="10"/>
      <c r="VAH16" s="10"/>
      <c r="VAI16" s="10"/>
      <c r="VAJ16" s="10"/>
      <c r="VAK16" s="10"/>
      <c r="VAL16" s="10"/>
      <c r="VAM16" s="10"/>
      <c r="VAN16" s="10"/>
      <c r="VAO16" s="10"/>
      <c r="VAP16" s="10"/>
      <c r="VAQ16" s="10"/>
      <c r="VAR16" s="10"/>
      <c r="VAS16" s="10"/>
      <c r="VAT16" s="10"/>
      <c r="VAU16" s="10"/>
      <c r="VAV16" s="10"/>
      <c r="VAW16" s="10"/>
      <c r="VAX16" s="10"/>
      <c r="VAY16" s="10"/>
      <c r="VAZ16" s="10"/>
      <c r="VBA16" s="10"/>
      <c r="VBB16" s="10"/>
      <c r="VBC16" s="10"/>
      <c r="VBD16" s="10"/>
      <c r="VBE16" s="10"/>
      <c r="VBF16" s="10"/>
      <c r="VBG16" s="10"/>
      <c r="VBH16" s="10"/>
      <c r="VBI16" s="10"/>
      <c r="VBJ16" s="10"/>
      <c r="VBK16" s="10"/>
      <c r="VBL16" s="10"/>
      <c r="VBM16" s="10"/>
      <c r="VBN16" s="10"/>
      <c r="VBO16" s="10"/>
      <c r="VBP16" s="10"/>
      <c r="VBQ16" s="10"/>
      <c r="VBR16" s="10"/>
      <c r="VBS16" s="10"/>
      <c r="VBT16" s="10"/>
      <c r="VBU16" s="10"/>
      <c r="VBV16" s="10"/>
      <c r="VBW16" s="10"/>
      <c r="VBX16" s="10"/>
      <c r="VBY16" s="10"/>
      <c r="VBZ16" s="10"/>
      <c r="VCA16" s="10"/>
      <c r="VCB16" s="10"/>
      <c r="VCC16" s="10"/>
      <c r="VCD16" s="10"/>
      <c r="VCE16" s="10"/>
      <c r="VCF16" s="10"/>
      <c r="VCG16" s="10"/>
      <c r="VCH16" s="10"/>
      <c r="VCI16" s="10"/>
      <c r="VCJ16" s="10"/>
      <c r="VCK16" s="10"/>
      <c r="VCL16" s="10"/>
      <c r="VCM16" s="10"/>
      <c r="VCN16" s="10"/>
      <c r="VCO16" s="10"/>
      <c r="VCP16" s="10"/>
      <c r="VCQ16" s="10"/>
      <c r="VCR16" s="10"/>
      <c r="VCS16" s="10"/>
      <c r="VCT16" s="10"/>
      <c r="VCU16" s="10"/>
      <c r="VCV16" s="10"/>
      <c r="VCW16" s="10"/>
      <c r="VCX16" s="10"/>
      <c r="VCY16" s="10"/>
      <c r="VCZ16" s="10"/>
      <c r="VDA16" s="10"/>
      <c r="VDB16" s="10"/>
      <c r="VDC16" s="10"/>
      <c r="VDD16" s="10"/>
      <c r="VDE16" s="10"/>
      <c r="VDF16" s="10"/>
      <c r="VDG16" s="10"/>
      <c r="VDH16" s="10"/>
      <c r="VDI16" s="10"/>
      <c r="VDJ16" s="10"/>
      <c r="VDK16" s="10"/>
      <c r="VDL16" s="10"/>
      <c r="VDM16" s="10"/>
      <c r="VDN16" s="10"/>
      <c r="VDO16" s="10"/>
      <c r="VDP16" s="10"/>
      <c r="VDQ16" s="10"/>
      <c r="VDR16" s="10"/>
      <c r="VDS16" s="10"/>
      <c r="VDT16" s="10"/>
      <c r="VDU16" s="10"/>
      <c r="VDV16" s="10"/>
      <c r="VDW16" s="10"/>
      <c r="VDX16" s="10"/>
      <c r="VDY16" s="10"/>
      <c r="VDZ16" s="10"/>
      <c r="VEA16" s="10"/>
      <c r="VEB16" s="10"/>
      <c r="VEC16" s="10"/>
      <c r="VED16" s="10"/>
      <c r="VEE16" s="10"/>
      <c r="VEF16" s="10"/>
      <c r="VEG16" s="10"/>
      <c r="VEH16" s="10"/>
      <c r="VEI16" s="10"/>
      <c r="VEJ16" s="10"/>
      <c r="VEK16" s="10"/>
      <c r="VEL16" s="10"/>
      <c r="VEM16" s="10"/>
      <c r="VEN16" s="10"/>
      <c r="VEO16" s="10"/>
      <c r="VEP16" s="10"/>
      <c r="VEQ16" s="10"/>
      <c r="VER16" s="10"/>
      <c r="VES16" s="10"/>
      <c r="VET16" s="10"/>
      <c r="VEU16" s="10"/>
      <c r="VEV16" s="10"/>
      <c r="VEW16" s="10"/>
      <c r="VEX16" s="10"/>
      <c r="VEY16" s="10"/>
      <c r="VEZ16" s="10"/>
      <c r="VFA16" s="10"/>
      <c r="VFB16" s="10"/>
      <c r="VFC16" s="10"/>
      <c r="VFD16" s="10"/>
      <c r="VFE16" s="10"/>
      <c r="VFF16" s="10"/>
      <c r="VFG16" s="10"/>
      <c r="VFH16" s="10"/>
      <c r="VFI16" s="10"/>
      <c r="VFJ16" s="10"/>
      <c r="VFK16" s="10"/>
      <c r="VFL16" s="10"/>
      <c r="VFM16" s="10"/>
      <c r="VFN16" s="10"/>
      <c r="VFO16" s="10"/>
      <c r="VFP16" s="10"/>
      <c r="VFQ16" s="10"/>
      <c r="VFR16" s="10"/>
      <c r="VFS16" s="10"/>
      <c r="VFT16" s="10"/>
      <c r="VFU16" s="10"/>
      <c r="VFV16" s="10"/>
      <c r="VFW16" s="10"/>
      <c r="VFX16" s="10"/>
      <c r="VFY16" s="10"/>
      <c r="VFZ16" s="10"/>
      <c r="VGA16" s="10"/>
      <c r="VGB16" s="10"/>
      <c r="VGC16" s="10"/>
      <c r="VGD16" s="10"/>
      <c r="VGE16" s="10"/>
      <c r="VGF16" s="10"/>
      <c r="VGG16" s="10"/>
      <c r="VGH16" s="10"/>
      <c r="VGI16" s="10"/>
      <c r="VGJ16" s="10"/>
      <c r="VGK16" s="10"/>
      <c r="VGL16" s="10"/>
      <c r="VGM16" s="10"/>
      <c r="VGN16" s="10"/>
      <c r="VGO16" s="10"/>
      <c r="VGP16" s="10"/>
      <c r="VGQ16" s="10"/>
      <c r="VGR16" s="10"/>
      <c r="VGS16" s="10"/>
      <c r="VGT16" s="10"/>
      <c r="VGU16" s="10"/>
      <c r="VGV16" s="10"/>
      <c r="VGW16" s="10"/>
      <c r="VGX16" s="10"/>
      <c r="VGY16" s="10"/>
      <c r="VGZ16" s="10"/>
      <c r="VHA16" s="10"/>
      <c r="VHB16" s="10"/>
      <c r="VHC16" s="10"/>
      <c r="VHD16" s="10"/>
      <c r="VHE16" s="10"/>
      <c r="VHF16" s="10"/>
      <c r="VHG16" s="10"/>
      <c r="VHH16" s="10"/>
      <c r="VHI16" s="10"/>
      <c r="VHJ16" s="10"/>
      <c r="VHK16" s="10"/>
      <c r="VHL16" s="10"/>
      <c r="VHM16" s="10"/>
      <c r="VHN16" s="10"/>
      <c r="VHO16" s="10"/>
      <c r="VHP16" s="10"/>
      <c r="VHQ16" s="10"/>
      <c r="VHR16" s="10"/>
      <c r="VHS16" s="10"/>
      <c r="VHT16" s="10"/>
      <c r="VHU16" s="10"/>
      <c r="VHV16" s="10"/>
      <c r="VHW16" s="10"/>
      <c r="VHX16" s="10"/>
      <c r="VHY16" s="10"/>
      <c r="VHZ16" s="10"/>
      <c r="VIA16" s="10"/>
      <c r="VIB16" s="10"/>
      <c r="VIC16" s="10"/>
      <c r="VID16" s="10"/>
      <c r="VIE16" s="10"/>
      <c r="VIF16" s="10"/>
      <c r="VIG16" s="10"/>
      <c r="VIH16" s="10"/>
      <c r="VII16" s="10"/>
      <c r="VIJ16" s="10"/>
      <c r="VIK16" s="10"/>
      <c r="VIL16" s="10"/>
      <c r="VIM16" s="10"/>
      <c r="VIN16" s="10"/>
      <c r="VIO16" s="10"/>
      <c r="VIP16" s="10"/>
      <c r="VIQ16" s="10"/>
      <c r="VIR16" s="10"/>
      <c r="VIS16" s="10"/>
      <c r="VIT16" s="10"/>
      <c r="VIU16" s="10"/>
      <c r="VIV16" s="10"/>
      <c r="VIW16" s="10"/>
      <c r="VIX16" s="10"/>
      <c r="VIY16" s="10"/>
      <c r="VIZ16" s="10"/>
      <c r="VJA16" s="10"/>
      <c r="VJB16" s="10"/>
      <c r="VJC16" s="10"/>
      <c r="VJD16" s="10"/>
      <c r="VJE16" s="10"/>
      <c r="VJF16" s="10"/>
      <c r="VJG16" s="10"/>
      <c r="VJH16" s="10"/>
      <c r="VJI16" s="10"/>
      <c r="VJJ16" s="10"/>
      <c r="VJK16" s="10"/>
      <c r="VJL16" s="10"/>
      <c r="VJM16" s="10"/>
      <c r="VJN16" s="10"/>
      <c r="VJO16" s="10"/>
      <c r="VJP16" s="10"/>
      <c r="VJQ16" s="10"/>
      <c r="VJR16" s="10"/>
      <c r="VJS16" s="10"/>
      <c r="VJT16" s="10"/>
      <c r="VJU16" s="10"/>
      <c r="VJV16" s="10"/>
      <c r="VJW16" s="10"/>
      <c r="VJX16" s="10"/>
      <c r="VJY16" s="10"/>
      <c r="VJZ16" s="10"/>
      <c r="VKA16" s="10"/>
      <c r="VKB16" s="10"/>
      <c r="VKC16" s="10"/>
      <c r="VKD16" s="10"/>
      <c r="VKE16" s="10"/>
      <c r="VKF16" s="10"/>
      <c r="VKG16" s="10"/>
      <c r="VKH16" s="10"/>
      <c r="VKI16" s="10"/>
      <c r="VKJ16" s="10"/>
      <c r="VKK16" s="10"/>
      <c r="VKL16" s="10"/>
      <c r="VKM16" s="10"/>
      <c r="VKN16" s="10"/>
      <c r="VKO16" s="10"/>
      <c r="VKP16" s="10"/>
      <c r="VKQ16" s="10"/>
      <c r="VKR16" s="10"/>
      <c r="VKS16" s="10"/>
      <c r="VKT16" s="10"/>
      <c r="VKU16" s="10"/>
      <c r="VKV16" s="10"/>
      <c r="VKW16" s="10"/>
      <c r="VKX16" s="10"/>
      <c r="VKY16" s="10"/>
      <c r="VKZ16" s="10"/>
      <c r="VLA16" s="10"/>
      <c r="VLB16" s="10"/>
      <c r="VLC16" s="10"/>
      <c r="VLD16" s="10"/>
      <c r="VLE16" s="10"/>
      <c r="VLF16" s="10"/>
      <c r="VLG16" s="10"/>
      <c r="VLH16" s="10"/>
      <c r="VLI16" s="10"/>
      <c r="VLJ16" s="10"/>
      <c r="VLK16" s="10"/>
      <c r="VLL16" s="10"/>
      <c r="VLM16" s="10"/>
      <c r="VLN16" s="10"/>
      <c r="VLO16" s="10"/>
      <c r="VLP16" s="10"/>
      <c r="VLQ16" s="10"/>
      <c r="VLR16" s="10"/>
      <c r="VLS16" s="10"/>
      <c r="VLT16" s="10"/>
      <c r="VLU16" s="10"/>
      <c r="VLV16" s="10"/>
      <c r="VLW16" s="10"/>
      <c r="VLX16" s="10"/>
      <c r="VLY16" s="10"/>
      <c r="VLZ16" s="10"/>
      <c r="VMA16" s="10"/>
      <c r="VMB16" s="10"/>
      <c r="VMC16" s="10"/>
      <c r="VMD16" s="10"/>
      <c r="VME16" s="10"/>
      <c r="VMF16" s="10"/>
      <c r="VMG16" s="10"/>
      <c r="VMH16" s="10"/>
      <c r="VMI16" s="10"/>
      <c r="VMJ16" s="10"/>
      <c r="VMK16" s="10"/>
      <c r="VML16" s="10"/>
      <c r="VMM16" s="10"/>
      <c r="VMN16" s="10"/>
      <c r="VMO16" s="10"/>
      <c r="VMP16" s="10"/>
      <c r="VMQ16" s="10"/>
      <c r="VMR16" s="10"/>
      <c r="VMS16" s="10"/>
      <c r="VMT16" s="10"/>
      <c r="VMU16" s="10"/>
      <c r="VMV16" s="10"/>
      <c r="VMW16" s="10"/>
      <c r="VMX16" s="10"/>
      <c r="VMY16" s="10"/>
      <c r="VMZ16" s="10"/>
      <c r="VNA16" s="10"/>
      <c r="VNB16" s="10"/>
      <c r="VNC16" s="10"/>
      <c r="VND16" s="10"/>
      <c r="VNE16" s="10"/>
      <c r="VNF16" s="10"/>
      <c r="VNG16" s="10"/>
      <c r="VNH16" s="10"/>
      <c r="VNI16" s="10"/>
      <c r="VNJ16" s="10"/>
      <c r="VNK16" s="10"/>
      <c r="VNL16" s="10"/>
      <c r="VNM16" s="10"/>
      <c r="VNN16" s="10"/>
      <c r="VNO16" s="10"/>
      <c r="VNP16" s="10"/>
      <c r="VNQ16" s="10"/>
      <c r="VNR16" s="10"/>
      <c r="VNS16" s="10"/>
      <c r="VNT16" s="10"/>
      <c r="VNU16" s="10"/>
      <c r="VNV16" s="10"/>
      <c r="VNW16" s="10"/>
      <c r="VNX16" s="10"/>
      <c r="VNY16" s="10"/>
      <c r="VNZ16" s="10"/>
      <c r="VOA16" s="10"/>
      <c r="VOB16" s="10"/>
      <c r="VOC16" s="10"/>
      <c r="VOD16" s="10"/>
      <c r="VOE16" s="10"/>
      <c r="VOF16" s="10"/>
      <c r="VOG16" s="10"/>
      <c r="VOH16" s="10"/>
      <c r="VOI16" s="10"/>
      <c r="VOJ16" s="10"/>
      <c r="VOK16" s="10"/>
      <c r="VOL16" s="10"/>
      <c r="VOM16" s="10"/>
      <c r="VON16" s="10"/>
      <c r="VOO16" s="10"/>
      <c r="VOP16" s="10"/>
      <c r="VOQ16" s="10"/>
      <c r="VOR16" s="10"/>
      <c r="VOS16" s="10"/>
      <c r="VOT16" s="10"/>
      <c r="VOU16" s="10"/>
      <c r="VOV16" s="10"/>
      <c r="VOW16" s="10"/>
      <c r="VOX16" s="10"/>
      <c r="VOY16" s="10"/>
      <c r="VOZ16" s="10"/>
      <c r="VPA16" s="10"/>
      <c r="VPB16" s="10"/>
      <c r="VPC16" s="10"/>
      <c r="VPD16" s="10"/>
      <c r="VPE16" s="10"/>
      <c r="VPF16" s="10"/>
      <c r="VPG16" s="10"/>
      <c r="VPH16" s="10"/>
      <c r="VPI16" s="10"/>
      <c r="VPJ16" s="10"/>
      <c r="VPK16" s="10"/>
      <c r="VPL16" s="10"/>
      <c r="VPM16" s="10"/>
      <c r="VPN16" s="10"/>
      <c r="VPO16" s="10"/>
      <c r="VPP16" s="10"/>
      <c r="VPQ16" s="10"/>
      <c r="VPR16" s="10"/>
      <c r="VPS16" s="10"/>
      <c r="VPT16" s="10"/>
      <c r="VPU16" s="10"/>
      <c r="VPV16" s="10"/>
      <c r="VPW16" s="10"/>
      <c r="VPX16" s="10"/>
      <c r="VPY16" s="10"/>
      <c r="VPZ16" s="10"/>
      <c r="VQA16" s="10"/>
      <c r="VQB16" s="10"/>
      <c r="VQC16" s="10"/>
      <c r="VQD16" s="10"/>
      <c r="VQE16" s="10"/>
      <c r="VQF16" s="10"/>
      <c r="VQG16" s="10"/>
      <c r="VQH16" s="10"/>
      <c r="VQI16" s="10"/>
      <c r="VQJ16" s="10"/>
      <c r="VQK16" s="10"/>
      <c r="VQL16" s="10"/>
      <c r="VQM16" s="10"/>
      <c r="VQN16" s="10"/>
      <c r="VQO16" s="10"/>
      <c r="VQP16" s="10"/>
      <c r="VQQ16" s="10"/>
      <c r="VQR16" s="10"/>
      <c r="VQS16" s="10"/>
      <c r="VQT16" s="10"/>
      <c r="VQU16" s="10"/>
      <c r="VQV16" s="10"/>
      <c r="VQW16" s="10"/>
      <c r="VQX16" s="10"/>
      <c r="VQY16" s="10"/>
      <c r="VQZ16" s="10"/>
      <c r="VRA16" s="10"/>
      <c r="VRB16" s="10"/>
      <c r="VRC16" s="10"/>
      <c r="VRD16" s="10"/>
      <c r="VRE16" s="10"/>
      <c r="VRF16" s="10"/>
      <c r="VRG16" s="10"/>
      <c r="VRH16" s="10"/>
      <c r="VRI16" s="10"/>
      <c r="VRJ16" s="10"/>
      <c r="VRK16" s="10"/>
      <c r="VRL16" s="10"/>
      <c r="VRM16" s="10"/>
      <c r="VRN16" s="10"/>
      <c r="VRO16" s="10"/>
      <c r="VRP16" s="10"/>
      <c r="VRQ16" s="10"/>
      <c r="VRR16" s="10"/>
      <c r="VRS16" s="10"/>
      <c r="VRT16" s="10"/>
      <c r="VRU16" s="10"/>
      <c r="VRV16" s="10"/>
      <c r="VRW16" s="10"/>
      <c r="VRX16" s="10"/>
      <c r="VRY16" s="10"/>
      <c r="VRZ16" s="10"/>
      <c r="VSA16" s="10"/>
      <c r="VSB16" s="10"/>
      <c r="VSC16" s="10"/>
      <c r="VSD16" s="10"/>
      <c r="VSE16" s="10"/>
      <c r="VSF16" s="10"/>
      <c r="VSG16" s="10"/>
      <c r="VSH16" s="10"/>
      <c r="VSI16" s="10"/>
      <c r="VSJ16" s="10"/>
      <c r="VSK16" s="10"/>
      <c r="VSL16" s="10"/>
      <c r="VSM16" s="10"/>
      <c r="VSN16" s="10"/>
      <c r="VSO16" s="10"/>
      <c r="VSP16" s="10"/>
      <c r="VSQ16" s="10"/>
      <c r="VSR16" s="10"/>
      <c r="VSS16" s="10"/>
      <c r="VST16" s="10"/>
      <c r="VSU16" s="10"/>
      <c r="VSV16" s="10"/>
      <c r="VSW16" s="10"/>
      <c r="VSX16" s="10"/>
      <c r="VSY16" s="10"/>
      <c r="VSZ16" s="10"/>
      <c r="VTA16" s="10"/>
      <c r="VTB16" s="10"/>
      <c r="VTC16" s="10"/>
      <c r="VTD16" s="10"/>
      <c r="VTE16" s="10"/>
      <c r="VTF16" s="10"/>
      <c r="VTG16" s="10"/>
      <c r="VTH16" s="10"/>
      <c r="VTI16" s="10"/>
      <c r="VTJ16" s="10"/>
      <c r="VTK16" s="10"/>
      <c r="VTL16" s="10"/>
      <c r="VTM16" s="10"/>
      <c r="VTN16" s="10"/>
      <c r="VTO16" s="10"/>
      <c r="VTP16" s="10"/>
      <c r="VTQ16" s="10"/>
      <c r="VTR16" s="10"/>
      <c r="VTS16" s="10"/>
      <c r="VTT16" s="10"/>
      <c r="VTU16" s="10"/>
      <c r="VTV16" s="10"/>
      <c r="VTW16" s="10"/>
      <c r="VTX16" s="10"/>
      <c r="VTY16" s="10"/>
      <c r="VTZ16" s="10"/>
      <c r="VUA16" s="10"/>
      <c r="VUB16" s="10"/>
      <c r="VUC16" s="10"/>
      <c r="VUD16" s="10"/>
      <c r="VUE16" s="10"/>
      <c r="VUF16" s="10"/>
      <c r="VUG16" s="10"/>
      <c r="VUH16" s="10"/>
      <c r="VUI16" s="10"/>
      <c r="VUJ16" s="10"/>
      <c r="VUK16" s="10"/>
      <c r="VUL16" s="10"/>
      <c r="VUM16" s="10"/>
      <c r="VUN16" s="10"/>
      <c r="VUO16" s="10"/>
      <c r="VUP16" s="10"/>
      <c r="VUQ16" s="10"/>
      <c r="VUR16" s="10"/>
      <c r="VUS16" s="10"/>
      <c r="VUT16" s="10"/>
      <c r="VUU16" s="10"/>
      <c r="VUV16" s="10"/>
      <c r="VUW16" s="10"/>
      <c r="VUX16" s="10"/>
      <c r="VUY16" s="10"/>
      <c r="VUZ16" s="10"/>
      <c r="VVA16" s="10"/>
      <c r="VVB16" s="10"/>
      <c r="VVC16" s="10"/>
      <c r="VVD16" s="10"/>
      <c r="VVE16" s="10"/>
      <c r="VVF16" s="10"/>
      <c r="VVG16" s="10"/>
      <c r="VVH16" s="10"/>
      <c r="VVI16" s="10"/>
      <c r="VVJ16" s="10"/>
      <c r="VVK16" s="10"/>
      <c r="VVL16" s="10"/>
      <c r="VVM16" s="10"/>
      <c r="VVN16" s="10"/>
      <c r="VVO16" s="10"/>
      <c r="VVP16" s="10"/>
      <c r="VVQ16" s="10"/>
      <c r="VVR16" s="10"/>
      <c r="VVS16" s="10"/>
      <c r="VVT16" s="10"/>
      <c r="VVU16" s="10"/>
      <c r="VVV16" s="10"/>
      <c r="VVW16" s="10"/>
      <c r="VVX16" s="10"/>
      <c r="VVY16" s="10"/>
      <c r="VVZ16" s="10"/>
      <c r="VWA16" s="10"/>
      <c r="VWB16" s="10"/>
      <c r="VWC16" s="10"/>
      <c r="VWD16" s="10"/>
      <c r="VWE16" s="10"/>
      <c r="VWF16" s="10"/>
      <c r="VWG16" s="10"/>
      <c r="VWH16" s="10"/>
      <c r="VWI16" s="10"/>
      <c r="VWJ16" s="10"/>
      <c r="VWK16" s="10"/>
      <c r="VWL16" s="10"/>
      <c r="VWM16" s="10"/>
      <c r="VWN16" s="10"/>
      <c r="VWO16" s="10"/>
      <c r="VWP16" s="10"/>
      <c r="VWQ16" s="10"/>
      <c r="VWR16" s="10"/>
      <c r="VWS16" s="10"/>
      <c r="VWT16" s="10"/>
      <c r="VWU16" s="10"/>
      <c r="VWV16" s="10"/>
      <c r="VWW16" s="10"/>
      <c r="VWX16" s="10"/>
      <c r="VWY16" s="10"/>
      <c r="VWZ16" s="10"/>
      <c r="VXA16" s="10"/>
      <c r="VXB16" s="10"/>
      <c r="VXC16" s="10"/>
      <c r="VXD16" s="10"/>
      <c r="VXE16" s="10"/>
      <c r="VXF16" s="10"/>
      <c r="VXG16" s="10"/>
      <c r="VXH16" s="10"/>
      <c r="VXI16" s="10"/>
      <c r="VXJ16" s="10"/>
      <c r="VXK16" s="10"/>
      <c r="VXL16" s="10"/>
      <c r="VXM16" s="10"/>
      <c r="VXN16" s="10"/>
      <c r="VXO16" s="10"/>
      <c r="VXP16" s="10"/>
      <c r="VXQ16" s="10"/>
      <c r="VXR16" s="10"/>
      <c r="VXS16" s="10"/>
      <c r="VXT16" s="10"/>
      <c r="VXU16" s="10"/>
      <c r="VXV16" s="10"/>
      <c r="VXW16" s="10"/>
      <c r="VXX16" s="10"/>
      <c r="VXY16" s="10"/>
      <c r="VXZ16" s="10"/>
      <c r="VYA16" s="10"/>
      <c r="VYB16" s="10"/>
      <c r="VYC16" s="10"/>
      <c r="VYD16" s="10"/>
      <c r="VYE16" s="10"/>
      <c r="VYF16" s="10"/>
      <c r="VYG16" s="10"/>
      <c r="VYH16" s="10"/>
      <c r="VYI16" s="10"/>
      <c r="VYJ16" s="10"/>
      <c r="VYK16" s="10"/>
      <c r="VYL16" s="10"/>
      <c r="VYM16" s="10"/>
      <c r="VYN16" s="10"/>
      <c r="VYO16" s="10"/>
      <c r="VYP16" s="10"/>
      <c r="VYQ16" s="10"/>
      <c r="VYR16" s="10"/>
      <c r="VYS16" s="10"/>
      <c r="VYT16" s="10"/>
      <c r="VYU16" s="10"/>
      <c r="VYV16" s="10"/>
      <c r="VYW16" s="10"/>
      <c r="VYX16" s="10"/>
      <c r="VYY16" s="10"/>
      <c r="VYZ16" s="10"/>
      <c r="VZA16" s="10"/>
      <c r="VZB16" s="10"/>
      <c r="VZC16" s="10"/>
      <c r="VZD16" s="10"/>
      <c r="VZE16" s="10"/>
      <c r="VZF16" s="10"/>
      <c r="VZG16" s="10"/>
      <c r="VZH16" s="10"/>
      <c r="VZI16" s="10"/>
      <c r="VZJ16" s="10"/>
      <c r="VZK16" s="10"/>
      <c r="VZL16" s="10"/>
      <c r="VZM16" s="10"/>
      <c r="VZN16" s="10"/>
      <c r="VZO16" s="10"/>
      <c r="VZP16" s="10"/>
      <c r="VZQ16" s="10"/>
      <c r="VZR16" s="10"/>
      <c r="VZS16" s="10"/>
      <c r="VZT16" s="10"/>
      <c r="VZU16" s="10"/>
      <c r="VZV16" s="10"/>
      <c r="VZW16" s="10"/>
      <c r="VZX16" s="10"/>
      <c r="VZY16" s="10"/>
      <c r="VZZ16" s="10"/>
      <c r="WAA16" s="10"/>
      <c r="WAB16" s="10"/>
      <c r="WAC16" s="10"/>
      <c r="WAD16" s="10"/>
      <c r="WAE16" s="10"/>
      <c r="WAF16" s="10"/>
      <c r="WAG16" s="10"/>
      <c r="WAH16" s="10"/>
      <c r="WAI16" s="10"/>
      <c r="WAJ16" s="10"/>
      <c r="WAK16" s="10"/>
      <c r="WAL16" s="10"/>
      <c r="WAM16" s="10"/>
      <c r="WAN16" s="10"/>
      <c r="WAO16" s="10"/>
      <c r="WAP16" s="10"/>
      <c r="WAQ16" s="10"/>
      <c r="WAR16" s="10"/>
      <c r="WAS16" s="10"/>
      <c r="WAT16" s="10"/>
      <c r="WAU16" s="10"/>
      <c r="WAV16" s="10"/>
      <c r="WAW16" s="10"/>
      <c r="WAX16" s="10"/>
      <c r="WAY16" s="10"/>
      <c r="WAZ16" s="10"/>
      <c r="WBA16" s="10"/>
      <c r="WBB16" s="10"/>
      <c r="WBC16" s="10"/>
      <c r="WBD16" s="10"/>
      <c r="WBE16" s="10"/>
      <c r="WBF16" s="10"/>
      <c r="WBG16" s="10"/>
      <c r="WBH16" s="10"/>
      <c r="WBI16" s="10"/>
      <c r="WBJ16" s="10"/>
      <c r="WBK16" s="10"/>
      <c r="WBL16" s="10"/>
      <c r="WBM16" s="10"/>
      <c r="WBN16" s="10"/>
      <c r="WBO16" s="10"/>
      <c r="WBP16" s="10"/>
      <c r="WBQ16" s="10"/>
      <c r="WBR16" s="10"/>
      <c r="WBS16" s="10"/>
      <c r="WBT16" s="10"/>
      <c r="WBU16" s="10"/>
      <c r="WBV16" s="10"/>
      <c r="WBW16" s="10"/>
      <c r="WBX16" s="10"/>
      <c r="WBY16" s="10"/>
      <c r="WBZ16" s="10"/>
      <c r="WCA16" s="10"/>
      <c r="WCB16" s="10"/>
      <c r="WCC16" s="10"/>
      <c r="WCD16" s="10"/>
      <c r="WCE16" s="10"/>
      <c r="WCF16" s="10"/>
      <c r="WCG16" s="10"/>
      <c r="WCH16" s="10"/>
      <c r="WCI16" s="10"/>
      <c r="WCJ16" s="10"/>
      <c r="WCK16" s="10"/>
      <c r="WCL16" s="10"/>
      <c r="WCM16" s="10"/>
      <c r="WCN16" s="10"/>
      <c r="WCO16" s="10"/>
      <c r="WCP16" s="10"/>
      <c r="WCQ16" s="10"/>
      <c r="WCR16" s="10"/>
      <c r="WCS16" s="10"/>
      <c r="WCT16" s="10"/>
      <c r="WCU16" s="10"/>
      <c r="WCV16" s="10"/>
      <c r="WCW16" s="10"/>
      <c r="WCX16" s="10"/>
      <c r="WCY16" s="10"/>
      <c r="WCZ16" s="10"/>
      <c r="WDA16" s="10"/>
      <c r="WDB16" s="10"/>
      <c r="WDC16" s="10"/>
      <c r="WDD16" s="10"/>
      <c r="WDE16" s="10"/>
      <c r="WDF16" s="10"/>
      <c r="WDG16" s="10"/>
      <c r="WDH16" s="10"/>
      <c r="WDI16" s="10"/>
      <c r="WDJ16" s="10"/>
      <c r="WDK16" s="10"/>
      <c r="WDL16" s="10"/>
      <c r="WDM16" s="10"/>
      <c r="WDN16" s="10"/>
      <c r="WDO16" s="10"/>
      <c r="WDP16" s="10"/>
      <c r="WDQ16" s="10"/>
      <c r="WDR16" s="10"/>
      <c r="WDS16" s="10"/>
      <c r="WDT16" s="10"/>
      <c r="WDU16" s="10"/>
      <c r="WDV16" s="10"/>
      <c r="WDW16" s="10"/>
      <c r="WDX16" s="10"/>
      <c r="WDY16" s="10"/>
      <c r="WDZ16" s="10"/>
      <c r="WEA16" s="10"/>
      <c r="WEB16" s="10"/>
      <c r="WEC16" s="10"/>
      <c r="WED16" s="10"/>
      <c r="WEE16" s="10"/>
      <c r="WEF16" s="10"/>
      <c r="WEG16" s="10"/>
      <c r="WEH16" s="10"/>
      <c r="WEI16" s="10"/>
      <c r="WEJ16" s="10"/>
      <c r="WEK16" s="10"/>
      <c r="WEL16" s="10"/>
      <c r="WEM16" s="10"/>
      <c r="WEN16" s="10"/>
      <c r="WEO16" s="10"/>
      <c r="WEP16" s="10"/>
      <c r="WEQ16" s="10"/>
      <c r="WER16" s="10"/>
      <c r="WES16" s="10"/>
      <c r="WET16" s="10"/>
      <c r="WEU16" s="10"/>
      <c r="WEV16" s="10"/>
      <c r="WEW16" s="10"/>
      <c r="WEX16" s="10"/>
      <c r="WEY16" s="10"/>
      <c r="WEZ16" s="10"/>
      <c r="WFA16" s="10"/>
      <c r="WFB16" s="10"/>
      <c r="WFC16" s="10"/>
      <c r="WFD16" s="10"/>
      <c r="WFE16" s="10"/>
      <c r="WFF16" s="10"/>
      <c r="WFG16" s="10"/>
      <c r="WFH16" s="10"/>
      <c r="WFI16" s="10"/>
      <c r="WFJ16" s="10"/>
      <c r="WFK16" s="10"/>
      <c r="WFL16" s="10"/>
      <c r="WFM16" s="10"/>
      <c r="WFN16" s="10"/>
      <c r="WFO16" s="10"/>
      <c r="WFP16" s="10"/>
      <c r="WFQ16" s="10"/>
      <c r="WFR16" s="10"/>
      <c r="WFS16" s="10"/>
      <c r="WFT16" s="10"/>
      <c r="WFU16" s="10"/>
      <c r="WFV16" s="10"/>
      <c r="WFW16" s="10"/>
      <c r="WFX16" s="10"/>
      <c r="WFY16" s="10"/>
      <c r="WFZ16" s="10"/>
      <c r="WGA16" s="10"/>
      <c r="WGB16" s="10"/>
      <c r="WGC16" s="10"/>
      <c r="WGD16" s="10"/>
      <c r="WGE16" s="10"/>
      <c r="WGF16" s="10"/>
      <c r="WGG16" s="10"/>
      <c r="WGH16" s="10"/>
      <c r="WGI16" s="10"/>
      <c r="WGJ16" s="10"/>
      <c r="WGK16" s="10"/>
      <c r="WGL16" s="10"/>
      <c r="WGM16" s="10"/>
      <c r="WGN16" s="10"/>
      <c r="WGO16" s="10"/>
      <c r="WGP16" s="10"/>
      <c r="WGQ16" s="10"/>
      <c r="WGR16" s="10"/>
      <c r="WGS16" s="10"/>
      <c r="WGT16" s="10"/>
      <c r="WGU16" s="10"/>
      <c r="WGV16" s="10"/>
      <c r="WGW16" s="10"/>
      <c r="WGX16" s="10"/>
      <c r="WGY16" s="10"/>
      <c r="WGZ16" s="10"/>
      <c r="WHA16" s="10"/>
      <c r="WHB16" s="10"/>
      <c r="WHC16" s="10"/>
      <c r="WHD16" s="10"/>
      <c r="WHE16" s="10"/>
      <c r="WHF16" s="10"/>
      <c r="WHG16" s="10"/>
      <c r="WHH16" s="10"/>
      <c r="WHI16" s="10"/>
      <c r="WHJ16" s="10"/>
      <c r="WHK16" s="10"/>
      <c r="WHL16" s="10"/>
      <c r="WHM16" s="10"/>
      <c r="WHN16" s="10"/>
      <c r="WHO16" s="10"/>
      <c r="WHP16" s="10"/>
      <c r="WHQ16" s="10"/>
      <c r="WHR16" s="10"/>
      <c r="WHS16" s="10"/>
      <c r="WHT16" s="10"/>
      <c r="WHU16" s="10"/>
      <c r="WHV16" s="10"/>
      <c r="WHW16" s="10"/>
      <c r="WHX16" s="10"/>
      <c r="WHY16" s="10"/>
      <c r="WHZ16" s="10"/>
      <c r="WIA16" s="10"/>
      <c r="WIB16" s="10"/>
      <c r="WIC16" s="10"/>
      <c r="WID16" s="10"/>
      <c r="WIE16" s="10"/>
      <c r="WIF16" s="10"/>
      <c r="WIG16" s="10"/>
      <c r="WIH16" s="10"/>
      <c r="WII16" s="10"/>
      <c r="WIJ16" s="10"/>
      <c r="WIK16" s="10"/>
      <c r="WIL16" s="10"/>
      <c r="WIM16" s="10"/>
      <c r="WIN16" s="10"/>
      <c r="WIO16" s="10"/>
      <c r="WIP16" s="10"/>
      <c r="WIQ16" s="10"/>
      <c r="WIR16" s="10"/>
      <c r="WIS16" s="10"/>
      <c r="WIT16" s="10"/>
      <c r="WIU16" s="10"/>
      <c r="WIV16" s="10"/>
      <c r="WIW16" s="10"/>
      <c r="WIX16" s="10"/>
      <c r="WIY16" s="10"/>
      <c r="WIZ16" s="10"/>
      <c r="WJA16" s="10"/>
      <c r="WJB16" s="10"/>
      <c r="WJC16" s="10"/>
      <c r="WJD16" s="10"/>
      <c r="WJE16" s="10"/>
      <c r="WJF16" s="10"/>
      <c r="WJG16" s="10"/>
      <c r="WJH16" s="10"/>
      <c r="WJI16" s="10"/>
      <c r="WJJ16" s="10"/>
      <c r="WJK16" s="10"/>
      <c r="WJL16" s="10"/>
      <c r="WJM16" s="10"/>
      <c r="WJN16" s="10"/>
      <c r="WJO16" s="10"/>
      <c r="WJP16" s="10"/>
      <c r="WJQ16" s="10"/>
      <c r="WJR16" s="10"/>
      <c r="WJS16" s="10"/>
      <c r="WJT16" s="10"/>
      <c r="WJU16" s="10"/>
      <c r="WJV16" s="10"/>
      <c r="WJW16" s="10"/>
      <c r="WJX16" s="10"/>
      <c r="WJY16" s="10"/>
      <c r="WJZ16" s="10"/>
      <c r="WKA16" s="10"/>
      <c r="WKB16" s="10"/>
      <c r="WKC16" s="10"/>
      <c r="WKD16" s="10"/>
      <c r="WKE16" s="10"/>
      <c r="WKF16" s="10"/>
      <c r="WKG16" s="10"/>
      <c r="WKH16" s="10"/>
      <c r="WKI16" s="10"/>
      <c r="WKJ16" s="10"/>
      <c r="WKK16" s="10"/>
      <c r="WKL16" s="10"/>
      <c r="WKM16" s="10"/>
      <c r="WKN16" s="10"/>
      <c r="WKO16" s="10"/>
      <c r="WKP16" s="10"/>
      <c r="WKQ16" s="10"/>
      <c r="WKR16" s="10"/>
      <c r="WKS16" s="10"/>
      <c r="WKT16" s="10"/>
      <c r="WKU16" s="10"/>
      <c r="WKV16" s="10"/>
      <c r="WKW16" s="10"/>
      <c r="WKX16" s="10"/>
      <c r="WKY16" s="10"/>
      <c r="WKZ16" s="10"/>
      <c r="WLA16" s="10"/>
      <c r="WLB16" s="10"/>
      <c r="WLC16" s="10"/>
      <c r="WLD16" s="10"/>
      <c r="WLE16" s="10"/>
      <c r="WLF16" s="10"/>
      <c r="WLG16" s="10"/>
      <c r="WLH16" s="10"/>
      <c r="WLI16" s="10"/>
      <c r="WLJ16" s="10"/>
      <c r="WLK16" s="10"/>
      <c r="WLL16" s="10"/>
      <c r="WLM16" s="10"/>
      <c r="WLN16" s="10"/>
      <c r="WLO16" s="10"/>
      <c r="WLP16" s="10"/>
      <c r="WLQ16" s="10"/>
      <c r="WLR16" s="10"/>
      <c r="WLS16" s="10"/>
      <c r="WLT16" s="10"/>
      <c r="WLU16" s="10"/>
      <c r="WLV16" s="10"/>
      <c r="WLW16" s="10"/>
      <c r="WLX16" s="10"/>
      <c r="WLY16" s="10"/>
      <c r="WLZ16" s="10"/>
      <c r="WMA16" s="10"/>
      <c r="WMB16" s="10"/>
      <c r="WMC16" s="10"/>
      <c r="WMD16" s="10"/>
      <c r="WME16" s="10"/>
      <c r="WMF16" s="10"/>
      <c r="WMG16" s="10"/>
      <c r="WMH16" s="10"/>
      <c r="WMI16" s="10"/>
      <c r="WMJ16" s="10"/>
      <c r="WMK16" s="10"/>
      <c r="WML16" s="10"/>
      <c r="WMM16" s="10"/>
      <c r="WMN16" s="10"/>
      <c r="WMO16" s="10"/>
      <c r="WMP16" s="10"/>
      <c r="WMQ16" s="10"/>
      <c r="WMR16" s="10"/>
      <c r="WMS16" s="10"/>
      <c r="WMT16" s="10"/>
      <c r="WMU16" s="10"/>
      <c r="WMV16" s="10"/>
      <c r="WMW16" s="10"/>
      <c r="WMX16" s="10"/>
      <c r="WMY16" s="10"/>
      <c r="WMZ16" s="10"/>
      <c r="WNA16" s="10"/>
      <c r="WNB16" s="10"/>
      <c r="WNC16" s="10"/>
      <c r="WND16" s="10"/>
      <c r="WNE16" s="10"/>
      <c r="WNF16" s="10"/>
      <c r="WNG16" s="10"/>
      <c r="WNH16" s="10"/>
      <c r="WNI16" s="10"/>
      <c r="WNJ16" s="10"/>
      <c r="WNK16" s="10"/>
      <c r="WNL16" s="10"/>
      <c r="WNM16" s="10"/>
      <c r="WNN16" s="10"/>
      <c r="WNO16" s="10"/>
      <c r="WNP16" s="10"/>
      <c r="WNQ16" s="10"/>
      <c r="WNR16" s="10"/>
      <c r="WNS16" s="10"/>
      <c r="WNT16" s="10"/>
      <c r="WNU16" s="10"/>
      <c r="WNV16" s="10"/>
      <c r="WNW16" s="10"/>
      <c r="WNX16" s="10"/>
      <c r="WNY16" s="10"/>
      <c r="WNZ16" s="10"/>
      <c r="WOA16" s="10"/>
      <c r="WOB16" s="10"/>
      <c r="WOC16" s="10"/>
      <c r="WOD16" s="10"/>
      <c r="WOE16" s="10"/>
      <c r="WOF16" s="10"/>
      <c r="WOG16" s="10"/>
      <c r="WOH16" s="10"/>
      <c r="WOI16" s="10"/>
      <c r="WOJ16" s="10"/>
      <c r="WOK16" s="10"/>
      <c r="WOL16" s="10"/>
      <c r="WOM16" s="10"/>
      <c r="WON16" s="10"/>
      <c r="WOO16" s="10"/>
      <c r="WOP16" s="10"/>
      <c r="WOQ16" s="10"/>
      <c r="WOR16" s="10"/>
      <c r="WOS16" s="10"/>
      <c r="WOT16" s="10"/>
      <c r="WOU16" s="10"/>
      <c r="WOV16" s="10"/>
      <c r="WOW16" s="10"/>
      <c r="WOX16" s="10"/>
      <c r="WOY16" s="10"/>
      <c r="WOZ16" s="10"/>
      <c r="WPA16" s="10"/>
      <c r="WPB16" s="10"/>
      <c r="WPC16" s="10"/>
      <c r="WPD16" s="10"/>
      <c r="WPE16" s="10"/>
      <c r="WPF16" s="10"/>
      <c r="WPG16" s="10"/>
      <c r="WPH16" s="10"/>
      <c r="WPI16" s="10"/>
      <c r="WPJ16" s="10"/>
      <c r="WPK16" s="10"/>
      <c r="WPL16" s="10"/>
      <c r="WPM16" s="10"/>
      <c r="WPN16" s="10"/>
      <c r="WPO16" s="10"/>
      <c r="WPP16" s="10"/>
      <c r="WPQ16" s="10"/>
      <c r="WPR16" s="10"/>
      <c r="WPS16" s="10"/>
      <c r="WPT16" s="10"/>
      <c r="WPU16" s="10"/>
      <c r="WPV16" s="10"/>
      <c r="WPW16" s="10"/>
      <c r="WPX16" s="10"/>
      <c r="WPY16" s="10"/>
      <c r="WPZ16" s="10"/>
      <c r="WQA16" s="10"/>
      <c r="WQB16" s="10"/>
      <c r="WQC16" s="10"/>
      <c r="WQD16" s="10"/>
      <c r="WQE16" s="10"/>
      <c r="WQF16" s="10"/>
      <c r="WQG16" s="10"/>
      <c r="WQH16" s="10"/>
      <c r="WQI16" s="10"/>
      <c r="WQJ16" s="10"/>
      <c r="WQK16" s="10"/>
      <c r="WQL16" s="10"/>
      <c r="WQM16" s="10"/>
      <c r="WQN16" s="10"/>
      <c r="WQO16" s="10"/>
      <c r="WQP16" s="10"/>
      <c r="WQQ16" s="10"/>
      <c r="WQR16" s="10"/>
      <c r="WQS16" s="10"/>
      <c r="WQT16" s="10"/>
      <c r="WQU16" s="10"/>
      <c r="WQV16" s="10"/>
      <c r="WQW16" s="10"/>
      <c r="WQX16" s="10"/>
      <c r="WQY16" s="10"/>
      <c r="WQZ16" s="10"/>
      <c r="WRA16" s="10"/>
      <c r="WRB16" s="10"/>
      <c r="WRC16" s="10"/>
      <c r="WRD16" s="10"/>
      <c r="WRE16" s="10"/>
      <c r="WRF16" s="10"/>
      <c r="WRG16" s="10"/>
      <c r="WRH16" s="10"/>
      <c r="WRI16" s="10"/>
      <c r="WRJ16" s="10"/>
      <c r="WRK16" s="10"/>
      <c r="WRL16" s="10"/>
      <c r="WRM16" s="10"/>
      <c r="WRN16" s="10"/>
      <c r="WRO16" s="10"/>
      <c r="WRP16" s="10"/>
      <c r="WRQ16" s="10"/>
      <c r="WRR16" s="10"/>
      <c r="WRS16" s="10"/>
      <c r="WRT16" s="10"/>
      <c r="WRU16" s="10"/>
      <c r="WRV16" s="10"/>
      <c r="WRW16" s="10"/>
      <c r="WRX16" s="10"/>
      <c r="WRY16" s="10"/>
      <c r="WRZ16" s="10"/>
      <c r="WSA16" s="10"/>
      <c r="WSB16" s="10"/>
      <c r="WSC16" s="10"/>
      <c r="WSD16" s="10"/>
      <c r="WSE16" s="10"/>
      <c r="WSF16" s="10"/>
      <c r="WSG16" s="10"/>
      <c r="WSH16" s="10"/>
      <c r="WSI16" s="10"/>
      <c r="WSJ16" s="10"/>
      <c r="WSK16" s="10"/>
      <c r="WSL16" s="10"/>
      <c r="WSM16" s="10"/>
      <c r="WSN16" s="10"/>
      <c r="WSO16" s="10"/>
      <c r="WSP16" s="10"/>
      <c r="WSQ16" s="10"/>
      <c r="WSR16" s="10"/>
      <c r="WSS16" s="10"/>
      <c r="WST16" s="10"/>
      <c r="WSU16" s="10"/>
      <c r="WSV16" s="10"/>
      <c r="WSW16" s="10"/>
      <c r="WSX16" s="10"/>
      <c r="WSY16" s="10"/>
      <c r="WSZ16" s="10"/>
      <c r="WTA16" s="10"/>
      <c r="WTB16" s="10"/>
      <c r="WTC16" s="10"/>
      <c r="WTD16" s="10"/>
      <c r="WTE16" s="10"/>
      <c r="WTF16" s="10"/>
      <c r="WTG16" s="10"/>
      <c r="WTH16" s="10"/>
      <c r="WTI16" s="10"/>
      <c r="WTJ16" s="10"/>
      <c r="WTK16" s="10"/>
      <c r="WTL16" s="10"/>
      <c r="WTM16" s="10"/>
      <c r="WTN16" s="10"/>
      <c r="WTO16" s="10"/>
      <c r="WTP16" s="10"/>
      <c r="WTQ16" s="10"/>
      <c r="WTR16" s="10"/>
      <c r="WTS16" s="10"/>
      <c r="WTT16" s="10"/>
      <c r="WTU16" s="10"/>
      <c r="WTV16" s="10"/>
      <c r="WTW16" s="10"/>
      <c r="WTX16" s="10"/>
      <c r="WTY16" s="10"/>
      <c r="WTZ16" s="10"/>
      <c r="WUA16" s="10"/>
      <c r="WUB16" s="10"/>
      <c r="WUC16" s="10"/>
      <c r="WUD16" s="10"/>
      <c r="WUE16" s="10"/>
      <c r="WUF16" s="10"/>
      <c r="WUG16" s="10"/>
      <c r="WUH16" s="10"/>
      <c r="WUI16" s="10"/>
      <c r="WUJ16" s="10"/>
      <c r="WUK16" s="10"/>
      <c r="WUL16" s="10"/>
      <c r="WUM16" s="10"/>
      <c r="WUN16" s="10"/>
      <c r="WUO16" s="10"/>
      <c r="WUP16" s="10"/>
      <c r="WUQ16" s="10"/>
      <c r="WUR16" s="10"/>
      <c r="WUS16" s="10"/>
      <c r="WUT16" s="10"/>
      <c r="WUU16" s="10"/>
      <c r="WUV16" s="10"/>
      <c r="WUW16" s="10"/>
      <c r="WUX16" s="10"/>
      <c r="WUY16" s="10"/>
      <c r="WUZ16" s="10"/>
      <c r="WVA16" s="10"/>
      <c r="WVB16" s="10"/>
      <c r="WVC16" s="10"/>
      <c r="WVD16" s="10"/>
      <c r="WVE16" s="10"/>
      <c r="WVF16" s="10"/>
      <c r="WVG16" s="10"/>
      <c r="WVH16" s="10"/>
      <c r="WVI16" s="10"/>
      <c r="WVJ16" s="10"/>
      <c r="WVK16" s="10"/>
      <c r="WVL16" s="10"/>
      <c r="WVM16" s="10"/>
      <c r="WVN16" s="10"/>
      <c r="WVO16" s="10"/>
      <c r="WVP16" s="10"/>
      <c r="WVQ16" s="10"/>
      <c r="WVR16" s="10"/>
      <c r="WVS16" s="10"/>
      <c r="WVT16" s="10"/>
      <c r="WVU16" s="10"/>
      <c r="WVV16" s="10"/>
      <c r="WVW16" s="10"/>
      <c r="WVX16" s="10"/>
      <c r="WVY16" s="10"/>
      <c r="WVZ16" s="10"/>
      <c r="WWA16" s="10"/>
      <c r="WWB16" s="10"/>
      <c r="WWC16" s="10"/>
      <c r="WWD16" s="10"/>
      <c r="WWE16" s="10"/>
      <c r="WWF16" s="10"/>
      <c r="WWG16" s="10"/>
      <c r="WWH16" s="10"/>
      <c r="WWI16" s="10"/>
      <c r="WWJ16" s="10"/>
      <c r="WWK16" s="10"/>
      <c r="WWL16" s="10"/>
      <c r="WWM16" s="10"/>
      <c r="WWN16" s="10"/>
      <c r="WWO16" s="10"/>
      <c r="WWP16" s="10"/>
      <c r="WWQ16" s="10"/>
      <c r="WWR16" s="10"/>
      <c r="WWS16" s="10"/>
      <c r="WWT16" s="10"/>
      <c r="WWU16" s="10"/>
      <c r="WWV16" s="10"/>
      <c r="WWW16" s="10"/>
      <c r="WWX16" s="10"/>
      <c r="WWY16" s="10"/>
      <c r="WWZ16" s="10"/>
      <c r="WXA16" s="10"/>
      <c r="WXB16" s="10"/>
      <c r="WXC16" s="10"/>
      <c r="WXD16" s="10"/>
      <c r="WXE16" s="10"/>
      <c r="WXF16" s="10"/>
      <c r="WXG16" s="10"/>
      <c r="WXH16" s="10"/>
      <c r="WXI16" s="10"/>
      <c r="WXJ16" s="10"/>
      <c r="WXK16" s="10"/>
      <c r="WXL16" s="10"/>
      <c r="WXM16" s="10"/>
      <c r="WXN16" s="10"/>
      <c r="WXO16" s="10"/>
      <c r="WXP16" s="10"/>
      <c r="WXQ16" s="10"/>
      <c r="WXR16" s="10"/>
      <c r="WXS16" s="10"/>
      <c r="WXT16" s="10"/>
      <c r="WXU16" s="10"/>
      <c r="WXV16" s="10"/>
      <c r="WXW16" s="10"/>
      <c r="WXX16" s="10"/>
      <c r="WXY16" s="10"/>
      <c r="WXZ16" s="10"/>
      <c r="WYA16" s="10"/>
      <c r="WYB16" s="10"/>
      <c r="WYC16" s="10"/>
      <c r="WYD16" s="10"/>
      <c r="WYE16" s="10"/>
      <c r="WYF16" s="10"/>
      <c r="WYG16" s="10"/>
      <c r="WYH16" s="10"/>
      <c r="WYI16" s="10"/>
      <c r="WYJ16" s="10"/>
      <c r="WYK16" s="10"/>
      <c r="WYL16" s="10"/>
      <c r="WYM16" s="10"/>
      <c r="WYN16" s="10"/>
      <c r="WYO16" s="10"/>
      <c r="WYP16" s="10"/>
      <c r="WYQ16" s="10"/>
      <c r="WYR16" s="10"/>
      <c r="WYS16" s="10"/>
      <c r="WYT16" s="10"/>
      <c r="WYU16" s="10"/>
      <c r="WYV16" s="10"/>
      <c r="WYW16" s="10"/>
      <c r="WYX16" s="10"/>
      <c r="WYY16" s="10"/>
      <c r="WYZ16" s="10"/>
      <c r="WZA16" s="10"/>
      <c r="WZB16" s="10"/>
      <c r="WZC16" s="10"/>
      <c r="WZD16" s="10"/>
      <c r="WZE16" s="10"/>
      <c r="WZF16" s="10"/>
      <c r="WZG16" s="10"/>
      <c r="WZH16" s="10"/>
      <c r="WZI16" s="10"/>
      <c r="WZJ16" s="10"/>
      <c r="WZK16" s="10"/>
      <c r="WZL16" s="10"/>
      <c r="WZM16" s="10"/>
      <c r="WZN16" s="10"/>
      <c r="WZO16" s="10"/>
      <c r="WZP16" s="10"/>
      <c r="WZQ16" s="10"/>
      <c r="WZR16" s="10"/>
      <c r="WZS16" s="10"/>
      <c r="WZT16" s="10"/>
      <c r="WZU16" s="10"/>
      <c r="WZV16" s="10"/>
      <c r="WZW16" s="10"/>
      <c r="WZX16" s="10"/>
      <c r="WZY16" s="10"/>
      <c r="WZZ16" s="10"/>
      <c r="XAA16" s="10"/>
      <c r="XAB16" s="10"/>
      <c r="XAC16" s="10"/>
      <c r="XAD16" s="10"/>
      <c r="XAE16" s="10"/>
      <c r="XAF16" s="10"/>
      <c r="XAG16" s="10"/>
      <c r="XAH16" s="10"/>
      <c r="XAI16" s="10"/>
      <c r="XAJ16" s="10"/>
      <c r="XAK16" s="10"/>
      <c r="XAL16" s="10"/>
      <c r="XAM16" s="10"/>
      <c r="XAN16" s="10"/>
      <c r="XAO16" s="10"/>
      <c r="XAP16" s="10"/>
      <c r="XAQ16" s="10"/>
      <c r="XAR16" s="10"/>
      <c r="XAS16" s="10"/>
      <c r="XAT16" s="10"/>
      <c r="XAU16" s="10"/>
      <c r="XAV16" s="10"/>
      <c r="XAW16" s="10"/>
      <c r="XAX16" s="10"/>
      <c r="XAY16" s="10"/>
      <c r="XAZ16" s="10"/>
      <c r="XBA16" s="10"/>
      <c r="XBB16" s="10"/>
      <c r="XBC16" s="10"/>
      <c r="XBD16" s="10"/>
      <c r="XBE16" s="10"/>
      <c r="XBF16" s="10"/>
      <c r="XBG16" s="10"/>
      <c r="XBH16" s="10"/>
      <c r="XBI16" s="10"/>
      <c r="XBJ16" s="10"/>
      <c r="XBK16" s="10"/>
      <c r="XBL16" s="10"/>
      <c r="XBM16" s="10"/>
      <c r="XBN16" s="10"/>
      <c r="XBO16" s="10"/>
      <c r="XBP16" s="10"/>
      <c r="XBQ16" s="10"/>
      <c r="XBR16" s="10"/>
      <c r="XBS16" s="10"/>
      <c r="XBT16" s="10"/>
      <c r="XBU16" s="10"/>
      <c r="XBV16" s="10"/>
      <c r="XBW16" s="10"/>
      <c r="XBX16" s="10"/>
      <c r="XBY16" s="10"/>
      <c r="XBZ16" s="10"/>
      <c r="XCA16" s="10"/>
      <c r="XCB16" s="10"/>
      <c r="XCC16" s="10"/>
      <c r="XCD16" s="10"/>
      <c r="XCE16" s="10"/>
      <c r="XCF16" s="10"/>
      <c r="XCG16" s="10"/>
      <c r="XCH16" s="10"/>
      <c r="XCI16" s="10"/>
      <c r="XCJ16" s="10"/>
      <c r="XCK16" s="10"/>
      <c r="XCL16" s="10"/>
      <c r="XCM16" s="10"/>
      <c r="XCN16" s="10"/>
      <c r="XCO16" s="10"/>
      <c r="XCP16" s="10"/>
      <c r="XCQ16" s="10"/>
      <c r="XCR16" s="10"/>
      <c r="XCS16" s="10"/>
      <c r="XCT16" s="10"/>
      <c r="XCU16" s="10"/>
      <c r="XCV16" s="10"/>
      <c r="XCW16" s="10"/>
      <c r="XCX16" s="10"/>
      <c r="XCY16" s="10"/>
      <c r="XCZ16" s="10"/>
      <c r="XDA16" s="10"/>
      <c r="XDB16" s="10"/>
      <c r="XDC16" s="10"/>
      <c r="XDD16" s="10"/>
      <c r="XDE16" s="10"/>
      <c r="XDF16" s="10"/>
      <c r="XDG16" s="10"/>
      <c r="XDH16" s="10"/>
      <c r="XDI16" s="10"/>
      <c r="XDJ16" s="10"/>
      <c r="XDK16" s="10"/>
      <c r="XDL16" s="10"/>
      <c r="XDM16" s="10"/>
      <c r="XDN16" s="10"/>
      <c r="XDO16" s="10"/>
      <c r="XDP16" s="10"/>
      <c r="XDQ16" s="10"/>
      <c r="XDR16" s="10"/>
      <c r="XDS16" s="10"/>
      <c r="XDT16" s="10"/>
      <c r="XDU16" s="10"/>
      <c r="XDV16" s="10"/>
      <c r="XDW16" s="10"/>
      <c r="XDX16" s="10"/>
      <c r="XDY16" s="10"/>
      <c r="XDZ16" s="10"/>
      <c r="XEA16" s="10"/>
      <c r="XEB16" s="10"/>
      <c r="XEC16" s="10"/>
      <c r="XED16" s="10"/>
      <c r="XEE16" s="10"/>
      <c r="XEF16" s="10"/>
      <c r="XEG16" s="10"/>
      <c r="XEH16" s="10"/>
      <c r="XEI16" s="10"/>
      <c r="XEJ16" s="10"/>
      <c r="XEK16" s="10"/>
      <c r="XEL16" s="10"/>
      <c r="XEM16" s="10"/>
      <c r="XEN16" s="10"/>
      <c r="XEO16" s="10"/>
      <c r="XEP16" s="10"/>
      <c r="XEQ16" s="10"/>
      <c r="XER16" s="10"/>
      <c r="XES16" s="10"/>
      <c r="XET16" s="10"/>
      <c r="XEU16" s="10"/>
      <c r="XEV16" s="10"/>
      <c r="XEW16" s="10"/>
      <c r="XEX16" s="10"/>
      <c r="XEY16" s="10"/>
      <c r="XEZ16" s="10"/>
      <c r="XFA16" s="10"/>
      <c r="XFB16" s="10"/>
      <c r="XFC16" s="10"/>
    </row>
    <row r="17" ht="26" customHeight="1" spans="13:14">
      <c r="M17" s="10" t="s">
        <v>962</v>
      </c>
      <c r="N17" s="10">
        <f>N16*5000</f>
        <v>270386.958024691</v>
      </c>
    </row>
    <row r="18" spans="14:14">
      <c r="N18" s="1">
        <f>N17*12</f>
        <v>3244643.4962963</v>
      </c>
    </row>
  </sheetData>
  <mergeCells count="17">
    <mergeCell ref="D1:G1"/>
    <mergeCell ref="D8:L8"/>
    <mergeCell ref="M8:O8"/>
    <mergeCell ref="K9:L9"/>
    <mergeCell ref="K10:L10"/>
    <mergeCell ref="K11:L11"/>
    <mergeCell ref="K12:L12"/>
    <mergeCell ref="K13:L13"/>
    <mergeCell ref="B1:B2"/>
    <mergeCell ref="I1:I2"/>
    <mergeCell ref="J1:J2"/>
    <mergeCell ref="K1:K2"/>
    <mergeCell ref="M1:M2"/>
    <mergeCell ref="N1:N2"/>
    <mergeCell ref="O1:O2"/>
    <mergeCell ref="P1:P2"/>
    <mergeCell ref="P8:P9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Lear China Engineering Center</Company>
  <Application>Microsoft Excel</Application>
  <HeadingPairs>
    <vt:vector size="2" baseType="variant">
      <vt:variant>
        <vt:lpstr>工作表</vt:lpstr>
      </vt:variant>
      <vt:variant>
        <vt:i4>10</vt:i4>
      </vt:variant>
    </vt:vector>
  </HeadingPairs>
  <TitlesOfParts>
    <vt:vector size="10" baseType="lpstr">
      <vt:lpstr>Cover</vt:lpstr>
      <vt:lpstr>Change Log</vt:lpstr>
      <vt:lpstr>Feature Matrix</vt:lpstr>
      <vt:lpstr>B41V RS Seat Assembly</vt:lpstr>
      <vt:lpstr>B41V RS EBOM</vt:lpstr>
      <vt:lpstr>Sheet1</vt:lpstr>
      <vt:lpstr>B41V RS Color BOM</vt:lpstr>
      <vt:lpstr>汇总 (2)</vt:lpstr>
      <vt:lpstr>汇总-最终版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Lear BOM</dc:title>
  <dc:creator>Lear CEC Standardization Group</dc:creator>
  <cp:lastModifiedBy>吴英格</cp:lastModifiedBy>
  <dcterms:created xsi:type="dcterms:W3CDTF">2007-01-04T09:52:00Z</dcterms:created>
  <cp:lastPrinted>2008-10-17T03:22:00Z</cp:lastPrinted>
  <dcterms:modified xsi:type="dcterms:W3CDTF">2025-07-09T06:54:06Z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963EC0603C6D4AA1B358754E51EEA30A_12</vt:lpwstr>
  </property>
  <property fmtid="{D5CDD505-2E9C-101B-9397-08002B2CF9AE}" pid="3" name="KSOProductBuildVer">
    <vt:lpwstr>2052-12.1.0.21915</vt:lpwstr>
  </property>
  <property fmtid="{D5CDD505-2E9C-101B-9397-08002B2CF9AE}" pid="4" name="KSOReadingLayout">
    <vt:bool>true</vt:bool>
  </property>
</Properties>
</file>