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集采订单\合同\"/>
    </mc:Choice>
  </mc:AlternateContent>
  <bookViews>
    <workbookView xWindow="0" yWindow="0" windowWidth="28800" windowHeight="12375" tabRatio="926"/>
  </bookViews>
  <sheets>
    <sheet name="北京1 (4)" sheetId="13" r:id="rId1"/>
    <sheet name="北京1 (3)" sheetId="12" state="hidden" r:id="rId2"/>
    <sheet name="北京1 (2)" sheetId="11" state="hidden" r:id="rId3"/>
    <sheet name="北京1" sheetId="10" state="hidden" r:id="rId4"/>
  </sheets>
  <definedNames>
    <definedName name="_xlnm.Print_Area" localSheetId="3">北京1!$A$1:$N$75</definedName>
    <definedName name="_xlnm.Print_Area" localSheetId="2">'北京1 (2)'!$A$1:$N$34</definedName>
    <definedName name="_xlnm.Print_Area" localSheetId="1">'北京1 (3)'!$A$1:$N$29</definedName>
    <definedName name="_xlnm.Print_Area" localSheetId="0">'北京1 (4)'!$A$1:$N$25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3" l="1"/>
  <c r="M12" i="13" s="1"/>
  <c r="L11" i="13"/>
  <c r="M11" i="13" s="1"/>
  <c r="L10" i="13"/>
  <c r="M10" i="13" s="1"/>
  <c r="L9" i="13"/>
  <c r="M9" i="13" s="1"/>
  <c r="L16" i="12" l="1"/>
  <c r="M16" i="12" s="1"/>
  <c r="L15" i="12"/>
  <c r="M15" i="12" s="1"/>
  <c r="L14" i="12"/>
  <c r="M14" i="12" s="1"/>
  <c r="L13" i="12"/>
  <c r="M13" i="12" s="1"/>
  <c r="L12" i="12"/>
  <c r="M12" i="12" s="1"/>
  <c r="L11" i="12"/>
  <c r="M11" i="12" s="1"/>
  <c r="L10" i="12"/>
  <c r="M10" i="12" s="1"/>
  <c r="L9" i="12"/>
  <c r="M9" i="12" s="1"/>
  <c r="M62" i="10" l="1"/>
  <c r="L62" i="10"/>
  <c r="M61" i="10"/>
  <c r="L61" i="10"/>
  <c r="M60" i="10"/>
  <c r="L60" i="10"/>
  <c r="M59" i="10"/>
  <c r="L59" i="10"/>
  <c r="M58" i="10"/>
  <c r="L58" i="10"/>
  <c r="M57" i="10"/>
  <c r="L57" i="10"/>
  <c r="M56" i="10"/>
  <c r="L56" i="10"/>
  <c r="M55" i="10"/>
  <c r="L55" i="10"/>
  <c r="M54" i="10"/>
  <c r="L54" i="10"/>
  <c r="M53" i="10"/>
  <c r="L53" i="10"/>
  <c r="M52" i="10"/>
  <c r="L52" i="10"/>
  <c r="M51" i="10"/>
  <c r="L51" i="10"/>
  <c r="M50" i="10"/>
  <c r="L50" i="10"/>
  <c r="M49" i="10"/>
  <c r="L49" i="10"/>
  <c r="M48" i="10"/>
  <c r="L48" i="10"/>
  <c r="M47" i="10"/>
  <c r="L47" i="10"/>
  <c r="M46" i="10"/>
  <c r="L46" i="10"/>
  <c r="M45" i="10"/>
  <c r="L45" i="10"/>
  <c r="M44" i="10"/>
  <c r="L44" i="10"/>
  <c r="M43" i="10"/>
  <c r="L43" i="10"/>
  <c r="M42" i="10"/>
  <c r="L42" i="10"/>
  <c r="M41" i="10"/>
  <c r="L41" i="10"/>
  <c r="M40" i="10"/>
  <c r="L40" i="10"/>
  <c r="M39" i="10"/>
  <c r="L39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M31" i="10"/>
  <c r="L31" i="10"/>
  <c r="M30" i="10"/>
  <c r="L30" i="10"/>
  <c r="M29" i="10"/>
  <c r="L29" i="10"/>
  <c r="M28" i="10"/>
  <c r="L28" i="10"/>
  <c r="M27" i="10"/>
  <c r="L27" i="10"/>
  <c r="M26" i="10"/>
  <c r="L26" i="10"/>
  <c r="M25" i="10"/>
  <c r="L25" i="10"/>
  <c r="M24" i="10"/>
  <c r="L24" i="10"/>
  <c r="M23" i="10"/>
  <c r="L23" i="10"/>
  <c r="M22" i="10"/>
  <c r="L22" i="10"/>
  <c r="M21" i="10"/>
  <c r="L21" i="10"/>
  <c r="M20" i="10"/>
  <c r="L20" i="10"/>
  <c r="M19" i="10"/>
  <c r="L19" i="10"/>
  <c r="M18" i="10"/>
  <c r="L18" i="10"/>
  <c r="M17" i="10"/>
  <c r="L17" i="10"/>
  <c r="M16" i="10"/>
  <c r="L16" i="10"/>
  <c r="M15" i="10"/>
  <c r="L15" i="10"/>
  <c r="M14" i="10"/>
  <c r="L14" i="10"/>
  <c r="M13" i="10"/>
  <c r="L13" i="10"/>
  <c r="M12" i="10"/>
  <c r="L12" i="10"/>
  <c r="M11" i="10"/>
  <c r="L11" i="10"/>
  <c r="M10" i="10"/>
  <c r="L10" i="10"/>
  <c r="M9" i="10"/>
  <c r="L9" i="10"/>
  <c r="M21" i="11"/>
  <c r="L21" i="11"/>
  <c r="M20" i="11"/>
  <c r="L20" i="11"/>
  <c r="M19" i="11"/>
  <c r="L19" i="11"/>
  <c r="M18" i="11"/>
  <c r="L18" i="11"/>
  <c r="M17" i="11"/>
  <c r="L17" i="11"/>
  <c r="M16" i="11"/>
  <c r="L16" i="11"/>
  <c r="M15" i="11"/>
  <c r="L15" i="11"/>
  <c r="M14" i="11"/>
  <c r="L14" i="11"/>
  <c r="M13" i="11"/>
  <c r="L13" i="11"/>
  <c r="M12" i="11"/>
  <c r="L12" i="11"/>
  <c r="M11" i="11"/>
  <c r="L11" i="11"/>
  <c r="M10" i="11"/>
  <c r="L10" i="11"/>
  <c r="M9" i="11"/>
  <c r="L9" i="11"/>
</calcChain>
</file>

<file path=xl/sharedStrings.xml><?xml version="1.0" encoding="utf-8"?>
<sst xmlns="http://schemas.openxmlformats.org/spreadsheetml/2006/main" count="779" uniqueCount="240">
  <si>
    <t>零部件采购价格协议</t>
  </si>
  <si>
    <t xml:space="preserve">                                                  协议编号：GHRCJGXY-BJ-20250277</t>
  </si>
  <si>
    <t>甲方：北京光华荣昌汽车部件有限公司</t>
  </si>
  <si>
    <r>
      <rPr>
        <sz val="11"/>
        <rFont val="宋体"/>
        <family val="3"/>
        <charset val="134"/>
        <scheme val="minor"/>
      </rPr>
      <t>乙方：</t>
    </r>
    <r>
      <rPr>
        <u/>
        <sz val="11"/>
        <rFont val="宋体"/>
        <family val="3"/>
        <charset val="134"/>
        <scheme val="minor"/>
      </rPr>
      <t>德阳光华荣昌汽车科技有限公司</t>
    </r>
  </si>
  <si>
    <t xml:space="preserve">    甲乙双方在保持互惠互利的基础上，为保持长久的合作关系，双方携手共同占领大市场，特签定价格协议如下：</t>
  </si>
  <si>
    <r>
      <rPr>
        <sz val="11"/>
        <rFont val="宋体"/>
        <family val="3"/>
        <charset val="134"/>
        <scheme val="minor"/>
      </rP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</si>
  <si>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</si>
  <si>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</si>
  <si>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</si>
  <si>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</si>
  <si>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</si>
  <si>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</si>
  <si>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</si>
  <si>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</si>
  <si>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</si>
  <si>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</si>
  <si>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</si>
  <si>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</si>
  <si>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</si>
  <si>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</si>
  <si>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</si>
  <si>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</si>
  <si>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BEC0000087</t>
  </si>
  <si>
    <t>塑料制品*主壳</t>
  </si>
  <si>
    <t>ZK-01</t>
  </si>
  <si>
    <t>个</t>
  </si>
  <si>
    <t>/</t>
  </si>
  <si>
    <t>宁波欧易</t>
  </si>
  <si>
    <t>BEC0000088</t>
  </si>
  <si>
    <t>塑料制品*面盖</t>
  </si>
  <si>
    <t>MG-01</t>
  </si>
  <si>
    <t>BEC0000089</t>
  </si>
  <si>
    <t>塑料制品*底座</t>
  </si>
  <si>
    <t>DZ-01</t>
  </si>
  <si>
    <t>BEC0000090</t>
  </si>
  <si>
    <t>*电子元件*PC PB板</t>
  </si>
  <si>
    <t>KZ-02</t>
  </si>
  <si>
    <t>BEC0000091</t>
  </si>
  <si>
    <t>电线</t>
  </si>
  <si>
    <t>FLYR-B 0.5</t>
  </si>
  <si>
    <t>米</t>
  </si>
  <si>
    <t>德朗汽车电子</t>
  </si>
  <si>
    <t>BEC0000092</t>
  </si>
  <si>
    <t>FLYR-B 0.75</t>
  </si>
  <si>
    <t>BEC0000093</t>
  </si>
  <si>
    <t>FLYR-B 1.0</t>
  </si>
  <si>
    <t>BEC0000094</t>
  </si>
  <si>
    <t>FLYR-B1.5</t>
  </si>
  <si>
    <t>BEC0000095</t>
  </si>
  <si>
    <t>接插件</t>
  </si>
  <si>
    <t>3C03MW06W</t>
  </si>
  <si>
    <t>BEC0000096</t>
  </si>
  <si>
    <t>3C04MW06W</t>
  </si>
  <si>
    <t>BEC0000097</t>
  </si>
  <si>
    <t>3C03FW06W</t>
  </si>
  <si>
    <t>BEC0000098</t>
  </si>
  <si>
    <t>3TS02MW</t>
  </si>
  <si>
    <t>BEC0000099</t>
  </si>
  <si>
    <t>*电子元件*编码器配件</t>
  </si>
  <si>
    <t>HK-50-70</t>
  </si>
  <si>
    <t>长春市捷翔</t>
  </si>
  <si>
    <r>
      <rPr>
        <sz val="11"/>
        <rFont val="宋体"/>
        <family val="3"/>
        <charset val="134"/>
        <scheme val="minor"/>
      </rP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</si>
  <si>
    <r>
      <rPr>
        <sz val="11"/>
        <rFont val="宋体"/>
        <family val="3"/>
        <charset val="134"/>
        <scheme val="minor"/>
      </rPr>
      <t>三、价格执行期从</t>
    </r>
    <r>
      <rPr>
        <u/>
        <sz val="11"/>
        <rFont val="宋体"/>
        <family val="3"/>
        <charset val="134"/>
        <scheme val="minor"/>
      </rPr>
      <t>2025年1月1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</si>
  <si>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</si>
  <si>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</si>
  <si>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</si>
  <si>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</si>
  <si>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</si>
  <si>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北京光华荣昌汽车部件有限公司                                      </t>
  </si>
  <si>
    <t>乙方：德阳光华荣昌汽车科技有限公司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</si>
  <si>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</si>
  <si>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</si>
  <si>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</si>
  <si>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</si>
  <si>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</si>
  <si>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 xml:space="preserve">                                                  协议编号：GHRCJGXY-BJ-20250241</t>
  </si>
  <si>
    <t>TSY0000202</t>
  </si>
  <si>
    <t>面料</t>
  </si>
  <si>
    <t>主料97628</t>
  </si>
  <si>
    <t>件</t>
  </si>
  <si>
    <t>旷达</t>
  </si>
  <si>
    <t>TSY0000196</t>
  </si>
  <si>
    <t>辅料97741</t>
  </si>
  <si>
    <t>TSY0010145</t>
  </si>
  <si>
    <t>93323-5辅料</t>
  </si>
  <si>
    <t>TSY0010303</t>
  </si>
  <si>
    <t>TR577-3</t>
  </si>
  <si>
    <t>TSY0000207</t>
  </si>
  <si>
    <t>织物主料</t>
  </si>
  <si>
    <t>97769-1</t>
  </si>
  <si>
    <t>TSY0000240</t>
  </si>
  <si>
    <t>辅料</t>
  </si>
  <si>
    <t>TR5292-1</t>
  </si>
  <si>
    <t>TSY0000692</t>
  </si>
  <si>
    <t>TR5218</t>
  </si>
  <si>
    <t>TSY0010720</t>
  </si>
  <si>
    <t>TR565-25</t>
  </si>
  <si>
    <t>TSY0010721</t>
  </si>
  <si>
    <t>0670-79</t>
  </si>
  <si>
    <t>TSY0010722</t>
  </si>
  <si>
    <t>TR565A-79</t>
  </si>
  <si>
    <t>TSY0011085</t>
  </si>
  <si>
    <t>T934-1</t>
  </si>
  <si>
    <t>TSY0011086</t>
  </si>
  <si>
    <t>2084-052</t>
  </si>
  <si>
    <t>TSY0010270</t>
  </si>
  <si>
    <t>TR5273-4</t>
  </si>
  <si>
    <t>TSY0010706</t>
  </si>
  <si>
    <t>T873-3</t>
  </si>
  <si>
    <t>TSY0010158</t>
  </si>
  <si>
    <t>T638</t>
  </si>
  <si>
    <t>TSY0010159</t>
  </si>
  <si>
    <t>TSY0010841</t>
  </si>
  <si>
    <t>T914-1</t>
  </si>
  <si>
    <t>TSY0010484</t>
  </si>
  <si>
    <t>20227-6</t>
  </si>
  <si>
    <t>恒信</t>
  </si>
  <si>
    <t>TSY0010144</t>
  </si>
  <si>
    <t>织物辅料</t>
  </si>
  <si>
    <t>TR5216</t>
  </si>
  <si>
    <t>TSY0010143</t>
  </si>
  <si>
    <t>压花TR5216</t>
  </si>
  <si>
    <t>TSY0010287</t>
  </si>
  <si>
    <t>浅蓝色PVC面料</t>
  </si>
  <si>
    <t>单体PAQ0022-U0</t>
  </si>
  <si>
    <t>TSY0010288</t>
  </si>
  <si>
    <t>蓝色PVC 面料</t>
  </si>
  <si>
    <t>PAQ0012-U0A1</t>
  </si>
  <si>
    <t>TSY0010494</t>
  </si>
  <si>
    <t>PVC 面料</t>
  </si>
  <si>
    <t>2084-040</t>
  </si>
  <si>
    <t>织物面料</t>
  </si>
  <si>
    <t>PVC面料</t>
  </si>
  <si>
    <t xml:space="preserve"> 2084-052</t>
  </si>
  <si>
    <t>TR5273-4/ZY211</t>
  </si>
  <si>
    <t>TSY0010455</t>
  </si>
  <si>
    <t>ZY167</t>
  </si>
  <si>
    <t>TSY0010753</t>
  </si>
  <si>
    <t>ZY213</t>
  </si>
  <si>
    <t>TSY0010754</t>
  </si>
  <si>
    <t>ZY215</t>
  </si>
  <si>
    <t>TSY0010446</t>
  </si>
  <si>
    <t>ZY164</t>
  </si>
  <si>
    <t>TSY0010447</t>
  </si>
  <si>
    <t>ZY171</t>
  </si>
  <si>
    <t>TSY0010748</t>
  </si>
  <si>
    <t>ZY209</t>
  </si>
  <si>
    <t>TSY0010749</t>
  </si>
  <si>
    <t>ZY210</t>
  </si>
  <si>
    <t>TSY0010750</t>
  </si>
  <si>
    <t>ZY211</t>
  </si>
  <si>
    <t>TSY0010752</t>
  </si>
  <si>
    <t>ZY214</t>
  </si>
  <si>
    <t>TSY0010458</t>
  </si>
  <si>
    <t>ZY166</t>
  </si>
  <si>
    <t>TSY0010448</t>
  </si>
  <si>
    <t>ZY138</t>
  </si>
  <si>
    <t>TSY0010459</t>
  </si>
  <si>
    <t>ZY158</t>
  </si>
  <si>
    <t>TSY0010842</t>
  </si>
  <si>
    <t>黑色PVC复合面料</t>
  </si>
  <si>
    <t>指南车</t>
  </si>
  <si>
    <t>TSY0010830</t>
  </si>
  <si>
    <t>蓝色PVC复合面料</t>
  </si>
  <si>
    <t>TSY0010486</t>
  </si>
  <si>
    <t>超纤黑底打孔规则复合面料</t>
  </si>
  <si>
    <t>TSY0010488</t>
  </si>
  <si>
    <t>TSY0010924</t>
  </si>
  <si>
    <t>PVC主料AM032</t>
  </si>
  <si>
    <t>复合10mm*打孔</t>
  </si>
  <si>
    <t>南通中澳</t>
  </si>
  <si>
    <t>TSY0010925</t>
  </si>
  <si>
    <t>PVC主料AM034</t>
  </si>
  <si>
    <t>TSY0010926</t>
  </si>
  <si>
    <t>PVC主料AM011</t>
  </si>
  <si>
    <t>复合10mm</t>
  </si>
  <si>
    <t>TSY0010927</t>
  </si>
  <si>
    <t>PVC主料AM030</t>
  </si>
  <si>
    <t>TSY0010928</t>
  </si>
  <si>
    <t>PVC辅料AM035</t>
  </si>
  <si>
    <t>复合3mm</t>
  </si>
  <si>
    <t>TSY0010929</t>
  </si>
  <si>
    <t>PVC辅料AM033</t>
  </si>
  <si>
    <t>TSY0010935</t>
  </si>
  <si>
    <t>PVC主料AM036</t>
  </si>
  <si>
    <t>TSY0010934</t>
  </si>
  <si>
    <t>PVC主料AM037</t>
  </si>
  <si>
    <t>TSY0010936</t>
  </si>
  <si>
    <t>PVC辅料AM038</t>
  </si>
  <si>
    <t>TSY0011130</t>
  </si>
  <si>
    <t>PCV 辅料AM013胡桃棕</t>
  </si>
  <si>
    <t>TSY0011128</t>
  </si>
  <si>
    <t>PVC 主AM040胡桃棕</t>
  </si>
  <si>
    <t>TSY0011129</t>
  </si>
  <si>
    <t>PVC 主料AM042胡桃棕</t>
  </si>
  <si>
    <r>
      <t>三、价格执行期从</t>
    </r>
    <r>
      <rPr>
        <u/>
        <sz val="11"/>
        <rFont val="宋体"/>
        <family val="3"/>
        <charset val="134"/>
        <scheme val="minor"/>
      </rPr>
      <t>2025年6月1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15" type="noConversion"/>
  </si>
  <si>
    <t xml:space="preserve">                                                  协议编号：GHRCJGXY-BJ-20250310</t>
    <phoneticPr fontId="15" type="noConversion"/>
  </si>
  <si>
    <t>TSY0000786</t>
  </si>
  <si>
    <t>灰色压花织物主料(通风）</t>
  </si>
  <si>
    <t>TR012B-442压花</t>
  </si>
  <si>
    <t>TSY0010833</t>
  </si>
  <si>
    <t>蓝色压花织物主料(通风）</t>
  </si>
  <si>
    <t>TR012B-440压花</t>
  </si>
  <si>
    <t>TSY0010487</t>
  </si>
  <si>
    <t>黑色织物辅料</t>
  </si>
  <si>
    <t>03366</t>
  </si>
  <si>
    <t>TSY0010775</t>
  </si>
  <si>
    <t>蓝色织物辅料</t>
  </si>
  <si>
    <t>03505</t>
  </si>
  <si>
    <t>TSY0010485</t>
  </si>
  <si>
    <t>黑色压花织物主料（非通风）</t>
  </si>
  <si>
    <t>05461-1压花</t>
  </si>
  <si>
    <t>米</t>
    <phoneticPr fontId="15" type="noConversion"/>
  </si>
  <si>
    <t>米</t>
    <phoneticPr fontId="15" type="noConversion"/>
  </si>
  <si>
    <t>旷达</t>
    <phoneticPr fontId="15" type="noConversion"/>
  </si>
  <si>
    <t>旷达</t>
    <phoneticPr fontId="15" type="noConversion"/>
  </si>
  <si>
    <t>旷达</t>
    <phoneticPr fontId="15" type="noConversion"/>
  </si>
  <si>
    <t>TSY0011105</t>
  </si>
  <si>
    <t>超纤黑底蓝孔规则孔复合面料</t>
  </si>
  <si>
    <t>(通风海绵无孔3T)密度28</t>
  </si>
  <si>
    <t>TSY0010829</t>
  </si>
  <si>
    <t>超纤黑底蓝孔不规则孔复合面料</t>
  </si>
  <si>
    <t>(普通打孔海绵3T)密度28</t>
  </si>
  <si>
    <t>(海绵3T)密度28</t>
  </si>
  <si>
    <t>南通中奥</t>
    <phoneticPr fontId="15" type="noConversion"/>
  </si>
  <si>
    <t>SHT0002845</t>
  </si>
  <si>
    <t>阻燃海绵-白色</t>
  </si>
  <si>
    <t>3.8*1570*25D</t>
  </si>
  <si>
    <t>SHT0002846</t>
  </si>
  <si>
    <t>4.0*1570*25D</t>
  </si>
  <si>
    <t>SHT0002847</t>
  </si>
  <si>
    <t>6.0*1570*25D</t>
  </si>
  <si>
    <t>SHT0002848</t>
  </si>
  <si>
    <t>8.0*1570*25D</t>
  </si>
  <si>
    <t>邹平帅科</t>
    <phoneticPr fontId="1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</si>
  <si>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>2025年7月1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15" type="noConversion"/>
  </si>
  <si>
    <t xml:space="preserve">                                                  协议编号：GHRCJGXY-BJ-20250379</t>
    <phoneticPr fontId="15" type="noConversion"/>
  </si>
  <si>
    <t>米</t>
    <phoneticPr fontId="15" type="noConversion"/>
  </si>
  <si>
    <t>米</t>
    <phoneticPr fontId="15" type="noConversion"/>
  </si>
  <si>
    <t>米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</si>
</sst>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_ * #,##0.0000_ ;_ * \-#,##0.0000_ ;_ * &quot;-&quot;??_ ;_ @_ "/>
  </numFmts>
  <fonts count="17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2" applyFont="1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" fillId="2" borderId="0" xfId="2" applyFont="1" applyFill="1" applyAlignment="1">
      <alignment horizontal="center" vertical="center"/>
    </xf>
    <xf numFmtId="49" fontId="2" fillId="2" borderId="0" xfId="2" applyNumberFormat="1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176" fontId="1" fillId="2" borderId="0" xfId="2" applyNumberFormat="1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 shrinkToFit="1"/>
    </xf>
    <xf numFmtId="0" fontId="1" fillId="2" borderId="0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shrinkToFit="1"/>
    </xf>
    <xf numFmtId="176" fontId="7" fillId="0" borderId="1" xfId="7" applyNumberFormat="1" applyFont="1" applyBorder="1" applyAlignment="1">
      <alignment horizontal="center" vertical="center" wrapText="1"/>
    </xf>
    <xf numFmtId="177" fontId="7" fillId="0" borderId="1" xfId="8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178" fontId="8" fillId="0" borderId="1" xfId="2" applyNumberFormat="1" applyFont="1" applyFill="1" applyBorder="1" applyAlignment="1">
      <alignment horizontal="center" vertical="center" wrapText="1"/>
    </xf>
    <xf numFmtId="0" fontId="9" fillId="0" borderId="1" xfId="8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2" fontId="9" fillId="0" borderId="1" xfId="8" applyNumberFormat="1" applyFont="1" applyFill="1" applyBorder="1" applyAlignment="1">
      <alignment horizontal="center" vertical="center"/>
    </xf>
    <xf numFmtId="179" fontId="9" fillId="0" borderId="1" xfId="8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wrapText="1"/>
    </xf>
    <xf numFmtId="176" fontId="7" fillId="0" borderId="1" xfId="7" applyNumberFormat="1" applyFont="1" applyFill="1" applyBorder="1" applyAlignment="1">
      <alignment horizontal="center" vertical="center" wrapText="1"/>
    </xf>
    <xf numFmtId="177" fontId="5" fillId="2" borderId="3" xfId="2" applyNumberFormat="1" applyFont="1" applyFill="1" applyBorder="1" applyAlignment="1">
      <alignment horizontal="center" vertical="center" shrinkToFit="1"/>
    </xf>
    <xf numFmtId="180" fontId="9" fillId="0" borderId="1" xfId="1" applyNumberFormat="1" applyFont="1" applyFill="1" applyBorder="1" applyAlignment="1">
      <alignment vertical="center"/>
    </xf>
    <xf numFmtId="180" fontId="9" fillId="0" borderId="1" xfId="1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 shrinkToFit="1"/>
    </xf>
    <xf numFmtId="0" fontId="1" fillId="0" borderId="0" xfId="2" applyFont="1" applyFill="1" applyBorder="1" applyAlignment="1">
      <alignment horizontal="center" vertical="center" shrinkToFit="1"/>
    </xf>
    <xf numFmtId="0" fontId="9" fillId="0" borderId="0" xfId="2" applyFont="1" applyFill="1" applyBorder="1">
      <alignment vertical="center"/>
    </xf>
    <xf numFmtId="0" fontId="5" fillId="0" borderId="0" xfId="2" applyFont="1" applyFill="1" applyBorder="1" applyAlignment="1">
      <alignment vertical="center" wrapText="1"/>
    </xf>
    <xf numFmtId="0" fontId="1" fillId="0" borderId="0" xfId="2" applyFont="1" applyFill="1" applyBorder="1" applyAlignment="1">
      <alignment vertical="center"/>
    </xf>
    <xf numFmtId="0" fontId="9" fillId="0" borderId="0" xfId="2" applyFont="1" applyFill="1">
      <alignment vertical="center"/>
    </xf>
    <xf numFmtId="0" fontId="5" fillId="0" borderId="0" xfId="2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 shrinkToFit="1"/>
    </xf>
    <xf numFmtId="176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vertical="center" shrinkToFit="1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shrinkToFit="1"/>
    </xf>
    <xf numFmtId="176" fontId="7" fillId="0" borderId="1" xfId="7" applyNumberFormat="1" applyFont="1" applyBorder="1" applyAlignment="1">
      <alignment horizontal="center" vertical="center" wrapText="1"/>
    </xf>
    <xf numFmtId="176" fontId="7" fillId="0" borderId="1" xfId="7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/>
    </xf>
    <xf numFmtId="0" fontId="16" fillId="0" borderId="0" xfId="2" applyFont="1" applyFill="1">
      <alignment vertical="center"/>
    </xf>
    <xf numFmtId="0" fontId="1" fillId="0" borderId="1" xfId="2" applyFont="1" applyFill="1" applyBorder="1" applyAlignment="1">
      <alignment horizontal="center" vertical="center" wrapText="1" shrinkToFit="1"/>
    </xf>
    <xf numFmtId="0" fontId="9" fillId="0" borderId="1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left" vertical="center" shrinkToFit="1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176" fontId="7" fillId="0" borderId="1" xfId="7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177" fontId="5" fillId="2" borderId="1" xfId="2" applyNumberFormat="1" applyFont="1" applyFill="1" applyBorder="1" applyAlignment="1">
      <alignment horizontal="center" vertical="center" shrinkToFit="1"/>
    </xf>
    <xf numFmtId="176" fontId="7" fillId="0" borderId="1" xfId="7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1" fillId="2" borderId="1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shrinkToFit="1"/>
    </xf>
  </cellXfs>
  <cellStyles count="9">
    <cellStyle name="常规" xfId="0" builtinId="0"/>
    <cellStyle name="常规 2" xfId="2"/>
    <cellStyle name="常规 2 10" xfId="3"/>
    <cellStyle name="常规 2 2" xfId="4"/>
    <cellStyle name="常规 2 2 10" xfId="5"/>
    <cellStyle name="常规 2 2 3" xfId="6"/>
    <cellStyle name="常规 2 2 6" xfId="7"/>
    <cellStyle name="常规 3" xfId="8"/>
    <cellStyle name="千位分隔" xfId="1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tabSelected="1" zoomScaleSheetLayoutView="70" workbookViewId="0">
      <selection activeCell="E9" sqref="E9:E12"/>
    </sheetView>
  </sheetViews>
  <sheetFormatPr defaultColWidth="9" defaultRowHeight="14.25"/>
  <cols>
    <col min="1" max="1" width="5.5" style="3" customWidth="1"/>
    <col min="2" max="2" width="12.625" style="4" customWidth="1"/>
    <col min="3" max="3" width="16.625" style="3" customWidth="1"/>
    <col min="4" max="4" width="14.75" style="5" customWidth="1"/>
    <col min="5" max="5" width="6.125" style="6" customWidth="1"/>
    <col min="6" max="6" width="8.375" style="7" customWidth="1"/>
    <col min="7" max="7" width="9.375" style="7" customWidth="1"/>
    <col min="8" max="8" width="9.875" style="7" customWidth="1"/>
    <col min="9" max="9" width="7.125" style="7" customWidth="1"/>
    <col min="10" max="10" width="8.375" style="7" customWidth="1"/>
    <col min="11" max="11" width="13" style="7" customWidth="1"/>
    <col min="12" max="12" width="10.25" style="7" customWidth="1"/>
    <col min="13" max="13" width="11.875" style="7" customWidth="1"/>
    <col min="14" max="14" width="9.5" style="8" customWidth="1"/>
    <col min="15" max="15" width="24.6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63"/>
    </row>
    <row r="2" spans="1:205" ht="16.5" customHeight="1">
      <c r="A2" s="85" t="s">
        <v>236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64"/>
    </row>
    <row r="3" spans="1:205" ht="19.5" customHeight="1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65"/>
    </row>
    <row r="4" spans="1:205" ht="19.5" customHeight="1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65"/>
    </row>
    <row r="5" spans="1:205" ht="19.5" customHeight="1">
      <c r="A5" s="87" t="s">
        <v>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66"/>
    </row>
    <row r="6" spans="1:205" ht="19.5" customHeight="1">
      <c r="A6" s="88" t="s">
        <v>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62"/>
    </row>
    <row r="7" spans="1:205" ht="33.75" customHeight="1">
      <c r="A7" s="79" t="s">
        <v>6</v>
      </c>
      <c r="B7" s="80" t="s">
        <v>7</v>
      </c>
      <c r="C7" s="81" t="s">
        <v>8</v>
      </c>
      <c r="D7" s="81" t="s">
        <v>9</v>
      </c>
      <c r="E7" s="82" t="s">
        <v>10</v>
      </c>
      <c r="F7" s="83" t="s">
        <v>11</v>
      </c>
      <c r="G7" s="83"/>
      <c r="H7" s="74" t="s">
        <v>12</v>
      </c>
      <c r="I7" s="74"/>
      <c r="J7" s="74"/>
      <c r="K7" s="69" t="s">
        <v>13</v>
      </c>
      <c r="L7" s="69" t="s">
        <v>14</v>
      </c>
      <c r="M7" s="69" t="s">
        <v>15</v>
      </c>
      <c r="N7" s="75" t="s">
        <v>16</v>
      </c>
      <c r="O7" s="26"/>
    </row>
    <row r="8" spans="1:205" ht="30" customHeight="1">
      <c r="A8" s="79"/>
      <c r="B8" s="80"/>
      <c r="C8" s="81"/>
      <c r="D8" s="81"/>
      <c r="E8" s="82"/>
      <c r="F8" s="71" t="s">
        <v>17</v>
      </c>
      <c r="G8" s="71" t="s">
        <v>18</v>
      </c>
      <c r="H8" s="16" t="s">
        <v>19</v>
      </c>
      <c r="I8" s="16" t="s">
        <v>20</v>
      </c>
      <c r="J8" s="16" t="s">
        <v>21</v>
      </c>
      <c r="K8" s="76" t="s">
        <v>18</v>
      </c>
      <c r="L8" s="76"/>
      <c r="M8" s="76"/>
      <c r="N8" s="75"/>
      <c r="O8" s="26"/>
    </row>
    <row r="9" spans="1:205" s="1" customFormat="1" ht="24" customHeight="1">
      <c r="A9" s="17">
        <v>1</v>
      </c>
      <c r="B9" s="18" t="s">
        <v>225</v>
      </c>
      <c r="C9" s="18" t="s">
        <v>226</v>
      </c>
      <c r="D9" s="19" t="s">
        <v>227</v>
      </c>
      <c r="E9" s="20" t="s">
        <v>237</v>
      </c>
      <c r="F9" s="19"/>
      <c r="G9" s="23">
        <v>3.351</v>
      </c>
      <c r="H9" s="21" t="s">
        <v>26</v>
      </c>
      <c r="I9" s="21" t="s">
        <v>26</v>
      </c>
      <c r="J9" s="21" t="s">
        <v>26</v>
      </c>
      <c r="K9" s="27">
        <v>3.351</v>
      </c>
      <c r="L9" s="28">
        <f>K9*0.13</f>
        <v>0.43563000000000002</v>
      </c>
      <c r="M9" s="22">
        <f>K9+L9</f>
        <v>3.7866300000000002</v>
      </c>
      <c r="N9" s="29" t="s">
        <v>234</v>
      </c>
      <c r="O9" s="30"/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24" customHeight="1">
      <c r="A10" s="17">
        <v>2</v>
      </c>
      <c r="B10" s="18" t="s">
        <v>228</v>
      </c>
      <c r="C10" s="18" t="s">
        <v>226</v>
      </c>
      <c r="D10" s="19" t="s">
        <v>229</v>
      </c>
      <c r="E10" s="20" t="s">
        <v>238</v>
      </c>
      <c r="F10" s="19"/>
      <c r="G10" s="23">
        <v>3.5186000000000002</v>
      </c>
      <c r="H10" s="21" t="s">
        <v>26</v>
      </c>
      <c r="I10" s="21" t="s">
        <v>26</v>
      </c>
      <c r="J10" s="21" t="s">
        <v>26</v>
      </c>
      <c r="K10" s="27">
        <v>3.5186000000000002</v>
      </c>
      <c r="L10" s="28">
        <f t="shared" ref="L10:L12" si="0">K10*0.13</f>
        <v>0.45741800000000005</v>
      </c>
      <c r="M10" s="22">
        <f t="shared" ref="M10:M12" si="1">K10+L10</f>
        <v>3.9760180000000003</v>
      </c>
      <c r="N10" s="29" t="s">
        <v>234</v>
      </c>
      <c r="O10" s="30"/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24" customHeight="1">
      <c r="A11" s="17">
        <v>3</v>
      </c>
      <c r="B11" s="18" t="s">
        <v>230</v>
      </c>
      <c r="C11" s="18" t="s">
        <v>226</v>
      </c>
      <c r="D11" s="19" t="s">
        <v>231</v>
      </c>
      <c r="E11" s="20" t="s">
        <v>239</v>
      </c>
      <c r="F11" s="19"/>
      <c r="G11" s="23">
        <v>5.2778999999999998</v>
      </c>
      <c r="H11" s="21" t="s">
        <v>26</v>
      </c>
      <c r="I11" s="21" t="s">
        <v>26</v>
      </c>
      <c r="J11" s="21" t="s">
        <v>26</v>
      </c>
      <c r="K11" s="27">
        <v>5.2778999999999998</v>
      </c>
      <c r="L11" s="28">
        <f t="shared" si="0"/>
        <v>0.68612700000000004</v>
      </c>
      <c r="M11" s="22">
        <f t="shared" si="1"/>
        <v>5.9640269999999997</v>
      </c>
      <c r="N11" s="29" t="s">
        <v>234</v>
      </c>
      <c r="O11" s="30"/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24" customHeight="1">
      <c r="A12" s="17">
        <v>4</v>
      </c>
      <c r="B12" s="18" t="s">
        <v>232</v>
      </c>
      <c r="C12" s="18" t="s">
        <v>226</v>
      </c>
      <c r="D12" s="19" t="s">
        <v>233</v>
      </c>
      <c r="E12" s="20" t="s">
        <v>238</v>
      </c>
      <c r="F12" s="19"/>
      <c r="G12" s="23">
        <v>7.0372000000000003</v>
      </c>
      <c r="H12" s="21" t="s">
        <v>26</v>
      </c>
      <c r="I12" s="21" t="s">
        <v>26</v>
      </c>
      <c r="J12" s="21" t="s">
        <v>26</v>
      </c>
      <c r="K12" s="27">
        <v>7.0372000000000003</v>
      </c>
      <c r="L12" s="28">
        <f t="shared" si="0"/>
        <v>0.91483600000000009</v>
      </c>
      <c r="M12" s="22">
        <f t="shared" si="1"/>
        <v>7.9520360000000005</v>
      </c>
      <c r="N12" s="29" t="s">
        <v>234</v>
      </c>
      <c r="O12" s="30"/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2" customFormat="1" ht="17.25" customHeight="1">
      <c r="A13" s="77" t="s">
        <v>61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0"/>
      <c r="P13" s="33"/>
    </row>
    <row r="14" spans="1:205" s="2" customFormat="1" ht="17.25" customHeight="1">
      <c r="A14" s="72" t="s">
        <v>235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67"/>
      <c r="P14" s="33"/>
    </row>
    <row r="15" spans="1:205" s="2" customFormat="1" ht="17.25" customHeight="1">
      <c r="A15" s="78" t="s">
        <v>63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67"/>
      <c r="P15" s="33"/>
    </row>
    <row r="16" spans="1:205" s="2" customFormat="1" ht="17.25" customHeight="1">
      <c r="A16" s="72" t="s">
        <v>64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67"/>
      <c r="P16" s="33"/>
    </row>
    <row r="17" spans="1:16" s="2" customFormat="1" ht="17.25" customHeight="1">
      <c r="A17" s="72" t="s">
        <v>65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67"/>
      <c r="P17" s="33"/>
    </row>
    <row r="18" spans="1:16" s="2" customFormat="1" ht="17.25" customHeight="1">
      <c r="A18" s="72" t="s">
        <v>66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67"/>
      <c r="P18" s="33"/>
    </row>
    <row r="19" spans="1:16" s="2" customFormat="1" ht="17.25" customHeight="1">
      <c r="A19" s="73" t="s">
        <v>67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68"/>
      <c r="P19" s="33"/>
    </row>
    <row r="20" spans="1:16" s="2" customFormat="1" ht="8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41"/>
      <c r="L20" s="68"/>
      <c r="M20" s="68"/>
      <c r="N20" s="68"/>
      <c r="O20" s="68"/>
      <c r="P20" s="33"/>
    </row>
    <row r="21" spans="1:16" s="2" customFormat="1" ht="17.25" customHeight="1">
      <c r="A21" s="36" t="s">
        <v>68</v>
      </c>
      <c r="B21" s="37"/>
      <c r="C21" s="38"/>
      <c r="H21" s="2" t="s">
        <v>69</v>
      </c>
      <c r="I21" s="42"/>
      <c r="J21" s="38"/>
      <c r="K21" s="43"/>
      <c r="L21" s="40"/>
      <c r="M21" s="40"/>
      <c r="N21" s="44"/>
      <c r="O21" s="45"/>
      <c r="P21" s="33"/>
    </row>
    <row r="22" spans="1:16" s="2" customFormat="1" ht="17.25" customHeight="1">
      <c r="A22" s="38" t="s">
        <v>70</v>
      </c>
      <c r="B22" s="37"/>
      <c r="C22" s="38"/>
      <c r="H22" s="2" t="s">
        <v>71</v>
      </c>
      <c r="I22" s="38"/>
      <c r="J22" s="38"/>
      <c r="K22" s="43"/>
      <c r="L22" s="38"/>
      <c r="M22" s="38"/>
      <c r="N22" s="46"/>
      <c r="O22" s="47"/>
      <c r="P22" s="33"/>
    </row>
    <row r="23" spans="1:16" s="2" customFormat="1" ht="17.25" customHeight="1">
      <c r="A23" s="38"/>
      <c r="B23" s="37"/>
      <c r="C23" s="38"/>
      <c r="I23" s="38"/>
      <c r="J23" s="38"/>
      <c r="K23" s="43"/>
      <c r="L23" s="38"/>
      <c r="M23" s="38"/>
      <c r="N23" s="46"/>
      <c r="O23" s="47"/>
      <c r="P23" s="33"/>
    </row>
    <row r="24" spans="1:16" s="2" customFormat="1" ht="17.25" customHeight="1">
      <c r="A24" s="36" t="s">
        <v>72</v>
      </c>
      <c r="B24" s="36"/>
      <c r="C24" s="39"/>
      <c r="H24" s="2" t="s">
        <v>73</v>
      </c>
      <c r="I24" s="36"/>
      <c r="J24" s="39"/>
      <c r="K24" s="43"/>
      <c r="L24" s="40"/>
      <c r="M24" s="40"/>
      <c r="N24" s="46"/>
      <c r="O24" s="47"/>
      <c r="P24" s="33"/>
    </row>
    <row r="25" spans="1:16" s="2" customFormat="1" ht="17.25" customHeight="1">
      <c r="A25" s="40"/>
      <c r="B25" s="40" t="s">
        <v>74</v>
      </c>
      <c r="C25" s="40"/>
      <c r="I25" s="40" t="s">
        <v>74</v>
      </c>
      <c r="J25" s="40"/>
      <c r="K25" s="43"/>
      <c r="L25" s="40"/>
      <c r="M25" s="40"/>
      <c r="N25" s="46"/>
      <c r="O25" s="47"/>
      <c r="P25" s="3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2">
    <mergeCell ref="A6:N6"/>
    <mergeCell ref="A1:N1"/>
    <mergeCell ref="A2:N2"/>
    <mergeCell ref="A3:N3"/>
    <mergeCell ref="A4:N4"/>
    <mergeCell ref="A5:N5"/>
    <mergeCell ref="A16:N16"/>
    <mergeCell ref="A17:N17"/>
    <mergeCell ref="A18:N18"/>
    <mergeCell ref="A19:N19"/>
    <mergeCell ref="H7:J7"/>
    <mergeCell ref="N7:N8"/>
    <mergeCell ref="K8:M8"/>
    <mergeCell ref="A13:N13"/>
    <mergeCell ref="A14:N14"/>
    <mergeCell ref="A15:N15"/>
    <mergeCell ref="A7:A8"/>
    <mergeCell ref="B7:B8"/>
    <mergeCell ref="C7:C8"/>
    <mergeCell ref="D7:D8"/>
    <mergeCell ref="E7:E8"/>
    <mergeCell ref="F7:G7"/>
  </mergeCells>
  <phoneticPr fontId="15" type="noConversion"/>
  <conditionalFormatting sqref="D26:D1048576 I21:I25 D1:D8 D13:D20">
    <cfRule type="duplicateValues" dxfId="3" priority="1"/>
  </conditionalFormatting>
  <printOptions horizontalCentered="1"/>
  <pageMargins left="0.23622047244094499" right="0.23622047244094499" top="0.74803149606299202" bottom="0.74803149606299202" header="0.31496062992126" footer="0.31496062992126"/>
  <pageSetup paperSize="9" scale="86" orientation="landscape" horizontalDpi="200" verticalDpi="3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51"/>
  <sheetViews>
    <sheetView zoomScaleSheetLayoutView="70" workbookViewId="0">
      <selection activeCell="I13" sqref="I13"/>
    </sheetView>
  </sheetViews>
  <sheetFormatPr defaultColWidth="9" defaultRowHeight="14.25"/>
  <cols>
    <col min="1" max="1" width="4.75" style="3" customWidth="1"/>
    <col min="2" max="2" width="11.875" style="4" customWidth="1"/>
    <col min="3" max="3" width="29.625" style="3" customWidth="1"/>
    <col min="4" max="4" width="16.75" style="5" customWidth="1"/>
    <col min="5" max="5" width="5.25" style="6" customWidth="1"/>
    <col min="6" max="6" width="6.25" style="7" customWidth="1"/>
    <col min="7" max="7" width="9.5" style="7" customWidth="1"/>
    <col min="8" max="8" width="9.875" style="7" customWidth="1"/>
    <col min="9" max="9" width="7.125" style="7" customWidth="1"/>
    <col min="10" max="10" width="7.875" style="7" customWidth="1"/>
    <col min="11" max="11" width="12.25" style="7" customWidth="1"/>
    <col min="12" max="12" width="9.75" style="7" customWidth="1"/>
    <col min="13" max="13" width="11.875" style="7" customWidth="1"/>
    <col min="14" max="14" width="8.75" style="8" customWidth="1"/>
    <col min="15" max="15" width="11.1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48"/>
    </row>
    <row r="2" spans="1:205" ht="16.5" customHeight="1">
      <c r="A2" s="85" t="s">
        <v>196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49"/>
    </row>
    <row r="3" spans="1:205" ht="19.5" customHeight="1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50"/>
    </row>
    <row r="4" spans="1:205" ht="19.5" customHeight="1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50"/>
    </row>
    <row r="5" spans="1:205" ht="19.5" customHeight="1">
      <c r="A5" s="87" t="s">
        <v>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51"/>
    </row>
    <row r="6" spans="1:205" ht="19.5" customHeight="1">
      <c r="A6" s="88" t="s">
        <v>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52"/>
    </row>
    <row r="7" spans="1:205" ht="30.75" customHeight="1">
      <c r="A7" s="79" t="s">
        <v>6</v>
      </c>
      <c r="B7" s="80" t="s">
        <v>7</v>
      </c>
      <c r="C7" s="81" t="s">
        <v>8</v>
      </c>
      <c r="D7" s="81" t="s">
        <v>9</v>
      </c>
      <c r="E7" s="82" t="s">
        <v>10</v>
      </c>
      <c r="F7" s="83" t="s">
        <v>11</v>
      </c>
      <c r="G7" s="83"/>
      <c r="H7" s="74" t="s">
        <v>12</v>
      </c>
      <c r="I7" s="74"/>
      <c r="J7" s="74"/>
      <c r="K7" s="54" t="s">
        <v>13</v>
      </c>
      <c r="L7" s="54" t="s">
        <v>14</v>
      </c>
      <c r="M7" s="54" t="s">
        <v>15</v>
      </c>
      <c r="N7" s="75" t="s">
        <v>16</v>
      </c>
      <c r="O7" s="26"/>
    </row>
    <row r="8" spans="1:205" ht="25.5" customHeight="1">
      <c r="A8" s="79"/>
      <c r="B8" s="80"/>
      <c r="C8" s="81"/>
      <c r="D8" s="81"/>
      <c r="E8" s="82"/>
      <c r="F8" s="53" t="s">
        <v>17</v>
      </c>
      <c r="G8" s="53" t="s">
        <v>18</v>
      </c>
      <c r="H8" s="16" t="s">
        <v>19</v>
      </c>
      <c r="I8" s="16" t="s">
        <v>20</v>
      </c>
      <c r="J8" s="16" t="s">
        <v>21</v>
      </c>
      <c r="K8" s="76" t="s">
        <v>18</v>
      </c>
      <c r="L8" s="76"/>
      <c r="M8" s="76"/>
      <c r="N8" s="75"/>
      <c r="O8" s="26"/>
    </row>
    <row r="9" spans="1:205" s="1" customFormat="1" ht="24" customHeight="1">
      <c r="A9" s="17">
        <v>1</v>
      </c>
      <c r="B9" s="18" t="s">
        <v>197</v>
      </c>
      <c r="C9" s="18" t="s">
        <v>198</v>
      </c>
      <c r="D9" s="19" t="s">
        <v>199</v>
      </c>
      <c r="E9" s="20" t="s">
        <v>212</v>
      </c>
      <c r="F9" s="19"/>
      <c r="G9" s="19">
        <v>22.055399999999999</v>
      </c>
      <c r="H9" s="21" t="s">
        <v>26</v>
      </c>
      <c r="I9" s="21" t="s">
        <v>26</v>
      </c>
      <c r="J9" s="21" t="s">
        <v>26</v>
      </c>
      <c r="K9" s="27">
        <v>22.055399999999999</v>
      </c>
      <c r="L9" s="28">
        <f>K9*0.13</f>
        <v>2.8672019999999998</v>
      </c>
      <c r="M9" s="22">
        <f>K9+L9</f>
        <v>24.922601999999998</v>
      </c>
      <c r="N9" s="59" t="s">
        <v>214</v>
      </c>
      <c r="O9" s="58"/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24" customHeight="1">
      <c r="A10" s="17">
        <v>2</v>
      </c>
      <c r="B10" s="18" t="s">
        <v>200</v>
      </c>
      <c r="C10" s="18" t="s">
        <v>201</v>
      </c>
      <c r="D10" s="60" t="s">
        <v>202</v>
      </c>
      <c r="E10" s="20" t="s">
        <v>212</v>
      </c>
      <c r="F10" s="19"/>
      <c r="G10" s="22">
        <v>22.055399999999999</v>
      </c>
      <c r="H10" s="21" t="s">
        <v>26</v>
      </c>
      <c r="I10" s="21" t="s">
        <v>26</v>
      </c>
      <c r="J10" s="21" t="s">
        <v>26</v>
      </c>
      <c r="K10" s="27">
        <v>22.055399999999999</v>
      </c>
      <c r="L10" s="28">
        <f t="shared" ref="L10:L16" si="0">K10*0.13</f>
        <v>2.8672019999999998</v>
      </c>
      <c r="M10" s="22">
        <f t="shared" ref="M10:M16" si="1">K10+L10</f>
        <v>24.922601999999998</v>
      </c>
      <c r="N10" s="59" t="s">
        <v>215</v>
      </c>
      <c r="O10" s="58"/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24" customHeight="1">
      <c r="A11" s="17">
        <v>3</v>
      </c>
      <c r="B11" s="18" t="s">
        <v>203</v>
      </c>
      <c r="C11" s="18" t="s">
        <v>204</v>
      </c>
      <c r="D11" s="60" t="s">
        <v>205</v>
      </c>
      <c r="E11" s="20" t="s">
        <v>213</v>
      </c>
      <c r="F11" s="19"/>
      <c r="G11" s="22">
        <v>20.0684</v>
      </c>
      <c r="H11" s="21" t="s">
        <v>26</v>
      </c>
      <c r="I11" s="21" t="s">
        <v>26</v>
      </c>
      <c r="J11" s="21" t="s">
        <v>26</v>
      </c>
      <c r="K11" s="27">
        <v>20.0684</v>
      </c>
      <c r="L11" s="28">
        <f t="shared" si="0"/>
        <v>2.608892</v>
      </c>
      <c r="M11" s="22">
        <f t="shared" si="1"/>
        <v>22.677292000000001</v>
      </c>
      <c r="N11" s="59" t="s">
        <v>216</v>
      </c>
      <c r="O11" s="58"/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24" customHeight="1">
      <c r="A12" s="17">
        <v>4</v>
      </c>
      <c r="B12" s="18" t="s">
        <v>206</v>
      </c>
      <c r="C12" s="18" t="s">
        <v>207</v>
      </c>
      <c r="D12" s="60" t="s">
        <v>208</v>
      </c>
      <c r="E12" s="20" t="s">
        <v>213</v>
      </c>
      <c r="F12" s="19"/>
      <c r="G12" s="23">
        <v>22.055399999999999</v>
      </c>
      <c r="H12" s="21" t="s">
        <v>26</v>
      </c>
      <c r="I12" s="21" t="s">
        <v>26</v>
      </c>
      <c r="J12" s="21" t="s">
        <v>26</v>
      </c>
      <c r="K12" s="27">
        <v>22.055399999999999</v>
      </c>
      <c r="L12" s="28">
        <f t="shared" si="0"/>
        <v>2.8672019999999998</v>
      </c>
      <c r="M12" s="22">
        <f t="shared" si="1"/>
        <v>24.922601999999998</v>
      </c>
      <c r="N12" s="59" t="s">
        <v>215</v>
      </c>
      <c r="O12" s="58"/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1" customFormat="1" ht="24" customHeight="1">
      <c r="A13" s="17">
        <v>5</v>
      </c>
      <c r="B13" s="18" t="s">
        <v>209</v>
      </c>
      <c r="C13" s="18" t="s">
        <v>210</v>
      </c>
      <c r="D13" s="60" t="s">
        <v>211</v>
      </c>
      <c r="E13" s="20" t="s">
        <v>212</v>
      </c>
      <c r="F13" s="19"/>
      <c r="G13" s="23">
        <v>29.009799999999998</v>
      </c>
      <c r="H13" s="21" t="s">
        <v>26</v>
      </c>
      <c r="I13" s="21" t="s">
        <v>26</v>
      </c>
      <c r="J13" s="21" t="s">
        <v>26</v>
      </c>
      <c r="K13" s="27">
        <v>29.009799999999998</v>
      </c>
      <c r="L13" s="28">
        <f t="shared" si="0"/>
        <v>3.771274</v>
      </c>
      <c r="M13" s="22">
        <f t="shared" si="1"/>
        <v>32.781073999999997</v>
      </c>
      <c r="N13" s="59" t="s">
        <v>214</v>
      </c>
      <c r="O13" s="58"/>
      <c r="P13" s="31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</row>
    <row r="14" spans="1:205" s="1" customFormat="1" ht="24" customHeight="1">
      <c r="A14" s="17">
        <v>6</v>
      </c>
      <c r="B14" s="18" t="s">
        <v>217</v>
      </c>
      <c r="C14" s="18" t="s">
        <v>218</v>
      </c>
      <c r="D14" s="61" t="s">
        <v>219</v>
      </c>
      <c r="E14" s="20" t="s">
        <v>40</v>
      </c>
      <c r="F14" s="19"/>
      <c r="G14" s="23">
        <v>90.942999999999998</v>
      </c>
      <c r="H14" s="21" t="s">
        <v>26</v>
      </c>
      <c r="I14" s="21" t="s">
        <v>26</v>
      </c>
      <c r="J14" s="21" t="s">
        <v>26</v>
      </c>
      <c r="K14" s="27">
        <v>90.942999999999998</v>
      </c>
      <c r="L14" s="28">
        <f t="shared" si="0"/>
        <v>11.82259</v>
      </c>
      <c r="M14" s="22">
        <f t="shared" si="1"/>
        <v>102.76559</v>
      </c>
      <c r="N14" s="59" t="s">
        <v>224</v>
      </c>
      <c r="O14" s="58"/>
      <c r="P14" s="31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</row>
    <row r="15" spans="1:205" s="1" customFormat="1" ht="24" customHeight="1">
      <c r="A15" s="17">
        <v>7</v>
      </c>
      <c r="B15" s="18" t="s">
        <v>220</v>
      </c>
      <c r="C15" s="18" t="s">
        <v>221</v>
      </c>
      <c r="D15" s="61" t="s">
        <v>222</v>
      </c>
      <c r="E15" s="20" t="s">
        <v>40</v>
      </c>
      <c r="F15" s="19"/>
      <c r="G15" s="23">
        <v>89.965100000000007</v>
      </c>
      <c r="H15" s="21" t="s">
        <v>26</v>
      </c>
      <c r="I15" s="21" t="s">
        <v>26</v>
      </c>
      <c r="J15" s="21" t="s">
        <v>26</v>
      </c>
      <c r="K15" s="27">
        <v>89.965100000000007</v>
      </c>
      <c r="L15" s="28">
        <f t="shared" si="0"/>
        <v>11.695463000000002</v>
      </c>
      <c r="M15" s="22">
        <f t="shared" si="1"/>
        <v>101.66056300000001</v>
      </c>
      <c r="N15" s="59" t="s">
        <v>224</v>
      </c>
      <c r="O15" s="58"/>
      <c r="P15" s="31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</row>
    <row r="16" spans="1:205" s="1" customFormat="1" ht="24" customHeight="1">
      <c r="A16" s="17">
        <v>8</v>
      </c>
      <c r="B16" s="18" t="s">
        <v>164</v>
      </c>
      <c r="C16" s="18" t="s">
        <v>165</v>
      </c>
      <c r="D16" s="60" t="s">
        <v>223</v>
      </c>
      <c r="E16" s="20" t="s">
        <v>40</v>
      </c>
      <c r="F16" s="19"/>
      <c r="G16" s="23">
        <v>76.274799999999999</v>
      </c>
      <c r="H16" s="21" t="s">
        <v>26</v>
      </c>
      <c r="I16" s="21" t="s">
        <v>26</v>
      </c>
      <c r="J16" s="21" t="s">
        <v>26</v>
      </c>
      <c r="K16" s="27">
        <v>76.274799999999999</v>
      </c>
      <c r="L16" s="28">
        <f t="shared" si="0"/>
        <v>9.9157240000000009</v>
      </c>
      <c r="M16" s="22">
        <f t="shared" si="1"/>
        <v>86.190523999999996</v>
      </c>
      <c r="N16" s="59" t="s">
        <v>224</v>
      </c>
      <c r="O16" s="58"/>
      <c r="P16" s="31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</row>
    <row r="17" spans="1:16" s="2" customFormat="1" ht="17.25" customHeight="1">
      <c r="A17" s="77" t="s">
        <v>61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56"/>
      <c r="P17" s="33"/>
    </row>
    <row r="18" spans="1:16" s="2" customFormat="1" ht="17.25" customHeight="1">
      <c r="A18" s="72" t="s">
        <v>195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55"/>
      <c r="P18" s="33"/>
    </row>
    <row r="19" spans="1:16" s="2" customFormat="1" ht="17.25" customHeight="1">
      <c r="A19" s="78" t="s">
        <v>63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55"/>
      <c r="P19" s="33"/>
    </row>
    <row r="20" spans="1:16" s="2" customFormat="1" ht="17.25" customHeight="1">
      <c r="A20" s="72" t="s">
        <v>64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55"/>
      <c r="P20" s="33"/>
    </row>
    <row r="21" spans="1:16" s="2" customFormat="1" ht="17.25" customHeight="1">
      <c r="A21" s="72" t="s">
        <v>65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55"/>
      <c r="P21" s="33"/>
    </row>
    <row r="22" spans="1:16" s="2" customFormat="1" ht="17.25" customHeight="1">
      <c r="A22" s="72" t="s">
        <v>66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55"/>
      <c r="P22" s="33"/>
    </row>
    <row r="23" spans="1:16" s="2" customFormat="1" ht="17.25" customHeight="1">
      <c r="A23" s="73" t="s">
        <v>67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57"/>
      <c r="P23" s="33"/>
    </row>
    <row r="24" spans="1:16" s="2" customFormat="1" ht="8.25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41"/>
      <c r="L24" s="57"/>
      <c r="M24" s="57"/>
      <c r="N24" s="57"/>
      <c r="O24" s="57"/>
      <c r="P24" s="33"/>
    </row>
    <row r="25" spans="1:16" s="2" customFormat="1" ht="17.25" customHeight="1">
      <c r="A25" s="36" t="s">
        <v>68</v>
      </c>
      <c r="B25" s="37"/>
      <c r="C25" s="38"/>
      <c r="H25" s="2" t="s">
        <v>69</v>
      </c>
      <c r="I25" s="42"/>
      <c r="J25" s="38"/>
      <c r="K25" s="43"/>
      <c r="L25" s="40"/>
      <c r="M25" s="40"/>
      <c r="N25" s="44"/>
      <c r="O25" s="45"/>
      <c r="P25" s="33"/>
    </row>
    <row r="26" spans="1:16" s="2" customFormat="1" ht="17.25" customHeight="1">
      <c r="A26" s="38" t="s">
        <v>70</v>
      </c>
      <c r="B26" s="37"/>
      <c r="C26" s="38"/>
      <c r="H26" s="2" t="s">
        <v>71</v>
      </c>
      <c r="I26" s="38"/>
      <c r="J26" s="38"/>
      <c r="K26" s="43"/>
      <c r="L26" s="38"/>
      <c r="M26" s="38"/>
      <c r="N26" s="46"/>
      <c r="O26" s="47"/>
      <c r="P26" s="33"/>
    </row>
    <row r="27" spans="1:16" s="2" customFormat="1" ht="10.5" customHeight="1">
      <c r="A27" s="38"/>
      <c r="B27" s="37"/>
      <c r="C27" s="38"/>
      <c r="I27" s="38"/>
      <c r="J27" s="38"/>
      <c r="K27" s="43"/>
      <c r="L27" s="38"/>
      <c r="M27" s="38"/>
      <c r="N27" s="46"/>
      <c r="O27" s="47"/>
      <c r="P27" s="33"/>
    </row>
    <row r="28" spans="1:16" s="2" customFormat="1" ht="17.25" customHeight="1">
      <c r="A28" s="36" t="s">
        <v>72</v>
      </c>
      <c r="B28" s="36"/>
      <c r="C28" s="39"/>
      <c r="H28" s="2" t="s">
        <v>73</v>
      </c>
      <c r="I28" s="36"/>
      <c r="J28" s="39"/>
      <c r="K28" s="43"/>
      <c r="L28" s="40"/>
      <c r="M28" s="40"/>
      <c r="N28" s="46"/>
      <c r="O28" s="47"/>
      <c r="P28" s="33"/>
    </row>
    <row r="29" spans="1:16" s="2" customFormat="1" ht="17.25" customHeight="1">
      <c r="A29" s="40"/>
      <c r="B29" s="40" t="s">
        <v>74</v>
      </c>
      <c r="C29" s="40"/>
      <c r="I29" s="40" t="s">
        <v>74</v>
      </c>
      <c r="J29" s="40"/>
      <c r="K29" s="43"/>
      <c r="L29" s="40"/>
      <c r="M29" s="40"/>
      <c r="N29" s="46"/>
      <c r="O29" s="47"/>
      <c r="P29" s="3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mergeCells count="22">
    <mergeCell ref="A20:N20"/>
    <mergeCell ref="A21:N21"/>
    <mergeCell ref="A22:N22"/>
    <mergeCell ref="A23:N23"/>
    <mergeCell ref="H7:J7"/>
    <mergeCell ref="N7:N8"/>
    <mergeCell ref="K8:M8"/>
    <mergeCell ref="A17:N17"/>
    <mergeCell ref="A18:N18"/>
    <mergeCell ref="A19:N19"/>
    <mergeCell ref="A7:A8"/>
    <mergeCell ref="B7:B8"/>
    <mergeCell ref="C7:C8"/>
    <mergeCell ref="D7:D8"/>
    <mergeCell ref="E7:E8"/>
    <mergeCell ref="F7:G7"/>
    <mergeCell ref="A6:N6"/>
    <mergeCell ref="A1:N1"/>
    <mergeCell ref="A2:N2"/>
    <mergeCell ref="A3:N3"/>
    <mergeCell ref="A4:N4"/>
    <mergeCell ref="A5:N5"/>
  </mergeCells>
  <phoneticPr fontId="15" type="noConversion"/>
  <conditionalFormatting sqref="D30:D1048576 I25:I29 D1:D8 D17:D24">
    <cfRule type="duplicateValues" dxfId="2" priority="1"/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94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56"/>
  <sheetViews>
    <sheetView topLeftCell="A9" zoomScaleSheetLayoutView="70" workbookViewId="0">
      <selection sqref="A1:O34"/>
    </sheetView>
  </sheetViews>
  <sheetFormatPr defaultColWidth="9" defaultRowHeight="14.25"/>
  <cols>
    <col min="1" max="1" width="4.75" style="3" customWidth="1"/>
    <col min="2" max="2" width="11.875" style="4" customWidth="1"/>
    <col min="3" max="3" width="21.125" style="3" customWidth="1"/>
    <col min="4" max="4" width="14.25" style="5" customWidth="1"/>
    <col min="5" max="5" width="5.25" style="6" customWidth="1"/>
    <col min="6" max="6" width="7.375" style="7" customWidth="1"/>
    <col min="7" max="7" width="9.5" style="7" customWidth="1"/>
    <col min="8" max="8" width="9.875" style="7" customWidth="1"/>
    <col min="9" max="9" width="7.125" style="7" customWidth="1"/>
    <col min="10" max="10" width="8.375" style="7" customWidth="1"/>
    <col min="11" max="11" width="14.625" style="7" customWidth="1"/>
    <col min="12" max="12" width="9" style="7" customWidth="1"/>
    <col min="13" max="13" width="11.875" style="7" customWidth="1"/>
    <col min="14" max="14" width="9.375" style="8" customWidth="1"/>
    <col min="15" max="15" width="11.1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10"/>
    </row>
    <row r="2" spans="1:205" ht="16.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11"/>
    </row>
    <row r="3" spans="1:205" ht="19.5" customHeight="1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12"/>
    </row>
    <row r="4" spans="1:205" ht="19.5" customHeight="1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12"/>
    </row>
    <row r="5" spans="1:205" ht="19.5" customHeight="1">
      <c r="A5" s="87" t="s">
        <v>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13"/>
    </row>
    <row r="6" spans="1:205" ht="19.5" customHeight="1">
      <c r="A6" s="88" t="s">
        <v>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14"/>
    </row>
    <row r="7" spans="1:205" ht="30.75" customHeight="1">
      <c r="A7" s="79" t="s">
        <v>6</v>
      </c>
      <c r="B7" s="80" t="s">
        <v>7</v>
      </c>
      <c r="C7" s="81" t="s">
        <v>8</v>
      </c>
      <c r="D7" s="81" t="s">
        <v>9</v>
      </c>
      <c r="E7" s="82" t="s">
        <v>10</v>
      </c>
      <c r="F7" s="83" t="s">
        <v>11</v>
      </c>
      <c r="G7" s="83"/>
      <c r="H7" s="74" t="s">
        <v>12</v>
      </c>
      <c r="I7" s="74"/>
      <c r="J7" s="74"/>
      <c r="K7" s="25" t="s">
        <v>13</v>
      </c>
      <c r="L7" s="25" t="s">
        <v>14</v>
      </c>
      <c r="M7" s="25" t="s">
        <v>15</v>
      </c>
      <c r="N7" s="75" t="s">
        <v>16</v>
      </c>
      <c r="O7" s="26"/>
    </row>
    <row r="8" spans="1:205" ht="21" customHeight="1">
      <c r="A8" s="79"/>
      <c r="B8" s="80"/>
      <c r="C8" s="81"/>
      <c r="D8" s="81"/>
      <c r="E8" s="82"/>
      <c r="F8" s="15" t="s">
        <v>17</v>
      </c>
      <c r="G8" s="15" t="s">
        <v>18</v>
      </c>
      <c r="H8" s="16" t="s">
        <v>19</v>
      </c>
      <c r="I8" s="16" t="s">
        <v>20</v>
      </c>
      <c r="J8" s="16" t="s">
        <v>21</v>
      </c>
      <c r="K8" s="76" t="s">
        <v>18</v>
      </c>
      <c r="L8" s="76"/>
      <c r="M8" s="76"/>
      <c r="N8" s="75"/>
      <c r="O8" s="26"/>
    </row>
    <row r="9" spans="1:205" s="1" customFormat="1" ht="19.5" customHeight="1">
      <c r="A9" s="17">
        <v>1</v>
      </c>
      <c r="B9" s="18" t="s">
        <v>22</v>
      </c>
      <c r="C9" s="18" t="s">
        <v>23</v>
      </c>
      <c r="D9" s="19" t="s">
        <v>24</v>
      </c>
      <c r="E9" s="20" t="s">
        <v>25</v>
      </c>
      <c r="F9" s="19"/>
      <c r="G9" s="19">
        <v>3.4434</v>
      </c>
      <c r="H9" s="21" t="s">
        <v>26</v>
      </c>
      <c r="I9" s="21" t="s">
        <v>26</v>
      </c>
      <c r="J9" s="21" t="s">
        <v>26</v>
      </c>
      <c r="K9" s="27">
        <v>3.4434</v>
      </c>
      <c r="L9" s="28">
        <f>K9*0.13</f>
        <v>0.44764199999999998</v>
      </c>
      <c r="M9" s="22">
        <f>K9+L9</f>
        <v>3.8910420000000001</v>
      </c>
      <c r="N9" s="29">
        <v>12110011</v>
      </c>
      <c r="O9" s="58" t="s">
        <v>27</v>
      </c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19.5" customHeight="1">
      <c r="A10" s="17">
        <v>2</v>
      </c>
      <c r="B10" s="18" t="s">
        <v>28</v>
      </c>
      <c r="C10" s="18" t="s">
        <v>29</v>
      </c>
      <c r="D10" s="19" t="s">
        <v>30</v>
      </c>
      <c r="E10" s="20" t="s">
        <v>25</v>
      </c>
      <c r="F10" s="19"/>
      <c r="G10" s="22">
        <v>1.7373000000000001</v>
      </c>
      <c r="H10" s="21" t="s">
        <v>26</v>
      </c>
      <c r="I10" s="21" t="s">
        <v>26</v>
      </c>
      <c r="J10" s="21" t="s">
        <v>26</v>
      </c>
      <c r="K10" s="27">
        <v>1.7373000000000001</v>
      </c>
      <c r="L10" s="28">
        <f t="shared" ref="L10:L21" si="0">K10*0.13</f>
        <v>0.22584899999999999</v>
      </c>
      <c r="M10" s="22">
        <f t="shared" ref="M10:M21" si="1">K10+L10</f>
        <v>1.963149</v>
      </c>
      <c r="N10" s="29">
        <v>12110012</v>
      </c>
      <c r="O10" s="58" t="s">
        <v>27</v>
      </c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19.5" customHeight="1">
      <c r="A11" s="17">
        <v>3</v>
      </c>
      <c r="B11" s="18" t="s">
        <v>31</v>
      </c>
      <c r="C11" s="18" t="s">
        <v>32</v>
      </c>
      <c r="D11" s="19" t="s">
        <v>33</v>
      </c>
      <c r="E11" s="20" t="s">
        <v>25</v>
      </c>
      <c r="F11" s="19"/>
      <c r="G11" s="22">
        <v>3.2978000000000001</v>
      </c>
      <c r="H11" s="21" t="s">
        <v>26</v>
      </c>
      <c r="I11" s="21" t="s">
        <v>26</v>
      </c>
      <c r="J11" s="21" t="s">
        <v>26</v>
      </c>
      <c r="K11" s="27">
        <v>3.2978000000000001</v>
      </c>
      <c r="L11" s="28">
        <f t="shared" si="0"/>
        <v>0.42871399999999998</v>
      </c>
      <c r="M11" s="22">
        <f t="shared" si="1"/>
        <v>3.7265139999999999</v>
      </c>
      <c r="N11" s="29">
        <v>12110013</v>
      </c>
      <c r="O11" s="58" t="s">
        <v>27</v>
      </c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19.5" customHeight="1">
      <c r="A12" s="17">
        <v>4</v>
      </c>
      <c r="B12" s="18" t="s">
        <v>34</v>
      </c>
      <c r="C12" s="18" t="s">
        <v>35</v>
      </c>
      <c r="D12" s="19" t="s">
        <v>36</v>
      </c>
      <c r="E12" s="20" t="s">
        <v>25</v>
      </c>
      <c r="F12" s="19"/>
      <c r="G12" s="23">
        <v>23.708400000000001</v>
      </c>
      <c r="H12" s="21" t="s">
        <v>26</v>
      </c>
      <c r="I12" s="21" t="s">
        <v>26</v>
      </c>
      <c r="J12" s="21" t="s">
        <v>26</v>
      </c>
      <c r="K12" s="27">
        <v>23.708400000000001</v>
      </c>
      <c r="L12" s="28">
        <f t="shared" si="0"/>
        <v>3.0820919999999998</v>
      </c>
      <c r="M12" s="22">
        <f t="shared" si="1"/>
        <v>26.790492</v>
      </c>
      <c r="N12" s="29">
        <v>64150020</v>
      </c>
      <c r="O12" s="58" t="s">
        <v>27</v>
      </c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1" customFormat="1" ht="19.5" customHeight="1">
      <c r="A13" s="17">
        <v>5</v>
      </c>
      <c r="B13" s="18" t="s">
        <v>37</v>
      </c>
      <c r="C13" s="18" t="s">
        <v>38</v>
      </c>
      <c r="D13" s="19" t="s">
        <v>39</v>
      </c>
      <c r="E13" s="20" t="s">
        <v>40</v>
      </c>
      <c r="F13" s="19"/>
      <c r="G13" s="23">
        <v>0.64500000000000002</v>
      </c>
      <c r="H13" s="21" t="s">
        <v>26</v>
      </c>
      <c r="I13" s="21" t="s">
        <v>26</v>
      </c>
      <c r="J13" s="21" t="s">
        <v>26</v>
      </c>
      <c r="K13" s="27">
        <v>0.64500000000000002</v>
      </c>
      <c r="L13" s="28">
        <f t="shared" si="0"/>
        <v>8.3849999999999994E-2</v>
      </c>
      <c r="M13" s="22">
        <f t="shared" si="1"/>
        <v>0.72885</v>
      </c>
      <c r="N13" s="29">
        <v>66140021</v>
      </c>
      <c r="O13" s="58" t="s">
        <v>41</v>
      </c>
      <c r="P13" s="31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</row>
    <row r="14" spans="1:205" s="1" customFormat="1" ht="19.5" customHeight="1">
      <c r="A14" s="17">
        <v>6</v>
      </c>
      <c r="B14" s="18" t="s">
        <v>42</v>
      </c>
      <c r="C14" s="18" t="s">
        <v>38</v>
      </c>
      <c r="D14" s="19" t="s">
        <v>43</v>
      </c>
      <c r="E14" s="20" t="s">
        <v>40</v>
      </c>
      <c r="F14" s="19"/>
      <c r="G14" s="23">
        <v>0.73860000000000003</v>
      </c>
      <c r="H14" s="21" t="s">
        <v>26</v>
      </c>
      <c r="I14" s="21" t="s">
        <v>26</v>
      </c>
      <c r="J14" s="21" t="s">
        <v>26</v>
      </c>
      <c r="K14" s="27">
        <v>0.73860000000000003</v>
      </c>
      <c r="L14" s="28">
        <f t="shared" si="0"/>
        <v>9.6018000000000006E-2</v>
      </c>
      <c r="M14" s="22">
        <f t="shared" si="1"/>
        <v>0.83461799999999997</v>
      </c>
      <c r="N14" s="29">
        <v>66140022</v>
      </c>
      <c r="O14" s="58" t="s">
        <v>41</v>
      </c>
      <c r="P14" s="31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</row>
    <row r="15" spans="1:205" s="1" customFormat="1" ht="19.5" customHeight="1">
      <c r="A15" s="17">
        <v>7</v>
      </c>
      <c r="B15" s="18" t="s">
        <v>44</v>
      </c>
      <c r="C15" s="18" t="s">
        <v>38</v>
      </c>
      <c r="D15" s="19" t="s">
        <v>45</v>
      </c>
      <c r="E15" s="20" t="s">
        <v>40</v>
      </c>
      <c r="F15" s="19"/>
      <c r="G15" s="23">
        <v>1.1027</v>
      </c>
      <c r="H15" s="21" t="s">
        <v>26</v>
      </c>
      <c r="I15" s="21" t="s">
        <v>26</v>
      </c>
      <c r="J15" s="21" t="s">
        <v>26</v>
      </c>
      <c r="K15" s="27">
        <v>1.1027</v>
      </c>
      <c r="L15" s="28">
        <f t="shared" si="0"/>
        <v>0.14335100000000001</v>
      </c>
      <c r="M15" s="22">
        <f t="shared" si="1"/>
        <v>1.246051</v>
      </c>
      <c r="N15" s="29">
        <v>66140023</v>
      </c>
      <c r="O15" s="58" t="s">
        <v>41</v>
      </c>
      <c r="P15" s="31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</row>
    <row r="16" spans="1:205" s="1" customFormat="1" ht="19.5" customHeight="1">
      <c r="A16" s="17">
        <v>8</v>
      </c>
      <c r="B16" s="18" t="s">
        <v>46</v>
      </c>
      <c r="C16" s="18" t="s">
        <v>38</v>
      </c>
      <c r="D16" s="19" t="s">
        <v>47</v>
      </c>
      <c r="E16" s="20" t="s">
        <v>40</v>
      </c>
      <c r="F16" s="19"/>
      <c r="G16" s="23">
        <v>1.3835999999999999</v>
      </c>
      <c r="H16" s="21" t="s">
        <v>26</v>
      </c>
      <c r="I16" s="21" t="s">
        <v>26</v>
      </c>
      <c r="J16" s="21" t="s">
        <v>26</v>
      </c>
      <c r="K16" s="27">
        <v>1.3835999999999999</v>
      </c>
      <c r="L16" s="28">
        <f t="shared" si="0"/>
        <v>0.179868</v>
      </c>
      <c r="M16" s="22">
        <f t="shared" si="1"/>
        <v>1.5634680000000001</v>
      </c>
      <c r="N16" s="29">
        <v>66140024</v>
      </c>
      <c r="O16" s="58" t="s">
        <v>41</v>
      </c>
      <c r="P16" s="31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</row>
    <row r="17" spans="1:205" s="1" customFormat="1" ht="19.5" customHeight="1">
      <c r="A17" s="17">
        <v>9</v>
      </c>
      <c r="B17" s="18" t="s">
        <v>48</v>
      </c>
      <c r="C17" s="18" t="s">
        <v>49</v>
      </c>
      <c r="D17" s="19" t="s">
        <v>50</v>
      </c>
      <c r="E17" s="20" t="s">
        <v>25</v>
      </c>
      <c r="F17" s="19"/>
      <c r="G17" s="23">
        <v>1.1027</v>
      </c>
      <c r="H17" s="21" t="s">
        <v>26</v>
      </c>
      <c r="I17" s="21" t="s">
        <v>26</v>
      </c>
      <c r="J17" s="21" t="s">
        <v>26</v>
      </c>
      <c r="K17" s="27">
        <v>1.1027</v>
      </c>
      <c r="L17" s="28">
        <f t="shared" si="0"/>
        <v>0.14335100000000001</v>
      </c>
      <c r="M17" s="22">
        <f t="shared" si="1"/>
        <v>1.246051</v>
      </c>
      <c r="N17" s="29">
        <v>66150021</v>
      </c>
      <c r="O17" s="58" t="s">
        <v>41</v>
      </c>
      <c r="P17" s="31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</row>
    <row r="18" spans="1:205" s="1" customFormat="1" ht="19.5" customHeight="1">
      <c r="A18" s="17">
        <v>10</v>
      </c>
      <c r="B18" s="18" t="s">
        <v>51</v>
      </c>
      <c r="C18" s="18" t="s">
        <v>49</v>
      </c>
      <c r="D18" s="19" t="s">
        <v>52</v>
      </c>
      <c r="E18" s="20" t="s">
        <v>25</v>
      </c>
      <c r="F18" s="19"/>
      <c r="G18" s="23">
        <v>1.3835999999999999</v>
      </c>
      <c r="H18" s="21" t="s">
        <v>26</v>
      </c>
      <c r="I18" s="21" t="s">
        <v>26</v>
      </c>
      <c r="J18" s="21" t="s">
        <v>26</v>
      </c>
      <c r="K18" s="27">
        <v>1.3835999999999999</v>
      </c>
      <c r="L18" s="28">
        <f t="shared" si="0"/>
        <v>0.179868</v>
      </c>
      <c r="M18" s="22">
        <f t="shared" si="1"/>
        <v>1.5634680000000001</v>
      </c>
      <c r="N18" s="29">
        <v>66150022</v>
      </c>
      <c r="O18" s="58" t="s">
        <v>41</v>
      </c>
      <c r="P18" s="31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</row>
    <row r="19" spans="1:205" s="1" customFormat="1" ht="19.5" customHeight="1">
      <c r="A19" s="17">
        <v>11</v>
      </c>
      <c r="B19" s="18" t="s">
        <v>53</v>
      </c>
      <c r="C19" s="18" t="s">
        <v>49</v>
      </c>
      <c r="D19" s="19" t="s">
        <v>54</v>
      </c>
      <c r="E19" s="20" t="s">
        <v>25</v>
      </c>
      <c r="F19" s="19"/>
      <c r="G19" s="23">
        <v>1.1962999999999999</v>
      </c>
      <c r="H19" s="21" t="s">
        <v>26</v>
      </c>
      <c r="I19" s="21" t="s">
        <v>26</v>
      </c>
      <c r="J19" s="21" t="s">
        <v>26</v>
      </c>
      <c r="K19" s="27">
        <v>1.1962999999999999</v>
      </c>
      <c r="L19" s="28">
        <f t="shared" si="0"/>
        <v>0.15551899999999999</v>
      </c>
      <c r="M19" s="22">
        <f t="shared" si="1"/>
        <v>1.3518190000000001</v>
      </c>
      <c r="N19" s="29">
        <v>66150023</v>
      </c>
      <c r="O19" s="58" t="s">
        <v>41</v>
      </c>
      <c r="P19" s="31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</row>
    <row r="20" spans="1:205" s="1" customFormat="1" ht="19.5" customHeight="1">
      <c r="A20" s="17">
        <v>12</v>
      </c>
      <c r="B20" s="18" t="s">
        <v>55</v>
      </c>
      <c r="C20" s="18" t="s">
        <v>49</v>
      </c>
      <c r="D20" s="19" t="s">
        <v>56</v>
      </c>
      <c r="E20" s="20" t="s">
        <v>25</v>
      </c>
      <c r="F20" s="19"/>
      <c r="G20" s="23">
        <v>1.1962999999999999</v>
      </c>
      <c r="H20" s="21" t="s">
        <v>26</v>
      </c>
      <c r="I20" s="21" t="s">
        <v>26</v>
      </c>
      <c r="J20" s="21" t="s">
        <v>26</v>
      </c>
      <c r="K20" s="27">
        <v>1.1962999999999999</v>
      </c>
      <c r="L20" s="28">
        <f t="shared" si="0"/>
        <v>0.15551899999999999</v>
      </c>
      <c r="M20" s="22">
        <f t="shared" si="1"/>
        <v>1.3518190000000001</v>
      </c>
      <c r="N20" s="29">
        <v>66150024</v>
      </c>
      <c r="O20" s="58" t="s">
        <v>41</v>
      </c>
      <c r="P20" s="31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</row>
    <row r="21" spans="1:205" s="1" customFormat="1" ht="19.5" customHeight="1">
      <c r="A21" s="17">
        <v>13</v>
      </c>
      <c r="B21" s="18" t="s">
        <v>57</v>
      </c>
      <c r="C21" s="18" t="s">
        <v>58</v>
      </c>
      <c r="D21" s="19" t="s">
        <v>59</v>
      </c>
      <c r="E21" s="20" t="s">
        <v>25</v>
      </c>
      <c r="F21" s="19"/>
      <c r="G21" s="23">
        <v>46.054099999999998</v>
      </c>
      <c r="H21" s="21" t="s">
        <v>26</v>
      </c>
      <c r="I21" s="21" t="s">
        <v>26</v>
      </c>
      <c r="J21" s="21" t="s">
        <v>26</v>
      </c>
      <c r="K21" s="27">
        <v>46.054099999999998</v>
      </c>
      <c r="L21" s="28">
        <f t="shared" si="0"/>
        <v>5.9870330000000003</v>
      </c>
      <c r="M21" s="22">
        <f t="shared" si="1"/>
        <v>52.041133000000002</v>
      </c>
      <c r="N21" s="29">
        <v>64150120</v>
      </c>
      <c r="O21" s="58" t="s">
        <v>60</v>
      </c>
      <c r="P21" s="31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</row>
    <row r="22" spans="1:205" s="2" customFormat="1" ht="17.25" customHeight="1">
      <c r="A22" s="77" t="s">
        <v>61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32"/>
      <c r="P22" s="33"/>
    </row>
    <row r="23" spans="1:205" s="2" customFormat="1" ht="17.25" customHeight="1">
      <c r="A23" s="72" t="s">
        <v>62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24"/>
      <c r="P23" s="33"/>
    </row>
    <row r="24" spans="1:205" s="2" customFormat="1" ht="17.25" customHeight="1">
      <c r="A24" s="78" t="s">
        <v>63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24"/>
      <c r="P24" s="33"/>
    </row>
    <row r="25" spans="1:205" s="2" customFormat="1" ht="17.25" customHeight="1">
      <c r="A25" s="72" t="s">
        <v>64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24"/>
      <c r="P25" s="33"/>
    </row>
    <row r="26" spans="1:205" s="2" customFormat="1" ht="17.25" customHeight="1">
      <c r="A26" s="72" t="s">
        <v>65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24"/>
      <c r="P26" s="33"/>
    </row>
    <row r="27" spans="1:205" s="2" customFormat="1" ht="17.25" customHeight="1">
      <c r="A27" s="72" t="s">
        <v>66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24"/>
      <c r="P27" s="33"/>
    </row>
    <row r="28" spans="1:205" s="2" customFormat="1" ht="17.25" customHeight="1">
      <c r="A28" s="73" t="s">
        <v>67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35"/>
      <c r="P28" s="33"/>
    </row>
    <row r="29" spans="1:205" s="2" customFormat="1" ht="8.2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41"/>
      <c r="L29" s="35"/>
      <c r="M29" s="35"/>
      <c r="N29" s="35"/>
      <c r="O29" s="35"/>
      <c r="P29" s="33"/>
    </row>
    <row r="30" spans="1:205" s="2" customFormat="1" ht="17.25" customHeight="1">
      <c r="A30" s="36" t="s">
        <v>68</v>
      </c>
      <c r="B30" s="37"/>
      <c r="C30" s="38"/>
      <c r="H30" s="2" t="s">
        <v>69</v>
      </c>
      <c r="I30" s="42"/>
      <c r="J30" s="38"/>
      <c r="K30" s="43"/>
      <c r="L30" s="40"/>
      <c r="M30" s="40"/>
      <c r="N30" s="44"/>
      <c r="O30" s="45"/>
      <c r="P30" s="33"/>
    </row>
    <row r="31" spans="1:205" s="2" customFormat="1" ht="17.25" customHeight="1">
      <c r="A31" s="38" t="s">
        <v>70</v>
      </c>
      <c r="B31" s="37"/>
      <c r="C31" s="38"/>
      <c r="H31" s="2" t="s">
        <v>71</v>
      </c>
      <c r="I31" s="38"/>
      <c r="J31" s="38"/>
      <c r="K31" s="43"/>
      <c r="L31" s="38"/>
      <c r="M31" s="38"/>
      <c r="N31" s="46"/>
      <c r="O31" s="47"/>
      <c r="P31" s="33"/>
    </row>
    <row r="32" spans="1:205" s="2" customFormat="1" ht="10.5" customHeight="1">
      <c r="A32" s="38"/>
      <c r="B32" s="37"/>
      <c r="C32" s="38"/>
      <c r="I32" s="38"/>
      <c r="J32" s="38"/>
      <c r="K32" s="43"/>
      <c r="L32" s="38"/>
      <c r="M32" s="38"/>
      <c r="N32" s="46"/>
      <c r="O32" s="47"/>
      <c r="P32" s="33"/>
    </row>
    <row r="33" spans="1:16" s="2" customFormat="1" ht="17.25" customHeight="1">
      <c r="A33" s="36" t="s">
        <v>72</v>
      </c>
      <c r="B33" s="36"/>
      <c r="C33" s="39"/>
      <c r="H33" s="2" t="s">
        <v>73</v>
      </c>
      <c r="I33" s="36"/>
      <c r="J33" s="39"/>
      <c r="K33" s="43"/>
      <c r="L33" s="40"/>
      <c r="M33" s="40"/>
      <c r="N33" s="46"/>
      <c r="O33" s="47"/>
      <c r="P33" s="33"/>
    </row>
    <row r="34" spans="1:16" s="2" customFormat="1" ht="17.25" customHeight="1">
      <c r="A34" s="40"/>
      <c r="B34" s="40" t="s">
        <v>74</v>
      </c>
      <c r="C34" s="40"/>
      <c r="I34" s="40" t="s">
        <v>74</v>
      </c>
      <c r="J34" s="40"/>
      <c r="K34" s="43"/>
      <c r="L34" s="40"/>
      <c r="M34" s="40"/>
      <c r="N34" s="46"/>
      <c r="O34" s="47"/>
      <c r="P34" s="33"/>
    </row>
    <row r="35" spans="1:16">
      <c r="B35" s="3"/>
    </row>
    <row r="36" spans="1:16">
      <c r="B36" s="3"/>
    </row>
    <row r="37" spans="1:16">
      <c r="B37" s="3"/>
    </row>
    <row r="38" spans="1:16">
      <c r="B38" s="3"/>
    </row>
    <row r="39" spans="1:16">
      <c r="B39" s="3"/>
    </row>
    <row r="40" spans="1:16">
      <c r="B40" s="3"/>
    </row>
    <row r="41" spans="1:16">
      <c r="B41" s="3"/>
    </row>
    <row r="42" spans="1:16">
      <c r="B42" s="3"/>
    </row>
    <row r="43" spans="1:16">
      <c r="B43" s="3"/>
    </row>
    <row r="44" spans="1:16">
      <c r="B44" s="3"/>
    </row>
    <row r="45" spans="1:16">
      <c r="B45" s="3"/>
    </row>
    <row r="46" spans="1:16">
      <c r="B46" s="3"/>
    </row>
    <row r="47" spans="1:16">
      <c r="B47" s="3"/>
    </row>
    <row r="48" spans="1:16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2:N22"/>
    <mergeCell ref="A28:N28"/>
    <mergeCell ref="A7:A8"/>
    <mergeCell ref="B7:B8"/>
    <mergeCell ref="C7:C8"/>
    <mergeCell ref="D7:D8"/>
    <mergeCell ref="E7:E8"/>
    <mergeCell ref="N7:N8"/>
    <mergeCell ref="A23:N23"/>
    <mergeCell ref="A24:N24"/>
    <mergeCell ref="A25:N25"/>
    <mergeCell ref="A26:N26"/>
    <mergeCell ref="A27:N27"/>
  </mergeCells>
  <phoneticPr fontId="15" type="noConversion"/>
  <conditionalFormatting sqref="D35:D1048576 I30:I34 D1:D8 D22:D29">
    <cfRule type="duplicateValues" dxfId="1" priority="1"/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85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97"/>
  <sheetViews>
    <sheetView zoomScaleSheetLayoutView="70" workbookViewId="0">
      <selection activeCell="B18" sqref="B18"/>
    </sheetView>
  </sheetViews>
  <sheetFormatPr defaultColWidth="9" defaultRowHeight="14.25"/>
  <cols>
    <col min="1" max="1" width="5.5" style="3" customWidth="1"/>
    <col min="2" max="2" width="12.625" style="4" customWidth="1"/>
    <col min="3" max="3" width="19.875" style="3" customWidth="1"/>
    <col min="4" max="4" width="14.75" style="5" customWidth="1"/>
    <col min="5" max="5" width="5.25" style="6" customWidth="1"/>
    <col min="6" max="7" width="10.25" style="7" customWidth="1"/>
    <col min="8" max="8" width="9.875" style="7" customWidth="1"/>
    <col min="9" max="9" width="7.125" style="7" customWidth="1"/>
    <col min="10" max="10" width="8.375" style="7" customWidth="1"/>
    <col min="11" max="11" width="14.625" style="7" customWidth="1"/>
    <col min="12" max="12" width="10.25" style="7" customWidth="1"/>
    <col min="13" max="13" width="11.875" style="7" customWidth="1"/>
    <col min="14" max="14" width="11.375" style="8" customWidth="1"/>
    <col min="15" max="15" width="24.6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10"/>
    </row>
    <row r="2" spans="1:205" ht="16.5" customHeight="1">
      <c r="A2" s="85" t="s">
        <v>75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11"/>
    </row>
    <row r="3" spans="1:205" ht="19.5" customHeight="1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12"/>
    </row>
    <row r="4" spans="1:205" ht="19.5" customHeight="1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12"/>
    </row>
    <row r="5" spans="1:205" ht="19.5" customHeight="1">
      <c r="A5" s="87" t="s">
        <v>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13"/>
    </row>
    <row r="6" spans="1:205" ht="19.5" customHeight="1">
      <c r="A6" s="88" t="s">
        <v>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14"/>
    </row>
    <row r="7" spans="1:205" ht="33.75" customHeight="1">
      <c r="A7" s="79" t="s">
        <v>6</v>
      </c>
      <c r="B7" s="80" t="s">
        <v>7</v>
      </c>
      <c r="C7" s="81" t="s">
        <v>8</v>
      </c>
      <c r="D7" s="81" t="s">
        <v>9</v>
      </c>
      <c r="E7" s="82" t="s">
        <v>10</v>
      </c>
      <c r="F7" s="83" t="s">
        <v>11</v>
      </c>
      <c r="G7" s="83"/>
      <c r="H7" s="74" t="s">
        <v>12</v>
      </c>
      <c r="I7" s="74"/>
      <c r="J7" s="74"/>
      <c r="K7" s="25" t="s">
        <v>13</v>
      </c>
      <c r="L7" s="25" t="s">
        <v>14</v>
      </c>
      <c r="M7" s="25" t="s">
        <v>15</v>
      </c>
      <c r="N7" s="75" t="s">
        <v>16</v>
      </c>
      <c r="O7" s="26"/>
    </row>
    <row r="8" spans="1:205" ht="24.75" customHeight="1">
      <c r="A8" s="79"/>
      <c r="B8" s="80"/>
      <c r="C8" s="81"/>
      <c r="D8" s="81"/>
      <c r="E8" s="82"/>
      <c r="F8" s="15" t="s">
        <v>17</v>
      </c>
      <c r="G8" s="15" t="s">
        <v>18</v>
      </c>
      <c r="H8" s="16" t="s">
        <v>19</v>
      </c>
      <c r="I8" s="16" t="s">
        <v>20</v>
      </c>
      <c r="J8" s="16" t="s">
        <v>21</v>
      </c>
      <c r="K8" s="76" t="s">
        <v>18</v>
      </c>
      <c r="L8" s="76"/>
      <c r="M8" s="76"/>
      <c r="N8" s="75"/>
      <c r="O8" s="26"/>
    </row>
    <row r="9" spans="1:205" s="1" customFormat="1" ht="20.25" customHeight="1">
      <c r="A9" s="17">
        <v>1</v>
      </c>
      <c r="B9" s="18" t="s">
        <v>76</v>
      </c>
      <c r="C9" s="18" t="s">
        <v>77</v>
      </c>
      <c r="D9" s="19" t="s">
        <v>78</v>
      </c>
      <c r="E9" s="20" t="s">
        <v>79</v>
      </c>
      <c r="F9" s="19"/>
      <c r="G9" s="19">
        <v>30.6264</v>
      </c>
      <c r="H9" s="21" t="s">
        <v>26</v>
      </c>
      <c r="I9" s="21" t="s">
        <v>26</v>
      </c>
      <c r="J9" s="21" t="s">
        <v>26</v>
      </c>
      <c r="K9" s="27">
        <v>30.6264</v>
      </c>
      <c r="L9" s="28">
        <f>K9*0.13</f>
        <v>3.9814319999999999</v>
      </c>
      <c r="M9" s="22">
        <f>K9+L9</f>
        <v>34.607832000000002</v>
      </c>
      <c r="N9" s="29" t="s">
        <v>80</v>
      </c>
      <c r="O9" s="30"/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20.25" customHeight="1">
      <c r="A10" s="17">
        <v>2</v>
      </c>
      <c r="B10" s="18" t="s">
        <v>81</v>
      </c>
      <c r="C10" s="18" t="s">
        <v>77</v>
      </c>
      <c r="D10" s="19" t="s">
        <v>82</v>
      </c>
      <c r="E10" s="20" t="s">
        <v>79</v>
      </c>
      <c r="F10" s="19"/>
      <c r="G10" s="22">
        <v>30.6264</v>
      </c>
      <c r="H10" s="21" t="s">
        <v>26</v>
      </c>
      <c r="I10" s="21" t="s">
        <v>26</v>
      </c>
      <c r="J10" s="21" t="s">
        <v>26</v>
      </c>
      <c r="K10" s="27">
        <v>30.6264</v>
      </c>
      <c r="L10" s="28">
        <f t="shared" ref="L10:L62" si="0">K10*0.13</f>
        <v>3.9814319999999999</v>
      </c>
      <c r="M10" s="22">
        <f t="shared" ref="M10:M62" si="1">K10+L10</f>
        <v>34.607832000000002</v>
      </c>
      <c r="N10" s="29" t="s">
        <v>80</v>
      </c>
      <c r="O10" s="30"/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20.25" customHeight="1">
      <c r="A11" s="17">
        <v>3</v>
      </c>
      <c r="B11" s="18" t="s">
        <v>83</v>
      </c>
      <c r="C11" s="18" t="s">
        <v>77</v>
      </c>
      <c r="D11" s="19" t="s">
        <v>84</v>
      </c>
      <c r="E11" s="20" t="s">
        <v>79</v>
      </c>
      <c r="F11" s="19"/>
      <c r="G11" s="22">
        <v>24.983799999999999</v>
      </c>
      <c r="H11" s="21" t="s">
        <v>26</v>
      </c>
      <c r="I11" s="21" t="s">
        <v>26</v>
      </c>
      <c r="J11" s="21" t="s">
        <v>26</v>
      </c>
      <c r="K11" s="27">
        <v>24.983799999999999</v>
      </c>
      <c r="L11" s="28">
        <f t="shared" si="0"/>
        <v>3.2478940000000001</v>
      </c>
      <c r="M11" s="22">
        <f t="shared" si="1"/>
        <v>28.231694000000001</v>
      </c>
      <c r="N11" s="29" t="s">
        <v>80</v>
      </c>
      <c r="O11" s="30"/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20.25" customHeight="1">
      <c r="A12" s="17">
        <v>4</v>
      </c>
      <c r="B12" s="18" t="s">
        <v>85</v>
      </c>
      <c r="C12" s="18" t="s">
        <v>77</v>
      </c>
      <c r="D12" s="19" t="s">
        <v>86</v>
      </c>
      <c r="E12" s="20" t="s">
        <v>79</v>
      </c>
      <c r="F12" s="19"/>
      <c r="G12" s="23">
        <v>24.983799999999999</v>
      </c>
      <c r="H12" s="21" t="s">
        <v>26</v>
      </c>
      <c r="I12" s="21" t="s">
        <v>26</v>
      </c>
      <c r="J12" s="21" t="s">
        <v>26</v>
      </c>
      <c r="K12" s="27">
        <v>24.983799999999999</v>
      </c>
      <c r="L12" s="28">
        <f t="shared" si="0"/>
        <v>3.2478940000000001</v>
      </c>
      <c r="M12" s="22">
        <f t="shared" si="1"/>
        <v>28.231694000000001</v>
      </c>
      <c r="N12" s="29" t="s">
        <v>80</v>
      </c>
      <c r="O12" s="30"/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1" customFormat="1" ht="20.25" customHeight="1">
      <c r="A13" s="17">
        <v>5</v>
      </c>
      <c r="B13" s="18" t="s">
        <v>87</v>
      </c>
      <c r="C13" s="18" t="s">
        <v>88</v>
      </c>
      <c r="D13" s="19" t="s">
        <v>89</v>
      </c>
      <c r="E13" s="20" t="s">
        <v>79</v>
      </c>
      <c r="F13" s="19"/>
      <c r="G13" s="23">
        <v>30.6264</v>
      </c>
      <c r="H13" s="21" t="s">
        <v>26</v>
      </c>
      <c r="I13" s="21" t="s">
        <v>26</v>
      </c>
      <c r="J13" s="21" t="s">
        <v>26</v>
      </c>
      <c r="K13" s="27">
        <v>30.6264</v>
      </c>
      <c r="L13" s="28">
        <f t="shared" si="0"/>
        <v>3.9814319999999999</v>
      </c>
      <c r="M13" s="22">
        <f t="shared" si="1"/>
        <v>34.607832000000002</v>
      </c>
      <c r="N13" s="29" t="s">
        <v>80</v>
      </c>
      <c r="O13" s="30"/>
      <c r="P13" s="31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</row>
    <row r="14" spans="1:205" s="1" customFormat="1" ht="20.25" customHeight="1">
      <c r="A14" s="17">
        <v>6</v>
      </c>
      <c r="B14" s="18" t="s">
        <v>90</v>
      </c>
      <c r="C14" s="18" t="s">
        <v>91</v>
      </c>
      <c r="D14" s="19" t="s">
        <v>92</v>
      </c>
      <c r="E14" s="20" t="s">
        <v>79</v>
      </c>
      <c r="F14" s="19"/>
      <c r="G14" s="23">
        <v>24.447099999999999</v>
      </c>
      <c r="H14" s="21" t="s">
        <v>26</v>
      </c>
      <c r="I14" s="21" t="s">
        <v>26</v>
      </c>
      <c r="J14" s="21" t="s">
        <v>26</v>
      </c>
      <c r="K14" s="27">
        <v>24.447099999999999</v>
      </c>
      <c r="L14" s="28">
        <f t="shared" si="0"/>
        <v>3.1781229999999998</v>
      </c>
      <c r="M14" s="22">
        <f t="shared" si="1"/>
        <v>27.625222999999998</v>
      </c>
      <c r="N14" s="29" t="s">
        <v>80</v>
      </c>
      <c r="O14" s="30"/>
      <c r="P14" s="31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</row>
    <row r="15" spans="1:205" s="1" customFormat="1" ht="20.25" customHeight="1">
      <c r="A15" s="17">
        <v>7</v>
      </c>
      <c r="B15" s="18" t="s">
        <v>93</v>
      </c>
      <c r="C15" s="18" t="s">
        <v>91</v>
      </c>
      <c r="D15" s="19" t="s">
        <v>94</v>
      </c>
      <c r="E15" s="20" t="s">
        <v>79</v>
      </c>
      <c r="F15" s="19"/>
      <c r="G15" s="23">
        <v>24.213999999999999</v>
      </c>
      <c r="H15" s="21" t="s">
        <v>26</v>
      </c>
      <c r="I15" s="21" t="s">
        <v>26</v>
      </c>
      <c r="J15" s="21" t="s">
        <v>26</v>
      </c>
      <c r="K15" s="27">
        <v>24.213999999999999</v>
      </c>
      <c r="L15" s="28">
        <f t="shared" si="0"/>
        <v>3.1478199999999998</v>
      </c>
      <c r="M15" s="22">
        <f t="shared" si="1"/>
        <v>27.361820000000002</v>
      </c>
      <c r="N15" s="29" t="s">
        <v>80</v>
      </c>
      <c r="O15" s="30"/>
      <c r="P15" s="31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</row>
    <row r="16" spans="1:205" s="1" customFormat="1" ht="20.25" customHeight="1">
      <c r="A16" s="17">
        <v>8</v>
      </c>
      <c r="B16" s="18" t="s">
        <v>95</v>
      </c>
      <c r="C16" s="18" t="s">
        <v>77</v>
      </c>
      <c r="D16" s="19" t="s">
        <v>96</v>
      </c>
      <c r="E16" s="20" t="s">
        <v>79</v>
      </c>
      <c r="F16" s="19"/>
      <c r="G16" s="23">
        <v>22.778400000000001</v>
      </c>
      <c r="H16" s="21" t="s">
        <v>26</v>
      </c>
      <c r="I16" s="21" t="s">
        <v>26</v>
      </c>
      <c r="J16" s="21" t="s">
        <v>26</v>
      </c>
      <c r="K16" s="27">
        <v>22.778400000000001</v>
      </c>
      <c r="L16" s="28">
        <f t="shared" si="0"/>
        <v>2.961192</v>
      </c>
      <c r="M16" s="22">
        <f t="shared" si="1"/>
        <v>25.739591999999998</v>
      </c>
      <c r="N16" s="29" t="s">
        <v>80</v>
      </c>
      <c r="O16" s="30"/>
      <c r="P16" s="31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</row>
    <row r="17" spans="1:205" s="1" customFormat="1" ht="20.25" customHeight="1">
      <c r="A17" s="17">
        <v>9</v>
      </c>
      <c r="B17" s="18" t="s">
        <v>97</v>
      </c>
      <c r="C17" s="18" t="s">
        <v>77</v>
      </c>
      <c r="D17" s="19" t="s">
        <v>98</v>
      </c>
      <c r="E17" s="20" t="s">
        <v>79</v>
      </c>
      <c r="F17" s="19"/>
      <c r="G17" s="23">
        <v>22.012699999999999</v>
      </c>
      <c r="H17" s="21" t="s">
        <v>26</v>
      </c>
      <c r="I17" s="21" t="s">
        <v>26</v>
      </c>
      <c r="J17" s="21" t="s">
        <v>26</v>
      </c>
      <c r="K17" s="27">
        <v>22.012699999999999</v>
      </c>
      <c r="L17" s="28">
        <f t="shared" si="0"/>
        <v>2.8616510000000002</v>
      </c>
      <c r="M17" s="22">
        <f t="shared" si="1"/>
        <v>24.874351000000001</v>
      </c>
      <c r="N17" s="29" t="s">
        <v>80</v>
      </c>
      <c r="O17" s="30"/>
      <c r="P17" s="31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</row>
    <row r="18" spans="1:205" s="1" customFormat="1" ht="20.25" customHeight="1">
      <c r="A18" s="17">
        <v>10</v>
      </c>
      <c r="B18" s="18" t="s">
        <v>99</v>
      </c>
      <c r="C18" s="18" t="s">
        <v>77</v>
      </c>
      <c r="D18" s="19" t="s">
        <v>100</v>
      </c>
      <c r="E18" s="20" t="s">
        <v>79</v>
      </c>
      <c r="F18" s="19"/>
      <c r="G18" s="23">
        <v>22.778400000000001</v>
      </c>
      <c r="H18" s="21" t="s">
        <v>26</v>
      </c>
      <c r="I18" s="21" t="s">
        <v>26</v>
      </c>
      <c r="J18" s="21" t="s">
        <v>26</v>
      </c>
      <c r="K18" s="27">
        <v>22.778400000000001</v>
      </c>
      <c r="L18" s="28">
        <f t="shared" si="0"/>
        <v>2.961192</v>
      </c>
      <c r="M18" s="22">
        <f t="shared" si="1"/>
        <v>25.739591999999998</v>
      </c>
      <c r="N18" s="29" t="s">
        <v>80</v>
      </c>
      <c r="O18" s="30"/>
      <c r="P18" s="31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</row>
    <row r="19" spans="1:205" s="1" customFormat="1" ht="20.25" customHeight="1">
      <c r="A19" s="17">
        <v>11</v>
      </c>
      <c r="B19" s="18" t="s">
        <v>101</v>
      </c>
      <c r="C19" s="18" t="s">
        <v>77</v>
      </c>
      <c r="D19" s="19" t="s">
        <v>102</v>
      </c>
      <c r="E19" s="20" t="s">
        <v>79</v>
      </c>
      <c r="F19" s="19"/>
      <c r="G19" s="23">
        <v>27.5351</v>
      </c>
      <c r="H19" s="21" t="s">
        <v>26</v>
      </c>
      <c r="I19" s="21" t="s">
        <v>26</v>
      </c>
      <c r="J19" s="21" t="s">
        <v>26</v>
      </c>
      <c r="K19" s="27">
        <v>27.5351</v>
      </c>
      <c r="L19" s="28">
        <f t="shared" si="0"/>
        <v>3.5795629999999998</v>
      </c>
      <c r="M19" s="22">
        <f t="shared" si="1"/>
        <v>31.114663</v>
      </c>
      <c r="N19" s="29" t="s">
        <v>80</v>
      </c>
      <c r="O19" s="30"/>
      <c r="P19" s="31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</row>
    <row r="20" spans="1:205" s="1" customFormat="1" ht="20.25" customHeight="1">
      <c r="A20" s="17">
        <v>12</v>
      </c>
      <c r="B20" s="18" t="s">
        <v>103</v>
      </c>
      <c r="C20" s="18" t="s">
        <v>77</v>
      </c>
      <c r="D20" s="19" t="s">
        <v>104</v>
      </c>
      <c r="E20" s="20" t="s">
        <v>79</v>
      </c>
      <c r="F20" s="19"/>
      <c r="G20" s="23">
        <v>41.154299999999999</v>
      </c>
      <c r="H20" s="21" t="s">
        <v>26</v>
      </c>
      <c r="I20" s="21" t="s">
        <v>26</v>
      </c>
      <c r="J20" s="21" t="s">
        <v>26</v>
      </c>
      <c r="K20" s="27">
        <v>41.154299999999999</v>
      </c>
      <c r="L20" s="28">
        <f t="shared" si="0"/>
        <v>5.3500589999999999</v>
      </c>
      <c r="M20" s="22">
        <f t="shared" si="1"/>
        <v>46.504359000000001</v>
      </c>
      <c r="N20" s="29" t="s">
        <v>80</v>
      </c>
      <c r="O20" s="30"/>
      <c r="P20" s="31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</row>
    <row r="21" spans="1:205" s="1" customFormat="1" ht="20.25" customHeight="1">
      <c r="A21" s="17">
        <v>13</v>
      </c>
      <c r="B21" s="18" t="s">
        <v>105</v>
      </c>
      <c r="C21" s="18" t="s">
        <v>77</v>
      </c>
      <c r="D21" s="19" t="s">
        <v>106</v>
      </c>
      <c r="E21" s="20" t="s">
        <v>79</v>
      </c>
      <c r="F21" s="19"/>
      <c r="G21" s="23">
        <v>21.534199999999998</v>
      </c>
      <c r="H21" s="21" t="s">
        <v>26</v>
      </c>
      <c r="I21" s="21" t="s">
        <v>26</v>
      </c>
      <c r="J21" s="21" t="s">
        <v>26</v>
      </c>
      <c r="K21" s="27">
        <v>21.534199999999998</v>
      </c>
      <c r="L21" s="28">
        <f t="shared" si="0"/>
        <v>2.7994460000000001</v>
      </c>
      <c r="M21" s="22">
        <f t="shared" si="1"/>
        <v>24.333646000000002</v>
      </c>
      <c r="N21" s="29" t="s">
        <v>80</v>
      </c>
      <c r="O21" s="30"/>
      <c r="P21" s="31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</row>
    <row r="22" spans="1:205" s="1" customFormat="1" ht="20.25" customHeight="1">
      <c r="A22" s="17">
        <v>14</v>
      </c>
      <c r="B22" s="18" t="s">
        <v>107</v>
      </c>
      <c r="C22" s="18" t="s">
        <v>77</v>
      </c>
      <c r="D22" s="19" t="s">
        <v>108</v>
      </c>
      <c r="E22" s="20" t="s">
        <v>79</v>
      </c>
      <c r="F22" s="19"/>
      <c r="G22" s="23">
        <v>19.725300000000001</v>
      </c>
      <c r="H22" s="21" t="s">
        <v>26</v>
      </c>
      <c r="I22" s="21" t="s">
        <v>26</v>
      </c>
      <c r="J22" s="21" t="s">
        <v>26</v>
      </c>
      <c r="K22" s="27">
        <v>19.725300000000001</v>
      </c>
      <c r="L22" s="28">
        <f t="shared" si="0"/>
        <v>2.564289</v>
      </c>
      <c r="M22" s="22">
        <f t="shared" si="1"/>
        <v>22.289588999999999</v>
      </c>
      <c r="N22" s="29" t="s">
        <v>80</v>
      </c>
      <c r="O22" s="30"/>
      <c r="P22" s="31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</row>
    <row r="23" spans="1:205" s="1" customFormat="1" ht="20.25" customHeight="1">
      <c r="A23" s="17">
        <v>15</v>
      </c>
      <c r="B23" s="18" t="s">
        <v>109</v>
      </c>
      <c r="C23" s="18" t="s">
        <v>77</v>
      </c>
      <c r="D23" s="19" t="s">
        <v>110</v>
      </c>
      <c r="E23" s="20" t="s">
        <v>79</v>
      </c>
      <c r="F23" s="19"/>
      <c r="G23" s="23">
        <v>24.386299999999999</v>
      </c>
      <c r="H23" s="21" t="s">
        <v>26</v>
      </c>
      <c r="I23" s="21" t="s">
        <v>26</v>
      </c>
      <c r="J23" s="21" t="s">
        <v>26</v>
      </c>
      <c r="K23" s="27">
        <v>24.386299999999999</v>
      </c>
      <c r="L23" s="28">
        <f t="shared" si="0"/>
        <v>3.1702189999999999</v>
      </c>
      <c r="M23" s="22">
        <f t="shared" si="1"/>
        <v>27.556519000000002</v>
      </c>
      <c r="N23" s="29" t="s">
        <v>80</v>
      </c>
      <c r="O23" s="30"/>
      <c r="P23" s="31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</row>
    <row r="24" spans="1:205" s="1" customFormat="1" ht="20.25" customHeight="1">
      <c r="A24" s="17">
        <v>16</v>
      </c>
      <c r="B24" s="18" t="s">
        <v>111</v>
      </c>
      <c r="C24" s="18" t="s">
        <v>77</v>
      </c>
      <c r="D24" s="19">
        <v>3333</v>
      </c>
      <c r="E24" s="20" t="s">
        <v>79</v>
      </c>
      <c r="F24" s="19"/>
      <c r="G24" s="23">
        <v>19.648800000000001</v>
      </c>
      <c r="H24" s="21" t="s">
        <v>26</v>
      </c>
      <c r="I24" s="21" t="s">
        <v>26</v>
      </c>
      <c r="J24" s="21" t="s">
        <v>26</v>
      </c>
      <c r="K24" s="27">
        <v>19.648800000000001</v>
      </c>
      <c r="L24" s="28">
        <f t="shared" si="0"/>
        <v>2.5543439999999999</v>
      </c>
      <c r="M24" s="22">
        <f t="shared" si="1"/>
        <v>22.203144000000002</v>
      </c>
      <c r="N24" s="29" t="s">
        <v>80</v>
      </c>
      <c r="O24" s="30"/>
      <c r="P24" s="31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</row>
    <row r="25" spans="1:205" s="1" customFormat="1" ht="20.25" customHeight="1">
      <c r="A25" s="17">
        <v>17</v>
      </c>
      <c r="B25" s="18" t="s">
        <v>112</v>
      </c>
      <c r="C25" s="18" t="s">
        <v>77</v>
      </c>
      <c r="D25" s="19" t="s">
        <v>113</v>
      </c>
      <c r="E25" s="20" t="s">
        <v>79</v>
      </c>
      <c r="F25" s="19"/>
      <c r="G25" s="23">
        <v>33.497700000000002</v>
      </c>
      <c r="H25" s="21" t="s">
        <v>26</v>
      </c>
      <c r="I25" s="21" t="s">
        <v>26</v>
      </c>
      <c r="J25" s="21" t="s">
        <v>26</v>
      </c>
      <c r="K25" s="27">
        <v>33.497700000000002</v>
      </c>
      <c r="L25" s="28">
        <f t="shared" si="0"/>
        <v>4.3547010000000004</v>
      </c>
      <c r="M25" s="22">
        <f t="shared" si="1"/>
        <v>37.852401</v>
      </c>
      <c r="N25" s="29" t="s">
        <v>80</v>
      </c>
      <c r="O25" s="30"/>
      <c r="P25" s="31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</row>
    <row r="26" spans="1:205" s="1" customFormat="1" ht="20.25" customHeight="1">
      <c r="A26" s="17">
        <v>18</v>
      </c>
      <c r="B26" s="18" t="s">
        <v>114</v>
      </c>
      <c r="C26" s="18" t="s">
        <v>77</v>
      </c>
      <c r="D26" s="19" t="s">
        <v>115</v>
      </c>
      <c r="E26" s="20" t="s">
        <v>79</v>
      </c>
      <c r="F26" s="19"/>
      <c r="G26" s="23">
        <v>22.491299999999999</v>
      </c>
      <c r="H26" s="21" t="s">
        <v>26</v>
      </c>
      <c r="I26" s="21" t="s">
        <v>26</v>
      </c>
      <c r="J26" s="21" t="s">
        <v>26</v>
      </c>
      <c r="K26" s="27">
        <v>22.491299999999999</v>
      </c>
      <c r="L26" s="28">
        <f t="shared" si="0"/>
        <v>2.9238689999999998</v>
      </c>
      <c r="M26" s="22">
        <f t="shared" si="1"/>
        <v>25.415168999999999</v>
      </c>
      <c r="N26" s="29" t="s">
        <v>116</v>
      </c>
      <c r="O26" s="30"/>
      <c r="P26" s="31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</row>
    <row r="27" spans="1:205" s="1" customFormat="1" ht="20.25" customHeight="1">
      <c r="A27" s="17">
        <v>19</v>
      </c>
      <c r="B27" s="18" t="s">
        <v>117</v>
      </c>
      <c r="C27" s="18" t="s">
        <v>118</v>
      </c>
      <c r="D27" s="19" t="s">
        <v>119</v>
      </c>
      <c r="E27" s="20" t="s">
        <v>79</v>
      </c>
      <c r="F27" s="19"/>
      <c r="G27" s="23">
        <v>24.936</v>
      </c>
      <c r="H27" s="21" t="s">
        <v>26</v>
      </c>
      <c r="I27" s="21" t="s">
        <v>26</v>
      </c>
      <c r="J27" s="21" t="s">
        <v>26</v>
      </c>
      <c r="K27" s="27">
        <v>24.936</v>
      </c>
      <c r="L27" s="28">
        <f t="shared" si="0"/>
        <v>3.2416800000000001</v>
      </c>
      <c r="M27" s="22">
        <f t="shared" si="1"/>
        <v>28.177679999999999</v>
      </c>
      <c r="N27" s="29" t="s">
        <v>116</v>
      </c>
      <c r="O27" s="30"/>
      <c r="P27" s="31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</row>
    <row r="28" spans="1:205" s="1" customFormat="1" ht="20.25" customHeight="1">
      <c r="A28" s="17">
        <v>20</v>
      </c>
      <c r="B28" s="18" t="s">
        <v>120</v>
      </c>
      <c r="C28" s="18" t="s">
        <v>88</v>
      </c>
      <c r="D28" s="19" t="s">
        <v>121</v>
      </c>
      <c r="E28" s="20" t="s">
        <v>79</v>
      </c>
      <c r="F28" s="19"/>
      <c r="G28" s="23">
        <v>27.380700000000001</v>
      </c>
      <c r="H28" s="21" t="s">
        <v>26</v>
      </c>
      <c r="I28" s="21" t="s">
        <v>26</v>
      </c>
      <c r="J28" s="21" t="s">
        <v>26</v>
      </c>
      <c r="K28" s="27">
        <v>27.380700000000001</v>
      </c>
      <c r="L28" s="28">
        <f t="shared" si="0"/>
        <v>3.559491</v>
      </c>
      <c r="M28" s="22">
        <f t="shared" si="1"/>
        <v>30.940190999999999</v>
      </c>
      <c r="N28" s="29" t="s">
        <v>116</v>
      </c>
      <c r="O28" s="30"/>
      <c r="P28" s="31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</row>
    <row r="29" spans="1:205" s="1" customFormat="1" ht="20.25" customHeight="1">
      <c r="A29" s="17">
        <v>21</v>
      </c>
      <c r="B29" s="18" t="s">
        <v>122</v>
      </c>
      <c r="C29" s="18" t="s">
        <v>123</v>
      </c>
      <c r="D29" s="19" t="s">
        <v>124</v>
      </c>
      <c r="E29" s="20" t="s">
        <v>79</v>
      </c>
      <c r="F29" s="19"/>
      <c r="G29" s="23">
        <v>23.469200000000001</v>
      </c>
      <c r="H29" s="21" t="s">
        <v>26</v>
      </c>
      <c r="I29" s="21" t="s">
        <v>26</v>
      </c>
      <c r="J29" s="21" t="s">
        <v>26</v>
      </c>
      <c r="K29" s="27">
        <v>23.469200000000001</v>
      </c>
      <c r="L29" s="28">
        <f t="shared" si="0"/>
        <v>3.050996</v>
      </c>
      <c r="M29" s="22">
        <f t="shared" si="1"/>
        <v>26.520195999999999</v>
      </c>
      <c r="N29" s="29" t="s">
        <v>116</v>
      </c>
      <c r="O29" s="30"/>
      <c r="P29" s="31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</row>
    <row r="30" spans="1:205" s="1" customFormat="1" ht="20.25" customHeight="1">
      <c r="A30" s="17">
        <v>22</v>
      </c>
      <c r="B30" s="18" t="s">
        <v>125</v>
      </c>
      <c r="C30" s="18" t="s">
        <v>126</v>
      </c>
      <c r="D30" s="19" t="s">
        <v>127</v>
      </c>
      <c r="E30" s="20" t="s">
        <v>79</v>
      </c>
      <c r="F30" s="19"/>
      <c r="G30" s="23">
        <v>29.825399999999998</v>
      </c>
      <c r="H30" s="21" t="s">
        <v>26</v>
      </c>
      <c r="I30" s="21" t="s">
        <v>26</v>
      </c>
      <c r="J30" s="21" t="s">
        <v>26</v>
      </c>
      <c r="K30" s="27">
        <v>29.825399999999998</v>
      </c>
      <c r="L30" s="28">
        <f t="shared" si="0"/>
        <v>3.8773019999999998</v>
      </c>
      <c r="M30" s="22">
        <f t="shared" si="1"/>
        <v>33.702702000000002</v>
      </c>
      <c r="N30" s="29" t="s">
        <v>116</v>
      </c>
      <c r="O30" s="30"/>
      <c r="P30" s="31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</row>
    <row r="31" spans="1:205" s="1" customFormat="1" ht="20.25" customHeight="1">
      <c r="A31" s="17">
        <v>23</v>
      </c>
      <c r="B31" s="18" t="s">
        <v>128</v>
      </c>
      <c r="C31" s="18" t="s">
        <v>129</v>
      </c>
      <c r="D31" s="19" t="s">
        <v>130</v>
      </c>
      <c r="E31" s="20" t="s">
        <v>79</v>
      </c>
      <c r="F31" s="19"/>
      <c r="G31" s="23">
        <v>30.285</v>
      </c>
      <c r="H31" s="21" t="s">
        <v>26</v>
      </c>
      <c r="I31" s="21" t="s">
        <v>26</v>
      </c>
      <c r="J31" s="21" t="s">
        <v>26</v>
      </c>
      <c r="K31" s="27">
        <v>30.285</v>
      </c>
      <c r="L31" s="28">
        <f t="shared" si="0"/>
        <v>3.9370500000000002</v>
      </c>
      <c r="M31" s="22">
        <f t="shared" si="1"/>
        <v>34.222050000000003</v>
      </c>
      <c r="N31" s="29" t="s">
        <v>116</v>
      </c>
      <c r="O31" s="30"/>
      <c r="P31" s="31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</row>
    <row r="32" spans="1:205" s="1" customFormat="1" ht="20.25" customHeight="1">
      <c r="A32" s="17">
        <v>24</v>
      </c>
      <c r="B32" s="18" t="s">
        <v>101</v>
      </c>
      <c r="C32" s="18" t="s">
        <v>131</v>
      </c>
      <c r="D32" s="19" t="s">
        <v>102</v>
      </c>
      <c r="E32" s="20" t="s">
        <v>79</v>
      </c>
      <c r="F32" s="19"/>
      <c r="G32" s="23">
        <v>26.9895</v>
      </c>
      <c r="H32" s="21" t="s">
        <v>26</v>
      </c>
      <c r="I32" s="21" t="s">
        <v>26</v>
      </c>
      <c r="J32" s="21" t="s">
        <v>26</v>
      </c>
      <c r="K32" s="27">
        <v>26.9895</v>
      </c>
      <c r="L32" s="28">
        <f t="shared" si="0"/>
        <v>3.5086349999999999</v>
      </c>
      <c r="M32" s="22">
        <f t="shared" si="1"/>
        <v>30.498135000000001</v>
      </c>
      <c r="N32" s="29" t="s">
        <v>116</v>
      </c>
      <c r="O32" s="30"/>
      <c r="P32" s="31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</row>
    <row r="33" spans="1:205" s="1" customFormat="1" ht="20.25" customHeight="1">
      <c r="A33" s="17">
        <v>25</v>
      </c>
      <c r="B33" s="18" t="s">
        <v>103</v>
      </c>
      <c r="C33" s="18" t="s">
        <v>132</v>
      </c>
      <c r="D33" s="19" t="s">
        <v>133</v>
      </c>
      <c r="E33" s="20" t="s">
        <v>79</v>
      </c>
      <c r="F33" s="19"/>
      <c r="G33" s="23">
        <v>36.181600000000003</v>
      </c>
      <c r="H33" s="21" t="s">
        <v>26</v>
      </c>
      <c r="I33" s="21" t="s">
        <v>26</v>
      </c>
      <c r="J33" s="21" t="s">
        <v>26</v>
      </c>
      <c r="K33" s="27">
        <v>36.181600000000003</v>
      </c>
      <c r="L33" s="28">
        <f t="shared" si="0"/>
        <v>4.703608</v>
      </c>
      <c r="M33" s="22">
        <f t="shared" si="1"/>
        <v>40.885207999999999</v>
      </c>
      <c r="N33" s="29" t="s">
        <v>116</v>
      </c>
      <c r="O33" s="30"/>
      <c r="P33" s="31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</row>
    <row r="34" spans="1:205" s="1" customFormat="1" ht="20.25" customHeight="1">
      <c r="A34" s="17">
        <v>26</v>
      </c>
      <c r="B34" s="18" t="s">
        <v>105</v>
      </c>
      <c r="C34" s="18" t="s">
        <v>77</v>
      </c>
      <c r="D34" s="19" t="s">
        <v>134</v>
      </c>
      <c r="E34" s="20" t="s">
        <v>79</v>
      </c>
      <c r="F34" s="19"/>
      <c r="G34" s="23">
        <v>18.579799999999999</v>
      </c>
      <c r="H34" s="21" t="s">
        <v>26</v>
      </c>
      <c r="I34" s="21" t="s">
        <v>26</v>
      </c>
      <c r="J34" s="21" t="s">
        <v>26</v>
      </c>
      <c r="K34" s="27">
        <v>18.579799999999999</v>
      </c>
      <c r="L34" s="28">
        <f t="shared" si="0"/>
        <v>2.4153739999999999</v>
      </c>
      <c r="M34" s="22">
        <f t="shared" si="1"/>
        <v>20.995173999999999</v>
      </c>
      <c r="N34" s="29" t="s">
        <v>116</v>
      </c>
      <c r="O34" s="30"/>
      <c r="P34" s="31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</row>
    <row r="35" spans="1:205" s="1" customFormat="1" ht="20.25" customHeight="1">
      <c r="A35" s="17">
        <v>27</v>
      </c>
      <c r="B35" s="18" t="s">
        <v>135</v>
      </c>
      <c r="C35" s="18" t="s">
        <v>77</v>
      </c>
      <c r="D35" s="19" t="s">
        <v>136</v>
      </c>
      <c r="E35" s="20" t="s">
        <v>79</v>
      </c>
      <c r="F35" s="19"/>
      <c r="G35" s="23">
        <v>22.491299999999999</v>
      </c>
      <c r="H35" s="21" t="s">
        <v>26</v>
      </c>
      <c r="I35" s="21" t="s">
        <v>26</v>
      </c>
      <c r="J35" s="21" t="s">
        <v>26</v>
      </c>
      <c r="K35" s="27">
        <v>22.491299999999999</v>
      </c>
      <c r="L35" s="28">
        <f t="shared" si="0"/>
        <v>2.9238689999999998</v>
      </c>
      <c r="M35" s="22">
        <f t="shared" si="1"/>
        <v>25.415168999999999</v>
      </c>
      <c r="N35" s="29" t="s">
        <v>116</v>
      </c>
      <c r="O35" s="30"/>
      <c r="P35" s="31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</row>
    <row r="36" spans="1:205" s="1" customFormat="1" ht="20.25" customHeight="1">
      <c r="A36" s="17">
        <v>28</v>
      </c>
      <c r="B36" s="18" t="s">
        <v>137</v>
      </c>
      <c r="C36" s="18" t="s">
        <v>77</v>
      </c>
      <c r="D36" s="19" t="s">
        <v>138</v>
      </c>
      <c r="E36" s="20" t="s">
        <v>79</v>
      </c>
      <c r="F36" s="19"/>
      <c r="G36" s="23">
        <v>18.579799999999999</v>
      </c>
      <c r="H36" s="21" t="s">
        <v>26</v>
      </c>
      <c r="I36" s="21" t="s">
        <v>26</v>
      </c>
      <c r="J36" s="21" t="s">
        <v>26</v>
      </c>
      <c r="K36" s="27">
        <v>18.579799999999999</v>
      </c>
      <c r="L36" s="28">
        <f t="shared" si="0"/>
        <v>2.4153739999999999</v>
      </c>
      <c r="M36" s="22">
        <f t="shared" si="1"/>
        <v>20.995173999999999</v>
      </c>
      <c r="N36" s="29" t="s">
        <v>116</v>
      </c>
      <c r="O36" s="30"/>
      <c r="P36" s="31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</row>
    <row r="37" spans="1:205" s="1" customFormat="1" ht="20.25" customHeight="1">
      <c r="A37" s="17">
        <v>29</v>
      </c>
      <c r="B37" s="18" t="s">
        <v>139</v>
      </c>
      <c r="C37" s="18" t="s">
        <v>77</v>
      </c>
      <c r="D37" s="19" t="s">
        <v>140</v>
      </c>
      <c r="E37" s="20" t="s">
        <v>79</v>
      </c>
      <c r="F37" s="19"/>
      <c r="G37" s="23">
        <v>35.203800000000001</v>
      </c>
      <c r="H37" s="21" t="s">
        <v>26</v>
      </c>
      <c r="I37" s="21" t="s">
        <v>26</v>
      </c>
      <c r="J37" s="21" t="s">
        <v>26</v>
      </c>
      <c r="K37" s="27">
        <v>35.203800000000001</v>
      </c>
      <c r="L37" s="28">
        <f t="shared" si="0"/>
        <v>4.5764940000000003</v>
      </c>
      <c r="M37" s="22">
        <f t="shared" si="1"/>
        <v>39.780293999999998</v>
      </c>
      <c r="N37" s="29" t="s">
        <v>116</v>
      </c>
      <c r="O37" s="30"/>
      <c r="P37" s="31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</row>
    <row r="38" spans="1:205" s="1" customFormat="1" ht="20.25" customHeight="1">
      <c r="A38" s="17">
        <v>30</v>
      </c>
      <c r="B38" s="18" t="s">
        <v>141</v>
      </c>
      <c r="C38" s="18" t="s">
        <v>77</v>
      </c>
      <c r="D38" s="19" t="s">
        <v>142</v>
      </c>
      <c r="E38" s="20" t="s">
        <v>79</v>
      </c>
      <c r="F38" s="19"/>
      <c r="G38" s="23">
        <v>28.358599999999999</v>
      </c>
      <c r="H38" s="21" t="s">
        <v>26</v>
      </c>
      <c r="I38" s="21" t="s">
        <v>26</v>
      </c>
      <c r="J38" s="21" t="s">
        <v>26</v>
      </c>
      <c r="K38" s="27">
        <v>28.358599999999999</v>
      </c>
      <c r="L38" s="28">
        <f t="shared" si="0"/>
        <v>3.6866180000000002</v>
      </c>
      <c r="M38" s="22">
        <f t="shared" si="1"/>
        <v>32.045217999999998</v>
      </c>
      <c r="N38" s="29" t="s">
        <v>116</v>
      </c>
      <c r="O38" s="30"/>
      <c r="P38" s="31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</row>
    <row r="39" spans="1:205" s="1" customFormat="1" ht="20.25" customHeight="1">
      <c r="A39" s="17">
        <v>31</v>
      </c>
      <c r="B39" s="18" t="s">
        <v>143</v>
      </c>
      <c r="C39" s="18" t="s">
        <v>77</v>
      </c>
      <c r="D39" s="19" t="s">
        <v>144</v>
      </c>
      <c r="E39" s="20" t="s">
        <v>79</v>
      </c>
      <c r="F39" s="19"/>
      <c r="G39" s="23">
        <v>28.358599999999999</v>
      </c>
      <c r="H39" s="21" t="s">
        <v>26</v>
      </c>
      <c r="I39" s="21" t="s">
        <v>26</v>
      </c>
      <c r="J39" s="21" t="s">
        <v>26</v>
      </c>
      <c r="K39" s="27">
        <v>28.358599999999999</v>
      </c>
      <c r="L39" s="28">
        <f t="shared" si="0"/>
        <v>3.6866180000000002</v>
      </c>
      <c r="M39" s="22">
        <f t="shared" si="1"/>
        <v>32.045217999999998</v>
      </c>
      <c r="N39" s="29" t="s">
        <v>116</v>
      </c>
      <c r="O39" s="30"/>
      <c r="P39" s="31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</row>
    <row r="40" spans="1:205" s="1" customFormat="1" ht="20.25" customHeight="1">
      <c r="A40" s="17">
        <v>32</v>
      </c>
      <c r="B40" s="18" t="s">
        <v>145</v>
      </c>
      <c r="C40" s="18" t="s">
        <v>77</v>
      </c>
      <c r="D40" s="19" t="s">
        <v>146</v>
      </c>
      <c r="E40" s="20" t="s">
        <v>79</v>
      </c>
      <c r="F40" s="19"/>
      <c r="G40" s="23">
        <v>22.686900000000001</v>
      </c>
      <c r="H40" s="21" t="s">
        <v>26</v>
      </c>
      <c r="I40" s="21" t="s">
        <v>26</v>
      </c>
      <c r="J40" s="21" t="s">
        <v>26</v>
      </c>
      <c r="K40" s="27">
        <v>22.686900000000001</v>
      </c>
      <c r="L40" s="28">
        <f t="shared" si="0"/>
        <v>2.9492970000000001</v>
      </c>
      <c r="M40" s="22">
        <f t="shared" si="1"/>
        <v>25.636196999999999</v>
      </c>
      <c r="N40" s="29" t="s">
        <v>116</v>
      </c>
      <c r="O40" s="30"/>
      <c r="P40" s="31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</row>
    <row r="41" spans="1:205" s="1" customFormat="1" ht="20.25" customHeight="1">
      <c r="A41" s="17">
        <v>33</v>
      </c>
      <c r="B41" s="18" t="s">
        <v>147</v>
      </c>
      <c r="C41" s="18" t="s">
        <v>77</v>
      </c>
      <c r="D41" s="19" t="s">
        <v>148</v>
      </c>
      <c r="E41" s="20" t="s">
        <v>79</v>
      </c>
      <c r="F41" s="19"/>
      <c r="G41" s="23">
        <v>18.579799999999999</v>
      </c>
      <c r="H41" s="21" t="s">
        <v>26</v>
      </c>
      <c r="I41" s="21" t="s">
        <v>26</v>
      </c>
      <c r="J41" s="21" t="s">
        <v>26</v>
      </c>
      <c r="K41" s="27">
        <v>18.579799999999999</v>
      </c>
      <c r="L41" s="28">
        <f t="shared" si="0"/>
        <v>2.4153739999999999</v>
      </c>
      <c r="M41" s="22">
        <f t="shared" si="1"/>
        <v>20.995173999999999</v>
      </c>
      <c r="N41" s="29" t="s">
        <v>116</v>
      </c>
      <c r="O41" s="30"/>
      <c r="P41" s="31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</row>
    <row r="42" spans="1:205" s="1" customFormat="1" ht="20.25" customHeight="1">
      <c r="A42" s="17">
        <v>34</v>
      </c>
      <c r="B42" s="18" t="s">
        <v>149</v>
      </c>
      <c r="C42" s="18" t="s">
        <v>77</v>
      </c>
      <c r="D42" s="19" t="s">
        <v>150</v>
      </c>
      <c r="E42" s="20" t="s">
        <v>79</v>
      </c>
      <c r="F42" s="19"/>
      <c r="G42" s="23">
        <v>18.579799999999999</v>
      </c>
      <c r="H42" s="21" t="s">
        <v>26</v>
      </c>
      <c r="I42" s="21" t="s">
        <v>26</v>
      </c>
      <c r="J42" s="21" t="s">
        <v>26</v>
      </c>
      <c r="K42" s="27">
        <v>18.579799999999999</v>
      </c>
      <c r="L42" s="28">
        <f t="shared" si="0"/>
        <v>2.4153739999999999</v>
      </c>
      <c r="M42" s="22">
        <f t="shared" si="1"/>
        <v>20.995173999999999</v>
      </c>
      <c r="N42" s="29" t="s">
        <v>116</v>
      </c>
      <c r="O42" s="30"/>
      <c r="P42" s="31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</row>
    <row r="43" spans="1:205" s="1" customFormat="1" ht="20.25" customHeight="1">
      <c r="A43" s="17">
        <v>35</v>
      </c>
      <c r="B43" s="18" t="s">
        <v>151</v>
      </c>
      <c r="C43" s="18" t="s">
        <v>77</v>
      </c>
      <c r="D43" s="19" t="s">
        <v>152</v>
      </c>
      <c r="E43" s="20" t="s">
        <v>79</v>
      </c>
      <c r="F43" s="19"/>
      <c r="G43" s="23">
        <v>35.203800000000001</v>
      </c>
      <c r="H43" s="21" t="s">
        <v>26</v>
      </c>
      <c r="I43" s="21" t="s">
        <v>26</v>
      </c>
      <c r="J43" s="21" t="s">
        <v>26</v>
      </c>
      <c r="K43" s="27">
        <v>35.203800000000001</v>
      </c>
      <c r="L43" s="28">
        <f t="shared" si="0"/>
        <v>4.5764940000000003</v>
      </c>
      <c r="M43" s="22">
        <f t="shared" si="1"/>
        <v>39.780293999999998</v>
      </c>
      <c r="N43" s="29" t="s">
        <v>116</v>
      </c>
      <c r="O43" s="30"/>
      <c r="P43" s="31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</row>
    <row r="44" spans="1:205" s="1" customFormat="1" ht="20.25" customHeight="1">
      <c r="A44" s="17">
        <v>36</v>
      </c>
      <c r="B44" s="18" t="s">
        <v>153</v>
      </c>
      <c r="C44" s="18" t="s">
        <v>77</v>
      </c>
      <c r="D44" s="19" t="s">
        <v>154</v>
      </c>
      <c r="E44" s="20" t="s">
        <v>79</v>
      </c>
      <c r="F44" s="19"/>
      <c r="G44" s="23">
        <v>28.358599999999999</v>
      </c>
      <c r="H44" s="21" t="s">
        <v>26</v>
      </c>
      <c r="I44" s="21" t="s">
        <v>26</v>
      </c>
      <c r="J44" s="21" t="s">
        <v>26</v>
      </c>
      <c r="K44" s="27">
        <v>28.358599999999999</v>
      </c>
      <c r="L44" s="28">
        <f t="shared" si="0"/>
        <v>3.6866180000000002</v>
      </c>
      <c r="M44" s="22">
        <f t="shared" si="1"/>
        <v>32.045217999999998</v>
      </c>
      <c r="N44" s="29" t="s">
        <v>116</v>
      </c>
      <c r="O44" s="30"/>
      <c r="P44" s="31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</row>
    <row r="45" spans="1:205" s="1" customFormat="1" ht="20.25" customHeight="1">
      <c r="A45" s="17">
        <v>37</v>
      </c>
      <c r="B45" s="18" t="s">
        <v>155</v>
      </c>
      <c r="C45" s="18" t="s">
        <v>77</v>
      </c>
      <c r="D45" s="19" t="s">
        <v>156</v>
      </c>
      <c r="E45" s="20" t="s">
        <v>79</v>
      </c>
      <c r="F45" s="19"/>
      <c r="G45" s="23">
        <v>27.380700000000001</v>
      </c>
      <c r="H45" s="21" t="s">
        <v>26</v>
      </c>
      <c r="I45" s="21" t="s">
        <v>26</v>
      </c>
      <c r="J45" s="21" t="s">
        <v>26</v>
      </c>
      <c r="K45" s="27">
        <v>27.380700000000001</v>
      </c>
      <c r="L45" s="28">
        <f t="shared" si="0"/>
        <v>3.559491</v>
      </c>
      <c r="M45" s="22">
        <f t="shared" si="1"/>
        <v>30.940190999999999</v>
      </c>
      <c r="N45" s="29" t="s">
        <v>116</v>
      </c>
      <c r="O45" s="30"/>
      <c r="P45" s="31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</row>
    <row r="46" spans="1:205" s="1" customFormat="1" ht="20.25" customHeight="1">
      <c r="A46" s="17">
        <v>38</v>
      </c>
      <c r="B46" s="18" t="s">
        <v>157</v>
      </c>
      <c r="C46" s="18" t="s">
        <v>77</v>
      </c>
      <c r="D46" s="19" t="s">
        <v>158</v>
      </c>
      <c r="E46" s="20" t="s">
        <v>79</v>
      </c>
      <c r="F46" s="19"/>
      <c r="G46" s="23">
        <v>27.380700000000001</v>
      </c>
      <c r="H46" s="21" t="s">
        <v>26</v>
      </c>
      <c r="I46" s="21" t="s">
        <v>26</v>
      </c>
      <c r="J46" s="21" t="s">
        <v>26</v>
      </c>
      <c r="K46" s="27">
        <v>27.380700000000001</v>
      </c>
      <c r="L46" s="28">
        <f t="shared" si="0"/>
        <v>3.559491</v>
      </c>
      <c r="M46" s="22">
        <f t="shared" si="1"/>
        <v>30.940190999999999</v>
      </c>
      <c r="N46" s="29" t="s">
        <v>116</v>
      </c>
      <c r="O46" s="30"/>
      <c r="P46" s="31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</row>
    <row r="47" spans="1:205" s="1" customFormat="1" ht="20.25" customHeight="1">
      <c r="A47" s="17">
        <v>39</v>
      </c>
      <c r="B47" s="18" t="s">
        <v>159</v>
      </c>
      <c r="C47" s="18" t="s">
        <v>160</v>
      </c>
      <c r="D47" s="19"/>
      <c r="E47" s="20" t="s">
        <v>79</v>
      </c>
      <c r="F47" s="19"/>
      <c r="G47" s="23">
        <v>40.386499999999998</v>
      </c>
      <c r="H47" s="21" t="s">
        <v>26</v>
      </c>
      <c r="I47" s="21" t="s">
        <v>26</v>
      </c>
      <c r="J47" s="21" t="s">
        <v>26</v>
      </c>
      <c r="K47" s="27">
        <v>40.386499999999998</v>
      </c>
      <c r="L47" s="28">
        <f t="shared" si="0"/>
        <v>5.2502449999999996</v>
      </c>
      <c r="M47" s="22">
        <f t="shared" si="1"/>
        <v>45.636744999999998</v>
      </c>
      <c r="N47" s="29" t="s">
        <v>161</v>
      </c>
      <c r="O47" s="30"/>
      <c r="P47" s="31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</row>
    <row r="48" spans="1:205" s="1" customFormat="1" ht="20.25" customHeight="1">
      <c r="A48" s="17">
        <v>40</v>
      </c>
      <c r="B48" s="18" t="s">
        <v>162</v>
      </c>
      <c r="C48" s="18" t="s">
        <v>163</v>
      </c>
      <c r="D48" s="19"/>
      <c r="E48" s="20" t="s">
        <v>79</v>
      </c>
      <c r="F48" s="19"/>
      <c r="G48" s="23">
        <v>40.386499999999998</v>
      </c>
      <c r="H48" s="21" t="s">
        <v>26</v>
      </c>
      <c r="I48" s="21" t="s">
        <v>26</v>
      </c>
      <c r="J48" s="21" t="s">
        <v>26</v>
      </c>
      <c r="K48" s="27">
        <v>40.386499999999998</v>
      </c>
      <c r="L48" s="28">
        <f t="shared" si="0"/>
        <v>5.2502449999999996</v>
      </c>
      <c r="M48" s="22">
        <f t="shared" si="1"/>
        <v>45.636744999999998</v>
      </c>
      <c r="N48" s="29" t="s">
        <v>161</v>
      </c>
      <c r="O48" s="30"/>
      <c r="P48" s="31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</row>
    <row r="49" spans="1:205" s="1" customFormat="1" ht="27">
      <c r="A49" s="17">
        <v>41</v>
      </c>
      <c r="B49" s="18" t="s">
        <v>164</v>
      </c>
      <c r="C49" s="18" t="s">
        <v>165</v>
      </c>
      <c r="D49" s="19"/>
      <c r="E49" s="20" t="s">
        <v>79</v>
      </c>
      <c r="F49" s="19"/>
      <c r="G49" s="23">
        <v>71.727599999999995</v>
      </c>
      <c r="H49" s="21" t="s">
        <v>26</v>
      </c>
      <c r="I49" s="21" t="s">
        <v>26</v>
      </c>
      <c r="J49" s="21" t="s">
        <v>26</v>
      </c>
      <c r="K49" s="27">
        <v>71.727599999999995</v>
      </c>
      <c r="L49" s="28">
        <f t="shared" si="0"/>
        <v>9.3245880000000003</v>
      </c>
      <c r="M49" s="22">
        <f t="shared" si="1"/>
        <v>81.052188000000001</v>
      </c>
      <c r="N49" s="29" t="s">
        <v>161</v>
      </c>
      <c r="O49" s="30"/>
      <c r="P49" s="31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</row>
    <row r="50" spans="1:205" s="1" customFormat="1" ht="20.25" customHeight="1">
      <c r="A50" s="17">
        <v>42</v>
      </c>
      <c r="B50" s="18" t="s">
        <v>166</v>
      </c>
      <c r="C50" s="18" t="s">
        <v>160</v>
      </c>
      <c r="D50" s="19"/>
      <c r="E50" s="20" t="s">
        <v>79</v>
      </c>
      <c r="F50" s="19"/>
      <c r="G50" s="23">
        <v>40.386499999999998</v>
      </c>
      <c r="H50" s="21" t="s">
        <v>26</v>
      </c>
      <c r="I50" s="21" t="s">
        <v>26</v>
      </c>
      <c r="J50" s="21" t="s">
        <v>26</v>
      </c>
      <c r="K50" s="27">
        <v>40.386499999999998</v>
      </c>
      <c r="L50" s="28">
        <f t="shared" si="0"/>
        <v>5.2502449999999996</v>
      </c>
      <c r="M50" s="22">
        <f t="shared" si="1"/>
        <v>45.636744999999998</v>
      </c>
      <c r="N50" s="29" t="s">
        <v>161</v>
      </c>
      <c r="O50" s="30"/>
      <c r="P50" s="31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</row>
    <row r="51" spans="1:205" s="1" customFormat="1" ht="20.25" customHeight="1">
      <c r="A51" s="17">
        <v>43</v>
      </c>
      <c r="B51" s="18" t="s">
        <v>167</v>
      </c>
      <c r="C51" s="18" t="s">
        <v>168</v>
      </c>
      <c r="D51" s="19" t="s">
        <v>169</v>
      </c>
      <c r="E51" s="20" t="s">
        <v>79</v>
      </c>
      <c r="F51" s="19"/>
      <c r="G51" s="23">
        <v>51.338799999999999</v>
      </c>
      <c r="H51" s="21" t="s">
        <v>26</v>
      </c>
      <c r="I51" s="21" t="s">
        <v>26</v>
      </c>
      <c r="J51" s="21" t="s">
        <v>26</v>
      </c>
      <c r="K51" s="27">
        <v>51.338799999999999</v>
      </c>
      <c r="L51" s="28">
        <f t="shared" si="0"/>
        <v>6.6740440000000003</v>
      </c>
      <c r="M51" s="22">
        <f t="shared" si="1"/>
        <v>58.012844000000001</v>
      </c>
      <c r="N51" s="29" t="s">
        <v>170</v>
      </c>
      <c r="O51" s="30"/>
      <c r="P51" s="31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</row>
    <row r="52" spans="1:205" s="1" customFormat="1" ht="20.25" customHeight="1">
      <c r="A52" s="17">
        <v>44</v>
      </c>
      <c r="B52" s="18" t="s">
        <v>171</v>
      </c>
      <c r="C52" s="18" t="s">
        <v>172</v>
      </c>
      <c r="D52" s="19" t="s">
        <v>169</v>
      </c>
      <c r="E52" s="20" t="s">
        <v>79</v>
      </c>
      <c r="F52" s="19"/>
      <c r="G52" s="23">
        <v>51.338799999999999</v>
      </c>
      <c r="H52" s="21" t="s">
        <v>26</v>
      </c>
      <c r="I52" s="21" t="s">
        <v>26</v>
      </c>
      <c r="J52" s="21" t="s">
        <v>26</v>
      </c>
      <c r="K52" s="27">
        <v>51.338799999999999</v>
      </c>
      <c r="L52" s="28">
        <f t="shared" si="0"/>
        <v>6.6740440000000003</v>
      </c>
      <c r="M52" s="22">
        <f t="shared" si="1"/>
        <v>58.012844000000001</v>
      </c>
      <c r="N52" s="29" t="s">
        <v>170</v>
      </c>
      <c r="O52" s="30"/>
      <c r="P52" s="31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</row>
    <row r="53" spans="1:205" s="1" customFormat="1" ht="20.25" customHeight="1">
      <c r="A53" s="17">
        <v>45</v>
      </c>
      <c r="B53" s="18" t="s">
        <v>173</v>
      </c>
      <c r="C53" s="18" t="s">
        <v>174</v>
      </c>
      <c r="D53" s="19" t="s">
        <v>175</v>
      </c>
      <c r="E53" s="20" t="s">
        <v>79</v>
      </c>
      <c r="F53" s="19"/>
      <c r="G53" s="23">
        <v>36.181600000000003</v>
      </c>
      <c r="H53" s="21" t="s">
        <v>26</v>
      </c>
      <c r="I53" s="21" t="s">
        <v>26</v>
      </c>
      <c r="J53" s="21" t="s">
        <v>26</v>
      </c>
      <c r="K53" s="27">
        <v>36.181600000000003</v>
      </c>
      <c r="L53" s="28">
        <f t="shared" si="0"/>
        <v>4.703608</v>
      </c>
      <c r="M53" s="22">
        <f t="shared" si="1"/>
        <v>40.885207999999999</v>
      </c>
      <c r="N53" s="29" t="s">
        <v>170</v>
      </c>
      <c r="O53" s="30"/>
      <c r="P53" s="31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</row>
    <row r="54" spans="1:205" s="1" customFormat="1" ht="20.25" customHeight="1">
      <c r="A54" s="17">
        <v>46</v>
      </c>
      <c r="B54" s="18" t="s">
        <v>176</v>
      </c>
      <c r="C54" s="18" t="s">
        <v>177</v>
      </c>
      <c r="D54" s="19" t="s">
        <v>175</v>
      </c>
      <c r="E54" s="20" t="s">
        <v>79</v>
      </c>
      <c r="F54" s="19"/>
      <c r="G54" s="23">
        <v>36.181600000000003</v>
      </c>
      <c r="H54" s="21" t="s">
        <v>26</v>
      </c>
      <c r="I54" s="21" t="s">
        <v>26</v>
      </c>
      <c r="J54" s="21" t="s">
        <v>26</v>
      </c>
      <c r="K54" s="27">
        <v>36.181600000000003</v>
      </c>
      <c r="L54" s="28">
        <f t="shared" si="0"/>
        <v>4.703608</v>
      </c>
      <c r="M54" s="22">
        <f t="shared" si="1"/>
        <v>40.885207999999999</v>
      </c>
      <c r="N54" s="29" t="s">
        <v>170</v>
      </c>
      <c r="O54" s="30"/>
      <c r="P54" s="31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</row>
    <row r="55" spans="1:205" s="1" customFormat="1" ht="20.25" customHeight="1">
      <c r="A55" s="17">
        <v>47</v>
      </c>
      <c r="B55" s="18" t="s">
        <v>178</v>
      </c>
      <c r="C55" s="18" t="s">
        <v>179</v>
      </c>
      <c r="D55" s="19" t="s">
        <v>180</v>
      </c>
      <c r="E55" s="20" t="s">
        <v>79</v>
      </c>
      <c r="F55" s="19"/>
      <c r="G55" s="23">
        <v>28.8475</v>
      </c>
      <c r="H55" s="21" t="s">
        <v>26</v>
      </c>
      <c r="I55" s="21" t="s">
        <v>26</v>
      </c>
      <c r="J55" s="21" t="s">
        <v>26</v>
      </c>
      <c r="K55" s="27">
        <v>28.8475</v>
      </c>
      <c r="L55" s="28">
        <f t="shared" si="0"/>
        <v>3.750175</v>
      </c>
      <c r="M55" s="22">
        <f t="shared" si="1"/>
        <v>32.597675000000002</v>
      </c>
      <c r="N55" s="29" t="s">
        <v>170</v>
      </c>
      <c r="O55" s="30"/>
      <c r="P55" s="31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</row>
    <row r="56" spans="1:205" s="1" customFormat="1" ht="20.25" customHeight="1">
      <c r="A56" s="17">
        <v>48</v>
      </c>
      <c r="B56" s="18" t="s">
        <v>181</v>
      </c>
      <c r="C56" s="18" t="s">
        <v>182</v>
      </c>
      <c r="D56" s="19" t="s">
        <v>180</v>
      </c>
      <c r="E56" s="20" t="s">
        <v>79</v>
      </c>
      <c r="F56" s="19"/>
      <c r="G56" s="23">
        <v>28.8475</v>
      </c>
      <c r="H56" s="21" t="s">
        <v>26</v>
      </c>
      <c r="I56" s="21" t="s">
        <v>26</v>
      </c>
      <c r="J56" s="21" t="s">
        <v>26</v>
      </c>
      <c r="K56" s="27">
        <v>28.8475</v>
      </c>
      <c r="L56" s="28">
        <f t="shared" si="0"/>
        <v>3.750175</v>
      </c>
      <c r="M56" s="22">
        <f t="shared" si="1"/>
        <v>32.597675000000002</v>
      </c>
      <c r="N56" s="29" t="s">
        <v>170</v>
      </c>
      <c r="O56" s="30"/>
      <c r="P56" s="31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</row>
    <row r="57" spans="1:205" s="1" customFormat="1" ht="20.25" customHeight="1">
      <c r="A57" s="17">
        <v>49</v>
      </c>
      <c r="B57" s="18" t="s">
        <v>183</v>
      </c>
      <c r="C57" s="18" t="s">
        <v>184</v>
      </c>
      <c r="D57" s="19" t="s">
        <v>175</v>
      </c>
      <c r="E57" s="20" t="s">
        <v>79</v>
      </c>
      <c r="F57" s="19"/>
      <c r="G57" s="23">
        <v>36.181600000000003</v>
      </c>
      <c r="H57" s="21" t="s">
        <v>26</v>
      </c>
      <c r="I57" s="21" t="s">
        <v>26</v>
      </c>
      <c r="J57" s="21" t="s">
        <v>26</v>
      </c>
      <c r="K57" s="27">
        <v>36.181600000000003</v>
      </c>
      <c r="L57" s="28">
        <f t="shared" si="0"/>
        <v>4.703608</v>
      </c>
      <c r="M57" s="22">
        <f t="shared" si="1"/>
        <v>40.885207999999999</v>
      </c>
      <c r="N57" s="29" t="s">
        <v>170</v>
      </c>
      <c r="O57" s="30"/>
      <c r="P57" s="31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</row>
    <row r="58" spans="1:205" s="1" customFormat="1" ht="20.25" customHeight="1">
      <c r="A58" s="17">
        <v>50</v>
      </c>
      <c r="B58" s="18" t="s">
        <v>185</v>
      </c>
      <c r="C58" s="18" t="s">
        <v>186</v>
      </c>
      <c r="D58" s="19" t="s">
        <v>169</v>
      </c>
      <c r="E58" s="20" t="s">
        <v>79</v>
      </c>
      <c r="F58" s="19"/>
      <c r="G58" s="23">
        <v>51.338799999999999</v>
      </c>
      <c r="H58" s="21" t="s">
        <v>26</v>
      </c>
      <c r="I58" s="21" t="s">
        <v>26</v>
      </c>
      <c r="J58" s="21" t="s">
        <v>26</v>
      </c>
      <c r="K58" s="27">
        <v>51.338799999999999</v>
      </c>
      <c r="L58" s="28">
        <f t="shared" si="0"/>
        <v>6.6740440000000003</v>
      </c>
      <c r="M58" s="22">
        <f t="shared" si="1"/>
        <v>58.012844000000001</v>
      </c>
      <c r="N58" s="29" t="s">
        <v>170</v>
      </c>
      <c r="O58" s="30"/>
      <c r="P58" s="31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</row>
    <row r="59" spans="1:205" s="1" customFormat="1" ht="20.25" customHeight="1">
      <c r="A59" s="17">
        <v>51</v>
      </c>
      <c r="B59" s="18" t="s">
        <v>187</v>
      </c>
      <c r="C59" s="18" t="s">
        <v>188</v>
      </c>
      <c r="D59" s="19" t="s">
        <v>180</v>
      </c>
      <c r="E59" s="20" t="s">
        <v>79</v>
      </c>
      <c r="F59" s="19"/>
      <c r="G59" s="23">
        <v>28.8475</v>
      </c>
      <c r="H59" s="21" t="s">
        <v>26</v>
      </c>
      <c r="I59" s="21" t="s">
        <v>26</v>
      </c>
      <c r="J59" s="21" t="s">
        <v>26</v>
      </c>
      <c r="K59" s="27">
        <v>28.8475</v>
      </c>
      <c r="L59" s="28">
        <f t="shared" si="0"/>
        <v>3.750175</v>
      </c>
      <c r="M59" s="22">
        <f t="shared" si="1"/>
        <v>32.597675000000002</v>
      </c>
      <c r="N59" s="29" t="s">
        <v>170</v>
      </c>
      <c r="O59" s="30"/>
      <c r="P59" s="31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</row>
    <row r="60" spans="1:205" s="1" customFormat="1" ht="20.25" customHeight="1">
      <c r="A60" s="17">
        <v>52</v>
      </c>
      <c r="B60" s="18" t="s">
        <v>189</v>
      </c>
      <c r="C60" s="18" t="s">
        <v>190</v>
      </c>
      <c r="D60" s="19" t="s">
        <v>180</v>
      </c>
      <c r="E60" s="20" t="s">
        <v>79</v>
      </c>
      <c r="F60" s="19"/>
      <c r="G60" s="23">
        <v>28.8475</v>
      </c>
      <c r="H60" s="21" t="s">
        <v>26</v>
      </c>
      <c r="I60" s="21" t="s">
        <v>26</v>
      </c>
      <c r="J60" s="21" t="s">
        <v>26</v>
      </c>
      <c r="K60" s="27">
        <v>28.8475</v>
      </c>
      <c r="L60" s="28">
        <f t="shared" si="0"/>
        <v>3.750175</v>
      </c>
      <c r="M60" s="22">
        <f t="shared" si="1"/>
        <v>32.597675000000002</v>
      </c>
      <c r="N60" s="29" t="s">
        <v>170</v>
      </c>
      <c r="O60" s="30"/>
      <c r="P60" s="31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</row>
    <row r="61" spans="1:205" s="1" customFormat="1" ht="20.25" customHeight="1">
      <c r="A61" s="17">
        <v>53</v>
      </c>
      <c r="B61" s="18" t="s">
        <v>191</v>
      </c>
      <c r="C61" s="18" t="s">
        <v>192</v>
      </c>
      <c r="D61" s="19" t="s">
        <v>169</v>
      </c>
      <c r="E61" s="20" t="s">
        <v>79</v>
      </c>
      <c r="F61" s="19"/>
      <c r="G61" s="23">
        <v>51.338799999999999</v>
      </c>
      <c r="H61" s="21" t="s">
        <v>26</v>
      </c>
      <c r="I61" s="21" t="s">
        <v>26</v>
      </c>
      <c r="J61" s="21" t="s">
        <v>26</v>
      </c>
      <c r="K61" s="27">
        <v>51.338799999999999</v>
      </c>
      <c r="L61" s="28">
        <f t="shared" si="0"/>
        <v>6.6740440000000003</v>
      </c>
      <c r="M61" s="22">
        <f t="shared" si="1"/>
        <v>58.012844000000001</v>
      </c>
      <c r="N61" s="29" t="s">
        <v>170</v>
      </c>
      <c r="O61" s="30"/>
      <c r="P61" s="3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</row>
    <row r="62" spans="1:205" s="1" customFormat="1" ht="20.25" customHeight="1">
      <c r="A62" s="17">
        <v>54</v>
      </c>
      <c r="B62" s="18" t="s">
        <v>193</v>
      </c>
      <c r="C62" s="18" t="s">
        <v>194</v>
      </c>
      <c r="D62" s="19" t="s">
        <v>175</v>
      </c>
      <c r="E62" s="20" t="s">
        <v>79</v>
      </c>
      <c r="F62" s="19"/>
      <c r="G62" s="23">
        <v>36.181600000000003</v>
      </c>
      <c r="H62" s="21" t="s">
        <v>26</v>
      </c>
      <c r="I62" s="21" t="s">
        <v>26</v>
      </c>
      <c r="J62" s="21" t="s">
        <v>26</v>
      </c>
      <c r="K62" s="27">
        <v>36.181600000000003</v>
      </c>
      <c r="L62" s="28">
        <f t="shared" si="0"/>
        <v>4.703608</v>
      </c>
      <c r="M62" s="22">
        <f t="shared" si="1"/>
        <v>40.885207999999999</v>
      </c>
      <c r="N62" s="29" t="s">
        <v>170</v>
      </c>
      <c r="O62" s="30"/>
      <c r="P62" s="31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</row>
    <row r="63" spans="1:205" s="2" customFormat="1" ht="17.25" customHeight="1">
      <c r="A63" s="77" t="s">
        <v>61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32"/>
      <c r="P63" s="33"/>
    </row>
    <row r="64" spans="1:205" s="2" customFormat="1" ht="17.25" customHeight="1">
      <c r="A64" s="72" t="s">
        <v>62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24"/>
      <c r="P64" s="33"/>
    </row>
    <row r="65" spans="1:16" s="2" customFormat="1" ht="17.25" customHeight="1">
      <c r="A65" s="78" t="s">
        <v>63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24"/>
      <c r="P65" s="33"/>
    </row>
    <row r="66" spans="1:16" s="2" customFormat="1" ht="17.25" customHeight="1">
      <c r="A66" s="72" t="s">
        <v>64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24"/>
      <c r="P66" s="33"/>
    </row>
    <row r="67" spans="1:16" s="2" customFormat="1" ht="17.25" customHeight="1">
      <c r="A67" s="72" t="s">
        <v>65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24"/>
      <c r="P67" s="33"/>
    </row>
    <row r="68" spans="1:16" s="2" customFormat="1" ht="17.25" customHeight="1">
      <c r="A68" s="72" t="s">
        <v>66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24"/>
      <c r="P68" s="33"/>
    </row>
    <row r="69" spans="1:16" s="2" customFormat="1" ht="17.25" customHeight="1">
      <c r="A69" s="73" t="s">
        <v>67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35"/>
      <c r="P69" s="33"/>
    </row>
    <row r="70" spans="1:16" s="2" customFormat="1" ht="8.2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41"/>
      <c r="L70" s="35"/>
      <c r="M70" s="35"/>
      <c r="N70" s="35"/>
      <c r="O70" s="35"/>
      <c r="P70" s="33"/>
    </row>
    <row r="71" spans="1:16" s="2" customFormat="1" ht="17.25" customHeight="1">
      <c r="A71" s="36" t="s">
        <v>68</v>
      </c>
      <c r="B71" s="37"/>
      <c r="C71" s="38"/>
      <c r="H71" s="2" t="s">
        <v>69</v>
      </c>
      <c r="I71" s="42"/>
      <c r="J71" s="38"/>
      <c r="K71" s="43"/>
      <c r="L71" s="40"/>
      <c r="M71" s="40"/>
      <c r="N71" s="44"/>
      <c r="O71" s="45"/>
      <c r="P71" s="33"/>
    </row>
    <row r="72" spans="1:16" s="2" customFormat="1" ht="17.25" customHeight="1">
      <c r="A72" s="38" t="s">
        <v>70</v>
      </c>
      <c r="B72" s="37"/>
      <c r="C72" s="38"/>
      <c r="H72" s="2" t="s">
        <v>71</v>
      </c>
      <c r="I72" s="38"/>
      <c r="J72" s="38"/>
      <c r="K72" s="43"/>
      <c r="L72" s="38"/>
      <c r="M72" s="38"/>
      <c r="N72" s="46"/>
      <c r="O72" s="47"/>
      <c r="P72" s="33"/>
    </row>
    <row r="73" spans="1:16" s="2" customFormat="1" ht="17.25" customHeight="1">
      <c r="A73" s="38"/>
      <c r="B73" s="37"/>
      <c r="C73" s="38"/>
      <c r="I73" s="38"/>
      <c r="J73" s="38"/>
      <c r="K73" s="43"/>
      <c r="L73" s="38"/>
      <c r="M73" s="38"/>
      <c r="N73" s="46"/>
      <c r="O73" s="47"/>
      <c r="P73" s="33"/>
    </row>
    <row r="74" spans="1:16" s="2" customFormat="1" ht="17.25" customHeight="1">
      <c r="A74" s="36" t="s">
        <v>72</v>
      </c>
      <c r="B74" s="36"/>
      <c r="C74" s="39"/>
      <c r="H74" s="2" t="s">
        <v>73</v>
      </c>
      <c r="I74" s="36"/>
      <c r="J74" s="39"/>
      <c r="K74" s="43"/>
      <c r="L74" s="40"/>
      <c r="M74" s="40"/>
      <c r="N74" s="46"/>
      <c r="O74" s="47"/>
      <c r="P74" s="33"/>
    </row>
    <row r="75" spans="1:16" s="2" customFormat="1" ht="17.25" customHeight="1">
      <c r="A75" s="40"/>
      <c r="B75" s="40" t="s">
        <v>74</v>
      </c>
      <c r="C75" s="40"/>
      <c r="I75" s="40" t="s">
        <v>74</v>
      </c>
      <c r="J75" s="40"/>
      <c r="K75" s="43"/>
      <c r="L75" s="40"/>
      <c r="M75" s="40"/>
      <c r="N75" s="46"/>
      <c r="O75" s="47"/>
      <c r="P75" s="33"/>
    </row>
    <row r="76" spans="1:16">
      <c r="B76" s="3"/>
    </row>
    <row r="77" spans="1:16">
      <c r="B77" s="3"/>
    </row>
    <row r="78" spans="1:16">
      <c r="B78" s="3"/>
    </row>
    <row r="79" spans="1:16">
      <c r="B79" s="3"/>
    </row>
    <row r="80" spans="1:16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63:N63"/>
    <mergeCell ref="A69:N69"/>
    <mergeCell ref="A7:A8"/>
    <mergeCell ref="B7:B8"/>
    <mergeCell ref="C7:C8"/>
    <mergeCell ref="D7:D8"/>
    <mergeCell ref="E7:E8"/>
    <mergeCell ref="N7:N8"/>
    <mergeCell ref="A64:N64"/>
    <mergeCell ref="A65:N65"/>
    <mergeCell ref="A66:N66"/>
    <mergeCell ref="A67:N67"/>
    <mergeCell ref="A68:N68"/>
  </mergeCells>
  <phoneticPr fontId="15" type="noConversion"/>
  <conditionalFormatting sqref="D76:D1048576 I71:I75 D1:D8 D63:D70">
    <cfRule type="duplicateValues" dxfId="0" priority="1"/>
  </conditionalFormatting>
  <printOptions horizontalCentered="1"/>
  <pageMargins left="0.23622047244094499" right="0.23622047244094499" top="0.74803149606299202" bottom="0.74803149606299202" header="0.31496062992126" footer="0.31496062992126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北京1 (4)</vt:lpstr>
      <vt:lpstr>北京1 (3)</vt:lpstr>
      <vt:lpstr>北京1 (2)</vt:lpstr>
      <vt:lpstr>北京1</vt:lpstr>
      <vt:lpstr>北京1!Print_Area</vt:lpstr>
      <vt:lpstr>'北京1 (2)'!Print_Area</vt:lpstr>
      <vt:lpstr>'北京1 (3)'!Print_Area</vt:lpstr>
      <vt:lpstr>'北京1 (4)'!Print_Area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2025-07-17T03:39:32Z</cp:lastPrinted>
  <dcterms:created xsi:type="dcterms:W3CDTF">2006-09-13T11:21:00Z</dcterms:created>
  <dcterms:modified xsi:type="dcterms:W3CDTF">2025-07-23T02:19:32Z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06A4C8C409BE494082DA94C17D7F1B4A_12</vt:lpwstr>
  </property>
</Properties>
</file>