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21ADF9E7-C32F-47B4-A586-5C0527A6DBB2}" xr6:coauthVersionLast="47" xr6:coauthVersionMax="47" xr10:uidLastSave="{00000000-0000-0000-0000-000000000000}"/>
  <bookViews>
    <workbookView xWindow="2625" yWindow="-120" windowWidth="26295" windowHeight="16440" tabRatio="807" firstSheet="1" activeTab="7" xr2:uid="{00000000-000D-0000-FFFF-FFFF00000000}"/>
  </bookViews>
  <sheets>
    <sheet name="KING" sheetId="22" state="veryHidden" r:id="rId1"/>
    <sheet name="主驾配置统计 " sheetId="49" r:id="rId2"/>
    <sheet name="副驾配置统计 " sheetId="50" r:id="rId3"/>
    <sheet name="驾驶员座椅总成首页" sheetId="23" r:id="rId4"/>
    <sheet name="驾驶员座椅总成" sheetId="24" r:id="rId5"/>
    <sheet name="前座总成首页 " sheetId="33" r:id="rId6"/>
    <sheet name="前座总成 " sheetId="34" r:id="rId7"/>
    <sheet name="旋转&amp;滑轨&amp;储物盒&amp;坐垫翻折前座总成首页" sheetId="43" r:id="rId8"/>
    <sheet name="旋转&amp;滑轨&amp;储物盒&amp;坐垫翻折前座总成" sheetId="44" r:id="rId9"/>
    <sheet name="靠背泡沫总成 " sheetId="51" r:id="rId10"/>
    <sheet name="座垫泡沫总成 " sheetId="32" r:id="rId11"/>
    <sheet name="副驾底支架总成 " sheetId="38" r:id="rId12"/>
    <sheet name="调角器总成" sheetId="40" r:id="rId13"/>
    <sheet name="副司机主边调角器总成" sheetId="46" r:id="rId14"/>
    <sheet name="副司机副边调角器总成 " sheetId="47" r:id="rId15"/>
  </sheets>
  <definedNames>
    <definedName name="_xlnm._FilterDatabase" localSheetId="11" hidden="1">'副驾底支架总成 '!$A$1:$AB$50</definedName>
    <definedName name="_xlnm._FilterDatabase" localSheetId="2" hidden="1">'副驾配置统计 '!$A$2:$BZ$35</definedName>
    <definedName name="_xlnm._FilterDatabase" localSheetId="4" hidden="1">驾驶员座椅总成!$A$8:$BD$366</definedName>
    <definedName name="_xlnm._FilterDatabase" localSheetId="6" hidden="1">'前座总成 '!$A$8:$AC$60</definedName>
    <definedName name="_xlnm._FilterDatabase" localSheetId="8" hidden="1">'旋转&amp;滑轨&amp;储物盒&amp;坐垫翻折前座总成'!$A$8:$AX$224</definedName>
    <definedName name="_xlnm._FilterDatabase" localSheetId="1" hidden="1">'主驾配置统计 '!$A$2:$DN$56</definedName>
    <definedName name="_xlnm.Print_Area" localSheetId="2">'副驾配置统计 '!$A$1:$O$35</definedName>
    <definedName name="_xlnm.Print_Area" localSheetId="14">'副司机副边调角器总成 '!$A$1:$AA$18</definedName>
    <definedName name="_xlnm.Print_Area" localSheetId="13">副司机主边调角器总成!$A$1:$AA$16</definedName>
    <definedName name="_xlnm.Print_Area" localSheetId="3">驾驶员座椅总成首页!$A$1:$AA$272</definedName>
    <definedName name="_xlnm.Print_Area" localSheetId="9">'靠背泡沫总成 '!$A$1:$AK$30</definedName>
    <definedName name="_xlnm.Print_Area" localSheetId="6">'前座总成 '!$A$1:$AF$60</definedName>
    <definedName name="_xlnm.Print_Area" localSheetId="5">'前座总成首页 '!$A$1:$AA$86</definedName>
    <definedName name="_xlnm.Print_Area" localSheetId="8">'旋转&amp;滑轨&amp;储物盒&amp;坐垫翻折前座总成'!$A$1:$AX$224</definedName>
    <definedName name="_xlnm.Print_Area" localSheetId="7">'旋转&amp;滑轨&amp;储物盒&amp;坐垫翻折前座总成首页'!$A$1:$AA$103</definedName>
    <definedName name="_xlnm.Print_Area" localSheetId="1">'主驾配置统计 '!$A$1:$V$56</definedName>
    <definedName name="_xlnm.Print_Titles" localSheetId="11">'副驾底支架总成 '!$1:$1</definedName>
    <definedName name="_xlnm.Print_Titles" localSheetId="4">驾驶员座椅总成!$8:$8</definedName>
    <definedName name="_xlnm.Print_Titles" localSheetId="6">'前座总成 '!$8:$8</definedName>
    <definedName name="_xlnm.Print_Titles" localSheetId="8">'旋转&amp;滑轨&amp;储物盒&amp;坐垫翻折前座总成'!$8:$8</definedName>
  </definedNames>
  <calcPr calcId="181029"/>
</workbook>
</file>

<file path=xl/calcChain.xml><?xml version="1.0" encoding="utf-8"?>
<calcChain xmlns="http://schemas.openxmlformats.org/spreadsheetml/2006/main">
  <c r="K180" i="44" l="1"/>
  <c r="K177" i="44"/>
  <c r="U175" i="44"/>
  <c r="K175" i="44"/>
  <c r="U12" i="51"/>
  <c r="K96" i="44"/>
  <c r="K64" i="44"/>
  <c r="K44" i="44"/>
  <c r="K23" i="44"/>
  <c r="U11" i="51"/>
  <c r="K98" i="44"/>
  <c r="K121" i="44"/>
  <c r="K95" i="44"/>
  <c r="K63" i="44"/>
  <c r="K43" i="44"/>
  <c r="K22" i="44"/>
  <c r="K86" i="44"/>
  <c r="K32" i="44"/>
  <c r="K85" i="44" l="1"/>
  <c r="K31" i="44"/>
  <c r="K84" i="44"/>
  <c r="K62" i="44"/>
  <c r="K42" i="44"/>
  <c r="K30" i="44"/>
  <c r="U10" i="51"/>
  <c r="U9" i="51"/>
  <c r="K99" i="44" l="1"/>
  <c r="K94" i="44"/>
  <c r="K83" i="44"/>
  <c r="K61" i="44"/>
  <c r="K41" i="44"/>
  <c r="K29" i="44"/>
  <c r="K93" i="44"/>
  <c r="K82" i="44"/>
  <c r="K60" i="44"/>
  <c r="K40" i="44"/>
  <c r="K28" i="44"/>
  <c r="K27" i="44"/>
  <c r="K26" i="44"/>
  <c r="K101" i="44"/>
  <c r="K81" i="44"/>
  <c r="K59" i="44"/>
  <c r="K39" i="44"/>
  <c r="K25" i="44"/>
  <c r="K80" i="44"/>
  <c r="K24" i="44"/>
  <c r="K214" i="44"/>
  <c r="K213" i="44"/>
  <c r="K212" i="44"/>
  <c r="K142" i="44"/>
  <c r="K92" i="44"/>
  <c r="K122" i="44"/>
  <c r="K21" i="44"/>
  <c r="K49" i="44"/>
  <c r="U8" i="51"/>
  <c r="U7" i="51"/>
  <c r="U6" i="51"/>
  <c r="U5" i="51"/>
  <c r="U4" i="51"/>
  <c r="U3" i="51"/>
  <c r="U2" i="51"/>
  <c r="E6" i="50"/>
  <c r="K65" i="44" l="1"/>
  <c r="K45" i="44"/>
  <c r="K46" i="44"/>
  <c r="K88" i="44"/>
  <c r="K76" i="44"/>
  <c r="K54" i="44"/>
  <c r="K34" i="44"/>
  <c r="K13" i="44"/>
  <c r="K10" i="44"/>
  <c r="U2" i="40"/>
  <c r="U176" i="44" l="1"/>
  <c r="U187" i="44" l="1"/>
  <c r="K11" i="44"/>
  <c r="K12" i="44"/>
  <c r="K14" i="44"/>
  <c r="K15" i="44"/>
  <c r="K16" i="44"/>
  <c r="K17" i="44"/>
  <c r="K18" i="44"/>
  <c r="K19" i="44"/>
  <c r="K20" i="44"/>
  <c r="K33" i="44"/>
  <c r="K35" i="44"/>
  <c r="K36" i="44"/>
  <c r="K37" i="44"/>
  <c r="K38" i="44"/>
  <c r="K47" i="44"/>
  <c r="K48" i="44"/>
  <c r="K50" i="44"/>
  <c r="K52" i="44"/>
  <c r="K53" i="44"/>
  <c r="K55" i="44"/>
  <c r="K56" i="44"/>
  <c r="K57" i="44"/>
  <c r="K58" i="44"/>
  <c r="K66" i="44"/>
  <c r="K67" i="44"/>
  <c r="K68" i="44"/>
  <c r="K70" i="44"/>
  <c r="K71" i="44"/>
  <c r="K72" i="44"/>
  <c r="K73" i="44"/>
  <c r="K74" i="44"/>
  <c r="K75" i="44"/>
  <c r="K77" i="44"/>
  <c r="K78" i="44"/>
  <c r="K79" i="44"/>
  <c r="K87" i="44"/>
  <c r="K89" i="44"/>
  <c r="K90" i="44"/>
  <c r="K91" i="44"/>
  <c r="K97" i="44"/>
  <c r="K100" i="44"/>
  <c r="K102" i="44"/>
  <c r="K103" i="44"/>
  <c r="K104" i="44"/>
  <c r="K105" i="44"/>
  <c r="K106" i="44"/>
  <c r="K107" i="44"/>
  <c r="K108" i="44"/>
  <c r="K109" i="44"/>
  <c r="K110" i="44"/>
  <c r="K111" i="44"/>
  <c r="K112" i="44"/>
  <c r="K119" i="44"/>
  <c r="K120" i="44"/>
  <c r="K123" i="44"/>
  <c r="K124" i="44"/>
  <c r="K125" i="44"/>
  <c r="K126" i="44"/>
  <c r="K127" i="44"/>
  <c r="K128" i="44"/>
  <c r="K129" i="44"/>
  <c r="K130" i="44"/>
  <c r="K131" i="44"/>
  <c r="K132" i="44"/>
  <c r="K133" i="44"/>
  <c r="K134" i="44"/>
  <c r="K135" i="44"/>
  <c r="K136" i="44"/>
  <c r="K137" i="44"/>
  <c r="K138" i="44"/>
  <c r="K139" i="44"/>
  <c r="K140" i="44"/>
  <c r="K141" i="44"/>
  <c r="K143" i="44"/>
  <c r="K144" i="44"/>
  <c r="K145" i="44"/>
  <c r="K146" i="44"/>
  <c r="K147" i="44"/>
  <c r="K148" i="44"/>
  <c r="K149" i="44"/>
  <c r="K150" i="44"/>
  <c r="K151" i="44"/>
  <c r="K152" i="44"/>
  <c r="K153" i="44"/>
  <c r="K154" i="44"/>
  <c r="K155" i="44"/>
  <c r="K156" i="44"/>
  <c r="K157" i="44"/>
  <c r="K158" i="44"/>
  <c r="K159" i="44"/>
  <c r="K160" i="44"/>
  <c r="K161" i="44"/>
  <c r="K162" i="44"/>
  <c r="K163" i="44"/>
  <c r="K164" i="44"/>
  <c r="K165" i="44"/>
  <c r="K166" i="44"/>
  <c r="K167" i="44"/>
  <c r="K168" i="44"/>
  <c r="K169" i="44"/>
  <c r="K170" i="44"/>
  <c r="K171" i="44"/>
  <c r="K172" i="44"/>
  <c r="K173" i="44"/>
  <c r="K174" i="44"/>
  <c r="K176" i="44"/>
  <c r="K178" i="44"/>
  <c r="K179" i="44"/>
  <c r="K181" i="44"/>
  <c r="K182" i="44"/>
  <c r="K183" i="44"/>
  <c r="K184" i="44"/>
  <c r="K185" i="44"/>
  <c r="K186" i="44"/>
  <c r="K187" i="44"/>
  <c r="K188" i="44"/>
  <c r="K189" i="44"/>
  <c r="K190" i="44"/>
  <c r="K191" i="44"/>
  <c r="K192" i="44"/>
  <c r="K193" i="44"/>
  <c r="K194" i="44"/>
  <c r="K195" i="44"/>
  <c r="K196" i="44"/>
  <c r="K197" i="44"/>
  <c r="K198" i="44"/>
  <c r="K199" i="44"/>
  <c r="K204" i="44"/>
  <c r="K205" i="44"/>
  <c r="K206" i="44"/>
  <c r="K207" i="44"/>
  <c r="K208" i="44"/>
  <c r="K209" i="44"/>
  <c r="K210" i="44"/>
  <c r="K211" i="44"/>
  <c r="K215" i="44"/>
  <c r="K216" i="44"/>
  <c r="K217" i="44"/>
  <c r="K218" i="44"/>
  <c r="K219" i="44"/>
  <c r="K220" i="44"/>
  <c r="K221" i="44"/>
  <c r="K222" i="44"/>
  <c r="K223" i="44"/>
  <c r="K9" i="44"/>
  <c r="U150" i="44"/>
  <c r="U4" i="47"/>
  <c r="U2" i="47" s="1"/>
  <c r="U4" i="46"/>
  <c r="U2" i="46" s="1"/>
  <c r="U174" i="44" l="1"/>
  <c r="U177" i="44"/>
  <c r="U156" i="44"/>
  <c r="U162" i="44"/>
  <c r="U161" i="44" s="1"/>
  <c r="U170" i="44"/>
  <c r="U169" i="44" s="1"/>
  <c r="K2" i="40" l="1"/>
  <c r="U5" i="40"/>
  <c r="K13" i="40"/>
  <c r="K10" i="40"/>
  <c r="K12" i="40"/>
  <c r="K11" i="40"/>
  <c r="K8" i="40"/>
  <c r="K5" i="40"/>
  <c r="K4" i="40"/>
  <c r="K3" i="40"/>
  <c r="U29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31" authorId="0" shapeId="0" xr:uid="{A641398F-8709-491A-96EE-FDAE023024D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20250224更改
主料：FAWML-J6G11
辅料：FAWML6016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324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3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3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<sst xmlns="http://schemas.openxmlformats.org/spreadsheetml/2006/main" count="20229" uniqueCount="2778">
  <si>
    <t>日期：</t>
    <phoneticPr fontId="3" type="noConversion"/>
  </si>
  <si>
    <t>A</t>
    <phoneticPr fontId="3" type="noConversion"/>
  </si>
  <si>
    <t>零件号</t>
    <phoneticPr fontId="3" type="noConversion"/>
  </si>
  <si>
    <t>规格型号</t>
    <phoneticPr fontId="3" type="noConversion"/>
  </si>
  <si>
    <t>车型配置</t>
    <phoneticPr fontId="3" type="noConversion"/>
  </si>
  <si>
    <t>种类</t>
    <phoneticPr fontId="3" type="noConversion"/>
  </si>
  <si>
    <t>序号</t>
    <phoneticPr fontId="3" type="noConversion"/>
  </si>
  <si>
    <t>装配等级</t>
    <phoneticPr fontId="3" type="noConversion"/>
  </si>
  <si>
    <t>重要度</t>
    <phoneticPr fontId="3" type="noConversion"/>
  </si>
  <si>
    <t>单位</t>
    <phoneticPr fontId="3" type="noConversion"/>
  </si>
  <si>
    <t>数据版本</t>
    <phoneticPr fontId="3" type="noConversion"/>
  </si>
  <si>
    <t>是否申请新零件号</t>
    <phoneticPr fontId="3" type="noConversion"/>
  </si>
  <si>
    <t>材料</t>
    <phoneticPr fontId="3" type="noConversion"/>
  </si>
  <si>
    <t>轮廓尺寸
(长*宽*高)</t>
    <phoneticPr fontId="3" type="noConversion"/>
  </si>
  <si>
    <t>表面处理</t>
    <phoneticPr fontId="3" type="noConversion"/>
  </si>
  <si>
    <t>用量</t>
    <phoneticPr fontId="3" type="noConversion"/>
  </si>
  <si>
    <t>说明：</t>
    <phoneticPr fontId="3" type="noConversion"/>
  </si>
  <si>
    <t>——</t>
    <phoneticPr fontId="3" type="noConversion"/>
  </si>
  <si>
    <t>图示</t>
    <phoneticPr fontId="3" type="noConversion"/>
  </si>
  <si>
    <t>名称</t>
    <phoneticPr fontId="3" type="noConversion"/>
  </si>
  <si>
    <t>材料标准</t>
    <phoneticPr fontId="3" type="noConversion"/>
  </si>
  <si>
    <t>来源</t>
    <phoneticPr fontId="3" type="noConversion"/>
  </si>
  <si>
    <t>批准：</t>
    <phoneticPr fontId="3" type="noConversion"/>
  </si>
  <si>
    <t>ASSY</t>
    <phoneticPr fontId="3" type="noConversion"/>
  </si>
  <si>
    <t>693*660*1158</t>
    <phoneticPr fontId="3" type="noConversion"/>
  </si>
  <si>
    <t>编号：GR-21-01-23</t>
    <phoneticPr fontId="3" type="noConversion"/>
  </si>
  <si>
    <t xml:space="preserve">    </t>
    <phoneticPr fontId="3" type="noConversion"/>
  </si>
  <si>
    <t>标准化</t>
    <phoneticPr fontId="57" type="noConversion"/>
  </si>
  <si>
    <t>产品描述</t>
    <phoneticPr fontId="3" type="noConversion"/>
  </si>
  <si>
    <t>单台用量</t>
    <phoneticPr fontId="3" type="noConversion"/>
  </si>
  <si>
    <t>变更履历</t>
    <phoneticPr fontId="57" type="noConversion"/>
  </si>
  <si>
    <t>No</t>
    <phoneticPr fontId="3" type="noConversion"/>
  </si>
  <si>
    <t>日期</t>
    <phoneticPr fontId="3" type="noConversion"/>
  </si>
  <si>
    <t>内部号</t>
    <phoneticPr fontId="3" type="noConversion"/>
  </si>
  <si>
    <t>会签：</t>
    <phoneticPr fontId="3" type="noConversion"/>
  </si>
  <si>
    <t>版本：A</t>
    <phoneticPr fontId="3" type="noConversion"/>
  </si>
  <si>
    <t>零件号</t>
    <phoneticPr fontId="2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</si>
  <si>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3" type="noConversion"/>
  </si>
  <si>
    <r>
      <rPr>
        <sz val="10"/>
        <color theme="1"/>
        <rFont val="宋体"/>
        <family val="3"/>
        <charset val="134"/>
      </rPr>
      <t>零件描述</t>
    </r>
    <phoneticPr fontId="3" type="noConversion"/>
  </si>
  <si>
    <r>
      <rPr>
        <sz val="11"/>
        <color theme="1"/>
        <rFont val="宋体"/>
        <family val="3"/>
        <charset val="134"/>
      </rPr>
      <t>图纸号</t>
    </r>
    <phoneticPr fontId="3" type="noConversion"/>
  </si>
  <si>
    <r>
      <rPr>
        <sz val="11"/>
        <color theme="1"/>
        <rFont val="宋体"/>
        <family val="3"/>
        <charset val="134"/>
      </rPr>
      <t>图纸版本</t>
    </r>
    <phoneticPr fontId="3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</si>
  <si>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3" type="noConversion"/>
  </si>
  <si>
    <r>
      <rPr>
        <sz val="11"/>
        <color theme="1"/>
        <rFont val="宋体"/>
        <family val="3"/>
        <charset val="134"/>
      </rPr>
      <t>零件类别</t>
    </r>
    <phoneticPr fontId="3" type="noConversion"/>
  </si>
  <si>
    <r>
      <rPr>
        <sz val="11"/>
        <color theme="1"/>
        <rFont val="宋体"/>
        <family val="3"/>
        <charset val="134"/>
      </rPr>
      <t>备注</t>
    </r>
    <phoneticPr fontId="3" type="noConversion"/>
  </si>
  <si>
    <t>序号</t>
    <phoneticPr fontId="2" type="noConversion"/>
  </si>
  <si>
    <t>N</t>
    <phoneticPr fontId="3" type="noConversion"/>
  </si>
  <si>
    <t>校核：   标准化：</t>
    <phoneticPr fontId="3" type="noConversion"/>
  </si>
  <si>
    <t>规格</t>
    <phoneticPr fontId="3" type="noConversion"/>
  </si>
  <si>
    <t>设计密度</t>
    <phoneticPr fontId="3" type="noConversion"/>
  </si>
  <si>
    <t>设计重量
（Kg）</t>
    <phoneticPr fontId="3" type="noConversion"/>
  </si>
  <si>
    <t>平台</t>
    <phoneticPr fontId="3" type="noConversion"/>
  </si>
  <si>
    <t>颜色</t>
    <phoneticPr fontId="3" type="noConversion"/>
  </si>
  <si>
    <t>皮纹</t>
    <phoneticPr fontId="3" type="noConversion"/>
  </si>
  <si>
    <t>车型</t>
    <phoneticPr fontId="3" type="noConversion"/>
  </si>
  <si>
    <t>编制</t>
    <phoneticPr fontId="3" type="noConversion"/>
  </si>
  <si>
    <t>审核</t>
    <phoneticPr fontId="57" type="noConversion"/>
  </si>
  <si>
    <t>批准</t>
    <phoneticPr fontId="3" type="noConversion"/>
  </si>
  <si>
    <t>页次</t>
    <phoneticPr fontId="57" type="noConversion"/>
  </si>
  <si>
    <t>日 期</t>
    <phoneticPr fontId="57" type="noConversion"/>
  </si>
  <si>
    <t xml:space="preserve">                                  (首页 )</t>
    <phoneticPr fontId="57" type="noConversion"/>
  </si>
  <si>
    <t>李世新</t>
    <phoneticPr fontId="3" type="noConversion"/>
  </si>
  <si>
    <t>1/1</t>
    <phoneticPr fontId="3" type="noConversion"/>
  </si>
  <si>
    <t>NO.</t>
    <phoneticPr fontId="3" type="noConversion"/>
  </si>
  <si>
    <t>件号</t>
    <phoneticPr fontId="3" type="noConversion"/>
  </si>
  <si>
    <t>件名</t>
    <phoneticPr fontId="3" type="noConversion"/>
  </si>
  <si>
    <t>备注</t>
    <phoneticPr fontId="3" type="noConversion"/>
  </si>
  <si>
    <t>零件名称</t>
    <phoneticPr fontId="2" type="noConversion"/>
  </si>
  <si>
    <t>变更内容</t>
    <phoneticPr fontId="2" type="noConversion"/>
  </si>
  <si>
    <t>变更原因</t>
    <phoneticPr fontId="2" type="noConversion"/>
  </si>
  <si>
    <t xml:space="preserve">  变更来源</t>
    <phoneticPr fontId="3" type="noConversion"/>
  </si>
  <si>
    <t>驾驶员座椅总成</t>
    <phoneticPr fontId="2" type="noConversion"/>
  </si>
  <si>
    <t>前座总成</t>
    <phoneticPr fontId="2" type="noConversion"/>
  </si>
  <si>
    <t>版本：A
识别号：GR/ZY/BOM-2022-03-001</t>
    <phoneticPr fontId="3" type="noConversion"/>
  </si>
  <si>
    <t>2022.03.28</t>
    <phoneticPr fontId="2" type="noConversion"/>
  </si>
  <si>
    <t>J6L</t>
    <phoneticPr fontId="3" type="noConversion"/>
  </si>
  <si>
    <t xml:space="preserve">                          解放J6L前座总成EBOM清单                          </t>
    <phoneticPr fontId="3" type="noConversion"/>
  </si>
  <si>
    <t>前座总成总成EBOM</t>
    <phoneticPr fontId="3" type="noConversion"/>
  </si>
  <si>
    <t>靠背骨架焊接总成</t>
    <phoneticPr fontId="3" type="noConversion"/>
  </si>
  <si>
    <t>分总成</t>
    <phoneticPr fontId="3" type="noConversion"/>
  </si>
  <si>
    <t>562*462*41</t>
    <phoneticPr fontId="3" type="noConversion"/>
  </si>
  <si>
    <t>电泳</t>
    <phoneticPr fontId="3" type="noConversion"/>
  </si>
  <si>
    <t>M3000S</t>
    <phoneticPr fontId="3" type="noConversion"/>
  </si>
  <si>
    <t>SHT0012345</t>
    <phoneticPr fontId="3" type="noConversion"/>
  </si>
  <si>
    <t>副驾驶座垫泡沫总成</t>
    <phoneticPr fontId="3" type="noConversion"/>
  </si>
  <si>
    <t>Q235</t>
    <phoneticPr fontId="3" type="noConversion"/>
  </si>
  <si>
    <t>大扁头盘头自攻钉</t>
    <phoneticPr fontId="3" type="noConversion"/>
  </si>
  <si>
    <t>M10×25</t>
    <phoneticPr fontId="3" type="noConversion"/>
  </si>
  <si>
    <t>18*31*17</t>
    <phoneticPr fontId="3" type="noConversion"/>
  </si>
  <si>
    <t>座椅标识</t>
    <phoneticPr fontId="3" type="noConversion"/>
  </si>
  <si>
    <t>56*16*0.3</t>
    <phoneticPr fontId="3" type="noConversion"/>
  </si>
  <si>
    <t>Q4400410</t>
    <phoneticPr fontId="3" type="noConversion"/>
  </si>
  <si>
    <t>扁圆头开口抽芯铆钉</t>
    <phoneticPr fontId="3" type="noConversion"/>
  </si>
  <si>
    <t>C型钉</t>
    <phoneticPr fontId="3" type="noConversion"/>
  </si>
  <si>
    <t>115*80*198</t>
    <phoneticPr fontId="3" type="noConversion"/>
  </si>
  <si>
    <t>M4-6906001</t>
    <phoneticPr fontId="3" type="noConversion"/>
  </si>
  <si>
    <t>副司机角调把手</t>
    <phoneticPr fontId="3" type="noConversion"/>
  </si>
  <si>
    <t>M4-6906003</t>
    <phoneticPr fontId="3" type="noConversion"/>
  </si>
  <si>
    <t>副边罩壳</t>
    <phoneticPr fontId="3" type="noConversion"/>
  </si>
  <si>
    <t>M4-6906002-R</t>
    <phoneticPr fontId="3" type="noConversion"/>
  </si>
  <si>
    <t>总座罩壳</t>
    <phoneticPr fontId="3" type="noConversion"/>
  </si>
  <si>
    <t>GRC101-00.012</t>
    <phoneticPr fontId="3" type="noConversion"/>
  </si>
  <si>
    <t>小铰链护罩</t>
    <phoneticPr fontId="3" type="noConversion"/>
  </si>
  <si>
    <t>装配总成件</t>
    <phoneticPr fontId="3" type="noConversion"/>
  </si>
  <si>
    <t>495*540*130</t>
    <phoneticPr fontId="3" type="noConversion"/>
  </si>
  <si>
    <t>Q2204213</t>
    <phoneticPr fontId="3" type="noConversion"/>
  </si>
  <si>
    <t>ST4.2*13</t>
    <phoneticPr fontId="3" type="noConversion"/>
  </si>
  <si>
    <t>GB/T9074.18-1988</t>
    <phoneticPr fontId="3" type="noConversion"/>
  </si>
  <si>
    <t>六角头螺栓</t>
    <phoneticPr fontId="3" type="noConversion"/>
  </si>
  <si>
    <t>Q40110</t>
    <phoneticPr fontId="3" type="noConversion"/>
  </si>
  <si>
    <t>平垫圈</t>
    <phoneticPr fontId="3" type="noConversion"/>
  </si>
  <si>
    <t>20*2*20</t>
    <phoneticPr fontId="3" type="noConversion"/>
  </si>
  <si>
    <t>Q40310</t>
    <phoneticPr fontId="3" type="noConversion"/>
  </si>
  <si>
    <t>弹簧垫圈</t>
    <phoneticPr fontId="3" type="noConversion"/>
  </si>
  <si>
    <t>20*3*20</t>
    <phoneticPr fontId="3" type="noConversion"/>
  </si>
  <si>
    <t>Q150B1025Q</t>
    <phoneticPr fontId="3" type="noConversion"/>
  </si>
  <si>
    <t>SHT0001630</t>
    <phoneticPr fontId="3" type="noConversion"/>
  </si>
  <si>
    <t>15G100P</t>
    <phoneticPr fontId="3" type="noConversion"/>
  </si>
  <si>
    <t>安全带锁扣总成</t>
    <phoneticPr fontId="3" type="noConversion"/>
  </si>
  <si>
    <t>J6L</t>
  </si>
  <si>
    <t>SHT0012305</t>
    <phoneticPr fontId="3" type="noConversion"/>
  </si>
  <si>
    <t>TX</t>
    <phoneticPr fontId="3" type="noConversion"/>
  </si>
  <si>
    <t>M4</t>
    <phoneticPr fontId="3" type="noConversion"/>
  </si>
  <si>
    <t>M4-6905101</t>
    <phoneticPr fontId="82" type="noConversion"/>
  </si>
  <si>
    <t>副司机主边调角器总成</t>
    <phoneticPr fontId="82" type="noConversion"/>
  </si>
  <si>
    <t>RC02 6905 110</t>
    <phoneticPr fontId="3" type="noConversion"/>
  </si>
  <si>
    <t>副司机副边调角器总成</t>
  </si>
  <si>
    <t>SHT0014470</t>
    <phoneticPr fontId="3" type="noConversion"/>
  </si>
  <si>
    <t>SHT0014471</t>
    <phoneticPr fontId="3" type="noConversion"/>
  </si>
  <si>
    <t>SHT0014473</t>
    <phoneticPr fontId="3" type="noConversion"/>
  </si>
  <si>
    <t>Y</t>
    <phoneticPr fontId="3" type="noConversion"/>
  </si>
  <si>
    <t>SHT0014466</t>
    <phoneticPr fontId="3" type="noConversion"/>
  </si>
  <si>
    <t>SHT0014467</t>
  </si>
  <si>
    <t>SHT0014469</t>
  </si>
  <si>
    <t>副司机底支架焊接总成</t>
    <phoneticPr fontId="3" type="noConversion"/>
  </si>
  <si>
    <t>副司机底支架前地脚</t>
    <phoneticPr fontId="3" type="noConversion"/>
  </si>
  <si>
    <t>副司机底支架后地脚</t>
    <phoneticPr fontId="3" type="noConversion"/>
  </si>
  <si>
    <t>副司机底支架U型管</t>
    <phoneticPr fontId="3" type="noConversion"/>
  </si>
  <si>
    <t>靠背泡棉总成</t>
    <phoneticPr fontId="3" type="noConversion"/>
  </si>
  <si>
    <t>1.0高头枕宽靠背骨架</t>
    <phoneticPr fontId="3" type="noConversion"/>
  </si>
  <si>
    <t>无安全带出口</t>
    <phoneticPr fontId="3" type="noConversion"/>
  </si>
  <si>
    <t>电泳</t>
  </si>
  <si>
    <t>黑色</t>
    <phoneticPr fontId="3" type="noConversion"/>
  </si>
  <si>
    <t>白色</t>
    <phoneticPr fontId="3" type="noConversion"/>
  </si>
  <si>
    <t>电镀</t>
    <phoneticPr fontId="3" type="noConversion"/>
  </si>
  <si>
    <t>45±5</t>
    <phoneticPr fontId="3" type="noConversion"/>
  </si>
  <si>
    <t>50±5</t>
    <phoneticPr fontId="3" type="noConversion"/>
  </si>
  <si>
    <t>焊接分总成</t>
    <phoneticPr fontId="3" type="noConversion"/>
  </si>
  <si>
    <t>缝纫总成</t>
    <phoneticPr fontId="3" type="noConversion"/>
  </si>
  <si>
    <t>泡沫总成</t>
    <phoneticPr fontId="3" type="noConversion"/>
  </si>
  <si>
    <t>注塑件</t>
    <phoneticPr fontId="3" type="noConversion"/>
  </si>
  <si>
    <t>PP</t>
    <phoneticPr fontId="3" type="noConversion"/>
  </si>
  <si>
    <t>93*42*82</t>
    <phoneticPr fontId="3" type="noConversion"/>
  </si>
  <si>
    <t>256*81*194</t>
    <phoneticPr fontId="3" type="noConversion"/>
  </si>
  <si>
    <t>169*64*246</t>
    <phoneticPr fontId="3" type="noConversion"/>
  </si>
  <si>
    <t>冲压件</t>
    <phoneticPr fontId="3" type="noConversion"/>
  </si>
  <si>
    <t>管件</t>
    <phoneticPr fontId="3" type="noConversion"/>
  </si>
  <si>
    <t>t=2.5mm</t>
    <phoneticPr fontId="3" type="noConversion"/>
  </si>
  <si>
    <t>451*25*247</t>
    <phoneticPr fontId="3" type="noConversion"/>
  </si>
  <si>
    <t>78*427*22</t>
    <phoneticPr fontId="3" type="noConversion"/>
  </si>
  <si>
    <t>71*428*20</t>
    <phoneticPr fontId="3" type="noConversion"/>
  </si>
  <si>
    <t>M10</t>
    <phoneticPr fontId="3" type="noConversion"/>
  </si>
  <si>
    <t xml:space="preserve">                          解放J6L驾驶员座椅总成EBOM清单                          </t>
    <phoneticPr fontId="3" type="noConversion"/>
  </si>
  <si>
    <t>SHT0014475</t>
    <phoneticPr fontId="2" type="noConversion"/>
  </si>
  <si>
    <t>SHT0014476</t>
    <phoneticPr fontId="2" type="noConversion"/>
  </si>
  <si>
    <t>驾驶员座椅总成</t>
    <phoneticPr fontId="2" type="noConversion"/>
  </si>
  <si>
    <t>驾驶员座椅总成总成EBOM</t>
    <phoneticPr fontId="3" type="noConversion"/>
  </si>
  <si>
    <t>J6L</t>
    <phoneticPr fontId="2" type="noConversion"/>
  </si>
  <si>
    <t>N</t>
    <phoneticPr fontId="2" type="noConversion"/>
  </si>
  <si>
    <t>——</t>
    <phoneticPr fontId="2" type="noConversion"/>
  </si>
  <si>
    <t>——</t>
    <phoneticPr fontId="2" type="noConversion"/>
  </si>
  <si>
    <t>J6L</t>
    <phoneticPr fontId="2" type="noConversion"/>
  </si>
  <si>
    <t>B</t>
    <phoneticPr fontId="2" type="noConversion"/>
  </si>
  <si>
    <t>A</t>
    <phoneticPr fontId="2" type="noConversion"/>
  </si>
  <si>
    <t>A</t>
    <phoneticPr fontId="2" type="noConversion"/>
  </si>
  <si>
    <t>Y</t>
    <phoneticPr fontId="2" type="noConversion"/>
  </si>
  <si>
    <t>SHT0013536</t>
    <phoneticPr fontId="2" type="noConversion"/>
  </si>
  <si>
    <t>靠背泡棉总成（通风）</t>
    <phoneticPr fontId="2" type="noConversion"/>
  </si>
  <si>
    <t>480*610*180</t>
    <phoneticPr fontId="2" type="noConversion"/>
  </si>
  <si>
    <t>ASSY</t>
    <phoneticPr fontId="2" type="noConversion"/>
  </si>
  <si>
    <t>319*261</t>
    <phoneticPr fontId="2" type="noConversion"/>
  </si>
  <si>
    <t>标准件</t>
    <phoneticPr fontId="2" type="noConversion"/>
  </si>
  <si>
    <t>65Mn</t>
    <phoneticPr fontId="2" type="noConversion"/>
  </si>
  <si>
    <t>塑料件</t>
    <phoneticPr fontId="2" type="noConversion"/>
  </si>
  <si>
    <t>SHT0011609</t>
    <phoneticPr fontId="2" type="noConversion"/>
  </si>
  <si>
    <t>分总成</t>
    <phoneticPr fontId="2" type="noConversion"/>
  </si>
  <si>
    <t>186*128*38</t>
    <phoneticPr fontId="2" type="noConversion"/>
  </si>
  <si>
    <t>M3000-S</t>
    <phoneticPr fontId="2" type="noConversion"/>
  </si>
  <si>
    <t>SQXM3000-6805540</t>
    <phoneticPr fontId="2" type="noConversion"/>
  </si>
  <si>
    <t>副边调角器总成</t>
    <phoneticPr fontId="2" type="noConversion"/>
  </si>
  <si>
    <t>Q150B1025Q</t>
    <phoneticPr fontId="2" type="noConversion"/>
  </si>
  <si>
    <t>六角头螺栓</t>
    <phoneticPr fontId="2" type="noConversion"/>
  </si>
  <si>
    <t>18*31*17</t>
    <phoneticPr fontId="2" type="noConversion"/>
  </si>
  <si>
    <t>8</t>
    <phoneticPr fontId="2" type="noConversion"/>
  </si>
  <si>
    <t>20*2*20</t>
    <phoneticPr fontId="2" type="noConversion"/>
  </si>
  <si>
    <t>Q40310</t>
    <phoneticPr fontId="2" type="noConversion"/>
  </si>
  <si>
    <t>弹垫圈</t>
    <phoneticPr fontId="2" type="noConversion"/>
  </si>
  <si>
    <t>C</t>
    <phoneticPr fontId="2" type="noConversion"/>
  </si>
  <si>
    <t>20*3*20</t>
    <phoneticPr fontId="2" type="noConversion"/>
  </si>
  <si>
    <t>注塑件</t>
    <phoneticPr fontId="2" type="noConversion"/>
  </si>
  <si>
    <t>电泳</t>
    <phoneticPr fontId="2" type="noConversion"/>
  </si>
  <si>
    <t>SQX3000-6901100</t>
    <phoneticPr fontId="2" type="noConversion"/>
  </si>
  <si>
    <t>320*250*10</t>
    <phoneticPr fontId="2" type="noConversion"/>
  </si>
  <si>
    <t>50x50x15</t>
    <phoneticPr fontId="2" type="noConversion"/>
  </si>
  <si>
    <t>坐垫加热垫总成</t>
    <phoneticPr fontId="2" type="noConversion"/>
  </si>
  <si>
    <t>电器件</t>
    <phoneticPr fontId="2" type="noConversion"/>
  </si>
  <si>
    <t>405x210x2</t>
    <phoneticPr fontId="2" type="noConversion"/>
  </si>
  <si>
    <t>SHT0013487</t>
    <phoneticPr fontId="2" type="noConversion"/>
  </si>
  <si>
    <t>400*220*10</t>
    <phoneticPr fontId="2" type="noConversion"/>
  </si>
  <si>
    <t>SHT0013488</t>
    <phoneticPr fontId="2" type="noConversion"/>
  </si>
  <si>
    <t>靠背舒适性泡棉</t>
    <phoneticPr fontId="2" type="noConversion"/>
  </si>
  <si>
    <t>SHT0013540</t>
    <phoneticPr fontId="2" type="noConversion"/>
  </si>
  <si>
    <t>靠背舒适性海绵（打孔）</t>
    <phoneticPr fontId="2" type="noConversion"/>
  </si>
  <si>
    <t>250*300*10</t>
    <phoneticPr fontId="2" type="noConversion"/>
  </si>
  <si>
    <t>BEC0010093</t>
    <phoneticPr fontId="2" type="noConversion"/>
  </si>
  <si>
    <t>靠背加热垫总成</t>
    <phoneticPr fontId="2" type="noConversion"/>
  </si>
  <si>
    <t>BEC0010099</t>
    <phoneticPr fontId="2" type="noConversion"/>
  </si>
  <si>
    <t>398x240x2</t>
    <phoneticPr fontId="2" type="noConversion"/>
  </si>
  <si>
    <t>通风加热线束总成</t>
    <phoneticPr fontId="2" type="noConversion"/>
  </si>
  <si>
    <t>TX</t>
    <phoneticPr fontId="2" type="noConversion"/>
  </si>
  <si>
    <t>BEC0010039</t>
    <phoneticPr fontId="2" type="noConversion"/>
  </si>
  <si>
    <t>26x26x36</t>
    <phoneticPr fontId="2" type="noConversion"/>
  </si>
  <si>
    <t>高配底座模块化</t>
    <phoneticPr fontId="2" type="noConversion"/>
  </si>
  <si>
    <t>低配底座模块化</t>
    <phoneticPr fontId="2" type="noConversion"/>
  </si>
  <si>
    <t>SHT0014482</t>
    <phoneticPr fontId="2" type="noConversion"/>
  </si>
  <si>
    <t>SHT0014483</t>
    <phoneticPr fontId="2" type="noConversion"/>
  </si>
  <si>
    <t>调角器手柄</t>
    <phoneticPr fontId="2" type="noConversion"/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</si>
  <si>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50*65*50</t>
    </r>
    <phoneticPr fontId="2" type="noConversion"/>
  </si>
  <si>
    <t>ABS+PC</t>
    <phoneticPr fontId="2" type="noConversion"/>
  </si>
  <si>
    <t>140*50*38</t>
    <phoneticPr fontId="2" type="noConversion"/>
  </si>
  <si>
    <t>装配总成件</t>
    <phoneticPr fontId="2" type="noConversion"/>
  </si>
  <si>
    <t>60*74*34</t>
    <phoneticPr fontId="2" type="noConversion"/>
  </si>
  <si>
    <t>变阻尼弹簧</t>
    <phoneticPr fontId="2" type="noConversion"/>
  </si>
  <si>
    <t>GB/T342
GB/T4357</t>
    <phoneticPr fontId="2" type="noConversion"/>
  </si>
  <si>
    <t>H5-6806004</t>
    <phoneticPr fontId="2" type="noConversion"/>
  </si>
  <si>
    <t>左侧罩壳（带气袋腰托）</t>
    <phoneticPr fontId="2" type="noConversion"/>
  </si>
  <si>
    <t>TP30</t>
    <phoneticPr fontId="2" type="noConversion"/>
  </si>
  <si>
    <t>556*240*125</t>
    <phoneticPr fontId="2" type="noConversion"/>
  </si>
  <si>
    <t>右侧罩壳</t>
    <phoneticPr fontId="2" type="noConversion"/>
  </si>
  <si>
    <t>560*240*195</t>
    <phoneticPr fontId="2" type="noConversion"/>
  </si>
  <si>
    <t>座垫前部罩壳</t>
    <phoneticPr fontId="2" type="noConversion"/>
  </si>
  <si>
    <t>328*75*58</t>
    <phoneticPr fontId="2" type="noConversion"/>
  </si>
  <si>
    <t>仰角调节手柄</t>
    <phoneticPr fontId="2" type="noConversion"/>
  </si>
  <si>
    <t>122*74*35</t>
    <phoneticPr fontId="2" type="noConversion"/>
  </si>
  <si>
    <t>SHT0011962</t>
    <phoneticPr fontId="2" type="noConversion"/>
  </si>
  <si>
    <t>总成件</t>
    <phoneticPr fontId="2" type="noConversion"/>
  </si>
  <si>
    <t>SHT0011967</t>
    <phoneticPr fontId="2" type="noConversion"/>
  </si>
  <si>
    <t>PA66</t>
    <phoneticPr fontId="2" type="noConversion"/>
  </si>
  <si>
    <t>4mm卡箍</t>
    <phoneticPr fontId="2" type="noConversion"/>
  </si>
  <si>
    <t>BPC0010012</t>
    <phoneticPr fontId="2" type="noConversion"/>
  </si>
  <si>
    <t>POM</t>
    <phoneticPr fontId="2" type="noConversion"/>
  </si>
  <si>
    <t>φ6.5*11.5</t>
    <phoneticPr fontId="2" type="noConversion"/>
  </si>
  <si>
    <t>气管卡扣（2*4mm）</t>
    <phoneticPr fontId="2" type="noConversion"/>
  </si>
  <si>
    <t>BCL0010006</t>
    <phoneticPr fontId="2" type="noConversion"/>
  </si>
  <si>
    <t>20*15*15</t>
    <phoneticPr fontId="2" type="noConversion"/>
  </si>
  <si>
    <t>黑锌</t>
    <phoneticPr fontId="2" type="noConversion"/>
  </si>
  <si>
    <t>大扁头盘头自攻钉</t>
    <phoneticPr fontId="2" type="noConversion"/>
  </si>
  <si>
    <t>ST4.2*13</t>
    <phoneticPr fontId="2" type="noConversion"/>
  </si>
  <si>
    <t>GB/T9074.18-1988</t>
    <phoneticPr fontId="2" type="noConversion"/>
  </si>
  <si>
    <t>C型钉</t>
    <phoneticPr fontId="2" type="noConversion"/>
  </si>
  <si>
    <t>镀锌</t>
    <phoneticPr fontId="2" type="noConversion"/>
  </si>
  <si>
    <t>34</t>
    <phoneticPr fontId="2" type="noConversion"/>
  </si>
  <si>
    <t>座椅标识</t>
    <phoneticPr fontId="2" type="noConversion"/>
  </si>
  <si>
    <t>1</t>
    <phoneticPr fontId="2" type="noConversion"/>
  </si>
  <si>
    <t>15G100P</t>
    <phoneticPr fontId="2" type="noConversion"/>
  </si>
  <si>
    <t>扁圆头开口抽芯铆钉</t>
    <phoneticPr fontId="2" type="noConversion"/>
  </si>
  <si>
    <t>Ea</t>
    <phoneticPr fontId="2" type="noConversion"/>
  </si>
  <si>
    <t>黑色</t>
    <phoneticPr fontId="2" type="noConversion"/>
  </si>
  <si>
    <t>H4A-6806003</t>
    <phoneticPr fontId="2" type="noConversion"/>
  </si>
  <si>
    <t>SHT0010745</t>
    <phoneticPr fontId="2" type="noConversion"/>
  </si>
  <si>
    <t>安全带锁扣总成</t>
    <phoneticPr fontId="2" type="noConversion"/>
  </si>
  <si>
    <r>
      <t>SHT001</t>
    </r>
    <r>
      <rPr>
        <sz val="10"/>
        <color indexed="8"/>
        <rFont val="宋体"/>
        <family val="3"/>
        <charset val="134"/>
      </rPr>
      <t>1257</t>
    </r>
    <phoneticPr fontId="2" type="noConversion"/>
  </si>
  <si>
    <t>A</t>
    <phoneticPr fontId="2" type="noConversion"/>
  </si>
  <si>
    <t>Ea</t>
    <phoneticPr fontId="2" type="noConversion"/>
  </si>
  <si>
    <t>J6L</t>
    <phoneticPr fontId="2" type="noConversion"/>
  </si>
  <si>
    <t>Ea</t>
    <phoneticPr fontId="2" type="noConversion"/>
  </si>
  <si>
    <t>SHT0012305</t>
    <phoneticPr fontId="2" type="noConversion"/>
  </si>
  <si>
    <t>L5000</t>
    <phoneticPr fontId="2" type="noConversion"/>
  </si>
  <si>
    <t>靠背骨架焊接总成</t>
    <phoneticPr fontId="2" type="noConversion"/>
  </si>
  <si>
    <t>SHT0014486</t>
    <phoneticPr fontId="2" type="noConversion"/>
  </si>
  <si>
    <t>驾驶员靠背面套总成</t>
    <phoneticPr fontId="2" type="noConversion"/>
  </si>
  <si>
    <t>SHT0014487</t>
    <phoneticPr fontId="2" type="noConversion"/>
  </si>
  <si>
    <t>驾驶员靠背面套总成</t>
    <phoneticPr fontId="2" type="noConversion"/>
  </si>
  <si>
    <t>480*610*180</t>
    <phoneticPr fontId="2" type="noConversion"/>
  </si>
  <si>
    <t>SHT0012992</t>
    <phoneticPr fontId="2" type="noConversion"/>
  </si>
  <si>
    <t>H4681010730A0</t>
    <phoneticPr fontId="2" type="noConversion"/>
  </si>
  <si>
    <t>腰靠调节手柄</t>
    <phoneticPr fontId="2" type="noConversion"/>
  </si>
  <si>
    <t>ABS</t>
    <phoneticPr fontId="2" type="noConversion"/>
  </si>
  <si>
    <t>H4</t>
    <phoneticPr fontId="2" type="noConversion"/>
  </si>
  <si>
    <t>H4681010720A1</t>
    <phoneticPr fontId="2" type="noConversion"/>
  </si>
  <si>
    <t>腰托总成</t>
    <phoneticPr fontId="2" type="noConversion"/>
  </si>
  <si>
    <t>总成件</t>
    <phoneticPr fontId="2" type="noConversion"/>
  </si>
  <si>
    <t>Q2204216</t>
    <phoneticPr fontId="2" type="noConversion"/>
  </si>
  <si>
    <t>自攻螺钉</t>
    <phoneticPr fontId="2" type="noConversion"/>
  </si>
  <si>
    <t>X3000</t>
    <phoneticPr fontId="2" type="noConversion"/>
  </si>
  <si>
    <t>气袋腰拖总成</t>
    <phoneticPr fontId="2" type="noConversion"/>
  </si>
  <si>
    <t>260*250*8</t>
    <phoneticPr fontId="2" type="noConversion"/>
  </si>
  <si>
    <t>靠背通风3D网格</t>
    <phoneticPr fontId="2" type="noConversion"/>
  </si>
  <si>
    <t>靠背风扇(含罩壳)</t>
    <phoneticPr fontId="2" type="noConversion"/>
  </si>
  <si>
    <t>SHT0013338</t>
    <phoneticPr fontId="2" type="noConversion"/>
  </si>
  <si>
    <t>主边调角器总成</t>
    <phoneticPr fontId="2" type="noConversion"/>
  </si>
  <si>
    <t>186*128*39</t>
    <phoneticPr fontId="2" type="noConversion"/>
  </si>
  <si>
    <t>Q40110</t>
    <phoneticPr fontId="2" type="noConversion"/>
  </si>
  <si>
    <t>平垫圈</t>
    <phoneticPr fontId="2" type="noConversion"/>
  </si>
  <si>
    <t>M3000S</t>
    <phoneticPr fontId="2" type="noConversion"/>
  </si>
  <si>
    <t>SHT0012366</t>
    <phoneticPr fontId="2" type="noConversion"/>
  </si>
  <si>
    <t>主驾驶座垫泡沫总成（通风）</t>
    <phoneticPr fontId="2" type="noConversion"/>
  </si>
  <si>
    <t>495*540*130</t>
    <phoneticPr fontId="2" type="noConversion"/>
  </si>
  <si>
    <t>延伸座盆总成</t>
    <phoneticPr fontId="2" type="noConversion"/>
  </si>
  <si>
    <t>SHT0013524</t>
    <phoneticPr fontId="2" type="noConversion"/>
  </si>
  <si>
    <t>座垫通风3D网格</t>
    <phoneticPr fontId="2" type="noConversion"/>
  </si>
  <si>
    <t>BEC0010094</t>
    <phoneticPr fontId="2" type="noConversion"/>
  </si>
  <si>
    <t>坐垫风扇(含罩壳)</t>
    <phoneticPr fontId="2" type="noConversion"/>
  </si>
  <si>
    <t>BEC0010098</t>
    <phoneticPr fontId="2" type="noConversion"/>
  </si>
  <si>
    <t>通风加热控制器ECU</t>
    <phoneticPr fontId="2" type="noConversion"/>
  </si>
  <si>
    <t>80x47x38</t>
    <phoneticPr fontId="2" type="noConversion"/>
  </si>
  <si>
    <t>P22</t>
    <phoneticPr fontId="2" type="noConversion"/>
  </si>
  <si>
    <t>SHT0013272</t>
    <phoneticPr fontId="2" type="noConversion"/>
  </si>
  <si>
    <t>升降调节机构总成</t>
    <phoneticPr fontId="2" type="noConversion"/>
  </si>
  <si>
    <t>皮纹</t>
    <phoneticPr fontId="2" type="noConversion"/>
  </si>
  <si>
    <t>SHT0012958</t>
    <phoneticPr fontId="2" type="noConversion"/>
  </si>
  <si>
    <t>阻尼器调节机构</t>
    <phoneticPr fontId="2" type="noConversion"/>
  </si>
  <si>
    <t>弹簧钢</t>
    <phoneticPr fontId="2" type="noConversion"/>
  </si>
  <si>
    <t>8*8*31</t>
    <phoneticPr fontId="2" type="noConversion"/>
  </si>
  <si>
    <t>不带安全带、带气动腰托、带通风加热</t>
    <phoneticPr fontId="2" type="noConversion"/>
  </si>
  <si>
    <t>SHT0011961</t>
    <phoneticPr fontId="2" type="noConversion"/>
  </si>
  <si>
    <t>H5</t>
    <phoneticPr fontId="2" type="noConversion"/>
  </si>
  <si>
    <t>座盆延伸手柄</t>
    <phoneticPr fontId="2" type="noConversion"/>
  </si>
  <si>
    <t>SHT0011977</t>
    <phoneticPr fontId="2" type="noConversion"/>
  </si>
  <si>
    <t>加热底座</t>
    <phoneticPr fontId="2" type="noConversion"/>
  </si>
  <si>
    <t>B27</t>
    <phoneticPr fontId="2" type="noConversion"/>
  </si>
  <si>
    <t>管件</t>
    <phoneticPr fontId="2" type="noConversion"/>
  </si>
  <si>
    <t>SHT0014477</t>
    <phoneticPr fontId="2" type="noConversion"/>
  </si>
  <si>
    <t>底座焊接总成</t>
    <phoneticPr fontId="2" type="noConversion"/>
  </si>
  <si>
    <t>348*108*350</t>
    <phoneticPr fontId="2" type="noConversion"/>
  </si>
  <si>
    <t>SHT0014478</t>
    <phoneticPr fontId="2" type="noConversion"/>
  </si>
  <si>
    <t>底座前板</t>
    <phoneticPr fontId="2" type="noConversion"/>
  </si>
  <si>
    <t>10*350*78</t>
    <phoneticPr fontId="2" type="noConversion"/>
  </si>
  <si>
    <t>SHT0014479</t>
    <phoneticPr fontId="2" type="noConversion"/>
  </si>
  <si>
    <t>底座后板</t>
    <phoneticPr fontId="2" type="noConversion"/>
  </si>
  <si>
    <t>12*309*32</t>
    <phoneticPr fontId="2" type="noConversion"/>
  </si>
  <si>
    <t>SHT0014480</t>
    <phoneticPr fontId="2" type="noConversion"/>
  </si>
  <si>
    <t>底座左板</t>
    <phoneticPr fontId="2" type="noConversion"/>
  </si>
  <si>
    <t>348*108*85</t>
    <phoneticPr fontId="2" type="noConversion"/>
  </si>
  <si>
    <t>SHT0014481</t>
    <phoneticPr fontId="2" type="noConversion"/>
  </si>
  <si>
    <t>底座右板</t>
    <phoneticPr fontId="2" type="noConversion"/>
  </si>
  <si>
    <t>PP</t>
    <phoneticPr fontId="2" type="noConversion"/>
  </si>
  <si>
    <t>56*16*0.3</t>
    <phoneticPr fontId="2" type="noConversion"/>
  </si>
  <si>
    <t>J6L</t>
    <phoneticPr fontId="2" type="noConversion"/>
  </si>
  <si>
    <t>——</t>
    <phoneticPr fontId="2" type="noConversion"/>
  </si>
  <si>
    <t>L5000</t>
    <phoneticPr fontId="2" type="noConversion"/>
  </si>
  <si>
    <t>P21</t>
    <phoneticPr fontId="2" type="noConversion"/>
  </si>
  <si>
    <r>
      <t>K</t>
    </r>
    <r>
      <rPr>
        <sz val="14"/>
        <color indexed="0"/>
        <rFont val="宋体"/>
        <family val="3"/>
        <charset val="134"/>
      </rPr>
      <t>TZJ6-6</t>
    </r>
    <phoneticPr fontId="2" type="noConversion"/>
  </si>
  <si>
    <t>SHT0014476</t>
    <phoneticPr fontId="2" type="noConversion"/>
  </si>
  <si>
    <t>驾驶员座椅总成</t>
    <phoneticPr fontId="2" type="noConversion"/>
  </si>
  <si>
    <t>两气袋</t>
    <phoneticPr fontId="2" type="noConversion"/>
  </si>
  <si>
    <t>两个风扇</t>
    <phoneticPr fontId="2" type="noConversion"/>
  </si>
  <si>
    <t>9档</t>
    <phoneticPr fontId="2" type="noConversion"/>
  </si>
  <si>
    <t>10档</t>
    <phoneticPr fontId="2" type="noConversion"/>
  </si>
  <si>
    <t>带锁扣</t>
    <phoneticPr fontId="2" type="noConversion"/>
  </si>
  <si>
    <t>A</t>
    <phoneticPr fontId="2" type="noConversion"/>
  </si>
  <si>
    <t>ASSY</t>
  </si>
  <si>
    <t>ASSY</t>
    <phoneticPr fontId="2" type="noConversion"/>
  </si>
  <si>
    <t>装配总成</t>
    <phoneticPr fontId="2" type="noConversion"/>
  </si>
  <si>
    <t>焊接总成件</t>
    <phoneticPr fontId="2" type="noConversion"/>
  </si>
  <si>
    <t>缝纫总成</t>
    <phoneticPr fontId="2" type="noConversion"/>
  </si>
  <si>
    <t>注塑件</t>
    <phoneticPr fontId="2" type="noConversion"/>
  </si>
  <si>
    <t>分总成</t>
    <phoneticPr fontId="2" type="noConversion"/>
  </si>
  <si>
    <t>缝纫总成件</t>
    <phoneticPr fontId="2" type="noConversion"/>
  </si>
  <si>
    <t>分总成</t>
    <phoneticPr fontId="2" type="noConversion"/>
  </si>
  <si>
    <t>冲压件</t>
    <phoneticPr fontId="2" type="noConversion"/>
  </si>
  <si>
    <t>调角器左罩壳</t>
    <phoneticPr fontId="2" type="noConversion"/>
  </si>
  <si>
    <t>调角器右罩壳</t>
    <phoneticPr fontId="2" type="noConversion"/>
  </si>
  <si>
    <t>座垫前部罩壳</t>
    <phoneticPr fontId="2" type="noConversion"/>
  </si>
  <si>
    <t>调角器手柄</t>
    <phoneticPr fontId="2" type="noConversion"/>
  </si>
  <si>
    <t>升降调节开关总成</t>
    <phoneticPr fontId="2" type="noConversion"/>
  </si>
  <si>
    <t>H3S升级</t>
    <phoneticPr fontId="2" type="noConversion"/>
  </si>
  <si>
    <t>SHT0012990</t>
    <phoneticPr fontId="2" type="noConversion"/>
  </si>
  <si>
    <t>M3000-H</t>
    <phoneticPr fontId="2" type="noConversion"/>
  </si>
  <si>
    <t>SQXM3000-6805530</t>
    <phoneticPr fontId="2" type="noConversion"/>
  </si>
  <si>
    <t>主边调角器总成</t>
    <phoneticPr fontId="2" type="noConversion"/>
  </si>
  <si>
    <t>匹配P22手柄</t>
    <phoneticPr fontId="2" type="noConversion"/>
  </si>
  <si>
    <t>匹配P21手柄</t>
    <phoneticPr fontId="2" type="noConversion"/>
  </si>
  <si>
    <t>H5-6806002</t>
    <phoneticPr fontId="2" type="noConversion"/>
  </si>
  <si>
    <t>SHT0014002</t>
    <phoneticPr fontId="2" type="noConversion"/>
  </si>
  <si>
    <t>SHT0010982</t>
    <phoneticPr fontId="2" type="noConversion"/>
  </si>
  <si>
    <t>GB/T 13681-1992</t>
    <phoneticPr fontId="2" type="noConversion"/>
  </si>
  <si>
    <t>焊接六角螺母</t>
    <phoneticPr fontId="2" type="noConversion"/>
  </si>
  <si>
    <t>圆头割尾自攻钉</t>
    <phoneticPr fontId="3" type="noConversion"/>
  </si>
  <si>
    <t>固定升降、阻尼手柄</t>
    <phoneticPr fontId="3" type="noConversion"/>
  </si>
  <si>
    <t>4.8*13</t>
    <phoneticPr fontId="2" type="noConversion"/>
  </si>
  <si>
    <t>SHT0011964</t>
    <phoneticPr fontId="2" type="noConversion"/>
  </si>
  <si>
    <t>X3000</t>
    <phoneticPr fontId="2" type="noConversion"/>
  </si>
  <si>
    <t>SHT0014497</t>
    <phoneticPr fontId="2" type="noConversion"/>
  </si>
  <si>
    <t>坐垫面套总成</t>
    <phoneticPr fontId="2" type="noConversion"/>
  </si>
  <si>
    <t>SHT0014499</t>
    <phoneticPr fontId="2" type="noConversion"/>
  </si>
  <si>
    <t>BBV3-6805200</t>
    <phoneticPr fontId="2" type="noConversion"/>
  </si>
  <si>
    <t>驾驶员滑轨总成</t>
    <phoneticPr fontId="2" type="noConversion"/>
  </si>
  <si>
    <t>475*257*48</t>
    <phoneticPr fontId="2" type="noConversion"/>
  </si>
  <si>
    <t>前座总成</t>
    <phoneticPr fontId="3" type="noConversion"/>
  </si>
  <si>
    <t>SHT0012447</t>
    <phoneticPr fontId="2" type="noConversion"/>
  </si>
  <si>
    <t>SHT0014520</t>
    <phoneticPr fontId="2" type="noConversion"/>
  </si>
  <si>
    <t>SHT0014522</t>
    <phoneticPr fontId="2" type="noConversion"/>
  </si>
  <si>
    <t>SHT0014523</t>
    <phoneticPr fontId="2" type="noConversion"/>
  </si>
  <si>
    <t>SHT0014524</t>
    <phoneticPr fontId="2" type="noConversion"/>
  </si>
  <si>
    <t>SHT0014526</t>
    <phoneticPr fontId="2" type="noConversion"/>
  </si>
  <si>
    <t>SHT0014527</t>
    <phoneticPr fontId="3" type="noConversion"/>
  </si>
  <si>
    <t>面料差异</t>
    <phoneticPr fontId="2" type="noConversion"/>
  </si>
  <si>
    <t>6800010EH13-C00</t>
    <phoneticPr fontId="2" type="noConversion"/>
  </si>
  <si>
    <t>6800010DH13-C00</t>
    <phoneticPr fontId="2" type="noConversion"/>
  </si>
  <si>
    <t>SHT0014568</t>
    <phoneticPr fontId="3" type="noConversion"/>
  </si>
  <si>
    <t>SHT0012178</t>
    <phoneticPr fontId="2" type="noConversion"/>
  </si>
  <si>
    <t>M3000S</t>
  </si>
  <si>
    <t>6×10mm</t>
    <phoneticPr fontId="2" type="noConversion"/>
  </si>
  <si>
    <t>SHT0014566</t>
    <phoneticPr fontId="2" type="noConversion"/>
  </si>
  <si>
    <t>SHT0014567</t>
    <phoneticPr fontId="2" type="noConversion"/>
  </si>
  <si>
    <t>SHT0014561</t>
    <phoneticPr fontId="2" type="noConversion"/>
  </si>
  <si>
    <t>SHT0014562</t>
  </si>
  <si>
    <t>调角器左罩壳</t>
    <phoneticPr fontId="2" type="noConversion"/>
  </si>
  <si>
    <t>阻尼堵盖</t>
    <phoneticPr fontId="2" type="noConversion"/>
  </si>
  <si>
    <t>J6L</t>
    <phoneticPr fontId="2" type="noConversion"/>
  </si>
  <si>
    <t>X3000</t>
    <phoneticPr fontId="3" type="noConversion"/>
  </si>
  <si>
    <t>Q43640</t>
    <phoneticPr fontId="3" type="noConversion"/>
  </si>
  <si>
    <t>开口挡圈</t>
    <phoneticPr fontId="3" type="noConversion"/>
  </si>
  <si>
    <t>标准件</t>
    <phoneticPr fontId="3" type="noConversion"/>
  </si>
  <si>
    <t>⌀4</t>
    <phoneticPr fontId="3" type="noConversion"/>
  </si>
  <si>
    <t>8*8*1</t>
    <phoneticPr fontId="3" type="noConversion"/>
  </si>
  <si>
    <t>机械腰托、无安全带、无扶手</t>
    <phoneticPr fontId="2" type="noConversion"/>
  </si>
  <si>
    <t>固定腰托手轮</t>
    <phoneticPr fontId="2" type="noConversion"/>
  </si>
  <si>
    <t>四孔+丝印标识</t>
    <phoneticPr fontId="2" type="noConversion"/>
  </si>
  <si>
    <t>2.1C</t>
    <phoneticPr fontId="2" type="noConversion"/>
  </si>
  <si>
    <t>四孔腰托气阀（图案标识）</t>
    <phoneticPr fontId="2" type="noConversion"/>
  </si>
  <si>
    <t>SHT0014570</t>
    <phoneticPr fontId="2" type="noConversion"/>
  </si>
  <si>
    <t>PP303</t>
    <phoneticPr fontId="2" type="noConversion"/>
  </si>
  <si>
    <t>ST4.2*16</t>
    <phoneticPr fontId="2" type="noConversion"/>
  </si>
  <si>
    <t>SHT0010520</t>
    <phoneticPr fontId="2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</si>
  <si>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3" type="noConversion"/>
  </si>
  <si>
    <r>
      <rPr>
        <sz val="16"/>
        <color theme="1"/>
        <rFont val="宋体"/>
        <family val="3"/>
        <charset val="134"/>
      </rPr>
      <t>零件描述</t>
    </r>
    <phoneticPr fontId="3" type="noConversion"/>
  </si>
  <si>
    <r>
      <rPr>
        <sz val="16"/>
        <color theme="1"/>
        <rFont val="宋体"/>
        <family val="3"/>
        <charset val="134"/>
      </rPr>
      <t>图纸号</t>
    </r>
    <phoneticPr fontId="3" type="noConversion"/>
  </si>
  <si>
    <r>
      <rPr>
        <sz val="16"/>
        <color theme="1"/>
        <rFont val="宋体"/>
        <family val="3"/>
        <charset val="134"/>
      </rPr>
      <t>图纸版本</t>
    </r>
    <phoneticPr fontId="3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</si>
  <si>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3" type="noConversion"/>
  </si>
  <si>
    <r>
      <rPr>
        <sz val="16"/>
        <color theme="1"/>
        <rFont val="宋体"/>
        <family val="3"/>
        <charset val="134"/>
      </rPr>
      <t>零件类别</t>
    </r>
    <phoneticPr fontId="3" type="noConversion"/>
  </si>
  <si>
    <r>
      <rPr>
        <sz val="16"/>
        <color theme="1"/>
        <rFont val="宋体"/>
        <family val="3"/>
        <charset val="134"/>
      </rPr>
      <t>备注</t>
    </r>
    <phoneticPr fontId="3" type="noConversion"/>
  </si>
  <si>
    <t>Φ=0.7</t>
    <phoneticPr fontId="2" type="noConversion"/>
  </si>
  <si>
    <t>55kg/m³</t>
    <phoneticPr fontId="2" type="noConversion"/>
  </si>
  <si>
    <t>50kg/m³</t>
    <phoneticPr fontId="2" type="noConversion"/>
  </si>
  <si>
    <t>600*523*1200</t>
    <phoneticPr fontId="2" type="noConversion"/>
  </si>
  <si>
    <r>
      <rPr>
        <sz val="14"/>
        <rFont val="宋体"/>
        <family val="3"/>
        <charset val="134"/>
      </rPr>
      <t>495*540*130</t>
    </r>
    <phoneticPr fontId="2" type="noConversion"/>
  </si>
  <si>
    <t>靠背调节、安全带锁扣、PVC+超纤</t>
    <phoneticPr fontId="3" type="noConversion"/>
  </si>
  <si>
    <t>6900010BH13-C00</t>
    <phoneticPr fontId="3" type="noConversion"/>
  </si>
  <si>
    <t>高配</t>
    <phoneticPr fontId="3" type="noConversion"/>
  </si>
  <si>
    <t>低配</t>
    <phoneticPr fontId="3" type="noConversion"/>
  </si>
  <si>
    <t>6900010AH13-C00</t>
    <phoneticPr fontId="3" type="noConversion"/>
  </si>
  <si>
    <t>SHT0014558</t>
    <phoneticPr fontId="3" type="noConversion"/>
  </si>
  <si>
    <t>副驾驶员靠背PVC总成</t>
    <phoneticPr fontId="3" type="noConversion"/>
  </si>
  <si>
    <t>副驾驶员靠背织物总成</t>
    <phoneticPr fontId="3" type="noConversion"/>
  </si>
  <si>
    <t>SHT0014559</t>
    <phoneticPr fontId="3" type="noConversion"/>
  </si>
  <si>
    <t>SHT0014467</t>
    <phoneticPr fontId="3" type="noConversion"/>
  </si>
  <si>
    <t>SHT0014468</t>
    <phoneticPr fontId="3" type="noConversion"/>
  </si>
  <si>
    <t>SHT0014469</t>
    <phoneticPr fontId="3" type="noConversion"/>
  </si>
  <si>
    <t>副驾驶坐垫织物面套总成</t>
    <phoneticPr fontId="3" type="noConversion"/>
  </si>
  <si>
    <t>PVC+超纤</t>
    <phoneticPr fontId="3" type="noConversion"/>
  </si>
  <si>
    <t>C</t>
    <phoneticPr fontId="3" type="noConversion"/>
  </si>
  <si>
    <t>Q370C10</t>
  </si>
  <si>
    <t>焊接六角螺母</t>
    <phoneticPr fontId="3" type="noConversion"/>
  </si>
  <si>
    <t>RC02-6802404-3</t>
  </si>
  <si>
    <t>右围框接头组件</t>
    <phoneticPr fontId="3" type="noConversion"/>
  </si>
  <si>
    <t>RC02 6802 404</t>
    <phoneticPr fontId="3" type="noConversion"/>
  </si>
  <si>
    <t>左围框接头</t>
    <phoneticPr fontId="3" type="noConversion"/>
  </si>
  <si>
    <t>SQXM3000-6901106</t>
    <phoneticPr fontId="3" type="noConversion"/>
  </si>
  <si>
    <t>围框</t>
  </si>
  <si>
    <t>SQXM3000-6901101</t>
    <phoneticPr fontId="3" type="noConversion"/>
  </si>
  <si>
    <t>安全带锁扣固定座</t>
    <phoneticPr fontId="3" type="noConversion"/>
  </si>
  <si>
    <t>H4681010216A0</t>
  </si>
  <si>
    <t>SQXM3000-6901107</t>
  </si>
  <si>
    <t>后横管</t>
  </si>
  <si>
    <t>SQXM3000-6901105</t>
  </si>
  <si>
    <t>上纵管</t>
  </si>
  <si>
    <t>RC02 6802 403</t>
  </si>
  <si>
    <t>前连接板</t>
  </si>
  <si>
    <t>塑料件固定钣金</t>
    <phoneticPr fontId="3" type="noConversion"/>
  </si>
  <si>
    <t>Ea</t>
    <phoneticPr fontId="3" type="noConversion"/>
  </si>
  <si>
    <t>B</t>
    <phoneticPr fontId="3" type="noConversion"/>
  </si>
  <si>
    <t>Q195</t>
    <phoneticPr fontId="3" type="noConversion"/>
  </si>
  <si>
    <t>45#</t>
    <phoneticPr fontId="3" type="noConversion"/>
  </si>
  <si>
    <t>t=5</t>
  </si>
  <si>
    <t>t=5</t>
    <phoneticPr fontId="3" type="noConversion"/>
  </si>
  <si>
    <t>t=3</t>
    <phoneticPr fontId="3" type="noConversion"/>
  </si>
  <si>
    <t>t=2</t>
    <phoneticPr fontId="3" type="noConversion"/>
  </si>
  <si>
    <t>22*23*50</t>
    <phoneticPr fontId="3" type="noConversion"/>
  </si>
  <si>
    <t>450*25*44</t>
    <phoneticPr fontId="3" type="noConversion"/>
  </si>
  <si>
    <t>25*366*25</t>
    <phoneticPr fontId="3" type="noConversion"/>
  </si>
  <si>
    <t>40*3*44</t>
    <phoneticPr fontId="3" type="noConversion"/>
  </si>
  <si>
    <t>25*17*25</t>
    <phoneticPr fontId="3" type="noConversion"/>
  </si>
  <si>
    <t>109*5*47</t>
    <phoneticPr fontId="3" type="noConversion"/>
  </si>
  <si>
    <t>SPFH590</t>
    <phoneticPr fontId="3" type="noConversion"/>
  </si>
  <si>
    <t>M4-6907009</t>
    <phoneticPr fontId="3" type="noConversion"/>
  </si>
  <si>
    <t>SHT0012340</t>
    <phoneticPr fontId="2" type="noConversion"/>
  </si>
  <si>
    <t>主驾驶座垫泡沫总成</t>
    <phoneticPr fontId="2" type="noConversion"/>
  </si>
  <si>
    <t>SHT0012959</t>
    <phoneticPr fontId="2" type="noConversion"/>
  </si>
  <si>
    <t>左侧罩壳</t>
    <phoneticPr fontId="2" type="noConversion"/>
  </si>
  <si>
    <t>（带气袋腰托、不带安全带）</t>
    <phoneticPr fontId="2" type="noConversion"/>
  </si>
  <si>
    <t>SHT0014525</t>
    <phoneticPr fontId="3" type="noConversion"/>
  </si>
  <si>
    <t>t=2</t>
    <phoneticPr fontId="2" type="noConversion"/>
  </si>
  <si>
    <t>SPFH590</t>
    <phoneticPr fontId="2" type="noConversion"/>
  </si>
  <si>
    <t>左板焊接总成</t>
    <phoneticPr fontId="2" type="noConversion"/>
  </si>
  <si>
    <t>右板焊接总成</t>
    <phoneticPr fontId="2" type="noConversion"/>
  </si>
  <si>
    <t>BFA0010076</t>
    <phoneticPr fontId="3" type="noConversion"/>
  </si>
  <si>
    <t>SHT0000002</t>
    <phoneticPr fontId="2" type="noConversion"/>
  </si>
  <si>
    <t>SHT0014630</t>
    <phoneticPr fontId="3" type="noConversion"/>
  </si>
  <si>
    <t>BCL0010010</t>
    <phoneticPr fontId="2" type="noConversion"/>
  </si>
  <si>
    <t>四管夹</t>
    <phoneticPr fontId="2" type="noConversion"/>
  </si>
  <si>
    <t>新增</t>
    <phoneticPr fontId="2" type="noConversion"/>
  </si>
  <si>
    <t>替换原借用M3000S图号</t>
    <phoneticPr fontId="2" type="noConversion"/>
  </si>
  <si>
    <t>SHT0014521</t>
    <phoneticPr fontId="2" type="noConversion"/>
  </si>
  <si>
    <t>新增座盆安装螺钉</t>
    <phoneticPr fontId="2" type="noConversion"/>
  </si>
  <si>
    <t>Q2140612</t>
    <phoneticPr fontId="2" type="noConversion"/>
  </si>
  <si>
    <t>座盆固定螺钉</t>
    <phoneticPr fontId="2" type="noConversion"/>
  </si>
  <si>
    <t>H3</t>
    <phoneticPr fontId="2" type="noConversion"/>
  </si>
  <si>
    <t>EA</t>
    <phoneticPr fontId="2" type="noConversion"/>
  </si>
  <si>
    <t>M6*12</t>
    <phoneticPr fontId="2" type="noConversion"/>
  </si>
  <si>
    <t>1.0平台</t>
  </si>
  <si>
    <t>高配改为1个，低配改为1个</t>
    <phoneticPr fontId="2" type="noConversion"/>
  </si>
  <si>
    <t>高配改为3个，低配改为0个</t>
    <phoneticPr fontId="2" type="noConversion"/>
  </si>
  <si>
    <t>BFA0000004</t>
    <phoneticPr fontId="2" type="noConversion"/>
  </si>
  <si>
    <t>白色扎带</t>
    <phoneticPr fontId="2" type="noConversion"/>
  </si>
  <si>
    <t>钣金扎带</t>
    <phoneticPr fontId="2" type="noConversion"/>
  </si>
  <si>
    <t>BCL0010013</t>
    <phoneticPr fontId="2" type="noConversion"/>
  </si>
  <si>
    <t>H4681010095A0</t>
    <phoneticPr fontId="2" type="noConversion"/>
  </si>
  <si>
    <t>3.2×7</t>
    <phoneticPr fontId="2" type="noConversion"/>
  </si>
  <si>
    <t>图号更正，高配改为1个，低配改为1个</t>
    <phoneticPr fontId="2" type="noConversion"/>
  </si>
  <si>
    <t>图号更正，数量高配改为3个，低配改为1个</t>
    <phoneticPr fontId="2" type="noConversion"/>
  </si>
  <si>
    <t>新增</t>
    <phoneticPr fontId="2" type="noConversion"/>
  </si>
  <si>
    <t>图号变更。规格为3.2×7</t>
    <phoneticPr fontId="2" type="noConversion"/>
  </si>
  <si>
    <t>黑色</t>
    <phoneticPr fontId="2" type="noConversion"/>
  </si>
  <si>
    <t>白色</t>
    <phoneticPr fontId="2" type="noConversion"/>
  </si>
  <si>
    <t>Q2204213</t>
    <phoneticPr fontId="2" type="noConversion"/>
  </si>
  <si>
    <t>图号更正，高配改为3个，低配改为5个</t>
    <phoneticPr fontId="2" type="noConversion"/>
  </si>
  <si>
    <t>图号更正</t>
    <phoneticPr fontId="2" type="noConversion"/>
  </si>
  <si>
    <t>SHT0014697</t>
  </si>
  <si>
    <t>发泡</t>
  </si>
  <si>
    <t>B</t>
  </si>
  <si>
    <t>个</t>
  </si>
  <si>
    <t>A</t>
  </si>
  <si>
    <t>Y</t>
  </si>
  <si>
    <t>N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</si>
  <si>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</si>
  <si>
    <t>——</t>
  </si>
  <si>
    <t>聚氨酯</t>
  </si>
  <si>
    <t>SQX3000-6801202</t>
  </si>
  <si>
    <t>坐垫预埋钢丝1</t>
  </si>
  <si>
    <t>线材</t>
  </si>
  <si>
    <t>C</t>
  </si>
  <si>
    <t>65#</t>
  </si>
  <si>
    <t>GB/T699</t>
  </si>
  <si>
    <t>7*237*2</t>
  </si>
  <si>
    <t>SHT0012748</t>
  </si>
  <si>
    <t>靠背肩部钢丝</t>
  </si>
  <si>
    <t>SHT0012749</t>
  </si>
  <si>
    <t>靠背中部钢丝</t>
  </si>
  <si>
    <t>装配等级</t>
    <phoneticPr fontId="2" type="noConversion"/>
  </si>
  <si>
    <t>来源</t>
    <phoneticPr fontId="2" type="noConversion"/>
  </si>
  <si>
    <t>零件号</t>
  </si>
  <si>
    <t>中文名称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</si>
  <si>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</si>
  <si>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</si>
  <si>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</si>
  <si>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</si>
  <si>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</si>
  <si>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</si>
  <si>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</si>
  <si>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</si>
  <si>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</si>
  <si>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</si>
  <si>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</si>
  <si>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</si>
  <si>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</si>
  <si>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</si>
  <si>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</si>
  <si>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</si>
  <si>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</si>
  <si>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</si>
  <si>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</si>
  <si>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</si>
  <si>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备注</t>
  </si>
  <si>
    <t>用量</t>
  </si>
  <si>
    <t>SHT0014631</t>
    <phoneticPr fontId="2" type="noConversion"/>
  </si>
  <si>
    <t>SHT0014630</t>
    <phoneticPr fontId="2" type="noConversion"/>
  </si>
  <si>
    <t>244*544*892</t>
    <phoneticPr fontId="2" type="noConversion"/>
  </si>
  <si>
    <t>8.56*253.6*72</t>
    <phoneticPr fontId="2" type="noConversion"/>
  </si>
  <si>
    <t>88*266*434</t>
    <phoneticPr fontId="2" type="noConversion"/>
  </si>
  <si>
    <t>T5</t>
    <phoneticPr fontId="2" type="noConversion"/>
  </si>
  <si>
    <t>SHT0012433</t>
    <phoneticPr fontId="2" type="noConversion"/>
  </si>
  <si>
    <t>副驾驶员调角器手柄</t>
    <phoneticPr fontId="2" type="noConversion"/>
  </si>
  <si>
    <t>SQDZ 6800 002</t>
    <phoneticPr fontId="2" type="noConversion"/>
  </si>
  <si>
    <t>调角器主边罩壳</t>
    <phoneticPr fontId="2" type="noConversion"/>
  </si>
  <si>
    <t>SQDZ 6900 002</t>
    <phoneticPr fontId="2" type="noConversion"/>
  </si>
  <si>
    <t>调角器副边罩壳</t>
    <phoneticPr fontId="2" type="noConversion"/>
  </si>
  <si>
    <t>BFA0000016</t>
    <phoneticPr fontId="2" type="noConversion"/>
  </si>
  <si>
    <t>十字槽盘头螺钉</t>
    <phoneticPr fontId="2" type="noConversion"/>
  </si>
  <si>
    <t>M3000</t>
    <phoneticPr fontId="2" type="noConversion"/>
  </si>
  <si>
    <t>SQDZ 6903 000</t>
    <phoneticPr fontId="2" type="noConversion"/>
  </si>
  <si>
    <t>副驾驶员主边调角器</t>
    <phoneticPr fontId="2" type="noConversion"/>
  </si>
  <si>
    <t>焊接总成</t>
    <phoneticPr fontId="2" type="noConversion"/>
  </si>
  <si>
    <t>SQDZ 6903 100</t>
    <phoneticPr fontId="2" type="noConversion"/>
  </si>
  <si>
    <t>副驾驶员副边调角器</t>
    <phoneticPr fontId="2" type="noConversion"/>
  </si>
  <si>
    <t>取消</t>
    <phoneticPr fontId="2" type="noConversion"/>
  </si>
  <si>
    <t>SQX3000-6902951</t>
    <phoneticPr fontId="3" type="noConversion"/>
  </si>
  <si>
    <t>替换D04-6808002</t>
    <phoneticPr fontId="2" type="noConversion"/>
  </si>
  <si>
    <t>SHT0014696</t>
    <phoneticPr fontId="2" type="noConversion"/>
  </si>
  <si>
    <t>在X3000基础上更换D19线束（带报警）</t>
    <phoneticPr fontId="2" type="noConversion"/>
  </si>
  <si>
    <t>在X3000基础上更换D19线束（带报警、带通风加热</t>
    <phoneticPr fontId="2" type="noConversion"/>
  </si>
  <si>
    <t>替代SHT0010745</t>
    <phoneticPr fontId="2" type="noConversion"/>
  </si>
  <si>
    <r>
      <t>替代SHT001</t>
    </r>
    <r>
      <rPr>
        <sz val="14"/>
        <color indexed="8"/>
        <rFont val="宋体"/>
        <family val="3"/>
        <charset val="134"/>
      </rPr>
      <t>1257</t>
    </r>
    <phoneticPr fontId="2" type="noConversion"/>
  </si>
  <si>
    <t>删除</t>
    <phoneticPr fontId="2" type="noConversion"/>
  </si>
  <si>
    <t>H3A-6906001</t>
    <phoneticPr fontId="82" type="noConversion"/>
  </si>
  <si>
    <t>H3A-6906003</t>
    <phoneticPr fontId="82" type="noConversion"/>
  </si>
  <si>
    <t>H3A-6906002</t>
    <phoneticPr fontId="82" type="noConversion"/>
  </si>
  <si>
    <t>H3A-6806005</t>
    <phoneticPr fontId="82" type="noConversion"/>
  </si>
  <si>
    <t>小铰链护罩</t>
    <phoneticPr fontId="82" type="noConversion"/>
  </si>
  <si>
    <t>外观同主驾一起变更</t>
    <phoneticPr fontId="2" type="noConversion"/>
  </si>
  <si>
    <t>PP-T15</t>
    <phoneticPr fontId="82" type="noConversion"/>
  </si>
  <si>
    <t>黑色</t>
  </si>
  <si>
    <t>H3A</t>
    <phoneticPr fontId="3" type="noConversion"/>
  </si>
  <si>
    <t>SHT0013891</t>
    <phoneticPr fontId="2" type="noConversion"/>
  </si>
  <si>
    <t>X5000</t>
    <phoneticPr fontId="2" type="noConversion"/>
  </si>
  <si>
    <t>低成本</t>
    <phoneticPr fontId="2" type="noConversion"/>
  </si>
  <si>
    <t>SHT0014599</t>
    <phoneticPr fontId="2" type="noConversion"/>
  </si>
  <si>
    <t>更换为黑色，替代H5-6806002</t>
    <phoneticPr fontId="2" type="noConversion"/>
  </si>
  <si>
    <t>更换为新开发前罩壳</t>
    <phoneticPr fontId="2" type="noConversion"/>
  </si>
  <si>
    <t>SHT0014598</t>
    <phoneticPr fontId="2" type="noConversion"/>
  </si>
  <si>
    <t>坐盆总成</t>
    <phoneticPr fontId="2" type="noConversion"/>
  </si>
  <si>
    <t>一个固定点</t>
    <phoneticPr fontId="2" type="noConversion"/>
  </si>
  <si>
    <t>黑色、气控气、无速降、国产阀</t>
    <phoneticPr fontId="2" type="noConversion"/>
  </si>
  <si>
    <t>替代SQX3000-6901100</t>
    <phoneticPr fontId="2" type="noConversion"/>
  </si>
  <si>
    <t>新增</t>
    <phoneticPr fontId="2" type="noConversion"/>
  </si>
  <si>
    <t>替换RC02 6905 110</t>
    <phoneticPr fontId="2" type="noConversion"/>
  </si>
  <si>
    <t>M4-6905103</t>
    <phoneticPr fontId="2" type="noConversion"/>
  </si>
  <si>
    <t>SHT0014839（6800010FH13-C00）</t>
    <phoneticPr fontId="2" type="noConversion"/>
  </si>
  <si>
    <t>驾驶员座椅总成</t>
    <phoneticPr fontId="2" type="noConversion"/>
  </si>
  <si>
    <t>6800010FH13-C00</t>
    <phoneticPr fontId="2" type="noConversion"/>
  </si>
  <si>
    <t>SHT0014839</t>
    <phoneticPr fontId="2" type="noConversion"/>
  </si>
  <si>
    <t>SHT0014839</t>
    <phoneticPr fontId="2" type="noConversion"/>
  </si>
  <si>
    <t>SHT0014841</t>
    <phoneticPr fontId="2" type="noConversion"/>
  </si>
  <si>
    <t>SHT0014842</t>
    <phoneticPr fontId="2" type="noConversion"/>
  </si>
  <si>
    <t>SHT0014843</t>
    <phoneticPr fontId="2" type="noConversion"/>
  </si>
  <si>
    <t>SHT0014844</t>
    <phoneticPr fontId="2" type="noConversion"/>
  </si>
  <si>
    <t>BEC0010222</t>
    <phoneticPr fontId="2" type="noConversion"/>
  </si>
  <si>
    <t>SHT0013524</t>
    <phoneticPr fontId="2" type="noConversion"/>
  </si>
  <si>
    <t>BEC0010098</t>
    <phoneticPr fontId="2" type="noConversion"/>
  </si>
  <si>
    <t>BEC0010222</t>
    <phoneticPr fontId="2" type="noConversion"/>
  </si>
  <si>
    <t>SHT0014002</t>
    <phoneticPr fontId="2" type="noConversion"/>
  </si>
  <si>
    <t>SHT0014697</t>
    <phoneticPr fontId="2" type="noConversion"/>
  </si>
  <si>
    <t>驾驶员坐垫总成</t>
    <phoneticPr fontId="2" type="noConversion"/>
  </si>
  <si>
    <t>PVC、通风加热、坐垫延伸</t>
    <phoneticPr fontId="2" type="noConversion"/>
  </si>
  <si>
    <t>驾驶员靠背总成</t>
    <phoneticPr fontId="2" type="noConversion"/>
  </si>
  <si>
    <t>新增配置及相关零部件</t>
    <phoneticPr fontId="2" type="noConversion"/>
  </si>
  <si>
    <t>SQX3000-6802400</t>
    <phoneticPr fontId="2" type="noConversion"/>
  </si>
  <si>
    <t>靠背塑料包装套</t>
    <phoneticPr fontId="2" type="noConversion"/>
  </si>
  <si>
    <t>坐垫塑料包装套</t>
    <phoneticPr fontId="2" type="noConversion"/>
  </si>
  <si>
    <t>SQX3000-6801400</t>
    <phoneticPr fontId="2" type="noConversion"/>
  </si>
  <si>
    <t>更正EBOM</t>
    <phoneticPr fontId="2" type="noConversion"/>
  </si>
  <si>
    <t>SHT0010465</t>
    <phoneticPr fontId="2" type="noConversion"/>
  </si>
  <si>
    <t>气管防护长弹簧</t>
    <phoneticPr fontId="2" type="noConversion"/>
  </si>
  <si>
    <t>65Mn</t>
    <phoneticPr fontId="2" type="noConversion"/>
  </si>
  <si>
    <t>Φ5.5*55</t>
    <phoneticPr fontId="2" type="noConversion"/>
  </si>
  <si>
    <t>弹簧</t>
    <phoneticPr fontId="2" type="noConversion"/>
  </si>
  <si>
    <t>H4</t>
    <phoneticPr fontId="2" type="noConversion"/>
  </si>
  <si>
    <t>新增</t>
    <phoneticPr fontId="2" type="noConversion"/>
  </si>
  <si>
    <t>H6</t>
    <phoneticPr fontId="3" type="noConversion"/>
  </si>
  <si>
    <t>BEC0010017</t>
    <phoneticPr fontId="3" type="noConversion"/>
  </si>
  <si>
    <t>风扇保护壳</t>
    <phoneticPr fontId="3" type="noConversion"/>
  </si>
  <si>
    <t>电器件</t>
    <phoneticPr fontId="3" type="noConversion"/>
  </si>
  <si>
    <t>个</t>
    <phoneticPr fontId="3" type="noConversion"/>
  </si>
  <si>
    <t>78x78x21.5</t>
    <phoneticPr fontId="3" type="noConversion"/>
  </si>
  <si>
    <t>BEC0010017</t>
  </si>
  <si>
    <t>BEC0010040</t>
    <phoneticPr fontId="2" type="noConversion"/>
  </si>
  <si>
    <t>BEC0010041</t>
    <phoneticPr fontId="3" type="noConversion"/>
  </si>
  <si>
    <t>坐垫风扇总成</t>
    <phoneticPr fontId="3" type="noConversion"/>
  </si>
  <si>
    <t>三个风扇加线束</t>
    <phoneticPr fontId="3" type="noConversion"/>
  </si>
  <si>
    <t>50x50x15</t>
    <phoneticPr fontId="3" type="noConversion"/>
  </si>
  <si>
    <t>H6</t>
    <phoneticPr fontId="2" type="noConversion"/>
  </si>
  <si>
    <t>SHT0011975</t>
    <phoneticPr fontId="2" type="noConversion"/>
  </si>
  <si>
    <t>双孔</t>
    <phoneticPr fontId="2" type="noConversion"/>
  </si>
  <si>
    <t>SHT0011976</t>
    <phoneticPr fontId="2" type="noConversion"/>
  </si>
  <si>
    <t>BEC0010050</t>
    <phoneticPr fontId="3" type="noConversion"/>
  </si>
  <si>
    <t>通风加热集成开关</t>
    <phoneticPr fontId="3" type="noConversion"/>
  </si>
  <si>
    <t>BEC0010109</t>
    <phoneticPr fontId="2" type="noConversion"/>
  </si>
  <si>
    <t>通风开关</t>
    <phoneticPr fontId="2" type="noConversion"/>
  </si>
  <si>
    <t>个</t>
    <phoneticPr fontId="2" type="noConversion"/>
  </si>
  <si>
    <t>模块</t>
    <phoneticPr fontId="2" type="noConversion"/>
  </si>
  <si>
    <t>BEC0010110</t>
    <phoneticPr fontId="2" type="noConversion"/>
  </si>
  <si>
    <t>加热开关</t>
    <phoneticPr fontId="2" type="noConversion"/>
  </si>
  <si>
    <t>固定罩壳、腰托开关、通风加热底座</t>
    <phoneticPr fontId="2" type="noConversion"/>
  </si>
  <si>
    <t>BEC0010122</t>
    <phoneticPr fontId="2" type="noConversion"/>
  </si>
  <si>
    <t>取消</t>
    <phoneticPr fontId="2" type="noConversion"/>
  </si>
  <si>
    <t>新增</t>
    <phoneticPr fontId="2" type="noConversion"/>
  </si>
  <si>
    <t>J6L</t>
    <phoneticPr fontId="2" type="noConversion"/>
  </si>
  <si>
    <t>SHT0014866</t>
    <phoneticPr fontId="2" type="noConversion"/>
  </si>
  <si>
    <t>BEC0010223</t>
    <phoneticPr fontId="2" type="noConversion"/>
  </si>
  <si>
    <t>取消</t>
    <phoneticPr fontId="2" type="noConversion"/>
  </si>
  <si>
    <t>新增</t>
    <phoneticPr fontId="2" type="noConversion"/>
  </si>
  <si>
    <t>PVC+超纤，非通风、无安全带</t>
    <phoneticPr fontId="2" type="noConversion"/>
  </si>
  <si>
    <t>非标件</t>
  </si>
  <si>
    <t>65Mn</t>
  </si>
  <si>
    <t>镀白锌</t>
  </si>
  <si>
    <t>H6</t>
    <phoneticPr fontId="2" type="noConversion"/>
  </si>
  <si>
    <t>BSP0010020</t>
    <phoneticPr fontId="2" type="noConversion"/>
  </si>
  <si>
    <t>罩壳弹簧卡子</t>
    <phoneticPr fontId="2" type="noConversion"/>
  </si>
  <si>
    <t>固定前罩壳</t>
    <phoneticPr fontId="2" type="noConversion"/>
  </si>
  <si>
    <t>A</t>
    <phoneticPr fontId="2" type="noConversion"/>
  </si>
  <si>
    <t>低配司机新增</t>
    <phoneticPr fontId="2" type="noConversion"/>
  </si>
  <si>
    <t>更改数量</t>
    <phoneticPr fontId="2" type="noConversion"/>
  </si>
  <si>
    <t>6800010HH13-C00</t>
    <phoneticPr fontId="2" type="noConversion"/>
  </si>
  <si>
    <t>6800010KH13-C00</t>
    <phoneticPr fontId="2" type="noConversion"/>
  </si>
  <si>
    <t>以下空白</t>
    <phoneticPr fontId="2" type="noConversion"/>
  </si>
  <si>
    <t>驾驶员座椅总成</t>
    <phoneticPr fontId="2" type="noConversion"/>
  </si>
  <si>
    <t>J6L自卸车</t>
    <phoneticPr fontId="2" type="noConversion"/>
  </si>
  <si>
    <t>J6L载货车</t>
    <phoneticPr fontId="2" type="noConversion"/>
  </si>
  <si>
    <t>SHT0013142</t>
    <phoneticPr fontId="2" type="noConversion"/>
  </si>
  <si>
    <t>扶手支架焊接总成</t>
    <phoneticPr fontId="2" type="noConversion"/>
  </si>
  <si>
    <t>机加件</t>
    <phoneticPr fontId="2" type="noConversion"/>
  </si>
  <si>
    <t>SHT0011613</t>
    <phoneticPr fontId="2" type="noConversion"/>
  </si>
  <si>
    <t>4378*63*100</t>
    <phoneticPr fontId="2" type="noConversion"/>
  </si>
  <si>
    <t>0.8482</t>
    <phoneticPr fontId="2" type="noConversion"/>
  </si>
  <si>
    <t>Q218B0816</t>
    <phoneticPr fontId="2" type="noConversion"/>
  </si>
  <si>
    <t>内六角螺栓</t>
    <phoneticPr fontId="2" type="noConversion"/>
  </si>
  <si>
    <t>M8*16</t>
    <phoneticPr fontId="2" type="noConversion"/>
  </si>
  <si>
    <t>∅12*28</t>
    <phoneticPr fontId="2" type="noConversion"/>
  </si>
  <si>
    <t>发黑</t>
    <phoneticPr fontId="2" type="noConversion"/>
  </si>
  <si>
    <t>D03-6809001</t>
    <phoneticPr fontId="2" type="noConversion"/>
  </si>
  <si>
    <t>D03</t>
    <phoneticPr fontId="2" type="noConversion"/>
  </si>
  <si>
    <t>腰托二联阀</t>
    <phoneticPr fontId="2" type="noConversion"/>
  </si>
  <si>
    <t>SHT0014620</t>
    <phoneticPr fontId="2" type="noConversion"/>
  </si>
  <si>
    <t>SHT0014618</t>
    <phoneticPr fontId="2" type="noConversion"/>
  </si>
  <si>
    <t>SHT0015037</t>
    <phoneticPr fontId="2" type="noConversion"/>
  </si>
  <si>
    <t>SHT0015038</t>
    <phoneticPr fontId="2" type="noConversion"/>
  </si>
  <si>
    <t>SHT0015039</t>
    <phoneticPr fontId="2" type="noConversion"/>
  </si>
  <si>
    <t>SHT0015040</t>
    <phoneticPr fontId="2" type="noConversion"/>
  </si>
  <si>
    <t>SHT0015041</t>
    <phoneticPr fontId="2" type="noConversion"/>
  </si>
  <si>
    <t>SHT0015042</t>
    <phoneticPr fontId="2" type="noConversion"/>
  </si>
  <si>
    <t>SHT0015044</t>
    <phoneticPr fontId="2" type="noConversion"/>
  </si>
  <si>
    <t>SHT0015045</t>
    <phoneticPr fontId="2" type="noConversion"/>
  </si>
  <si>
    <t>SHT0015046</t>
    <phoneticPr fontId="2" type="noConversion"/>
  </si>
  <si>
    <t>J6L自卸车</t>
    <phoneticPr fontId="2" type="noConversion"/>
  </si>
  <si>
    <t>J6L载货车</t>
    <phoneticPr fontId="2" type="noConversion"/>
  </si>
  <si>
    <t>商务输入、新增配置</t>
    <phoneticPr fontId="2" type="noConversion"/>
  </si>
  <si>
    <t>6800010KH13-C00</t>
    <phoneticPr fontId="2" type="noConversion"/>
  </si>
  <si>
    <t>用量</t>
    <phoneticPr fontId="2" type="noConversion"/>
  </si>
  <si>
    <t>SHT0015047</t>
    <phoneticPr fontId="2" type="noConversion"/>
  </si>
  <si>
    <t>黑色、气控气、无速降、带腰脱、国产阀</t>
    <phoneticPr fontId="2" type="noConversion"/>
  </si>
  <si>
    <t>SHT0015048</t>
    <phoneticPr fontId="2" type="noConversion"/>
  </si>
  <si>
    <t>SHT0012564</t>
    <phoneticPr fontId="3" type="noConversion"/>
  </si>
  <si>
    <t>SHT0015037（6800010HH13-C00）</t>
    <phoneticPr fontId="2" type="noConversion"/>
  </si>
  <si>
    <t>SHT0015038（6800010JH13-C00）</t>
    <phoneticPr fontId="2" type="noConversion"/>
  </si>
  <si>
    <t>6800010JH13-C00</t>
    <phoneticPr fontId="2" type="noConversion"/>
  </si>
  <si>
    <t>取消</t>
    <phoneticPr fontId="2" type="noConversion"/>
  </si>
  <si>
    <t>新增</t>
    <phoneticPr fontId="2" type="noConversion"/>
  </si>
  <si>
    <t>更改技术方案</t>
    <phoneticPr fontId="2" type="noConversion"/>
  </si>
  <si>
    <t>6800010GH13-C00</t>
    <phoneticPr fontId="2" type="noConversion"/>
  </si>
  <si>
    <t>6800010KH13-C00</t>
    <phoneticPr fontId="2" type="noConversion"/>
  </si>
  <si>
    <t>6800010JH13-C00</t>
    <phoneticPr fontId="2" type="noConversion"/>
  </si>
  <si>
    <t>商务输入，图号和配置变更</t>
    <phoneticPr fontId="2" type="noConversion"/>
  </si>
  <si>
    <t>BPC0010177</t>
  </si>
  <si>
    <t>速降调节机构总成</t>
    <phoneticPr fontId="3" type="noConversion"/>
  </si>
  <si>
    <t>取消</t>
    <phoneticPr fontId="3" type="noConversion"/>
  </si>
  <si>
    <t>更正BOM</t>
    <phoneticPr fontId="3" type="noConversion"/>
  </si>
  <si>
    <t>SHT0014603</t>
    <phoneticPr fontId="3" type="noConversion"/>
  </si>
  <si>
    <t>按压式速降阀气路分总成</t>
    <phoneticPr fontId="3" type="noConversion"/>
  </si>
  <si>
    <t>新增</t>
    <phoneticPr fontId="3" type="noConversion"/>
  </si>
  <si>
    <t>BPC0010181</t>
    <phoneticPr fontId="3" type="noConversion"/>
  </si>
  <si>
    <t>2.0按压速降阀按钮分总成</t>
    <phoneticPr fontId="3" type="noConversion"/>
  </si>
  <si>
    <t>BPC0010070</t>
    <phoneticPr fontId="3" type="noConversion"/>
  </si>
  <si>
    <t>后盖</t>
    <phoneticPr fontId="3" type="noConversion"/>
  </si>
  <si>
    <t>P22</t>
    <phoneticPr fontId="3" type="noConversion"/>
  </si>
  <si>
    <t>87×35×42</t>
    <phoneticPr fontId="3" type="noConversion"/>
  </si>
  <si>
    <t>PA66</t>
    <phoneticPr fontId="3" type="noConversion"/>
  </si>
  <si>
    <t>φ16.9×8</t>
    <phoneticPr fontId="3" type="noConversion"/>
  </si>
  <si>
    <t>黑色织物、无安全带</t>
    <phoneticPr fontId="2" type="noConversion"/>
  </si>
  <si>
    <t>黑色织物、非通风、非坐垫延伸</t>
    <phoneticPr fontId="2" type="noConversion"/>
  </si>
  <si>
    <t>6800050AB45</t>
    <phoneticPr fontId="2" type="noConversion"/>
  </si>
  <si>
    <t>过渡接头总成</t>
    <phoneticPr fontId="2" type="noConversion"/>
  </si>
  <si>
    <t>86008104 7500</t>
    <phoneticPr fontId="2" type="noConversion"/>
  </si>
  <si>
    <t>固定螺母</t>
    <phoneticPr fontId="2" type="noConversion"/>
  </si>
  <si>
    <t>灰色织物、通风加热、非坐垫延伸</t>
    <phoneticPr fontId="2" type="noConversion"/>
  </si>
  <si>
    <t>SHT0015082</t>
    <phoneticPr fontId="2" type="noConversion"/>
  </si>
  <si>
    <t>SHT0015083</t>
    <phoneticPr fontId="2" type="noConversion"/>
  </si>
  <si>
    <t>M3000座垫无纺布</t>
    <phoneticPr fontId="2" type="noConversion"/>
  </si>
  <si>
    <t>SHT0015074</t>
    <phoneticPr fontId="2" type="noConversion"/>
  </si>
  <si>
    <t>Q235</t>
    <phoneticPr fontId="2" type="noConversion"/>
  </si>
  <si>
    <t>主驾泡沫钢丝B</t>
    <phoneticPr fontId="2" type="noConversion"/>
  </si>
  <si>
    <t>SHT0012343</t>
  </si>
  <si>
    <t>主驾泡沫钢丝A</t>
    <phoneticPr fontId="2" type="noConversion"/>
  </si>
  <si>
    <t>SHT0012342</t>
  </si>
  <si>
    <t>座垫泡沫本体</t>
    <phoneticPr fontId="2" type="noConversion"/>
  </si>
  <si>
    <t>SHT0012341</t>
    <phoneticPr fontId="2" type="noConversion"/>
  </si>
  <si>
    <t>座垫泡沫总成</t>
    <phoneticPr fontId="2" type="noConversion"/>
  </si>
  <si>
    <t>SHT0015073</t>
    <phoneticPr fontId="2" type="noConversion"/>
  </si>
  <si>
    <t>SHT0014469</t>
    <phoneticPr fontId="2" type="noConversion"/>
  </si>
  <si>
    <t>副司机底支架U型管</t>
    <phoneticPr fontId="2" type="noConversion"/>
  </si>
  <si>
    <t>厚度改为1.5mm材料195</t>
    <phoneticPr fontId="2" type="noConversion"/>
  </si>
  <si>
    <t>降本</t>
    <phoneticPr fontId="2" type="noConversion"/>
  </si>
  <si>
    <t>ECR0008445</t>
    <phoneticPr fontId="2" type="noConversion"/>
  </si>
  <si>
    <t>RC02-6802404-2</t>
    <phoneticPr fontId="2" type="noConversion"/>
  </si>
  <si>
    <t>左围框接头组件</t>
    <phoneticPr fontId="2" type="noConversion"/>
  </si>
  <si>
    <t>SQXM3000-6901107</t>
    <phoneticPr fontId="2" type="noConversion"/>
  </si>
  <si>
    <t>后横管</t>
    <phoneticPr fontId="2" type="noConversion"/>
  </si>
  <si>
    <t>厚度改为1.5mm</t>
    <phoneticPr fontId="2" type="noConversion"/>
  </si>
  <si>
    <t>SQXM3000-6901105</t>
    <phoneticPr fontId="2" type="noConversion"/>
  </si>
  <si>
    <t>上纵管</t>
    <phoneticPr fontId="2" type="noConversion"/>
  </si>
  <si>
    <t>SHT0015061</t>
    <phoneticPr fontId="2" type="noConversion"/>
  </si>
  <si>
    <t>底支架连接板总成</t>
    <phoneticPr fontId="2" type="noConversion"/>
  </si>
  <si>
    <t>SHT0014964</t>
    <phoneticPr fontId="3" type="noConversion"/>
  </si>
  <si>
    <t>底支架连接板</t>
    <phoneticPr fontId="3" type="noConversion"/>
  </si>
  <si>
    <t>SLT0010907</t>
    <phoneticPr fontId="2" type="noConversion"/>
  </si>
  <si>
    <t>座椅靠背调节限位柱B</t>
    <phoneticPr fontId="2" type="noConversion"/>
  </si>
  <si>
    <t>中排独立软带轴承</t>
    <phoneticPr fontId="3" type="noConversion"/>
  </si>
  <si>
    <t>SHT0014965</t>
    <phoneticPr fontId="3" type="noConversion"/>
  </si>
  <si>
    <t>塑料件固定钣金连接钣金</t>
    <phoneticPr fontId="3" type="noConversion"/>
  </si>
  <si>
    <t>SHT0014966</t>
    <phoneticPr fontId="2" type="noConversion"/>
  </si>
  <si>
    <t>扭力杆固定片</t>
    <phoneticPr fontId="3" type="noConversion"/>
  </si>
  <si>
    <t>SHT0014967</t>
  </si>
  <si>
    <t>横支撑钢丝</t>
    <phoneticPr fontId="3" type="noConversion"/>
  </si>
  <si>
    <t>SHT0014968</t>
    <phoneticPr fontId="3" type="noConversion"/>
  </si>
  <si>
    <t>左侧翼支撑钢丝</t>
    <phoneticPr fontId="3" type="noConversion"/>
  </si>
  <si>
    <t>SHT0014969</t>
    <phoneticPr fontId="3" type="noConversion"/>
  </si>
  <si>
    <t>右侧翼支撑钢丝</t>
    <phoneticPr fontId="3" type="noConversion"/>
  </si>
  <si>
    <t>SHT0014970</t>
    <phoneticPr fontId="3" type="noConversion"/>
  </si>
  <si>
    <t>泡沫扣片钢丝</t>
    <phoneticPr fontId="3" type="noConversion"/>
  </si>
  <si>
    <t>SHT0014972</t>
  </si>
  <si>
    <t>高度支撑钢丝</t>
    <phoneticPr fontId="3" type="noConversion"/>
  </si>
  <si>
    <t>SHT0014973</t>
    <phoneticPr fontId="3" type="noConversion"/>
  </si>
  <si>
    <t>泡沫前端撑型钢丝</t>
    <phoneticPr fontId="3" type="noConversion"/>
  </si>
  <si>
    <t>SHT0014974</t>
    <phoneticPr fontId="3" type="noConversion"/>
  </si>
  <si>
    <t>泡沫后扣片钢丝</t>
    <phoneticPr fontId="3" type="noConversion"/>
  </si>
  <si>
    <t>SHT0014975</t>
    <phoneticPr fontId="3" type="noConversion"/>
  </si>
  <si>
    <t>扭力杆</t>
    <phoneticPr fontId="3" type="noConversion"/>
  </si>
  <si>
    <t>SHT0012345</t>
    <phoneticPr fontId="2" type="noConversion"/>
  </si>
  <si>
    <t>副驾驶座垫泡沫总成</t>
    <phoneticPr fontId="2" type="noConversion"/>
  </si>
  <si>
    <t>新增，密度变更</t>
    <phoneticPr fontId="2" type="noConversion"/>
  </si>
  <si>
    <t>增加无纺布</t>
    <phoneticPr fontId="2" type="noConversion"/>
  </si>
  <si>
    <t>SHT0014977</t>
    <phoneticPr fontId="2" type="noConversion"/>
  </si>
  <si>
    <t>增加</t>
    <phoneticPr fontId="2" type="noConversion"/>
  </si>
  <si>
    <t>SHT0014489</t>
    <phoneticPr fontId="2" type="noConversion"/>
  </si>
  <si>
    <t>头枕支撑板条</t>
    <phoneticPr fontId="2" type="noConversion"/>
  </si>
  <si>
    <t>更正bom</t>
    <phoneticPr fontId="2" type="noConversion"/>
  </si>
  <si>
    <t>SHT0014490</t>
    <phoneticPr fontId="2" type="noConversion"/>
  </si>
  <si>
    <t>头枕支撑钢丝2</t>
    <phoneticPr fontId="2" type="noConversion"/>
  </si>
  <si>
    <t>SHT0012507</t>
    <phoneticPr fontId="3" type="noConversion"/>
  </si>
  <si>
    <t>靠背主体管</t>
    <phoneticPr fontId="3" type="noConversion"/>
  </si>
  <si>
    <t>SHT0014978</t>
  </si>
  <si>
    <t>H5-6802136</t>
    <phoneticPr fontId="3" type="noConversion"/>
  </si>
  <si>
    <t>靠背支撑板条1</t>
    <phoneticPr fontId="3" type="noConversion"/>
  </si>
  <si>
    <t>H5-6802114</t>
    <phoneticPr fontId="3" type="noConversion"/>
  </si>
  <si>
    <t>靠背钢管上横管</t>
    <phoneticPr fontId="3" type="noConversion"/>
  </si>
  <si>
    <t>1B180-6805009</t>
    <phoneticPr fontId="3" type="noConversion"/>
  </si>
  <si>
    <t>司机背右旋转阶梯螺栓</t>
    <phoneticPr fontId="3" type="noConversion"/>
  </si>
  <si>
    <t>SHT0012313</t>
    <phoneticPr fontId="3" type="noConversion"/>
  </si>
  <si>
    <t>靠背下支撑管</t>
    <phoneticPr fontId="3" type="noConversion"/>
  </si>
  <si>
    <t>材料变更 壁厚1.5</t>
    <phoneticPr fontId="2" type="noConversion"/>
  </si>
  <si>
    <t>SHT0012448</t>
    <phoneticPr fontId="3" type="noConversion"/>
  </si>
  <si>
    <t>靠背骨架内衬管</t>
    <phoneticPr fontId="3" type="noConversion"/>
  </si>
  <si>
    <t>数量变更</t>
    <phoneticPr fontId="2" type="noConversion"/>
  </si>
  <si>
    <t>SHT0014980</t>
    <phoneticPr fontId="102" type="noConversion"/>
  </si>
  <si>
    <t>靠背骨架内衬管</t>
    <phoneticPr fontId="102" type="noConversion"/>
  </si>
  <si>
    <t>SHT0015058</t>
    <phoneticPr fontId="2" type="noConversion"/>
  </si>
  <si>
    <t>靠背横向支撑钢丝（上部）</t>
    <phoneticPr fontId="2" type="noConversion"/>
  </si>
  <si>
    <t>SHT0015059</t>
    <phoneticPr fontId="2" type="noConversion"/>
  </si>
  <si>
    <t>靠背横向支撑钢丝（中部）</t>
    <phoneticPr fontId="2" type="noConversion"/>
  </si>
  <si>
    <t>SHT0015060</t>
    <phoneticPr fontId="2" type="noConversion"/>
  </si>
  <si>
    <t>靠背纵向支撑钢丝</t>
    <phoneticPr fontId="2" type="noConversion"/>
  </si>
  <si>
    <t>零件号取消</t>
    <phoneticPr fontId="2" type="noConversion"/>
  </si>
  <si>
    <t>SQX3000-6802113</t>
    <phoneticPr fontId="3" type="noConversion"/>
  </si>
  <si>
    <t>支撑钢丝</t>
    <phoneticPr fontId="3" type="noConversion"/>
  </si>
  <si>
    <t>替换纵向支撑钢丝</t>
    <phoneticPr fontId="2" type="noConversion"/>
  </si>
  <si>
    <t>SHT0015062</t>
    <phoneticPr fontId="2" type="noConversion"/>
  </si>
  <si>
    <t>软管</t>
    <phoneticPr fontId="2" type="noConversion"/>
  </si>
  <si>
    <t>防异响</t>
    <phoneticPr fontId="2" type="noConversion"/>
  </si>
  <si>
    <t>Q395B08</t>
    <phoneticPr fontId="3" type="noConversion"/>
  </si>
  <si>
    <t>盖型螺母</t>
  </si>
  <si>
    <t>Q40208</t>
  </si>
  <si>
    <t>大垫圈</t>
  </si>
  <si>
    <t>数量8变4</t>
    <phoneticPr fontId="2" type="noConversion"/>
  </si>
  <si>
    <t>取消副边调角器</t>
    <phoneticPr fontId="2" type="noConversion"/>
  </si>
  <si>
    <t>SHT0014977</t>
    <phoneticPr fontId="3" type="noConversion"/>
  </si>
  <si>
    <t>一汽轻卡</t>
    <phoneticPr fontId="3" type="noConversion"/>
  </si>
  <si>
    <t>盖型螺母</t>
    <phoneticPr fontId="3" type="noConversion"/>
  </si>
  <si>
    <t>M8</t>
  </si>
  <si>
    <t>15*15*13</t>
  </si>
  <si>
    <t>Q40208</t>
    <phoneticPr fontId="3" type="noConversion"/>
  </si>
  <si>
    <t>大垫圈</t>
    <phoneticPr fontId="3" type="noConversion"/>
  </si>
  <si>
    <t>24*2*24</t>
  </si>
  <si>
    <t>SHT0014975</t>
    <phoneticPr fontId="2" type="noConversion"/>
  </si>
  <si>
    <t>扭力杆</t>
    <phoneticPr fontId="2" type="noConversion"/>
  </si>
  <si>
    <t>钢丝</t>
    <phoneticPr fontId="3" type="noConversion"/>
  </si>
  <si>
    <t>管材</t>
    <phoneticPr fontId="3" type="noConversion"/>
  </si>
  <si>
    <t>钣金件</t>
  </si>
  <si>
    <t>SHT0014979</t>
    <phoneticPr fontId="102" type="noConversion"/>
  </si>
  <si>
    <t>H5-6802149</t>
    <phoneticPr fontId="3" type="noConversion"/>
  </si>
  <si>
    <t>支撑框线</t>
    <phoneticPr fontId="3" type="noConversion"/>
  </si>
  <si>
    <t>Q370C10</t>
    <phoneticPr fontId="3" type="noConversion"/>
  </si>
  <si>
    <t>t=1.5mm</t>
    <phoneticPr fontId="3" type="noConversion"/>
  </si>
  <si>
    <t>安全带连接限位片</t>
    <phoneticPr fontId="2" type="noConversion"/>
  </si>
  <si>
    <t>连接底支架与靠背</t>
    <phoneticPr fontId="3" type="noConversion"/>
  </si>
  <si>
    <t>t=2.5</t>
    <phoneticPr fontId="3" type="noConversion"/>
  </si>
  <si>
    <t>150*32*137</t>
    <phoneticPr fontId="2" type="noConversion"/>
  </si>
  <si>
    <t>福田G3</t>
    <phoneticPr fontId="2" type="noConversion"/>
  </si>
  <si>
    <t>φ11*19</t>
    <phoneticPr fontId="2" type="noConversion"/>
  </si>
  <si>
    <t>DC01 0.5</t>
  </si>
  <si>
    <t>20*3.5*20</t>
    <phoneticPr fontId="2" type="noConversion"/>
  </si>
  <si>
    <t>t=2</t>
  </si>
  <si>
    <t>60*15*2</t>
    <phoneticPr fontId="2" type="noConversion"/>
  </si>
  <si>
    <t>18*15*26</t>
    <phoneticPr fontId="2" type="noConversion"/>
  </si>
  <si>
    <t>φ5</t>
    <phoneticPr fontId="3" type="noConversion"/>
  </si>
  <si>
    <t>φ5*257</t>
    <phoneticPr fontId="2" type="noConversion"/>
  </si>
  <si>
    <t>387*68*22</t>
    <phoneticPr fontId="2" type="noConversion"/>
  </si>
  <si>
    <t>7*276*24</t>
    <phoneticPr fontId="2" type="noConversion"/>
  </si>
  <si>
    <t>84*367*17</t>
    <phoneticPr fontId="2" type="noConversion"/>
  </si>
  <si>
    <t>5*324*36</t>
    <phoneticPr fontId="2" type="noConversion"/>
  </si>
  <si>
    <t>新增</t>
    <phoneticPr fontId="2" type="noConversion"/>
  </si>
  <si>
    <t>依据载货车图纸更改</t>
    <phoneticPr fontId="2" type="noConversion"/>
  </si>
  <si>
    <t>靠背调节、安全带锁扣、黑色织物</t>
    <phoneticPr fontId="2" type="noConversion"/>
  </si>
  <si>
    <t>靠背调节、安全带锁扣、灰色织物</t>
    <phoneticPr fontId="2" type="noConversion"/>
  </si>
  <si>
    <t>J6L自卸车</t>
    <phoneticPr fontId="3" type="noConversion"/>
  </si>
  <si>
    <t>J6L载货车</t>
    <phoneticPr fontId="3" type="noConversion"/>
  </si>
  <si>
    <t>PVC</t>
    <phoneticPr fontId="3" type="noConversion"/>
  </si>
  <si>
    <t>黑色面料</t>
    <phoneticPr fontId="3" type="noConversion"/>
  </si>
  <si>
    <t>灰色面料</t>
    <phoneticPr fontId="3" type="noConversion"/>
  </si>
  <si>
    <t>黑色织物</t>
    <phoneticPr fontId="3" type="noConversion"/>
  </si>
  <si>
    <t>灰色织物</t>
    <phoneticPr fontId="3" type="noConversion"/>
  </si>
  <si>
    <t>SHT0015084</t>
    <phoneticPr fontId="2" type="noConversion"/>
  </si>
  <si>
    <t>SHT0015085</t>
    <phoneticPr fontId="2" type="noConversion"/>
  </si>
  <si>
    <t>SHT0015086</t>
    <phoneticPr fontId="2" type="noConversion"/>
  </si>
  <si>
    <t>SHT0015087</t>
    <phoneticPr fontId="2" type="noConversion"/>
  </si>
  <si>
    <t>SHT0015088</t>
    <phoneticPr fontId="2" type="noConversion"/>
  </si>
  <si>
    <t>前座坐垫总成</t>
    <phoneticPr fontId="2" type="noConversion"/>
  </si>
  <si>
    <t>6900010FH13-C00</t>
    <phoneticPr fontId="3" type="noConversion"/>
  </si>
  <si>
    <t>SHT0015084</t>
    <phoneticPr fontId="3" type="noConversion"/>
  </si>
  <si>
    <t>前座靠背总成</t>
    <phoneticPr fontId="2" type="noConversion"/>
  </si>
  <si>
    <t>新增配置</t>
    <phoneticPr fontId="2" type="noConversion"/>
  </si>
  <si>
    <t>黑色织物</t>
    <phoneticPr fontId="2" type="noConversion"/>
  </si>
  <si>
    <t>灰色织物</t>
    <phoneticPr fontId="2" type="noConversion"/>
  </si>
  <si>
    <t>SHT0015043</t>
    <phoneticPr fontId="2" type="noConversion"/>
  </si>
  <si>
    <t>6800010KH13-C00</t>
    <phoneticPr fontId="2" type="noConversion"/>
  </si>
  <si>
    <t>驾驶员座椅总成</t>
    <phoneticPr fontId="2" type="noConversion"/>
  </si>
  <si>
    <t>新增</t>
    <phoneticPr fontId="2" type="noConversion"/>
  </si>
  <si>
    <t>项目需求，进行样件订单下发需要</t>
    <phoneticPr fontId="2" type="noConversion"/>
  </si>
  <si>
    <t>新增配置（暂不开发）</t>
    <phoneticPr fontId="2" type="noConversion"/>
  </si>
  <si>
    <t>SHT0015096</t>
    <phoneticPr fontId="2" type="noConversion"/>
  </si>
  <si>
    <t>SHT0015095</t>
    <phoneticPr fontId="2" type="noConversion"/>
  </si>
  <si>
    <t>新增</t>
    <phoneticPr fontId="2" type="noConversion"/>
  </si>
  <si>
    <t>替代SHT0013536</t>
    <phoneticPr fontId="2" type="noConversion"/>
  </si>
  <si>
    <t>ECR0008524</t>
    <phoneticPr fontId="2" type="noConversion"/>
  </si>
  <si>
    <t>新增配置</t>
    <phoneticPr fontId="2" type="noConversion"/>
  </si>
  <si>
    <t>SHT0014630</t>
  </si>
  <si>
    <t>靠背泡沫本体（通风+右扶手）</t>
    <phoneticPr fontId="2" type="noConversion"/>
  </si>
  <si>
    <t>SHT0015105</t>
    <phoneticPr fontId="2" type="noConversion"/>
  </si>
  <si>
    <t>SHT0015106</t>
    <phoneticPr fontId="2" type="noConversion"/>
  </si>
  <si>
    <t>SHT0015107</t>
  </si>
  <si>
    <t>靠背泡沫本体（通风+无扶手）</t>
    <phoneticPr fontId="2" type="noConversion"/>
  </si>
  <si>
    <t>靠背泡沫本体（无通风+右扶手）</t>
    <phoneticPr fontId="2" type="noConversion"/>
  </si>
  <si>
    <t>靠背泡沫本体（无通风+无扶手）</t>
    <phoneticPr fontId="2" type="noConversion"/>
  </si>
  <si>
    <t>靠背泡沫总成（无通风+无扶手）</t>
    <phoneticPr fontId="2" type="noConversion"/>
  </si>
  <si>
    <t>靠背泡沫总成（通风+右扶手）</t>
    <phoneticPr fontId="2" type="noConversion"/>
  </si>
  <si>
    <t>靠背泡沫总成（通风+无扶手）</t>
    <phoneticPr fontId="2" type="noConversion"/>
  </si>
  <si>
    <t>靠背泡沫总成（无通风+右扶手）</t>
    <phoneticPr fontId="2" type="noConversion"/>
  </si>
  <si>
    <t xml:space="preserve">        中文名称</t>
    <phoneticPr fontId="2" type="noConversion"/>
  </si>
  <si>
    <t>Q150B1035Q</t>
    <phoneticPr fontId="2" type="noConversion"/>
  </si>
  <si>
    <t>BPC0000079</t>
    <phoneticPr fontId="2" type="noConversion"/>
  </si>
  <si>
    <t>D04</t>
    <phoneticPr fontId="2" type="noConversion"/>
  </si>
  <si>
    <t>新增</t>
    <phoneticPr fontId="2" type="noConversion"/>
  </si>
  <si>
    <t>取消</t>
    <phoneticPr fontId="2" type="noConversion"/>
  </si>
  <si>
    <t>模块邮件输入</t>
    <phoneticPr fontId="2" type="noConversion"/>
  </si>
  <si>
    <t>降本</t>
    <phoneticPr fontId="2" type="noConversion"/>
  </si>
  <si>
    <t>更正EBOM</t>
    <phoneticPr fontId="2" type="noConversion"/>
  </si>
  <si>
    <t>固定扶手支架</t>
    <phoneticPr fontId="2" type="noConversion"/>
  </si>
  <si>
    <t>SHT0015331</t>
    <phoneticPr fontId="2" type="noConversion"/>
  </si>
  <si>
    <t>侧翼无纺布</t>
    <phoneticPr fontId="2" type="noConversion"/>
  </si>
  <si>
    <t>无纺布</t>
    <phoneticPr fontId="2" type="noConversion"/>
  </si>
  <si>
    <t>规避售后风险</t>
    <phoneticPr fontId="2" type="noConversion"/>
  </si>
  <si>
    <t>SHT0015332</t>
    <phoneticPr fontId="2" type="noConversion"/>
  </si>
  <si>
    <t>J6L滑轨总成</t>
    <phoneticPr fontId="2" type="noConversion"/>
  </si>
  <si>
    <t>BPC0010220</t>
    <phoneticPr fontId="2" type="noConversion"/>
  </si>
  <si>
    <t>取消</t>
    <phoneticPr fontId="2" type="noConversion"/>
  </si>
  <si>
    <t>原借用滑轨变更、与长春不在通用</t>
    <phoneticPr fontId="2" type="noConversion"/>
  </si>
  <si>
    <t>与西安工厂X5000统一</t>
    <phoneticPr fontId="2" type="noConversion"/>
  </si>
  <si>
    <t>SHT0015395</t>
    <phoneticPr fontId="2" type="noConversion"/>
  </si>
  <si>
    <t>左侧翼无纺布</t>
    <phoneticPr fontId="2" type="noConversion"/>
  </si>
  <si>
    <t>右侧翼无纺布</t>
    <phoneticPr fontId="2" type="noConversion"/>
  </si>
  <si>
    <t>新增</t>
  </si>
  <si>
    <t>ECR0008524</t>
    <phoneticPr fontId="2" type="noConversion"/>
  </si>
  <si>
    <t>规避售后风险</t>
    <phoneticPr fontId="2" type="noConversion"/>
  </si>
  <si>
    <t>取消</t>
    <phoneticPr fontId="2" type="noConversion"/>
  </si>
  <si>
    <t>新增</t>
    <phoneticPr fontId="2" type="noConversion"/>
  </si>
  <si>
    <t>造型订正</t>
    <phoneticPr fontId="2" type="noConversion"/>
  </si>
  <si>
    <t>SHT0015550</t>
    <phoneticPr fontId="2" type="noConversion"/>
  </si>
  <si>
    <t>SHT0015551</t>
    <phoneticPr fontId="2" type="noConversion"/>
  </si>
  <si>
    <t>1.0高头枕，不带安全带，气动腰托,下框线拱起</t>
    <phoneticPr fontId="2" type="noConversion"/>
  </si>
  <si>
    <t>1.0高头枕，不带安全带，机械腰脱、无扶手，下框线拱起</t>
    <phoneticPr fontId="2" type="noConversion"/>
  </si>
  <si>
    <t>新增</t>
    <phoneticPr fontId="2" type="noConversion"/>
  </si>
  <si>
    <t>取消</t>
    <phoneticPr fontId="2" type="noConversion"/>
  </si>
  <si>
    <t>解决夹手问题</t>
    <phoneticPr fontId="2" type="noConversion"/>
  </si>
  <si>
    <t>ECR0008904</t>
    <phoneticPr fontId="2" type="noConversion"/>
  </si>
  <si>
    <t>取消</t>
    <phoneticPr fontId="2" type="noConversion"/>
  </si>
  <si>
    <t>结构变更</t>
    <phoneticPr fontId="2" type="noConversion"/>
  </si>
  <si>
    <t>ECR0008903</t>
    <phoneticPr fontId="2" type="noConversion"/>
  </si>
  <si>
    <t>SHT0015544</t>
    <phoneticPr fontId="82" type="noConversion"/>
  </si>
  <si>
    <t>增加涡簧和限位</t>
    <phoneticPr fontId="3" type="noConversion"/>
  </si>
  <si>
    <t>SHT0015544</t>
    <phoneticPr fontId="2" type="noConversion"/>
  </si>
  <si>
    <t>取消</t>
    <phoneticPr fontId="2" type="noConversion"/>
  </si>
  <si>
    <t>ECR0008903</t>
    <phoneticPr fontId="2" type="noConversion"/>
  </si>
  <si>
    <t>新增</t>
    <phoneticPr fontId="2" type="noConversion"/>
  </si>
  <si>
    <t>增加涡簧</t>
    <phoneticPr fontId="2" type="noConversion"/>
  </si>
  <si>
    <t>侧翼支撑钢丝（右）</t>
    <phoneticPr fontId="102" type="noConversion"/>
  </si>
  <si>
    <t>SHT0015166</t>
    <phoneticPr fontId="102" type="noConversion"/>
  </si>
  <si>
    <t>侧翼支撑钢丝（左）</t>
    <phoneticPr fontId="102" type="noConversion"/>
  </si>
  <si>
    <t>SPFH590(外购改为QSTE420TM)</t>
    <phoneticPr fontId="3" type="noConversion"/>
  </si>
  <si>
    <t>SHT0014468</t>
    <phoneticPr fontId="2" type="noConversion"/>
  </si>
  <si>
    <t>SPFH590(外购改为QSTE421TM)</t>
  </si>
  <si>
    <t>SQXM3000-6901107</t>
    <phoneticPr fontId="2" type="noConversion"/>
  </si>
  <si>
    <t>J6L</t>
    <phoneticPr fontId="2" type="noConversion"/>
  </si>
  <si>
    <t>SHT0015547</t>
    <phoneticPr fontId="2" type="noConversion"/>
  </si>
  <si>
    <t>Q235(外购改为15A)</t>
    <phoneticPr fontId="3" type="noConversion"/>
  </si>
  <si>
    <t>底支架加强钣金</t>
    <phoneticPr fontId="3" type="noConversion"/>
  </si>
  <si>
    <t>t=5</t>
    <phoneticPr fontId="2" type="noConversion"/>
  </si>
  <si>
    <t>φ8</t>
    <phoneticPr fontId="3" type="noConversion"/>
  </si>
  <si>
    <t>钢丝直径改为8，单件用量1</t>
    <phoneticPr fontId="2" type="noConversion"/>
  </si>
  <si>
    <t>加强骨架</t>
    <phoneticPr fontId="2" type="noConversion"/>
  </si>
  <si>
    <t>订正bom，加强骨架</t>
    <phoneticPr fontId="2" type="noConversion"/>
  </si>
  <si>
    <t>用量改为2</t>
    <phoneticPr fontId="2" type="noConversion"/>
  </si>
  <si>
    <t>降低成本</t>
    <phoneticPr fontId="2" type="noConversion"/>
  </si>
  <si>
    <t>解决客户反馈夹手问题</t>
    <phoneticPr fontId="2" type="noConversion"/>
  </si>
  <si>
    <t>SHT0015549</t>
    <phoneticPr fontId="2" type="noConversion"/>
  </si>
  <si>
    <t>支撑框线</t>
    <phoneticPr fontId="2" type="noConversion"/>
  </si>
  <si>
    <t>扭力杆结构取消</t>
    <phoneticPr fontId="2" type="noConversion"/>
  </si>
  <si>
    <t>钢丝直径改为8</t>
    <phoneticPr fontId="2" type="noConversion"/>
  </si>
  <si>
    <t>新状态</t>
    <phoneticPr fontId="2" type="noConversion"/>
  </si>
  <si>
    <t>总成类</t>
    <phoneticPr fontId="2" type="noConversion"/>
  </si>
  <si>
    <t>组件</t>
    <phoneticPr fontId="2" type="noConversion"/>
  </si>
  <si>
    <t>钣金件</t>
    <phoneticPr fontId="2" type="noConversion"/>
  </si>
  <si>
    <t>t=3</t>
    <phoneticPr fontId="2" type="noConversion"/>
  </si>
  <si>
    <t>SPCC</t>
    <phoneticPr fontId="2" type="noConversion"/>
  </si>
  <si>
    <t>借用陕汽</t>
    <phoneticPr fontId="2" type="noConversion"/>
  </si>
  <si>
    <t>SQDZ6801300</t>
    <phoneticPr fontId="2" type="noConversion"/>
  </si>
  <si>
    <t>左操作盘式调角器</t>
    <phoneticPr fontId="2" type="noConversion"/>
  </si>
  <si>
    <t>M4-6805112</t>
    <phoneticPr fontId="2" type="noConversion"/>
  </si>
  <si>
    <t>调角器罩壳固定钣金件</t>
    <phoneticPr fontId="2" type="noConversion"/>
  </si>
  <si>
    <t>M4-6905111</t>
    <phoneticPr fontId="82" type="noConversion"/>
  </si>
  <si>
    <t>副司机主边调角器手柄钣金件</t>
    <phoneticPr fontId="82" type="noConversion"/>
  </si>
  <si>
    <t>副司机调角器左靠背板</t>
    <phoneticPr fontId="2" type="noConversion"/>
  </si>
  <si>
    <t>SHT0015593</t>
    <phoneticPr fontId="2" type="noConversion"/>
  </si>
  <si>
    <t>主边调角器外侧板总成</t>
    <phoneticPr fontId="2" type="noConversion"/>
  </si>
  <si>
    <t>SHT0015546</t>
    <phoneticPr fontId="2" type="noConversion"/>
  </si>
  <si>
    <t>涡簧固定片</t>
    <phoneticPr fontId="2" type="noConversion"/>
  </si>
  <si>
    <t>SHT0015594</t>
    <phoneticPr fontId="2" type="noConversion"/>
  </si>
  <si>
    <t>副司机调角器左靠背板总成</t>
    <phoneticPr fontId="2" type="noConversion"/>
  </si>
  <si>
    <t>SHT0015545</t>
    <phoneticPr fontId="2" type="noConversion"/>
  </si>
  <si>
    <t>涡簧固定座</t>
    <phoneticPr fontId="2" type="noConversion"/>
  </si>
  <si>
    <t>副司机主边调角器总成</t>
    <phoneticPr fontId="2" type="noConversion"/>
  </si>
  <si>
    <t>M4</t>
    <phoneticPr fontId="2" type="noConversion"/>
  </si>
  <si>
    <t>85*70*34</t>
    <phoneticPr fontId="2" type="noConversion"/>
  </si>
  <si>
    <t>228*92*71</t>
    <phoneticPr fontId="2" type="noConversion"/>
  </si>
  <si>
    <t>BSP0010035</t>
    <phoneticPr fontId="2" type="noConversion"/>
  </si>
  <si>
    <t>X5000S</t>
    <phoneticPr fontId="2" type="noConversion"/>
  </si>
  <si>
    <t>靠背回位涡簧</t>
    <phoneticPr fontId="2" type="noConversion"/>
  </si>
  <si>
    <t>177*74*244</t>
    <phoneticPr fontId="2" type="noConversion"/>
  </si>
  <si>
    <t>107*17*83</t>
    <phoneticPr fontId="2" type="noConversion"/>
  </si>
  <si>
    <t>117*26*193</t>
    <phoneticPr fontId="2" type="noConversion"/>
  </si>
  <si>
    <t>18*48*15</t>
    <phoneticPr fontId="2" type="noConversion"/>
  </si>
  <si>
    <t>98*53*159</t>
    <phoneticPr fontId="2" type="noConversion"/>
  </si>
  <si>
    <t>30*23*39</t>
    <phoneticPr fontId="2" type="noConversion"/>
  </si>
  <si>
    <t>15*12*12</t>
    <phoneticPr fontId="2" type="noConversion"/>
  </si>
  <si>
    <t>/</t>
    <phoneticPr fontId="2" type="noConversion"/>
  </si>
  <si>
    <t>SPFH440</t>
    <phoneticPr fontId="2" type="noConversion"/>
  </si>
  <si>
    <t>93*12*103</t>
    <phoneticPr fontId="2" type="noConversion"/>
  </si>
  <si>
    <t>82*34*83</t>
    <phoneticPr fontId="2" type="noConversion"/>
  </si>
  <si>
    <t>增加涡簧、限位</t>
    <phoneticPr fontId="2" type="noConversion"/>
  </si>
  <si>
    <t>增加限位</t>
    <phoneticPr fontId="2" type="noConversion"/>
  </si>
  <si>
    <t>新开</t>
    <phoneticPr fontId="2" type="noConversion"/>
  </si>
  <si>
    <t>Q/BQB301</t>
    <phoneticPr fontId="2" type="noConversion"/>
  </si>
  <si>
    <t>皂化</t>
    <phoneticPr fontId="2" type="noConversion"/>
  </si>
  <si>
    <t>H3-6805102</t>
    <phoneticPr fontId="82" type="noConversion"/>
  </si>
  <si>
    <t>主边调角器外侧板</t>
    <phoneticPr fontId="82" type="noConversion"/>
  </si>
  <si>
    <t>SPCC</t>
    <phoneticPr fontId="82" type="noConversion"/>
  </si>
  <si>
    <t>t=3</t>
    <phoneticPr fontId="82" type="noConversion"/>
  </si>
  <si>
    <t>SQDZ6905312</t>
    <phoneticPr fontId="2" type="noConversion"/>
  </si>
  <si>
    <t>117*18*193</t>
    <phoneticPr fontId="2" type="noConversion"/>
  </si>
  <si>
    <t>/</t>
    <phoneticPr fontId="82" type="noConversion"/>
  </si>
  <si>
    <t>M4-6905101</t>
    <phoneticPr fontId="2" type="noConversion"/>
  </si>
  <si>
    <t>取消</t>
    <phoneticPr fontId="2" type="noConversion"/>
  </si>
  <si>
    <t>结构变更</t>
    <phoneticPr fontId="2" type="noConversion"/>
  </si>
  <si>
    <t>新增</t>
    <phoneticPr fontId="2" type="noConversion"/>
  </si>
  <si>
    <t>SHT0015547</t>
    <phoneticPr fontId="2" type="noConversion"/>
  </si>
  <si>
    <t>SHT0013897</t>
    <phoneticPr fontId="2" type="noConversion"/>
  </si>
  <si>
    <t>靠背坐垫一体塑料包装膜</t>
    <phoneticPr fontId="2" type="noConversion"/>
  </si>
  <si>
    <t>15G100P</t>
    <phoneticPr fontId="2" type="noConversion"/>
  </si>
  <si>
    <t>C型钉</t>
    <phoneticPr fontId="2" type="noConversion"/>
  </si>
  <si>
    <t>数量变更</t>
    <phoneticPr fontId="2" type="noConversion"/>
  </si>
  <si>
    <t>订正EBOM</t>
    <phoneticPr fontId="2" type="noConversion"/>
  </si>
  <si>
    <t>新增</t>
    <phoneticPr fontId="2" type="noConversion"/>
  </si>
  <si>
    <t>取消</t>
    <phoneticPr fontId="2" type="noConversion"/>
  </si>
  <si>
    <t>取消</t>
    <phoneticPr fontId="2" type="noConversion"/>
  </si>
  <si>
    <t>新增</t>
    <phoneticPr fontId="2" type="noConversion"/>
  </si>
  <si>
    <t>变更用量</t>
    <phoneticPr fontId="2" type="noConversion"/>
  </si>
  <si>
    <t>订正EBOM</t>
    <phoneticPr fontId="2" type="noConversion"/>
  </si>
  <si>
    <t>SHT0015941</t>
    <phoneticPr fontId="2" type="noConversion"/>
  </si>
  <si>
    <t>J6G</t>
    <phoneticPr fontId="2" type="noConversion"/>
  </si>
  <si>
    <t>汕德卡</t>
    <phoneticPr fontId="2" type="noConversion"/>
  </si>
  <si>
    <t>H4</t>
    <phoneticPr fontId="3" type="noConversion"/>
  </si>
  <si>
    <t>焊接总成件</t>
    <phoneticPr fontId="3" type="noConversion"/>
  </si>
  <si>
    <t>SHT0015942</t>
    <phoneticPr fontId="2" type="noConversion"/>
  </si>
  <si>
    <t>SHT0015943</t>
    <phoneticPr fontId="2" type="noConversion"/>
  </si>
  <si>
    <t>SHT0015944</t>
    <phoneticPr fontId="2" type="noConversion"/>
  </si>
  <si>
    <t>SHT0015887</t>
    <phoneticPr fontId="2" type="noConversion"/>
  </si>
  <si>
    <t>SHT0015888</t>
    <phoneticPr fontId="2" type="noConversion"/>
  </si>
  <si>
    <t>SHT0015945</t>
    <phoneticPr fontId="2" type="noConversion"/>
  </si>
  <si>
    <t>J6G载货车</t>
    <phoneticPr fontId="2" type="noConversion"/>
  </si>
  <si>
    <t>新增</t>
    <phoneticPr fontId="2" type="noConversion"/>
  </si>
  <si>
    <t>客户要求</t>
    <phoneticPr fontId="2" type="noConversion"/>
  </si>
  <si>
    <t>SHT0012224</t>
    <phoneticPr fontId="2" type="noConversion"/>
  </si>
  <si>
    <t>J6G</t>
    <phoneticPr fontId="3" type="noConversion"/>
  </si>
  <si>
    <t xml:space="preserve">                          解放J6G旋转前座总成EBOM清单                          </t>
    <phoneticPr fontId="3" type="noConversion"/>
  </si>
  <si>
    <t>2022.05.09</t>
    <phoneticPr fontId="2" type="noConversion"/>
  </si>
  <si>
    <t>SHT0012236</t>
    <phoneticPr fontId="2" type="noConversion"/>
  </si>
  <si>
    <t>2.0高头枕，带安全带，无扶手、有侧翼支撑钢丝</t>
    <phoneticPr fontId="2" type="noConversion"/>
  </si>
  <si>
    <t>——</t>
    <phoneticPr fontId="102" type="noConversion"/>
  </si>
  <si>
    <t>副驾调角器左罩壳</t>
    <phoneticPr fontId="2" type="noConversion"/>
  </si>
  <si>
    <t>副驾调角器右罩壳</t>
    <phoneticPr fontId="2" type="noConversion"/>
  </si>
  <si>
    <t>SHT0015948</t>
    <phoneticPr fontId="2" type="noConversion"/>
  </si>
  <si>
    <t>SHT0012134基础上黑色、速降开关、调角手柄、无安全带避让孔</t>
    <phoneticPr fontId="2" type="noConversion"/>
  </si>
  <si>
    <t>SHT0010983</t>
    <phoneticPr fontId="2" type="noConversion"/>
  </si>
  <si>
    <t>110*33*124</t>
    <phoneticPr fontId="2" type="noConversion"/>
  </si>
  <si>
    <t>座框焊接总成</t>
    <phoneticPr fontId="2" type="noConversion"/>
  </si>
  <si>
    <t>转盘开关气路总成</t>
    <phoneticPr fontId="2" type="noConversion"/>
  </si>
  <si>
    <t>设计位置向前115mm,行程230mm</t>
    <phoneticPr fontId="3" type="noConversion"/>
  </si>
  <si>
    <t>滑轨与转盘连接梁</t>
    <phoneticPr fontId="2" type="noConversion"/>
  </si>
  <si>
    <t>转盘与底支架连接梁</t>
    <phoneticPr fontId="2" type="noConversion"/>
  </si>
  <si>
    <t>前连接支架</t>
    <phoneticPr fontId="2" type="noConversion"/>
  </si>
  <si>
    <t>后连接支架</t>
    <phoneticPr fontId="2" type="noConversion"/>
  </si>
  <si>
    <t>座框装配总成</t>
    <phoneticPr fontId="2" type="noConversion"/>
  </si>
  <si>
    <t>注塑件</t>
  </si>
  <si>
    <t>4.8×16-16固定座盆滑块</t>
    <phoneticPr fontId="102" type="noConversion"/>
  </si>
  <si>
    <t>无仰角-J6L</t>
    <phoneticPr fontId="3" type="noConversion"/>
  </si>
  <si>
    <t>焊接件</t>
    <phoneticPr fontId="3" type="noConversion"/>
  </si>
  <si>
    <t>钢丝件</t>
    <phoneticPr fontId="3" type="noConversion"/>
  </si>
  <si>
    <t>SHT0015946</t>
    <phoneticPr fontId="2" type="noConversion"/>
  </si>
  <si>
    <t>SHT0015889</t>
    <phoneticPr fontId="2" type="noConversion"/>
  </si>
  <si>
    <t>靠背总成</t>
    <phoneticPr fontId="2" type="noConversion"/>
  </si>
  <si>
    <t>SHT0015890</t>
    <phoneticPr fontId="2" type="noConversion"/>
  </si>
  <si>
    <t>座垫总成</t>
    <phoneticPr fontId="2" type="noConversion"/>
  </si>
  <si>
    <t>SHT0015953</t>
    <phoneticPr fontId="2" type="noConversion"/>
  </si>
  <si>
    <t>SHT0015954</t>
    <phoneticPr fontId="2" type="noConversion"/>
  </si>
  <si>
    <t>SHT0015955</t>
    <phoneticPr fontId="2" type="noConversion"/>
  </si>
  <si>
    <t>SHT0015956</t>
    <phoneticPr fontId="2" type="noConversion"/>
  </si>
  <si>
    <t>SHT0015957</t>
    <phoneticPr fontId="2" type="noConversion"/>
  </si>
  <si>
    <t>SHT0015958</t>
    <phoneticPr fontId="2" type="noConversion"/>
  </si>
  <si>
    <t>SHT0015959</t>
    <phoneticPr fontId="2" type="noConversion"/>
  </si>
  <si>
    <t>SHT0015960</t>
    <phoneticPr fontId="2" type="noConversion"/>
  </si>
  <si>
    <t>SHT0015961</t>
    <phoneticPr fontId="2" type="noConversion"/>
  </si>
  <si>
    <t>靠背泡棉总成</t>
    <phoneticPr fontId="2" type="noConversion"/>
  </si>
  <si>
    <t>SQX3000-6905190</t>
    <phoneticPr fontId="2" type="noConversion"/>
  </si>
  <si>
    <t>副驾驶调角器总成</t>
    <phoneticPr fontId="2" type="noConversion"/>
  </si>
  <si>
    <t>495*128*186</t>
    <phoneticPr fontId="2" type="noConversion"/>
  </si>
  <si>
    <t>2.0平台</t>
    <phoneticPr fontId="2" type="noConversion"/>
  </si>
  <si>
    <t>1.0平台</t>
    <phoneticPr fontId="2" type="noConversion"/>
  </si>
  <si>
    <t>SHT0015949</t>
    <phoneticPr fontId="2" type="noConversion"/>
  </si>
  <si>
    <t>非标件</t>
    <phoneticPr fontId="2" type="noConversion"/>
  </si>
  <si>
    <t>SQX3000-6902951</t>
    <phoneticPr fontId="2" type="noConversion"/>
  </si>
  <si>
    <t>115*80*198</t>
    <phoneticPr fontId="2" type="noConversion"/>
  </si>
  <si>
    <t>H5-6801110</t>
    <phoneticPr fontId="2" type="noConversion"/>
  </si>
  <si>
    <t>滑块儿</t>
    <phoneticPr fontId="2" type="noConversion"/>
  </si>
  <si>
    <t>Q01</t>
    <phoneticPr fontId="2" type="noConversion"/>
  </si>
  <si>
    <t>pps6345A4HD9050</t>
    <phoneticPr fontId="2" type="noConversion"/>
  </si>
  <si>
    <t>51.5*13*11.5</t>
    <phoneticPr fontId="2" type="noConversion"/>
  </si>
  <si>
    <t>BFA0010096</t>
    <phoneticPr fontId="2" type="noConversion"/>
  </si>
  <si>
    <t>全钢大帽抽芯铆钉</t>
    <phoneticPr fontId="2" type="noConversion"/>
  </si>
  <si>
    <t>钢</t>
    <phoneticPr fontId="2" type="noConversion"/>
  </si>
  <si>
    <t>GB/T 12618.2</t>
    <phoneticPr fontId="2" type="noConversion"/>
  </si>
  <si>
    <t>16*16*20</t>
    <phoneticPr fontId="2" type="noConversion"/>
  </si>
  <si>
    <t>镀白锌</t>
    <phoneticPr fontId="2" type="noConversion"/>
  </si>
  <si>
    <t>514*420*100</t>
    <phoneticPr fontId="2" type="noConversion"/>
  </si>
  <si>
    <t>SHT0012268</t>
    <phoneticPr fontId="2" type="noConversion"/>
  </si>
  <si>
    <t>左侧调角连接板焊接总成</t>
    <phoneticPr fontId="2" type="noConversion"/>
  </si>
  <si>
    <t>191*35*85</t>
    <phoneticPr fontId="2" type="noConversion"/>
  </si>
  <si>
    <t>Q37110</t>
    <phoneticPr fontId="2" type="noConversion"/>
  </si>
  <si>
    <t>焊接方螺母</t>
    <phoneticPr fontId="2" type="noConversion"/>
  </si>
  <si>
    <t>M10</t>
    <phoneticPr fontId="2" type="noConversion"/>
  </si>
  <si>
    <t>16*16*8.1</t>
    <phoneticPr fontId="2" type="noConversion"/>
  </si>
  <si>
    <t>H4B-6805326</t>
    <phoneticPr fontId="2" type="noConversion"/>
  </si>
  <si>
    <t>安全带7/16焊接螺母</t>
    <phoneticPr fontId="2" type="noConversion"/>
  </si>
  <si>
    <t>17.5*19*17.5</t>
    <phoneticPr fontId="2" type="noConversion"/>
  </si>
  <si>
    <t>SHT0012266</t>
    <phoneticPr fontId="2" type="noConversion"/>
  </si>
  <si>
    <t>左侧调角连接板</t>
    <phoneticPr fontId="2" type="noConversion"/>
  </si>
  <si>
    <t>t=2.5-Q/BQB301
SPFH590-Q/BQB310</t>
    <phoneticPr fontId="2" type="noConversion"/>
  </si>
  <si>
    <t>Q/BQB301
Q/BQB310</t>
    <phoneticPr fontId="2" type="noConversion"/>
  </si>
  <si>
    <t>SHT0012269</t>
    <phoneticPr fontId="2" type="noConversion"/>
  </si>
  <si>
    <t>右侧调角连接板焊接总成</t>
    <phoneticPr fontId="2" type="noConversion"/>
  </si>
  <si>
    <t>SHT0012267</t>
    <phoneticPr fontId="2" type="noConversion"/>
  </si>
  <si>
    <t>右侧调角连接板</t>
    <phoneticPr fontId="2" type="noConversion"/>
  </si>
  <si>
    <t>SQX3000-6805319</t>
    <phoneticPr fontId="2" type="noConversion"/>
  </si>
  <si>
    <t>右侧边板</t>
    <phoneticPr fontId="2" type="noConversion"/>
  </si>
  <si>
    <t>t=2-Q/BQB301
SPFH590-Q/BQB310</t>
    <phoneticPr fontId="2" type="noConversion"/>
  </si>
  <si>
    <t>472*53*20</t>
    <phoneticPr fontId="2" type="noConversion"/>
  </si>
  <si>
    <t>SQX3000-6805317</t>
    <phoneticPr fontId="2" type="noConversion"/>
  </si>
  <si>
    <t>左侧边板</t>
    <phoneticPr fontId="2" type="noConversion"/>
  </si>
  <si>
    <t>SQX3000-6805318</t>
    <phoneticPr fontId="2" type="noConversion"/>
  </si>
  <si>
    <t>左滑块托架</t>
    <phoneticPr fontId="2" type="noConversion"/>
  </si>
  <si>
    <t>t=2-Q/BQB301
SAPH440-Q/BQB310</t>
    <phoneticPr fontId="2" type="noConversion"/>
  </si>
  <si>
    <t>49*32*24</t>
    <phoneticPr fontId="2" type="noConversion"/>
  </si>
  <si>
    <t>H4B-6805319</t>
    <phoneticPr fontId="2" type="noConversion"/>
  </si>
  <si>
    <t>后横梁</t>
    <phoneticPr fontId="2" type="noConversion"/>
  </si>
  <si>
    <t>Φ17-GB/T702
20-GB/T699</t>
    <phoneticPr fontId="2" type="noConversion"/>
  </si>
  <si>
    <t>GB/T699</t>
    <phoneticPr fontId="2" type="noConversion"/>
  </si>
  <si>
    <t>26*26*347</t>
    <phoneticPr fontId="2" type="noConversion"/>
  </si>
  <si>
    <t>SHT0014563</t>
    <phoneticPr fontId="2" type="noConversion"/>
  </si>
  <si>
    <t>座框前横梁</t>
    <phoneticPr fontId="2" type="noConversion"/>
  </si>
  <si>
    <t>t2.0
SPFH590</t>
    <phoneticPr fontId="2" type="noConversion"/>
  </si>
  <si>
    <t>64*354*47</t>
    <phoneticPr fontId="2" type="noConversion"/>
  </si>
  <si>
    <t>SHT0014565</t>
    <phoneticPr fontId="2" type="noConversion"/>
  </si>
  <si>
    <t>阻尼调节机构支架</t>
    <phoneticPr fontId="2" type="noConversion"/>
  </si>
  <si>
    <t>22*74*38</t>
    <phoneticPr fontId="2" type="noConversion"/>
  </si>
  <si>
    <t>SHT0014594</t>
    <phoneticPr fontId="2" type="noConversion"/>
  </si>
  <si>
    <t>前罩壳固定支架L</t>
    <phoneticPr fontId="2" type="noConversion"/>
  </si>
  <si>
    <t>t2.0
SAPH440</t>
    <phoneticPr fontId="2" type="noConversion"/>
  </si>
  <si>
    <t>34*30*59</t>
    <phoneticPr fontId="2" type="noConversion"/>
  </si>
  <si>
    <t>Q37106</t>
    <phoneticPr fontId="2" type="noConversion"/>
  </si>
  <si>
    <t>M6</t>
    <phoneticPr fontId="2" type="noConversion"/>
  </si>
  <si>
    <t>SHT0015145</t>
    <phoneticPr fontId="2" type="noConversion"/>
  </si>
  <si>
    <t>座框前横梁钢丝</t>
    <phoneticPr fontId="2" type="noConversion"/>
  </si>
  <si>
    <t>钢丝件</t>
    <phoneticPr fontId="2" type="noConversion"/>
  </si>
  <si>
    <t>Φ6
Q235</t>
    <phoneticPr fontId="2" type="noConversion"/>
  </si>
  <si>
    <t>GB/T 342
GB/T 700</t>
    <phoneticPr fontId="2" type="noConversion"/>
  </si>
  <si>
    <t>96*43*6</t>
    <phoneticPr fontId="2" type="noConversion"/>
  </si>
  <si>
    <t>SHT0014052</t>
    <phoneticPr fontId="2" type="noConversion"/>
  </si>
  <si>
    <t>X5000S滑轨总成</t>
    <phoneticPr fontId="2" type="noConversion"/>
  </si>
  <si>
    <t>SQXM3000-6805834</t>
    <phoneticPr fontId="2" type="noConversion"/>
  </si>
  <si>
    <t>支撑块</t>
    <phoneticPr fontId="2" type="noConversion"/>
  </si>
  <si>
    <t>轴类</t>
    <phoneticPr fontId="2" type="noConversion"/>
  </si>
  <si>
    <t>35#</t>
    <phoneticPr fontId="2" type="noConversion"/>
  </si>
  <si>
    <t>15*15*16</t>
    <phoneticPr fontId="2" type="noConversion"/>
  </si>
  <si>
    <t>SHT0015962</t>
    <phoneticPr fontId="2" type="noConversion"/>
  </si>
  <si>
    <t>6800010LH13-C00</t>
    <phoneticPr fontId="2" type="noConversion"/>
  </si>
  <si>
    <t>6800010NH13-C00</t>
    <phoneticPr fontId="2" type="noConversion"/>
  </si>
  <si>
    <t>汕德卡</t>
    <phoneticPr fontId="3" type="noConversion"/>
  </si>
  <si>
    <t>BEC0010087</t>
    <phoneticPr fontId="3" type="noConversion"/>
  </si>
  <si>
    <t>经济型单通风ECU</t>
    <phoneticPr fontId="3" type="noConversion"/>
  </si>
  <si>
    <t>BEC0010039</t>
    <phoneticPr fontId="3" type="noConversion"/>
  </si>
  <si>
    <t>80x47x38</t>
    <phoneticPr fontId="3" type="noConversion"/>
  </si>
  <si>
    <t>单通风线束总成</t>
    <phoneticPr fontId="2" type="noConversion"/>
  </si>
  <si>
    <t>SHT0015965</t>
    <phoneticPr fontId="2" type="noConversion"/>
  </si>
  <si>
    <t>SHT0015966</t>
  </si>
  <si>
    <t>SHT0015967</t>
    <phoneticPr fontId="2" type="noConversion"/>
  </si>
  <si>
    <t>SHT0015968</t>
    <phoneticPr fontId="2" type="noConversion"/>
  </si>
  <si>
    <t>SHT0015969</t>
    <phoneticPr fontId="2" type="noConversion"/>
  </si>
  <si>
    <t>SHT0015970</t>
    <phoneticPr fontId="2" type="noConversion"/>
  </si>
  <si>
    <t>SHT0015971</t>
    <phoneticPr fontId="2" type="noConversion"/>
  </si>
  <si>
    <t>SHT0015966</t>
    <phoneticPr fontId="2" type="noConversion"/>
  </si>
  <si>
    <t>SHT0015966（6800010LH13-C00）</t>
    <phoneticPr fontId="2" type="noConversion"/>
  </si>
  <si>
    <t>SHT0015967（6800010NH13-C00）</t>
    <phoneticPr fontId="2" type="noConversion"/>
  </si>
  <si>
    <t>BEC0010268</t>
    <phoneticPr fontId="2" type="noConversion"/>
  </si>
  <si>
    <t>靠背泡棉总成（通风+扶手）</t>
    <phoneticPr fontId="3" type="noConversion"/>
  </si>
  <si>
    <t>靠背泡棉总成（扶手）</t>
    <phoneticPr fontId="3" type="noConversion"/>
  </si>
  <si>
    <t>——</t>
    <phoneticPr fontId="2" type="noConversion"/>
  </si>
  <si>
    <t>靠背泡棉总成（通风、无扶手）</t>
    <phoneticPr fontId="2" type="noConversion"/>
  </si>
  <si>
    <t>靠背泡棉总成（无通风、无扶手）</t>
    <phoneticPr fontId="3" type="noConversion"/>
  </si>
  <si>
    <t>360*20*22</t>
    <phoneticPr fontId="2" type="noConversion"/>
  </si>
  <si>
    <t>SAPH440 t=3</t>
    <phoneticPr fontId="2" type="noConversion"/>
  </si>
  <si>
    <t>机加件</t>
    <phoneticPr fontId="3" type="noConversion"/>
  </si>
  <si>
    <t xml:space="preserve"> Q235</t>
    <phoneticPr fontId="3" type="noConversion"/>
  </si>
  <si>
    <t xml:space="preserve"> GB/T 700</t>
    <phoneticPr fontId="3" type="noConversion"/>
  </si>
  <si>
    <t>62*335*52</t>
    <phoneticPr fontId="3" type="noConversion"/>
  </si>
  <si>
    <t>SHT0015972</t>
    <phoneticPr fontId="2" type="noConversion"/>
  </si>
  <si>
    <t>副驾驶员靠背面套总成</t>
    <phoneticPr fontId="2" type="noConversion"/>
  </si>
  <si>
    <t>新增</t>
    <phoneticPr fontId="2" type="noConversion"/>
  </si>
  <si>
    <t>与主驾区分</t>
    <phoneticPr fontId="2" type="noConversion"/>
  </si>
  <si>
    <t>造型部门</t>
    <phoneticPr fontId="2" type="noConversion"/>
  </si>
  <si>
    <t>取消</t>
    <phoneticPr fontId="2" type="noConversion"/>
  </si>
  <si>
    <t>与前连接支架统一</t>
    <phoneticPr fontId="2" type="noConversion"/>
  </si>
  <si>
    <t>重新启用</t>
    <phoneticPr fontId="2" type="noConversion"/>
  </si>
  <si>
    <t>造型要求</t>
    <phoneticPr fontId="2" type="noConversion"/>
  </si>
  <si>
    <t>样板体现机械腰托安装孔</t>
    <phoneticPr fontId="2" type="noConversion"/>
  </si>
  <si>
    <t>左旋气动转盘总成</t>
    <phoneticPr fontId="102" type="noConversion"/>
  </si>
  <si>
    <t>前座座椅总成总成EBOM</t>
    <phoneticPr fontId="3" type="noConversion"/>
  </si>
  <si>
    <t>副驾使用</t>
    <phoneticPr fontId="3" type="noConversion"/>
  </si>
  <si>
    <t>SQX3000-6906600黑色、锁扣避让</t>
    <phoneticPr fontId="2" type="noConversion"/>
  </si>
  <si>
    <t>BPC0000020</t>
    <phoneticPr fontId="2" type="noConversion"/>
  </si>
  <si>
    <t xml:space="preserve">气管防护波纹管 </t>
    <phoneticPr fontId="2" type="noConversion"/>
  </si>
  <si>
    <t>1000mm</t>
    <phoneticPr fontId="2" type="noConversion"/>
  </si>
  <si>
    <t>气路模块反馈</t>
    <phoneticPr fontId="2" type="noConversion"/>
  </si>
  <si>
    <t>邮件输入</t>
    <phoneticPr fontId="2" type="noConversion"/>
  </si>
  <si>
    <t>6800010PH13-C00</t>
    <phoneticPr fontId="2" type="noConversion"/>
  </si>
  <si>
    <t>驾驶员座椅总成</t>
    <phoneticPr fontId="2" type="noConversion"/>
  </si>
  <si>
    <t>靠背骨架、调角器、扶手、螺栓更改</t>
    <phoneticPr fontId="2" type="noConversion"/>
  </si>
  <si>
    <t>降本</t>
    <phoneticPr fontId="2" type="noConversion"/>
  </si>
  <si>
    <t>商务要求</t>
    <phoneticPr fontId="2" type="noConversion"/>
  </si>
  <si>
    <t>6800010GH13-C00</t>
    <phoneticPr fontId="2" type="noConversion"/>
  </si>
  <si>
    <t>靠背骨架、调角器更改</t>
    <phoneticPr fontId="2" type="noConversion"/>
  </si>
  <si>
    <t>SHT0015965（6800010QH13-C00）</t>
    <phoneticPr fontId="2" type="noConversion"/>
  </si>
  <si>
    <r>
      <t>（6800010KH13-C00）</t>
    </r>
    <r>
      <rPr>
        <sz val="15"/>
        <color rgb="FFFF0000"/>
        <rFont val="微软雅黑"/>
        <family val="2"/>
        <charset val="134"/>
      </rPr>
      <t>（暂不开发）</t>
    </r>
    <phoneticPr fontId="2" type="noConversion"/>
  </si>
  <si>
    <t>SHT0015039（6800010KH13-C00）</t>
    <phoneticPr fontId="2" type="noConversion"/>
  </si>
  <si>
    <t>SHT0015039</t>
  </si>
  <si>
    <t>SHT0015039</t>
    <phoneticPr fontId="2" type="noConversion"/>
  </si>
  <si>
    <t>6800010QH13-C00</t>
    <phoneticPr fontId="2" type="noConversion"/>
  </si>
  <si>
    <t>扶手本体</t>
    <phoneticPr fontId="2" type="noConversion"/>
  </si>
  <si>
    <t>扶手遮挡塑料件</t>
    <phoneticPr fontId="2" type="noConversion"/>
  </si>
  <si>
    <t>2.0扶手支架</t>
    <phoneticPr fontId="2" type="noConversion"/>
  </si>
  <si>
    <t>1.0扶手支架</t>
    <phoneticPr fontId="2" type="noConversion"/>
  </si>
  <si>
    <t>限位螺栓</t>
    <phoneticPr fontId="2" type="noConversion"/>
  </si>
  <si>
    <t>塑料件安装螺钉</t>
    <phoneticPr fontId="2" type="noConversion"/>
  </si>
  <si>
    <t>M4*8</t>
    <phoneticPr fontId="2" type="noConversion"/>
  </si>
  <si>
    <t>SHT0016017</t>
    <phoneticPr fontId="2" type="noConversion"/>
  </si>
  <si>
    <t>SHT0016018</t>
    <phoneticPr fontId="2" type="noConversion"/>
  </si>
  <si>
    <t>SHT0016019</t>
    <phoneticPr fontId="2" type="noConversion"/>
  </si>
  <si>
    <t>SHT0016020</t>
  </si>
  <si>
    <t>SHT0016020</t>
    <phoneticPr fontId="2" type="noConversion"/>
  </si>
  <si>
    <t>SHT0016021</t>
    <phoneticPr fontId="2" type="noConversion"/>
  </si>
  <si>
    <t>SHT0016022</t>
    <phoneticPr fontId="2" type="noConversion"/>
  </si>
  <si>
    <t>SHT0016023</t>
    <phoneticPr fontId="2" type="noConversion"/>
  </si>
  <si>
    <t>SHT0016024</t>
    <phoneticPr fontId="2" type="noConversion"/>
  </si>
  <si>
    <t>SHT0016025</t>
    <phoneticPr fontId="2" type="noConversion"/>
  </si>
  <si>
    <t>SHT0016026</t>
    <phoneticPr fontId="2" type="noConversion"/>
  </si>
  <si>
    <t>限位螺栓垫片</t>
    <phoneticPr fontId="2" type="noConversion"/>
  </si>
  <si>
    <t>M10*4</t>
    <phoneticPr fontId="2" type="noConversion"/>
  </si>
  <si>
    <t>M10*15</t>
    <phoneticPr fontId="2" type="noConversion"/>
  </si>
  <si>
    <t>焊接总成</t>
  </si>
  <si>
    <t>焊接总成</t>
    <phoneticPr fontId="2" type="noConversion"/>
  </si>
  <si>
    <t>标准件</t>
    <phoneticPr fontId="2" type="noConversion"/>
  </si>
  <si>
    <t>注塑件</t>
    <phoneticPr fontId="2" type="noConversion"/>
  </si>
  <si>
    <t>6800010KH13-C00</t>
    <phoneticPr fontId="2" type="noConversion"/>
  </si>
  <si>
    <t>驾驶员座椅总成</t>
    <phoneticPr fontId="2" type="noConversion"/>
  </si>
  <si>
    <t>内部总成件号沿用前期交流</t>
    <phoneticPr fontId="2" type="noConversion"/>
  </si>
  <si>
    <t>SHT0015965（6800010QH13-C00）</t>
    <phoneticPr fontId="2" type="noConversion"/>
  </si>
  <si>
    <t>新增</t>
    <phoneticPr fontId="2" type="noConversion"/>
  </si>
  <si>
    <t>商务要求</t>
    <phoneticPr fontId="2" type="noConversion"/>
  </si>
  <si>
    <t>工厂需求</t>
    <phoneticPr fontId="2" type="noConversion"/>
  </si>
  <si>
    <t>满足生成改为双锁止</t>
    <phoneticPr fontId="2" type="noConversion"/>
  </si>
  <si>
    <t>数量变更</t>
    <phoneticPr fontId="2" type="noConversion"/>
  </si>
  <si>
    <t>ECR0009326</t>
    <phoneticPr fontId="2" type="noConversion"/>
  </si>
  <si>
    <t>升降手柄增加固定孔</t>
    <phoneticPr fontId="2" type="noConversion"/>
  </si>
  <si>
    <t>滑轨与转盘连接梁焊接总成</t>
    <phoneticPr fontId="2" type="noConversion"/>
  </si>
  <si>
    <t>转盘与底支架连接梁焊接总成</t>
    <phoneticPr fontId="2" type="noConversion"/>
  </si>
  <si>
    <t>SHT0016125</t>
    <phoneticPr fontId="2" type="noConversion"/>
  </si>
  <si>
    <t>SHT0016126</t>
    <phoneticPr fontId="2" type="noConversion"/>
  </si>
  <si>
    <t>滑轨与转盘连接梁电泳总成</t>
    <phoneticPr fontId="2" type="noConversion"/>
  </si>
  <si>
    <t>转盘与底支架连接梁电泳总成</t>
    <phoneticPr fontId="2" type="noConversion"/>
  </si>
  <si>
    <t>新增</t>
    <phoneticPr fontId="2" type="noConversion"/>
  </si>
  <si>
    <t>工艺更改</t>
    <phoneticPr fontId="2" type="noConversion"/>
  </si>
  <si>
    <t>SHT0016127</t>
    <phoneticPr fontId="2" type="noConversion"/>
  </si>
  <si>
    <t>SHT0012134基础上更改为黑色</t>
    <phoneticPr fontId="2" type="noConversion"/>
  </si>
  <si>
    <t>SHT0016128</t>
    <phoneticPr fontId="82" type="noConversion"/>
  </si>
  <si>
    <t>副驾驶员左罩壳</t>
    <phoneticPr fontId="3" type="noConversion"/>
  </si>
  <si>
    <t>104*31*150</t>
    <phoneticPr fontId="3" type="noConversion"/>
  </si>
  <si>
    <t>GBT6182.2-2000-M8</t>
    <phoneticPr fontId="3" type="noConversion"/>
  </si>
  <si>
    <t>六角锁紧螺母</t>
    <phoneticPr fontId="3" type="noConversion"/>
  </si>
  <si>
    <t>SHT0016134</t>
    <phoneticPr fontId="2" type="noConversion"/>
  </si>
  <si>
    <t>座框总成</t>
    <phoneticPr fontId="2" type="noConversion"/>
  </si>
  <si>
    <t>SHT0016140</t>
    <phoneticPr fontId="102" type="noConversion"/>
  </si>
  <si>
    <t>SHT0015146</t>
    <phoneticPr fontId="102" type="noConversion"/>
  </si>
  <si>
    <t>转盘解锁气缸总成</t>
    <phoneticPr fontId="102" type="noConversion"/>
  </si>
  <si>
    <t>BFA0010037</t>
    <phoneticPr fontId="102" type="noConversion"/>
  </si>
  <si>
    <t>内梅花盘头三角牙自攻螺钉</t>
    <phoneticPr fontId="102" type="noConversion"/>
  </si>
  <si>
    <t>SHT0015620拆分成三部分</t>
    <phoneticPr fontId="2" type="noConversion"/>
  </si>
  <si>
    <t>前座总成</t>
    <phoneticPr fontId="2" type="noConversion"/>
  </si>
  <si>
    <t>J6G</t>
    <phoneticPr fontId="2" type="noConversion"/>
  </si>
  <si>
    <t>SHT0016141</t>
    <phoneticPr fontId="2" type="noConversion"/>
  </si>
  <si>
    <t>SHT0016142</t>
    <phoneticPr fontId="2" type="noConversion"/>
  </si>
  <si>
    <t>连接支架总成</t>
    <phoneticPr fontId="2" type="noConversion"/>
  </si>
  <si>
    <t>连接支架横板</t>
    <phoneticPr fontId="2" type="noConversion"/>
  </si>
  <si>
    <t>连接支架纵板</t>
    <phoneticPr fontId="2" type="noConversion"/>
  </si>
  <si>
    <t>新增配置</t>
    <phoneticPr fontId="2" type="noConversion"/>
  </si>
  <si>
    <t>SHT0016160</t>
    <phoneticPr fontId="2" type="noConversion"/>
  </si>
  <si>
    <t>SHT0016161</t>
    <phoneticPr fontId="2" type="noConversion"/>
  </si>
  <si>
    <t>SHT0016162</t>
  </si>
  <si>
    <t>SHT0016162</t>
    <phoneticPr fontId="2" type="noConversion"/>
  </si>
  <si>
    <t>SHT0016163</t>
    <phoneticPr fontId="2" type="noConversion"/>
  </si>
  <si>
    <t>SHT0016164</t>
    <phoneticPr fontId="2" type="noConversion"/>
  </si>
  <si>
    <t>SHT0016165</t>
    <phoneticPr fontId="2" type="noConversion"/>
  </si>
  <si>
    <t>SHT0016166</t>
    <phoneticPr fontId="2" type="noConversion"/>
  </si>
  <si>
    <t>SHT0016162（6900010HH13-C00）</t>
    <phoneticPr fontId="2" type="noConversion"/>
  </si>
  <si>
    <t>6900010HH13-C00</t>
    <phoneticPr fontId="2" type="noConversion"/>
  </si>
  <si>
    <t>副司机副边调角器总成</t>
    <phoneticPr fontId="2" type="noConversion"/>
  </si>
  <si>
    <t>H4B-6805108</t>
  </si>
  <si>
    <t>主边焊接总成</t>
    <phoneticPr fontId="2" type="noConversion"/>
  </si>
  <si>
    <t>副边铆接总成</t>
    <phoneticPr fontId="2" type="noConversion"/>
  </si>
  <si>
    <t>下连接板电泳总成</t>
    <phoneticPr fontId="2" type="noConversion"/>
  </si>
  <si>
    <t>下连接板焊接总成</t>
    <phoneticPr fontId="2" type="noConversion"/>
  </si>
  <si>
    <t>SQX3000-6805103</t>
    <phoneticPr fontId="3" type="noConversion"/>
  </si>
  <si>
    <t>H4B-6805114</t>
    <phoneticPr fontId="3" type="noConversion"/>
  </si>
  <si>
    <t>H4B-6805110</t>
  </si>
  <si>
    <t>SQXM3000-6805545</t>
    <phoneticPr fontId="3" type="noConversion"/>
  </si>
  <si>
    <t>SQXM3000-6805541</t>
    <phoneticPr fontId="3" type="noConversion"/>
  </si>
  <si>
    <t>B406805215</t>
  </si>
  <si>
    <t>SHT0010871</t>
    <phoneticPr fontId="3" type="noConversion"/>
  </si>
  <si>
    <t>调角器左上连接板电泳总成</t>
    <phoneticPr fontId="2" type="noConversion"/>
  </si>
  <si>
    <t>钣金件</t>
    <phoneticPr fontId="3" type="noConversion"/>
  </si>
  <si>
    <t>GBT11253</t>
    <phoneticPr fontId="3" type="noConversion"/>
  </si>
  <si>
    <t>50*18*30</t>
    <phoneticPr fontId="3" type="noConversion"/>
  </si>
  <si>
    <t>冲压件</t>
  </si>
  <si>
    <t>GBT11253</t>
  </si>
  <si>
    <t>50*18*30</t>
  </si>
  <si>
    <t>H4A-6805104</t>
  </si>
  <si>
    <t>Q/BQB301
Q/BQB310</t>
  </si>
  <si>
    <t>18*20*15</t>
  </si>
  <si>
    <t>SQXM3000-6805541</t>
  </si>
  <si>
    <t>95*8*132</t>
  </si>
  <si>
    <t>SHT0001994</t>
  </si>
  <si>
    <t>SHT0001959</t>
  </si>
  <si>
    <t>H4B-6805102</t>
  </si>
  <si>
    <t>电泳总成件</t>
  </si>
  <si>
    <t>140*26*133</t>
  </si>
  <si>
    <t>焊接总成件</t>
  </si>
  <si>
    <t>H4B-6805114</t>
  </si>
  <si>
    <t>24*33*17</t>
  </si>
  <si>
    <t>22*12*13</t>
  </si>
  <si>
    <t>SHT0002296</t>
  </si>
  <si>
    <t>分总成</t>
  </si>
  <si>
    <t>SQXM3000-6805545</t>
  </si>
  <si>
    <t>95*24*132</t>
  </si>
  <si>
    <t>H4B-6905105</t>
    <phoneticPr fontId="3" type="noConversion"/>
  </si>
  <si>
    <t>集成件</t>
    <phoneticPr fontId="3" type="noConversion"/>
  </si>
  <si>
    <t>83*57*83</t>
    <phoneticPr fontId="3" type="noConversion"/>
  </si>
  <si>
    <r>
      <t>H4A-6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05112</t>
    </r>
    <phoneticPr fontId="3" type="noConversion"/>
  </si>
  <si>
    <t>70*20*36</t>
    <phoneticPr fontId="3" type="noConversion"/>
  </si>
  <si>
    <t>H4B-6805108</t>
    <phoneticPr fontId="3" type="noConversion"/>
  </si>
  <si>
    <t>板簧</t>
    <phoneticPr fontId="3" type="noConversion"/>
  </si>
  <si>
    <t>65Mn</t>
    <phoneticPr fontId="3" type="noConversion"/>
  </si>
  <si>
    <t>96*7*80</t>
    <phoneticPr fontId="3" type="noConversion"/>
  </si>
  <si>
    <t>涡簧</t>
    <phoneticPr fontId="2" type="noConversion"/>
  </si>
  <si>
    <t>调角器解锁把手</t>
    <phoneticPr fontId="2" type="noConversion"/>
  </si>
  <si>
    <t>涡簧右固定片</t>
    <phoneticPr fontId="2" type="noConversion"/>
  </si>
  <si>
    <t>塑料件固定片</t>
    <phoneticPr fontId="2" type="noConversion"/>
  </si>
  <si>
    <t>调角器右下连接板</t>
    <phoneticPr fontId="2" type="noConversion"/>
  </si>
  <si>
    <t>调角器右上连接板总成</t>
    <phoneticPr fontId="2" type="noConversion"/>
  </si>
  <si>
    <t>调角器右上连接板</t>
    <phoneticPr fontId="2" type="noConversion"/>
  </si>
  <si>
    <t>角度限位片</t>
    <phoneticPr fontId="2" type="noConversion"/>
  </si>
  <si>
    <r>
      <t>H4</t>
    </r>
    <r>
      <rPr>
        <sz val="10"/>
        <color indexed="8"/>
        <rFont val="SimSun"/>
        <charset val="134"/>
      </rPr>
      <t>副驾驶主动侧圆盘总成</t>
    </r>
    <phoneticPr fontId="2" type="noConversion"/>
  </si>
  <si>
    <t>B40</t>
    <phoneticPr fontId="2" type="noConversion"/>
  </si>
  <si>
    <t>工艺</t>
    <phoneticPr fontId="2" type="noConversion"/>
  </si>
  <si>
    <t>SAPH440</t>
    <phoneticPr fontId="2" type="noConversion"/>
  </si>
  <si>
    <t>GB/T 4357</t>
    <phoneticPr fontId="2" type="noConversion"/>
  </si>
  <si>
    <t>GB/T 11253</t>
    <phoneticPr fontId="2" type="noConversion"/>
  </si>
  <si>
    <t>总成</t>
    <phoneticPr fontId="2" type="noConversion"/>
  </si>
  <si>
    <t>SHT0016192</t>
    <phoneticPr fontId="2" type="noConversion"/>
  </si>
  <si>
    <t>H4B-6805108</t>
    <phoneticPr fontId="2" type="noConversion"/>
  </si>
  <si>
    <t>板簧</t>
    <phoneticPr fontId="2" type="noConversion"/>
  </si>
  <si>
    <t>GB/T 4357</t>
    <phoneticPr fontId="3" type="noConversion"/>
  </si>
  <si>
    <t>SHT0001996</t>
    <phoneticPr fontId="2" type="noConversion"/>
  </si>
  <si>
    <t>调角器左下连接板组件电泳</t>
    <phoneticPr fontId="2" type="noConversion"/>
  </si>
  <si>
    <t>SHT0001957</t>
    <phoneticPr fontId="2" type="noConversion"/>
  </si>
  <si>
    <t>调角器左下连接板组件</t>
    <phoneticPr fontId="2" type="noConversion"/>
  </si>
  <si>
    <t>H4B-6805110</t>
    <phoneticPr fontId="2" type="noConversion"/>
  </si>
  <si>
    <t>22*12*13</t>
    <phoneticPr fontId="3" type="noConversion"/>
  </si>
  <si>
    <t>H4B-6805115</t>
    <phoneticPr fontId="2" type="noConversion"/>
  </si>
  <si>
    <t>涡簧左固定片</t>
    <phoneticPr fontId="2" type="noConversion"/>
  </si>
  <si>
    <t>24*33*17</t>
    <phoneticPr fontId="3" type="noConversion"/>
  </si>
  <si>
    <t>SQX3000-6805101</t>
    <phoneticPr fontId="2" type="noConversion"/>
  </si>
  <si>
    <t>调角器左下连接板</t>
    <phoneticPr fontId="2" type="noConversion"/>
  </si>
  <si>
    <t>Q/BQB301
Q/BQB310</t>
    <phoneticPr fontId="3" type="noConversion"/>
  </si>
  <si>
    <t>140*240*133</t>
    <phoneticPr fontId="3" type="noConversion"/>
  </si>
  <si>
    <t>SHT0002293</t>
    <phoneticPr fontId="2" type="noConversion"/>
  </si>
  <si>
    <t>调角器左上连接板组件电泳</t>
    <phoneticPr fontId="2" type="noConversion"/>
  </si>
  <si>
    <t>SQXM3000-6805535</t>
    <phoneticPr fontId="2" type="noConversion"/>
  </si>
  <si>
    <t>调角器左上连接板分总成</t>
    <phoneticPr fontId="2" type="noConversion"/>
  </si>
  <si>
    <t>SQXM3000-6805531</t>
    <phoneticPr fontId="2" type="noConversion"/>
  </si>
  <si>
    <t>调角器左上连接板</t>
    <phoneticPr fontId="2" type="noConversion"/>
  </si>
  <si>
    <t>95*8*132</t>
    <phoneticPr fontId="3" type="noConversion"/>
  </si>
  <si>
    <t>SHT0010871</t>
    <phoneticPr fontId="2" type="noConversion"/>
  </si>
  <si>
    <t>18*20*15</t>
    <phoneticPr fontId="3" type="noConversion"/>
  </si>
  <si>
    <t>B406805215</t>
    <phoneticPr fontId="2" type="noConversion"/>
  </si>
  <si>
    <t>SQXM3000-6805512</t>
    <phoneticPr fontId="2" type="noConversion"/>
  </si>
  <si>
    <t>铆钉</t>
    <phoneticPr fontId="2" type="noConversion"/>
  </si>
  <si>
    <t>30#</t>
    <phoneticPr fontId="2" type="noConversion"/>
  </si>
  <si>
    <t>24*24*30</t>
    <phoneticPr fontId="3" type="noConversion"/>
  </si>
  <si>
    <t>镀白锌</t>
    <phoneticPr fontId="3" type="noConversion"/>
  </si>
  <si>
    <t>MYM-14-14</t>
    <phoneticPr fontId="2" type="noConversion"/>
  </si>
  <si>
    <t>易格斯衬套</t>
    <phoneticPr fontId="2" type="noConversion"/>
  </si>
  <si>
    <t>23*14*22</t>
    <phoneticPr fontId="3" type="noConversion"/>
  </si>
  <si>
    <t>SQXM3000-6805513</t>
    <phoneticPr fontId="2" type="noConversion"/>
  </si>
  <si>
    <t>衬套</t>
    <phoneticPr fontId="2" type="noConversion"/>
  </si>
  <si>
    <t>SQXM3000-6805514</t>
    <phoneticPr fontId="2" type="noConversion"/>
  </si>
  <si>
    <t>支撑垫块</t>
    <phoneticPr fontId="2" type="noConversion"/>
  </si>
  <si>
    <t>50*50*15</t>
    <phoneticPr fontId="3" type="noConversion"/>
  </si>
  <si>
    <t>SHT0016193</t>
    <phoneticPr fontId="2" type="noConversion"/>
  </si>
  <si>
    <t>电泳总成</t>
    <phoneticPr fontId="2" type="noConversion"/>
  </si>
  <si>
    <t>取消</t>
    <phoneticPr fontId="2" type="noConversion"/>
  </si>
  <si>
    <t>新增</t>
    <phoneticPr fontId="2" type="noConversion"/>
  </si>
  <si>
    <t>靠背骨架更改为单边锁止</t>
    <phoneticPr fontId="2" type="noConversion"/>
  </si>
  <si>
    <t>Q37108</t>
    <phoneticPr fontId="2" type="noConversion"/>
  </si>
  <si>
    <t>数量变更</t>
    <phoneticPr fontId="2" type="noConversion"/>
  </si>
  <si>
    <t>M8</t>
    <phoneticPr fontId="2" type="noConversion"/>
  </si>
  <si>
    <t>BFA0010125</t>
    <phoneticPr fontId="102" type="noConversion"/>
  </si>
  <si>
    <t>十字槽自攻螺钉</t>
    <phoneticPr fontId="102" type="noConversion"/>
  </si>
  <si>
    <t>GB 845-85-ST5.0×10-F-H</t>
    <phoneticPr fontId="3" type="noConversion"/>
  </si>
  <si>
    <t>取消</t>
    <phoneticPr fontId="2" type="noConversion"/>
  </si>
  <si>
    <t>新增</t>
    <phoneticPr fontId="2" type="noConversion"/>
  </si>
  <si>
    <t>工厂需求</t>
    <phoneticPr fontId="2" type="noConversion"/>
  </si>
  <si>
    <t>SHT0016143</t>
    <phoneticPr fontId="2" type="noConversion"/>
  </si>
  <si>
    <t>SHT0016144</t>
    <phoneticPr fontId="2" type="noConversion"/>
  </si>
  <si>
    <t>340*40*80</t>
    <phoneticPr fontId="2" type="noConversion"/>
  </si>
  <si>
    <t>40*256*76</t>
    <phoneticPr fontId="2" type="noConversion"/>
  </si>
  <si>
    <t>340*268*80</t>
    <phoneticPr fontId="2" type="noConversion"/>
  </si>
  <si>
    <t>材质更改为Q235</t>
    <phoneticPr fontId="2" type="noConversion"/>
  </si>
  <si>
    <t>未输入</t>
    <phoneticPr fontId="2" type="noConversion"/>
  </si>
  <si>
    <t>暂不取号</t>
    <phoneticPr fontId="2" type="noConversion"/>
  </si>
  <si>
    <t>SHT0016287</t>
    <phoneticPr fontId="2" type="noConversion"/>
  </si>
  <si>
    <t>按摩气袋系统总成</t>
    <phoneticPr fontId="2" type="noConversion"/>
  </si>
  <si>
    <t>SHT0016288</t>
    <phoneticPr fontId="2" type="noConversion"/>
  </si>
  <si>
    <t>气泵分总成</t>
    <phoneticPr fontId="2" type="noConversion"/>
  </si>
  <si>
    <t>SHT0016289</t>
    <phoneticPr fontId="2" type="noConversion"/>
  </si>
  <si>
    <t>按摩系统控制器分总成</t>
    <phoneticPr fontId="2" type="noConversion"/>
  </si>
  <si>
    <t>SHT0016290</t>
    <phoneticPr fontId="2" type="noConversion"/>
  </si>
  <si>
    <t>SHT0016291</t>
    <phoneticPr fontId="2" type="noConversion"/>
  </si>
  <si>
    <t>按摩气袋分总成</t>
    <phoneticPr fontId="2" type="noConversion"/>
  </si>
  <si>
    <t>SHT0016292</t>
    <phoneticPr fontId="2" type="noConversion"/>
  </si>
  <si>
    <t>按摩气袋主线束</t>
    <phoneticPr fontId="2" type="noConversion"/>
  </si>
  <si>
    <t>J6P经典版</t>
    <phoneticPr fontId="2" type="noConversion"/>
  </si>
  <si>
    <t>SHT0016033</t>
    <phoneticPr fontId="2" type="noConversion"/>
  </si>
  <si>
    <t>底座模块化</t>
    <phoneticPr fontId="2" type="noConversion"/>
  </si>
  <si>
    <t>SHT0011046</t>
    <phoneticPr fontId="2" type="noConversion"/>
  </si>
  <si>
    <t>SQX3000-6806700</t>
    <phoneticPr fontId="2" type="noConversion"/>
  </si>
  <si>
    <t>GB/T342
65Mn-GB/T4357</t>
    <phoneticPr fontId="2" type="noConversion"/>
  </si>
  <si>
    <t>Q43640</t>
    <phoneticPr fontId="2" type="noConversion"/>
  </si>
  <si>
    <t>开口挡圈</t>
    <phoneticPr fontId="2" type="noConversion"/>
  </si>
  <si>
    <t>⌀4</t>
    <phoneticPr fontId="2" type="noConversion"/>
  </si>
  <si>
    <t>8*8*1</t>
    <phoneticPr fontId="2" type="noConversion"/>
  </si>
  <si>
    <t>前座总成</t>
    <phoneticPr fontId="2" type="noConversion"/>
  </si>
  <si>
    <t>SHT0012134基础上黑色、调角手柄、无安全带避让孔</t>
    <phoneticPr fontId="2" type="noConversion"/>
  </si>
  <si>
    <t>SHT0016297</t>
    <phoneticPr fontId="2" type="noConversion"/>
  </si>
  <si>
    <t>储物盒门板</t>
    <phoneticPr fontId="2" type="noConversion"/>
  </si>
  <si>
    <t>合页</t>
    <phoneticPr fontId="2" type="noConversion"/>
  </si>
  <si>
    <t>13*196*29</t>
    <phoneticPr fontId="2" type="noConversion"/>
  </si>
  <si>
    <t>缓冲垫</t>
    <phoneticPr fontId="2" type="noConversion"/>
  </si>
  <si>
    <t>橡胶</t>
    <phoneticPr fontId="2" type="noConversion"/>
  </si>
  <si>
    <t>25*10*25</t>
    <phoneticPr fontId="2" type="noConversion"/>
  </si>
  <si>
    <t>Q2740412F31</t>
    <phoneticPr fontId="2" type="noConversion"/>
  </si>
  <si>
    <t>十字槽沉头自攻螺钉</t>
    <phoneticPr fontId="2" type="noConversion"/>
  </si>
  <si>
    <t>ST4.2X12</t>
    <phoneticPr fontId="2" type="noConversion"/>
  </si>
  <si>
    <t>12*8*8</t>
    <phoneticPr fontId="2" type="noConversion"/>
  </si>
  <si>
    <t>镀黑锌</t>
    <phoneticPr fontId="2" type="noConversion"/>
  </si>
  <si>
    <t>M4-2060</t>
    <phoneticPr fontId="3" type="noConversion"/>
  </si>
  <si>
    <t>480*56*256</t>
    <phoneticPr fontId="3" type="noConversion"/>
  </si>
  <si>
    <t>517*421*310</t>
    <phoneticPr fontId="2" type="noConversion"/>
  </si>
  <si>
    <t>修模具：SHT0015096基础上增加左扶手孔和按摩气袋气管通过孔</t>
    <phoneticPr fontId="2" type="noConversion"/>
  </si>
  <si>
    <t>靠背舒适性海绵（打孔+按摩气袋沉槽）</t>
    <phoneticPr fontId="2" type="noConversion"/>
  </si>
  <si>
    <t>连接支架前横板</t>
    <phoneticPr fontId="2" type="noConversion"/>
  </si>
  <si>
    <t>SHT0016301</t>
    <phoneticPr fontId="2" type="noConversion"/>
  </si>
  <si>
    <t>连接支架后横板</t>
    <phoneticPr fontId="2" type="noConversion"/>
  </si>
  <si>
    <t>6900010KH13-C00</t>
    <phoneticPr fontId="2" type="noConversion"/>
  </si>
  <si>
    <t>6900010LH13-C00</t>
    <phoneticPr fontId="2" type="noConversion"/>
  </si>
  <si>
    <t>6900010MH13-C00</t>
    <phoneticPr fontId="2" type="noConversion"/>
  </si>
  <si>
    <t>SHT0016336</t>
    <phoneticPr fontId="3" type="noConversion"/>
  </si>
  <si>
    <t>SHT0016337</t>
    <phoneticPr fontId="3" type="noConversion"/>
  </si>
  <si>
    <t>SHT0016338</t>
    <phoneticPr fontId="3" type="noConversion"/>
  </si>
  <si>
    <t>SHT0016339</t>
    <phoneticPr fontId="3" type="noConversion"/>
  </si>
  <si>
    <t>SHT0016340</t>
    <phoneticPr fontId="3" type="noConversion"/>
  </si>
  <si>
    <t>SHT0016341</t>
    <phoneticPr fontId="3" type="noConversion"/>
  </si>
  <si>
    <t>SHT0016342</t>
    <phoneticPr fontId="3" type="noConversion"/>
  </si>
  <si>
    <t>SHT0016336（6900010KH13-C00）</t>
    <phoneticPr fontId="2" type="noConversion"/>
  </si>
  <si>
    <t>SHT0016337（6900010LH13-C00）</t>
    <phoneticPr fontId="2" type="noConversion"/>
  </si>
  <si>
    <t>SHT0016338（6900010MH13-C00）</t>
    <phoneticPr fontId="2" type="noConversion"/>
  </si>
  <si>
    <t>新增</t>
    <phoneticPr fontId="2" type="noConversion"/>
  </si>
  <si>
    <t>商务输入</t>
    <phoneticPr fontId="2" type="noConversion"/>
  </si>
  <si>
    <t>——</t>
    <phoneticPr fontId="3" type="noConversion"/>
  </si>
  <si>
    <t>ZY2344</t>
    <phoneticPr fontId="2" type="noConversion"/>
  </si>
  <si>
    <t>J6G-24</t>
    <phoneticPr fontId="2" type="noConversion"/>
  </si>
  <si>
    <t>J6G-3.1C</t>
    <phoneticPr fontId="2" type="noConversion"/>
  </si>
  <si>
    <t>三点式安全带</t>
    <phoneticPr fontId="2" type="noConversion"/>
  </si>
  <si>
    <t>在上面三个右罩壳基础上增加安全带避让</t>
    <phoneticPr fontId="3" type="noConversion"/>
  </si>
  <si>
    <t>重汽</t>
    <phoneticPr fontId="3" type="noConversion"/>
  </si>
  <si>
    <t>SHT0013505</t>
    <phoneticPr fontId="3" type="noConversion"/>
  </si>
  <si>
    <t>副驾驶员安全带总成</t>
    <phoneticPr fontId="3" type="noConversion"/>
  </si>
  <si>
    <t>带吊环，卷轴器力值4.5N</t>
    <phoneticPr fontId="3" type="noConversion"/>
  </si>
  <si>
    <t>总成件</t>
    <phoneticPr fontId="3" type="noConversion"/>
  </si>
  <si>
    <t>SHT0015938</t>
    <phoneticPr fontId="2" type="noConversion"/>
  </si>
  <si>
    <t>安全带卷收器固定板焊接总成</t>
    <phoneticPr fontId="2" type="noConversion"/>
  </si>
  <si>
    <t>50*60*30</t>
    <phoneticPr fontId="2" type="noConversion"/>
  </si>
  <si>
    <t>SHT0015924</t>
    <phoneticPr fontId="2" type="noConversion"/>
  </si>
  <si>
    <t>安全带卷收器固定板</t>
    <phoneticPr fontId="2" type="noConversion"/>
  </si>
  <si>
    <t>24*60*45</t>
    <phoneticPr fontId="2" type="noConversion"/>
  </si>
  <si>
    <t>BFA0000400</t>
    <phoneticPr fontId="2" type="noConversion"/>
  </si>
  <si>
    <t>汽车安全带用焊接螺母</t>
    <phoneticPr fontId="2" type="noConversion"/>
  </si>
  <si>
    <t>9*17.5*17.5</t>
    <phoneticPr fontId="2" type="noConversion"/>
  </si>
  <si>
    <t>t=3-Q</t>
    <phoneticPr fontId="2" type="noConversion"/>
  </si>
  <si>
    <t>2.0平台</t>
  </si>
  <si>
    <t>副驾驶靠背泡棉总成</t>
    <phoneticPr fontId="3" type="noConversion"/>
  </si>
  <si>
    <t>ZY2346</t>
    <phoneticPr fontId="2" type="noConversion"/>
  </si>
  <si>
    <t>ZY2347</t>
    <phoneticPr fontId="2" type="noConversion"/>
  </si>
  <si>
    <t>2.0高头枕、带安全带、气动腰托、双扶手</t>
    <phoneticPr fontId="2" type="noConversion"/>
  </si>
  <si>
    <t>SHT0013504</t>
    <phoneticPr fontId="2" type="noConversion"/>
  </si>
  <si>
    <t>驾驶员安全带总成</t>
    <phoneticPr fontId="2" type="noConversion"/>
  </si>
  <si>
    <t>安全件</t>
    <phoneticPr fontId="3" type="noConversion"/>
  </si>
  <si>
    <t>安全件</t>
    <phoneticPr fontId="2" type="noConversion"/>
  </si>
  <si>
    <t>GB 14166</t>
    <phoneticPr fontId="2" type="noConversion"/>
  </si>
  <si>
    <t>H4</t>
    <phoneticPr fontId="102" type="noConversion"/>
  </si>
  <si>
    <t>H4681010091A0</t>
    <phoneticPr fontId="3" type="noConversion"/>
  </si>
  <si>
    <t>安全带外部罩壳</t>
    <phoneticPr fontId="2" type="noConversion"/>
  </si>
  <si>
    <t>PP-T30</t>
    <phoneticPr fontId="3" type="noConversion"/>
  </si>
  <si>
    <t>60*90*8</t>
    <phoneticPr fontId="3" type="noConversion"/>
  </si>
  <si>
    <t>H4681010096A0</t>
    <phoneticPr fontId="3" type="noConversion"/>
  </si>
  <si>
    <t>安全带外部罩壳固定卡片</t>
    <phoneticPr fontId="2" type="noConversion"/>
  </si>
  <si>
    <t>Q01</t>
    <phoneticPr fontId="3" type="noConversion"/>
  </si>
  <si>
    <t>GB/T4357</t>
    <phoneticPr fontId="3" type="noConversion"/>
  </si>
  <si>
    <t>51*89*9</t>
    <phoneticPr fontId="3" type="noConversion"/>
  </si>
  <si>
    <t>H4681010095A0</t>
    <phoneticPr fontId="3" type="noConversion"/>
  </si>
  <si>
    <t>拉铆钉</t>
    <phoneticPr fontId="3" type="noConversion"/>
  </si>
  <si>
    <t>固定安全带外部罩壳固定卡片</t>
    <phoneticPr fontId="3" type="noConversion"/>
  </si>
  <si>
    <t>Φ3.2×7</t>
    <phoneticPr fontId="3" type="noConversion"/>
  </si>
  <si>
    <t>SHT0016377</t>
    <phoneticPr fontId="2" type="noConversion"/>
  </si>
  <si>
    <t>SHT0016381</t>
    <phoneticPr fontId="2" type="noConversion"/>
  </si>
  <si>
    <t>气管固定支架</t>
    <phoneticPr fontId="2" type="noConversion"/>
  </si>
  <si>
    <t>55*40*36</t>
    <phoneticPr fontId="2" type="noConversion"/>
  </si>
  <si>
    <t>解决旋转座椅装车问题</t>
    <phoneticPr fontId="2" type="noConversion"/>
  </si>
  <si>
    <t>ECR0009647</t>
    <phoneticPr fontId="2" type="noConversion"/>
  </si>
  <si>
    <t>6900010NH13-C00</t>
    <phoneticPr fontId="3" type="noConversion"/>
  </si>
  <si>
    <t>储物盒解锁手柄</t>
    <phoneticPr fontId="2" type="noConversion"/>
  </si>
  <si>
    <t>储物盒解锁扭簧</t>
    <phoneticPr fontId="2" type="noConversion"/>
  </si>
  <si>
    <t>储物盒解锁旋转轴</t>
    <phoneticPr fontId="2" type="noConversion"/>
  </si>
  <si>
    <t>SHT0016441</t>
    <phoneticPr fontId="2" type="noConversion"/>
  </si>
  <si>
    <t>SHT0016442</t>
    <phoneticPr fontId="3" type="noConversion"/>
  </si>
  <si>
    <t>SHT0016443</t>
    <phoneticPr fontId="2" type="noConversion"/>
  </si>
  <si>
    <t>SHT0016444</t>
    <phoneticPr fontId="2" type="noConversion"/>
  </si>
  <si>
    <t>SHT0016445</t>
    <phoneticPr fontId="2" type="noConversion"/>
  </si>
  <si>
    <t>SHT0016447</t>
  </si>
  <si>
    <t>SHT0016448</t>
  </si>
  <si>
    <t>SHT0016449</t>
  </si>
  <si>
    <t>储物盒左板</t>
    <phoneticPr fontId="2" type="noConversion"/>
  </si>
  <si>
    <t>储物盒右板</t>
    <phoneticPr fontId="2" type="noConversion"/>
  </si>
  <si>
    <t>储物盒后板</t>
    <phoneticPr fontId="2" type="noConversion"/>
  </si>
  <si>
    <t>储物盒前上板</t>
    <phoneticPr fontId="2" type="noConversion"/>
  </si>
  <si>
    <t>储物盒前下板</t>
    <phoneticPr fontId="2" type="noConversion"/>
  </si>
  <si>
    <t>SHT0016450</t>
    <phoneticPr fontId="3" type="noConversion"/>
  </si>
  <si>
    <t>SHT0016451</t>
    <phoneticPr fontId="3" type="noConversion"/>
  </si>
  <si>
    <t>SHT0016430</t>
    <phoneticPr fontId="3" type="noConversion"/>
  </si>
  <si>
    <r>
      <rPr>
        <sz val="14"/>
        <color theme="1"/>
        <rFont val="宋体"/>
        <family val="3"/>
        <charset val="134"/>
      </rPr>
      <t>495*540*130</t>
    </r>
    <phoneticPr fontId="2" type="noConversion"/>
  </si>
  <si>
    <t>SHT0016446</t>
    <phoneticPr fontId="3" type="noConversion"/>
  </si>
  <si>
    <t>SHT0016452</t>
    <phoneticPr fontId="3" type="noConversion"/>
  </si>
  <si>
    <t>SHT0016453</t>
    <phoneticPr fontId="3" type="noConversion"/>
  </si>
  <si>
    <t>悍V</t>
    <phoneticPr fontId="2" type="noConversion"/>
  </si>
  <si>
    <t>悍v</t>
    <phoneticPr fontId="2" type="noConversion"/>
  </si>
  <si>
    <t>报价参考SHT0015550</t>
    <phoneticPr fontId="2" type="noConversion"/>
  </si>
  <si>
    <t>滑轨总成</t>
    <phoneticPr fontId="2" type="noConversion"/>
  </si>
  <si>
    <t>SHT0013948</t>
    <phoneticPr fontId="2" type="noConversion"/>
  </si>
  <si>
    <t>385*370*190</t>
    <phoneticPr fontId="2" type="noConversion"/>
  </si>
  <si>
    <t>462*42*230</t>
    <phoneticPr fontId="3" type="noConversion"/>
  </si>
  <si>
    <t>140*325*140</t>
    <phoneticPr fontId="3" type="noConversion"/>
  </si>
  <si>
    <t>23*325*33</t>
    <phoneticPr fontId="3" type="noConversion"/>
  </si>
  <si>
    <t>47*325*104</t>
    <phoneticPr fontId="3" type="noConversion"/>
  </si>
  <si>
    <t>45*332*218</t>
    <phoneticPr fontId="2" type="noConversion"/>
  </si>
  <si>
    <t>47*75*42</t>
    <phoneticPr fontId="2" type="noConversion"/>
  </si>
  <si>
    <t>21*32*13</t>
    <phoneticPr fontId="2" type="noConversion"/>
  </si>
  <si>
    <t>8*84.8*8</t>
    <phoneticPr fontId="2" type="noConversion"/>
  </si>
  <si>
    <t>SHT0016441（6900010NH13-C00）</t>
    <phoneticPr fontId="2" type="noConversion"/>
  </si>
  <si>
    <t>SHT0016441</t>
    <phoneticPr fontId="3" type="noConversion"/>
  </si>
  <si>
    <t>B40</t>
    <phoneticPr fontId="3" type="noConversion"/>
  </si>
  <si>
    <t>GB896-86-3</t>
    <phoneticPr fontId="3" type="noConversion"/>
  </si>
  <si>
    <t>φ=3</t>
    <phoneticPr fontId="3" type="noConversion"/>
  </si>
  <si>
    <t>SHT0016559（6900010PH13-C00）</t>
    <phoneticPr fontId="2" type="noConversion"/>
  </si>
  <si>
    <t>SHT0016560（6900010QH13-C00）</t>
    <phoneticPr fontId="2" type="noConversion"/>
  </si>
  <si>
    <t>SHT0016561（6900010RH13-C00）</t>
    <phoneticPr fontId="2" type="noConversion"/>
  </si>
  <si>
    <t>SHT0016559</t>
    <phoneticPr fontId="2" type="noConversion"/>
  </si>
  <si>
    <t>SHT0016560</t>
    <phoneticPr fontId="2" type="noConversion"/>
  </si>
  <si>
    <t>SHT0016561</t>
    <phoneticPr fontId="2" type="noConversion"/>
  </si>
  <si>
    <t>6900010PH13-C00</t>
    <phoneticPr fontId="3" type="noConversion"/>
  </si>
  <si>
    <t>6900010QH13-C00</t>
    <phoneticPr fontId="3" type="noConversion"/>
  </si>
  <si>
    <t>6900010RH13-C00</t>
    <phoneticPr fontId="3" type="noConversion"/>
  </si>
  <si>
    <t>SHT0016566</t>
    <phoneticPr fontId="3" type="noConversion"/>
  </si>
  <si>
    <t>SHT0016565</t>
    <phoneticPr fontId="3" type="noConversion"/>
  </si>
  <si>
    <t>SHT0016567</t>
    <phoneticPr fontId="3" type="noConversion"/>
  </si>
  <si>
    <t>SHT0016568</t>
    <phoneticPr fontId="3" type="noConversion"/>
  </si>
  <si>
    <t>SHT0016569</t>
  </si>
  <si>
    <t>SHT0016570</t>
  </si>
  <si>
    <t>悍V</t>
    <phoneticPr fontId="2" type="noConversion"/>
  </si>
  <si>
    <t>6800010SH13-C00</t>
    <phoneticPr fontId="2" type="noConversion"/>
  </si>
  <si>
    <t>6800010TH13-C00</t>
    <phoneticPr fontId="2" type="noConversion"/>
  </si>
  <si>
    <t>6800010UH13-C00</t>
    <phoneticPr fontId="2" type="noConversion"/>
  </si>
  <si>
    <t>6800010VH13-C00</t>
    <phoneticPr fontId="2" type="noConversion"/>
  </si>
  <si>
    <t>6800010WH13-C00</t>
    <phoneticPr fontId="2" type="noConversion"/>
  </si>
  <si>
    <t>6800010XH13-C00</t>
    <phoneticPr fontId="2" type="noConversion"/>
  </si>
  <si>
    <t>SHT0016572(6800010SH13-C00)</t>
    <phoneticPr fontId="2" type="noConversion"/>
  </si>
  <si>
    <t>SHT0016573(6800010TH13-C00)</t>
    <phoneticPr fontId="2" type="noConversion"/>
  </si>
  <si>
    <t>SHT0016574(6800010UH13-C00)</t>
    <phoneticPr fontId="2" type="noConversion"/>
  </si>
  <si>
    <t>SHT0016575(6800010VH13-C00)</t>
    <phoneticPr fontId="2" type="noConversion"/>
  </si>
  <si>
    <t>SHT0016576(6800010WH13-C00)</t>
    <phoneticPr fontId="2" type="noConversion"/>
  </si>
  <si>
    <t>SHT0016577(6800010XH13-C00)</t>
    <phoneticPr fontId="2" type="noConversion"/>
  </si>
  <si>
    <t>SHT0016572</t>
  </si>
  <si>
    <t>SHT0016573</t>
  </si>
  <si>
    <t>SHT0016574</t>
  </si>
  <si>
    <t>SHT0016575</t>
  </si>
  <si>
    <t>SHT0016576</t>
  </si>
  <si>
    <t>SHT0016577</t>
  </si>
  <si>
    <t>SHT0016581</t>
    <phoneticPr fontId="2" type="noConversion"/>
  </si>
  <si>
    <t>SHT0016582</t>
  </si>
  <si>
    <t>SHT0016583</t>
  </si>
  <si>
    <t>SHT0016584</t>
  </si>
  <si>
    <t>SHT0016585</t>
  </si>
  <si>
    <t>SHT0016586</t>
  </si>
  <si>
    <t>暂不取号</t>
    <phoneticPr fontId="2" type="noConversion"/>
  </si>
  <si>
    <t>SHT0016578</t>
    <phoneticPr fontId="2" type="noConversion"/>
  </si>
  <si>
    <t>SHT0016579</t>
  </si>
  <si>
    <t>SHT0016580</t>
  </si>
  <si>
    <t>双扶手、安全带、通风、按摩孔</t>
    <phoneticPr fontId="2" type="noConversion"/>
  </si>
  <si>
    <t>SHT0016587</t>
    <phoneticPr fontId="2" type="noConversion"/>
  </si>
  <si>
    <t>SHT0016589</t>
    <phoneticPr fontId="2" type="noConversion"/>
  </si>
  <si>
    <t>暂不取号报价参考SHT0015048</t>
    <phoneticPr fontId="2" type="noConversion"/>
  </si>
  <si>
    <t>通风、右扶手、减薄</t>
    <phoneticPr fontId="2" type="noConversion"/>
  </si>
  <si>
    <t>SHT0016591</t>
    <phoneticPr fontId="2" type="noConversion"/>
  </si>
  <si>
    <t>2.0左扶手总成</t>
    <phoneticPr fontId="2" type="noConversion"/>
  </si>
  <si>
    <t>2.0右扶手总成</t>
    <phoneticPr fontId="2" type="noConversion"/>
  </si>
  <si>
    <t>2.0左扶手支架</t>
    <phoneticPr fontId="2" type="noConversion"/>
  </si>
  <si>
    <t>2.0右扶手支架</t>
    <phoneticPr fontId="2" type="noConversion"/>
  </si>
  <si>
    <t>左扶手本体</t>
    <phoneticPr fontId="2" type="noConversion"/>
  </si>
  <si>
    <t>右扶手本体</t>
    <phoneticPr fontId="2" type="noConversion"/>
  </si>
  <si>
    <t>1.0右扶手总成</t>
    <phoneticPr fontId="2" type="noConversion"/>
  </si>
  <si>
    <t>SHT0016592</t>
    <phoneticPr fontId="2" type="noConversion"/>
  </si>
  <si>
    <t>SHT0016593</t>
    <phoneticPr fontId="2" type="noConversion"/>
  </si>
  <si>
    <t>SHT0016596</t>
    <phoneticPr fontId="2" type="noConversion"/>
  </si>
  <si>
    <t>1.0左扶手总成</t>
    <phoneticPr fontId="2" type="noConversion"/>
  </si>
  <si>
    <t>1.0右扶手支架</t>
    <phoneticPr fontId="2" type="noConversion"/>
  </si>
  <si>
    <t>1.0左扶手支架</t>
    <phoneticPr fontId="2" type="noConversion"/>
  </si>
  <si>
    <t>SHT0016594</t>
    <phoneticPr fontId="2" type="noConversion"/>
  </si>
  <si>
    <t>SHT0016595</t>
    <phoneticPr fontId="2" type="noConversion"/>
  </si>
  <si>
    <t>SHT0016597</t>
    <phoneticPr fontId="2" type="noConversion"/>
  </si>
  <si>
    <t>SHT0016598</t>
  </si>
  <si>
    <t>SHT0016599</t>
  </si>
  <si>
    <t>SHT0016600</t>
  </si>
  <si>
    <t>SHT0016602</t>
    <phoneticPr fontId="2" type="noConversion"/>
  </si>
  <si>
    <t>黑色PVC</t>
    <phoneticPr fontId="2" type="noConversion"/>
  </si>
  <si>
    <t>红色PVC</t>
    <phoneticPr fontId="2" type="noConversion"/>
  </si>
  <si>
    <t>SHT0016603</t>
    <phoneticPr fontId="2" type="noConversion"/>
  </si>
  <si>
    <t>原1.0扶手总成</t>
    <phoneticPr fontId="2" type="noConversion"/>
  </si>
  <si>
    <t>原1.0扶手支架</t>
    <phoneticPr fontId="2" type="noConversion"/>
  </si>
  <si>
    <t>原2.0扶手总成</t>
    <phoneticPr fontId="2" type="noConversion"/>
  </si>
  <si>
    <t>原2.0扶手支架</t>
    <phoneticPr fontId="2" type="noConversion"/>
  </si>
  <si>
    <t>商务需求</t>
    <phoneticPr fontId="2" type="noConversion"/>
  </si>
  <si>
    <t>新增配置及相关零部件</t>
  </si>
  <si>
    <t>按压式开关分总成</t>
    <phoneticPr fontId="2" type="noConversion"/>
  </si>
  <si>
    <t>SHT0016420</t>
    <phoneticPr fontId="2" type="noConversion"/>
  </si>
  <si>
    <t>储物盒解锁底座</t>
    <phoneticPr fontId="2" type="noConversion"/>
  </si>
  <si>
    <t>储物盒解锁挂钩</t>
    <phoneticPr fontId="2" type="noConversion"/>
  </si>
  <si>
    <t>储物盒解锁钢丝</t>
    <phoneticPr fontId="2" type="noConversion"/>
  </si>
  <si>
    <t>储物盒底支架总成</t>
    <phoneticPr fontId="2" type="noConversion"/>
  </si>
  <si>
    <t>储物盒合页钣金1</t>
    <phoneticPr fontId="2" type="noConversion"/>
  </si>
  <si>
    <t>储物盒合页钣金2</t>
    <phoneticPr fontId="2" type="noConversion"/>
  </si>
  <si>
    <t>储物盒门板总成</t>
    <phoneticPr fontId="2" type="noConversion"/>
  </si>
  <si>
    <t>储物盒合页旋转轴</t>
    <phoneticPr fontId="2" type="noConversion"/>
  </si>
  <si>
    <t>SHT0016649</t>
    <phoneticPr fontId="3" type="noConversion"/>
  </si>
  <si>
    <t>SHT0016650</t>
    <phoneticPr fontId="3" type="noConversion"/>
  </si>
  <si>
    <t>SHT0016651</t>
    <phoneticPr fontId="3" type="noConversion"/>
  </si>
  <si>
    <t>SHT0016656</t>
    <phoneticPr fontId="3" type="noConversion"/>
  </si>
  <si>
    <t>SHT0016652</t>
    <phoneticPr fontId="3" type="noConversion"/>
  </si>
  <si>
    <t>SHT0016653</t>
    <phoneticPr fontId="3" type="noConversion"/>
  </si>
  <si>
    <t>SHT0016654</t>
    <phoneticPr fontId="3" type="noConversion"/>
  </si>
  <si>
    <t>SHT0016655</t>
    <phoneticPr fontId="3" type="noConversion"/>
  </si>
  <si>
    <t>簧类</t>
    <phoneticPr fontId="3" type="noConversion"/>
  </si>
  <si>
    <t>冲压件</t>
    <phoneticPr fontId="3" type="noConversion"/>
  </si>
  <si>
    <t>475*410*287</t>
    <phoneticPr fontId="3" type="noConversion"/>
  </si>
  <si>
    <t>t=1.5</t>
    <phoneticPr fontId="3" type="noConversion"/>
  </si>
  <si>
    <t>t=2.0</t>
    <phoneticPr fontId="2" type="noConversion"/>
  </si>
  <si>
    <t>φ=1</t>
    <phoneticPr fontId="2" type="noConversion"/>
  </si>
  <si>
    <t>t=4.5</t>
    <phoneticPr fontId="3" type="noConversion"/>
  </si>
  <si>
    <t>铆接</t>
    <phoneticPr fontId="2" type="noConversion"/>
  </si>
  <si>
    <t>储物盒底支架焊接总成</t>
    <phoneticPr fontId="2" type="noConversion"/>
  </si>
  <si>
    <t>SHT0016649</t>
    <phoneticPr fontId="2" type="noConversion"/>
  </si>
  <si>
    <t>储物盒底支架总成</t>
    <phoneticPr fontId="2" type="noConversion"/>
  </si>
  <si>
    <t>更新储物盒及其相关零部件</t>
    <phoneticPr fontId="2" type="noConversion"/>
  </si>
  <si>
    <t>方案变更</t>
    <phoneticPr fontId="2" type="noConversion"/>
  </si>
  <si>
    <t>J6P经典版</t>
    <phoneticPr fontId="2" type="noConversion"/>
  </si>
  <si>
    <t>SHT0016630</t>
    <phoneticPr fontId="2" type="noConversion"/>
  </si>
  <si>
    <t>主驾驶调角器总成</t>
    <phoneticPr fontId="2" type="noConversion"/>
  </si>
  <si>
    <t>60°-160°</t>
    <phoneticPr fontId="2" type="noConversion"/>
  </si>
  <si>
    <t>B</t>
    <phoneticPr fontId="2" type="noConversion"/>
  </si>
  <si>
    <t>Ea</t>
    <phoneticPr fontId="2" type="noConversion"/>
  </si>
  <si>
    <t>A</t>
    <phoneticPr fontId="2" type="noConversion"/>
  </si>
  <si>
    <t>SQX3000-6805190</t>
    <phoneticPr fontId="2" type="noConversion"/>
  </si>
  <si>
    <t>装配总成件</t>
    <phoneticPr fontId="2" type="noConversion"/>
  </si>
  <si>
    <t>ASSY</t>
    <phoneticPr fontId="2" type="noConversion"/>
  </si>
  <si>
    <t>——</t>
    <phoneticPr fontId="2" type="noConversion"/>
  </si>
  <si>
    <t>495*128*186</t>
    <phoneticPr fontId="2" type="noConversion"/>
  </si>
  <si>
    <t>——</t>
    <phoneticPr fontId="2" type="noConversion"/>
  </si>
  <si>
    <t>J6P经典版</t>
    <phoneticPr fontId="3" type="noConversion"/>
  </si>
  <si>
    <t>SHT0016635</t>
    <phoneticPr fontId="3" type="noConversion"/>
  </si>
  <si>
    <t>副驾驶调角器总成</t>
    <phoneticPr fontId="3" type="noConversion"/>
  </si>
  <si>
    <t>60-160</t>
    <phoneticPr fontId="3" type="noConversion"/>
  </si>
  <si>
    <t>B</t>
    <phoneticPr fontId="3" type="noConversion"/>
  </si>
  <si>
    <t>Ea</t>
    <phoneticPr fontId="3" type="noConversion"/>
  </si>
  <si>
    <t>A</t>
    <phoneticPr fontId="3" type="noConversion"/>
  </si>
  <si>
    <t>SQX3000-6905190</t>
    <phoneticPr fontId="3" type="noConversion"/>
  </si>
  <si>
    <t>N</t>
    <phoneticPr fontId="3" type="noConversion"/>
  </si>
  <si>
    <t>Y</t>
    <phoneticPr fontId="3" type="noConversion"/>
  </si>
  <si>
    <t>装配总成件</t>
    <phoneticPr fontId="3" type="noConversion"/>
  </si>
  <si>
    <t>ASSY</t>
    <phoneticPr fontId="3" type="noConversion"/>
  </si>
  <si>
    <t>——</t>
    <phoneticPr fontId="3" type="noConversion"/>
  </si>
  <si>
    <t>503*128*186</t>
    <phoneticPr fontId="3" type="noConversion"/>
  </si>
  <si>
    <t>SQX3000-6805190</t>
    <phoneticPr fontId="2" type="noConversion"/>
  </si>
  <si>
    <t>主驾驶调角器总成</t>
    <phoneticPr fontId="2" type="noConversion"/>
  </si>
  <si>
    <t>取消</t>
  </si>
  <si>
    <t>SHT0016630</t>
    <phoneticPr fontId="2" type="noConversion"/>
  </si>
  <si>
    <t>新增</t>
    <phoneticPr fontId="2" type="noConversion"/>
  </si>
  <si>
    <t>SQX3000-6905190</t>
    <phoneticPr fontId="3" type="noConversion"/>
  </si>
  <si>
    <t>副驾驶调角器总成</t>
    <phoneticPr fontId="3" type="noConversion"/>
  </si>
  <si>
    <t>取消</t>
    <phoneticPr fontId="2" type="noConversion"/>
  </si>
  <si>
    <t>SHT0016635</t>
    <phoneticPr fontId="3" type="noConversion"/>
  </si>
  <si>
    <t>321721801400</t>
    <phoneticPr fontId="2" type="noConversion"/>
  </si>
  <si>
    <t>SHT0014476（6800010DH13-C00）</t>
    <phoneticPr fontId="2" type="noConversion"/>
  </si>
  <si>
    <t>SHT0016745(6800010MH13-C00)</t>
    <phoneticPr fontId="2" type="noConversion"/>
  </si>
  <si>
    <t>驾驶员座椅总成</t>
    <phoneticPr fontId="2" type="noConversion"/>
  </si>
  <si>
    <t>SHT0016745</t>
    <phoneticPr fontId="2" type="noConversion"/>
  </si>
  <si>
    <t>新增</t>
    <phoneticPr fontId="2" type="noConversion"/>
  </si>
  <si>
    <t>商务需求</t>
    <phoneticPr fontId="2" type="noConversion"/>
  </si>
  <si>
    <t>6800010MH13-C00</t>
    <phoneticPr fontId="2" type="noConversion"/>
  </si>
  <si>
    <t>6800010GE408</t>
    <phoneticPr fontId="2" type="noConversion"/>
  </si>
  <si>
    <t>（6800010GE408）</t>
    <phoneticPr fontId="2" type="noConversion"/>
  </si>
  <si>
    <t>J6L</t>
    <phoneticPr fontId="2" type="noConversion"/>
  </si>
  <si>
    <t>A</t>
    <phoneticPr fontId="2" type="noConversion"/>
  </si>
  <si>
    <t>SHT0014476</t>
    <phoneticPr fontId="2" type="noConversion"/>
  </si>
  <si>
    <t>装配总成</t>
    <phoneticPr fontId="2" type="noConversion"/>
  </si>
  <si>
    <t>ASSY</t>
    <phoneticPr fontId="2" type="noConversion"/>
  </si>
  <si>
    <t>——</t>
    <phoneticPr fontId="2" type="noConversion"/>
  </si>
  <si>
    <t>600*523*1200</t>
    <phoneticPr fontId="2" type="noConversion"/>
  </si>
  <si>
    <t>驾驶员靠背总成</t>
    <phoneticPr fontId="2" type="noConversion"/>
  </si>
  <si>
    <t>SHT0016746</t>
    <phoneticPr fontId="2" type="noConversion"/>
  </si>
  <si>
    <t>驾驶员坐垫总成</t>
    <phoneticPr fontId="2" type="noConversion"/>
  </si>
  <si>
    <t>SHT0016747</t>
    <phoneticPr fontId="2" type="noConversion"/>
  </si>
  <si>
    <t>J6L载货车</t>
    <phoneticPr fontId="2" type="noConversion"/>
  </si>
  <si>
    <t>SHT0013504</t>
    <phoneticPr fontId="2" type="noConversion"/>
  </si>
  <si>
    <t>驾驶员安全带总成</t>
    <phoneticPr fontId="2" type="noConversion"/>
  </si>
  <si>
    <t>6800010SH13-C00、6800010TH13-C00座椅总成取消安全带总成</t>
    <phoneticPr fontId="2" type="noConversion"/>
  </si>
  <si>
    <t>BOM订正</t>
    <phoneticPr fontId="2" type="noConversion"/>
  </si>
  <si>
    <t>SHT0016595</t>
    <phoneticPr fontId="2" type="noConversion"/>
  </si>
  <si>
    <t>1.0左扶手支架</t>
    <phoneticPr fontId="2" type="noConversion"/>
  </si>
  <si>
    <t>6800010JH13-C00、6800010KH13-C00、6800010NH13-C00、6800010PH13-C00、6800010QH13-C00座椅总成取消左扶手支架总成</t>
    <phoneticPr fontId="2" type="noConversion"/>
  </si>
  <si>
    <t>Q150B1025Q</t>
    <phoneticPr fontId="2" type="noConversion"/>
  </si>
  <si>
    <t>Q150B1035Q</t>
    <phoneticPr fontId="2" type="noConversion"/>
  </si>
  <si>
    <t>六角头螺栓</t>
    <phoneticPr fontId="2" type="noConversion"/>
  </si>
  <si>
    <t>6800010SH13-C00、6800010TH13-C00座椅总成螺栓数量由6个变更为4个</t>
    <phoneticPr fontId="2" type="noConversion"/>
  </si>
  <si>
    <t>6800010SH13-C00、6800010TH13-C00座椅总成螺栓数量由2个变更为4个</t>
    <phoneticPr fontId="2" type="noConversion"/>
  </si>
  <si>
    <t>ECR0009963</t>
    <phoneticPr fontId="2" type="noConversion"/>
  </si>
  <si>
    <t>SHT0015946（6900010GH13-C00/A）</t>
    <phoneticPr fontId="2" type="noConversion"/>
  </si>
  <si>
    <t>SHT0016141（6900010JH13-C00/A）</t>
    <phoneticPr fontId="2" type="noConversion"/>
  </si>
  <si>
    <t>A版</t>
    <phoneticPr fontId="2" type="noConversion"/>
  </si>
  <si>
    <t>B版</t>
    <phoneticPr fontId="2" type="noConversion"/>
  </si>
  <si>
    <t>6900010GH13-C00/A</t>
    <phoneticPr fontId="2" type="noConversion"/>
  </si>
  <si>
    <t>6900010JH13-C00/A</t>
    <phoneticPr fontId="2" type="noConversion"/>
  </si>
  <si>
    <t>6900010GH13-C00/B</t>
    <phoneticPr fontId="2" type="noConversion"/>
  </si>
  <si>
    <t>6900010JH13-C00/B</t>
    <phoneticPr fontId="2" type="noConversion"/>
  </si>
  <si>
    <t>SHT0016818</t>
    <phoneticPr fontId="3" type="noConversion"/>
  </si>
  <si>
    <t>SHT0016819</t>
    <phoneticPr fontId="3" type="noConversion"/>
  </si>
  <si>
    <t>SHT0016820</t>
    <phoneticPr fontId="3" type="noConversion"/>
  </si>
  <si>
    <t>SHT0016821</t>
    <phoneticPr fontId="3" type="noConversion"/>
  </si>
  <si>
    <t>SHT0016822</t>
    <phoneticPr fontId="3" type="noConversion"/>
  </si>
  <si>
    <t>SHT0016823</t>
    <phoneticPr fontId="3" type="noConversion"/>
  </si>
  <si>
    <t>SHT0016824</t>
    <phoneticPr fontId="3" type="noConversion"/>
  </si>
  <si>
    <t>SHT0016825</t>
    <phoneticPr fontId="2" type="noConversion"/>
  </si>
  <si>
    <t>SHT0016818</t>
    <phoneticPr fontId="2" type="noConversion"/>
  </si>
  <si>
    <t>SHT0016819</t>
    <phoneticPr fontId="2" type="noConversion"/>
  </si>
  <si>
    <t>SHT0015941（6800010PH13-C00/A）</t>
    <phoneticPr fontId="2" type="noConversion"/>
  </si>
  <si>
    <t>A版</t>
    <phoneticPr fontId="2" type="noConversion"/>
  </si>
  <si>
    <t>B版</t>
    <phoneticPr fontId="2" type="noConversion"/>
  </si>
  <si>
    <t>6800010PH13-C00/A</t>
    <phoneticPr fontId="2" type="noConversion"/>
  </si>
  <si>
    <t>6800010PH13-C00/B</t>
    <phoneticPr fontId="2" type="noConversion"/>
  </si>
  <si>
    <t>黑底蓝孔超纤皮</t>
    <phoneticPr fontId="2" type="noConversion"/>
  </si>
  <si>
    <t>SHT0016825</t>
    <phoneticPr fontId="2" type="noConversion"/>
  </si>
  <si>
    <t>SHT0016826</t>
    <phoneticPr fontId="2" type="noConversion"/>
  </si>
  <si>
    <t>SHT0016827</t>
    <phoneticPr fontId="2" type="noConversion"/>
  </si>
  <si>
    <t>SHT0016828</t>
    <phoneticPr fontId="2" type="noConversion"/>
  </si>
  <si>
    <t>SHT0016829</t>
    <phoneticPr fontId="2" type="noConversion"/>
  </si>
  <si>
    <t>SHT0016826（6800010PH13-C00/B）</t>
    <phoneticPr fontId="2" type="noConversion"/>
  </si>
  <si>
    <t>SHT0016812</t>
    <phoneticPr fontId="2" type="noConversion"/>
  </si>
  <si>
    <t>驾驶员靠背坐垫一体塑料包装膜</t>
    <phoneticPr fontId="2" type="noConversion"/>
  </si>
  <si>
    <t>带安全带出口</t>
    <phoneticPr fontId="2" type="noConversion"/>
  </si>
  <si>
    <t>SHT0016816</t>
    <phoneticPr fontId="2" type="noConversion"/>
  </si>
  <si>
    <t>靠背坐垫一体塑料包装膜</t>
    <phoneticPr fontId="3" type="noConversion"/>
  </si>
  <si>
    <t>商务输入</t>
    <phoneticPr fontId="2" type="noConversion"/>
  </si>
  <si>
    <t>新增6800010PH13-C00/B，原PH13基础上更换面料变更为“/B”版本，同时原配置更改为'/A'版本</t>
    <phoneticPr fontId="2" type="noConversion"/>
  </si>
  <si>
    <t>取消可变阻尼功能</t>
    <phoneticPr fontId="2" type="noConversion"/>
  </si>
  <si>
    <t>更换面料</t>
    <phoneticPr fontId="2" type="noConversion"/>
  </si>
  <si>
    <t>SHT0016818（6900010GH13-C00/B）</t>
    <phoneticPr fontId="2" type="noConversion"/>
  </si>
  <si>
    <t>SHT0016819（6900010JH13-C00/B）</t>
    <phoneticPr fontId="2" type="noConversion"/>
  </si>
  <si>
    <t>新增6900010GH13-C00/B，原GH13基础上更换面料变更为“/B”版本，同时原配置更改为'/A'版本</t>
    <phoneticPr fontId="2" type="noConversion"/>
  </si>
  <si>
    <t>新增6900010JH13-C00/B，原JH13基础上更换面料变更为“/B”版本，同时原配置更改为'/A'版本</t>
    <phoneticPr fontId="2" type="noConversion"/>
  </si>
  <si>
    <t>SHT0016559</t>
  </si>
  <si>
    <t>前座总成</t>
    <phoneticPr fontId="2" type="noConversion"/>
  </si>
  <si>
    <r>
      <rPr>
        <strike/>
        <sz val="14"/>
        <color rgb="FFFF0000"/>
        <rFont val="宋体"/>
        <family val="3"/>
        <charset val="134"/>
        <scheme val="minor"/>
      </rPr>
      <t>红色PVC</t>
    </r>
    <r>
      <rPr>
        <sz val="14"/>
        <color theme="1"/>
        <rFont val="宋体"/>
        <family val="3"/>
        <charset val="134"/>
        <scheme val="minor"/>
      </rPr>
      <t>+黑底蓝孔超纤皮+安全带</t>
    </r>
    <phoneticPr fontId="2" type="noConversion"/>
  </si>
  <si>
    <t>黑底蓝孔超纤皮+安全带</t>
    <phoneticPr fontId="2" type="noConversion"/>
  </si>
  <si>
    <t>黑底蓝孔超纤皮</t>
    <phoneticPr fontId="3" type="noConversion"/>
  </si>
  <si>
    <t>黑底蓝孔超纤皮</t>
    <phoneticPr fontId="3" type="noConversion"/>
  </si>
  <si>
    <t>SHT0014475（6800010EH13-C00）</t>
    <phoneticPr fontId="2" type="noConversion"/>
  </si>
  <si>
    <t>6800010YH13-C00</t>
    <phoneticPr fontId="2" type="noConversion"/>
  </si>
  <si>
    <t>6800010ZH13-C00</t>
    <phoneticPr fontId="2" type="noConversion"/>
  </si>
  <si>
    <t>SHT0016833(6800010YH13-C00)</t>
    <phoneticPr fontId="2" type="noConversion"/>
  </si>
  <si>
    <t>SHT0016834(6800010ZH13-C00)</t>
    <phoneticPr fontId="2" type="noConversion"/>
  </si>
  <si>
    <t>SHT0016833</t>
    <phoneticPr fontId="2" type="noConversion"/>
  </si>
  <si>
    <t>SHT0016834</t>
    <phoneticPr fontId="2" type="noConversion"/>
  </si>
  <si>
    <t>SHT0016835</t>
    <phoneticPr fontId="2" type="noConversion"/>
  </si>
  <si>
    <t>SHT0016836</t>
    <phoneticPr fontId="2" type="noConversion"/>
  </si>
  <si>
    <t>SHT0016837</t>
    <phoneticPr fontId="2" type="noConversion"/>
  </si>
  <si>
    <t>商务输入</t>
    <phoneticPr fontId="2" type="noConversion"/>
  </si>
  <si>
    <t>新增配置及相关零部件</t>
    <phoneticPr fontId="2" type="noConversion"/>
  </si>
  <si>
    <t>驾驶员座椅总成</t>
  </si>
  <si>
    <t>P22</t>
  </si>
  <si>
    <t>SHT0012939</t>
    <phoneticPr fontId="3" type="noConversion"/>
  </si>
  <si>
    <t>速降堵盖</t>
    <phoneticPr fontId="3" type="noConversion"/>
  </si>
  <si>
    <t>PA6</t>
    <phoneticPr fontId="3" type="noConversion"/>
  </si>
  <si>
    <t>SHT0012998</t>
    <phoneticPr fontId="3" type="noConversion"/>
  </si>
  <si>
    <t>左舵阻尼装饰盖</t>
    <phoneticPr fontId="3" type="noConversion"/>
  </si>
  <si>
    <t>SHT0013000</t>
    <phoneticPr fontId="2" type="noConversion"/>
  </si>
  <si>
    <t>SHT0016867(6800010EH13J-AL1)</t>
    <phoneticPr fontId="2" type="noConversion"/>
  </si>
  <si>
    <t>SHT0016867</t>
    <phoneticPr fontId="2" type="noConversion"/>
  </si>
  <si>
    <t>SHT0016868</t>
    <phoneticPr fontId="2" type="noConversion"/>
  </si>
  <si>
    <t>SHT0016869</t>
    <phoneticPr fontId="2" type="noConversion"/>
  </si>
  <si>
    <t>SHT0016870</t>
    <phoneticPr fontId="2" type="noConversion"/>
  </si>
  <si>
    <t>SHT0016871</t>
    <phoneticPr fontId="2" type="noConversion"/>
  </si>
  <si>
    <t>SHT0016872</t>
    <phoneticPr fontId="2" type="noConversion"/>
  </si>
  <si>
    <t>新能源</t>
    <phoneticPr fontId="2" type="noConversion"/>
  </si>
  <si>
    <t>SHT0016873</t>
    <phoneticPr fontId="2" type="noConversion"/>
  </si>
  <si>
    <t>6800010EH13J-AL1</t>
    <phoneticPr fontId="2" type="noConversion"/>
  </si>
  <si>
    <t>SHT0011972</t>
    <phoneticPr fontId="2" type="noConversion"/>
  </si>
  <si>
    <t>（不带阻尼、不带安全带、不带腰托、不带通风加热）</t>
    <phoneticPr fontId="2" type="noConversion"/>
  </si>
  <si>
    <t>新能源面料
主料：FAWML5027
辅料：FAWML5023</t>
    <phoneticPr fontId="2" type="noConversion"/>
  </si>
  <si>
    <t>SHT0016877</t>
    <phoneticPr fontId="2" type="noConversion"/>
  </si>
  <si>
    <t xml:space="preserve">SHT0016487 </t>
    <phoneticPr fontId="2" type="noConversion"/>
  </si>
  <si>
    <t>3.1C调高手柄总成</t>
    <phoneticPr fontId="2" type="noConversion"/>
  </si>
  <si>
    <t>2.0拉线升降手柄</t>
    <phoneticPr fontId="2" type="noConversion"/>
  </si>
  <si>
    <t>M4欧航中卡</t>
    <phoneticPr fontId="2" type="noConversion"/>
  </si>
  <si>
    <t>新增</t>
    <phoneticPr fontId="2" type="noConversion"/>
  </si>
  <si>
    <t>BOM订正</t>
    <phoneticPr fontId="2" type="noConversion"/>
  </si>
  <si>
    <t>6800010LH13-C00</t>
    <phoneticPr fontId="102" type="noConversion"/>
  </si>
  <si>
    <t>SHT0015966</t>
    <phoneticPr fontId="102" type="noConversion"/>
  </si>
  <si>
    <t>6800010NH13-C00</t>
    <phoneticPr fontId="102" type="noConversion"/>
  </si>
  <si>
    <t>SHT0015967</t>
    <phoneticPr fontId="102" type="noConversion"/>
  </si>
  <si>
    <t>6800010PH13-C00/A</t>
    <phoneticPr fontId="102" type="noConversion"/>
  </si>
  <si>
    <t>SHT0015941</t>
    <phoneticPr fontId="102" type="noConversion"/>
  </si>
  <si>
    <t>6800010PH13-C00/B</t>
    <phoneticPr fontId="102" type="noConversion"/>
  </si>
  <si>
    <t>SHT0016826</t>
    <phoneticPr fontId="102" type="noConversion"/>
  </si>
  <si>
    <t>6800010QH13-C00</t>
    <phoneticPr fontId="102" type="noConversion"/>
  </si>
  <si>
    <t>SHT0015965</t>
    <phoneticPr fontId="102" type="noConversion"/>
  </si>
  <si>
    <t>6800010SH13-C00/A</t>
    <phoneticPr fontId="102" type="noConversion"/>
  </si>
  <si>
    <t>6800010SH13-C00/B</t>
    <phoneticPr fontId="102" type="noConversion"/>
  </si>
  <si>
    <t>SHT0016572</t>
    <phoneticPr fontId="102" type="noConversion"/>
  </si>
  <si>
    <t>6800010TH13-C00/A</t>
    <phoneticPr fontId="102" type="noConversion"/>
  </si>
  <si>
    <t>6800010TH13-C00/B</t>
    <phoneticPr fontId="102" type="noConversion"/>
  </si>
  <si>
    <t>SHT0016573</t>
    <phoneticPr fontId="102" type="noConversion"/>
  </si>
  <si>
    <t>6800010MH13-C00</t>
    <phoneticPr fontId="102" type="noConversion"/>
  </si>
  <si>
    <t>SHT0016745</t>
    <phoneticPr fontId="102" type="noConversion"/>
  </si>
  <si>
    <t>6800010YH13-C00</t>
    <phoneticPr fontId="102" type="noConversion"/>
  </si>
  <si>
    <t>SHT0016833</t>
    <phoneticPr fontId="102" type="noConversion"/>
  </si>
  <si>
    <t>6800010ZH13-C00</t>
    <phoneticPr fontId="102" type="noConversion"/>
  </si>
  <si>
    <t>SHT0016834</t>
    <phoneticPr fontId="102" type="noConversion"/>
  </si>
  <si>
    <t>6800010UH13-C00/A</t>
    <phoneticPr fontId="102" type="noConversion"/>
  </si>
  <si>
    <t>6800010UH13-C00/B</t>
    <phoneticPr fontId="102" type="noConversion"/>
  </si>
  <si>
    <t>SHT0016574</t>
    <phoneticPr fontId="102" type="noConversion"/>
  </si>
  <si>
    <t>6800010VH13-C00/A</t>
    <phoneticPr fontId="102" type="noConversion"/>
  </si>
  <si>
    <t>6800010VH13-C00/B</t>
    <phoneticPr fontId="102" type="noConversion"/>
  </si>
  <si>
    <t>SHT0016575</t>
    <phoneticPr fontId="102" type="noConversion"/>
  </si>
  <si>
    <t>6800010WH13-C00/A</t>
    <phoneticPr fontId="102" type="noConversion"/>
  </si>
  <si>
    <t>6800010WH13-C00/B</t>
    <phoneticPr fontId="102" type="noConversion"/>
  </si>
  <si>
    <t>SHT0016576</t>
    <phoneticPr fontId="102" type="noConversion"/>
  </si>
  <si>
    <t>6800010XH13-C00/A</t>
    <phoneticPr fontId="102" type="noConversion"/>
  </si>
  <si>
    <t>6800010XH13-C00/B</t>
    <phoneticPr fontId="102" type="noConversion"/>
  </si>
  <si>
    <t>SHT0016577</t>
    <phoneticPr fontId="102" type="noConversion"/>
  </si>
  <si>
    <t>6900010GH13-C00/A</t>
    <phoneticPr fontId="102" type="noConversion"/>
  </si>
  <si>
    <t>SHT0015946</t>
    <phoneticPr fontId="102" type="noConversion"/>
  </si>
  <si>
    <t>6900010GH13-C00/B</t>
    <phoneticPr fontId="102" type="noConversion"/>
  </si>
  <si>
    <t>SHT0016818</t>
    <phoneticPr fontId="102" type="noConversion"/>
  </si>
  <si>
    <t>6900010HH13-C00</t>
    <phoneticPr fontId="102" type="noConversion"/>
  </si>
  <si>
    <t>SHT0016162</t>
    <phoneticPr fontId="102" type="noConversion"/>
  </si>
  <si>
    <t>6900010JH13-C00/A</t>
    <phoneticPr fontId="102" type="noConversion"/>
  </si>
  <si>
    <t>SHT0016141</t>
    <phoneticPr fontId="102" type="noConversion"/>
  </si>
  <si>
    <t>6900010JH13-C00/B</t>
    <phoneticPr fontId="102" type="noConversion"/>
  </si>
  <si>
    <t>SHT0016819</t>
    <phoneticPr fontId="102" type="noConversion"/>
  </si>
  <si>
    <t>6900010KH13-C00</t>
    <phoneticPr fontId="102" type="noConversion"/>
  </si>
  <si>
    <t>SHT0016336</t>
    <phoneticPr fontId="102" type="noConversion"/>
  </si>
  <si>
    <t>6900010LH13-C00</t>
    <phoneticPr fontId="102" type="noConversion"/>
  </si>
  <si>
    <t>SHT0016337</t>
    <phoneticPr fontId="102" type="noConversion"/>
  </si>
  <si>
    <t>6900010MH13-C00</t>
    <phoneticPr fontId="102" type="noConversion"/>
  </si>
  <si>
    <t>SHT0016338</t>
    <phoneticPr fontId="102" type="noConversion"/>
  </si>
  <si>
    <t>6900010NH13-C00</t>
    <phoneticPr fontId="102" type="noConversion"/>
  </si>
  <si>
    <t>SHT0016441</t>
    <phoneticPr fontId="102" type="noConversion"/>
  </si>
  <si>
    <t>6900010PH13-C00/A</t>
    <phoneticPr fontId="102" type="noConversion"/>
  </si>
  <si>
    <t>6900010PH13-C00/B</t>
    <phoneticPr fontId="102" type="noConversion"/>
  </si>
  <si>
    <t>SHT0016559</t>
    <phoneticPr fontId="102" type="noConversion"/>
  </si>
  <si>
    <t>6900010QH13-C00/A</t>
    <phoneticPr fontId="102" type="noConversion"/>
  </si>
  <si>
    <t>6900010QH13-C00/B</t>
    <phoneticPr fontId="102" type="noConversion"/>
  </si>
  <si>
    <t>SHT0016560</t>
    <phoneticPr fontId="102" type="noConversion"/>
  </si>
  <si>
    <t>6900010RH13-C00/A</t>
    <phoneticPr fontId="102" type="noConversion"/>
  </si>
  <si>
    <t>6900010RH13-C00/B</t>
    <phoneticPr fontId="102" type="noConversion"/>
  </si>
  <si>
    <t>SHT0016561</t>
    <phoneticPr fontId="102" type="noConversion"/>
  </si>
  <si>
    <t>序号</t>
    <phoneticPr fontId="102" type="noConversion"/>
  </si>
  <si>
    <t>证书编号</t>
    <phoneticPr fontId="102" type="noConversion"/>
  </si>
  <si>
    <t>客户座椅件号</t>
    <phoneticPr fontId="102" type="noConversion"/>
  </si>
  <si>
    <t>我司座椅件号</t>
    <phoneticPr fontId="102" type="noConversion"/>
  </si>
  <si>
    <t>面料描述</t>
    <phoneticPr fontId="102" type="noConversion"/>
  </si>
  <si>
    <t>客户面料</t>
    <phoneticPr fontId="102" type="noConversion"/>
  </si>
  <si>
    <t>供应商面料</t>
    <phoneticPr fontId="102" type="noConversion"/>
  </si>
  <si>
    <t>客户图纸描述</t>
    <phoneticPr fontId="102" type="noConversion"/>
  </si>
  <si>
    <t>配置</t>
    <phoneticPr fontId="102" type="noConversion"/>
  </si>
  <si>
    <t>底座模块</t>
    <phoneticPr fontId="102" type="noConversion"/>
  </si>
  <si>
    <t>腰托</t>
    <phoneticPr fontId="102" type="noConversion"/>
  </si>
  <si>
    <t>集成安全带</t>
    <phoneticPr fontId="102" type="noConversion"/>
  </si>
  <si>
    <t>座椅按摩</t>
    <phoneticPr fontId="102" type="noConversion"/>
  </si>
  <si>
    <t>速升速降</t>
    <phoneticPr fontId="102" type="noConversion"/>
  </si>
  <si>
    <t>仰角调节</t>
    <phoneticPr fontId="102" type="noConversion"/>
  </si>
  <si>
    <t>坐垫延伸</t>
    <phoneticPr fontId="102" type="noConversion"/>
  </si>
  <si>
    <t>阻尼调节</t>
    <phoneticPr fontId="102" type="noConversion"/>
  </si>
  <si>
    <t>未系报警</t>
    <phoneticPr fontId="102" type="noConversion"/>
  </si>
  <si>
    <t>通风</t>
    <phoneticPr fontId="102" type="noConversion"/>
  </si>
  <si>
    <t>加热</t>
    <phoneticPr fontId="102" type="noConversion"/>
  </si>
  <si>
    <t>扶手</t>
    <phoneticPr fontId="102" type="noConversion"/>
  </si>
  <si>
    <t>CQC22107348633</t>
    <phoneticPr fontId="102" type="noConversion"/>
  </si>
  <si>
    <t>6800010DH13-C00</t>
    <phoneticPr fontId="102" type="noConversion"/>
  </si>
  <si>
    <t>SHT0014476</t>
    <phoneticPr fontId="102" type="noConversion"/>
  </si>
  <si>
    <t>黑色织物</t>
    <phoneticPr fontId="102" type="noConversion"/>
  </si>
  <si>
    <t>主料：FAWML6005 
辅料：FAWML6006</t>
    <phoneticPr fontId="102" type="noConversion"/>
  </si>
  <si>
    <t>主料：FDVQ0428BK0H1      辅料：FDVQ0304BK0A1</t>
    <phoneticPr fontId="102" type="noConversion"/>
  </si>
  <si>
    <t>基础型号</t>
    <phoneticPr fontId="102" type="noConversion"/>
  </si>
  <si>
    <t>机械腰托</t>
    <phoneticPr fontId="102" type="noConversion"/>
  </si>
  <si>
    <t>×</t>
    <phoneticPr fontId="102" type="noConversion"/>
  </si>
  <si>
    <t>√</t>
    <phoneticPr fontId="102" type="noConversion"/>
  </si>
  <si>
    <t>6800010HH13-C00</t>
    <phoneticPr fontId="102" type="noConversion"/>
  </si>
  <si>
    <t>SHT0015037</t>
    <phoneticPr fontId="102" type="noConversion"/>
  </si>
  <si>
    <t>黑色织物</t>
  </si>
  <si>
    <t>6800010JH13-C00</t>
    <phoneticPr fontId="102" type="noConversion"/>
  </si>
  <si>
    <t>SHT0015038</t>
    <phoneticPr fontId="102" type="noConversion"/>
  </si>
  <si>
    <t>深灰织物</t>
  </si>
  <si>
    <t>主料：FDDQ0260PGOH1
辅料：FAWML6006</t>
    <phoneticPr fontId="102" type="noConversion"/>
  </si>
  <si>
    <t>主料：FDDQ0260PGOH1
辅料：FDVQ0304BK0A1</t>
  </si>
  <si>
    <t>在6800010HH13-C00的基础上增加通风加热、右扶手</t>
    <phoneticPr fontId="102" type="noConversion"/>
  </si>
  <si>
    <t>右</t>
    <phoneticPr fontId="102" type="noConversion"/>
  </si>
  <si>
    <t>6800010KH13-C00</t>
    <phoneticPr fontId="102" type="noConversion"/>
  </si>
  <si>
    <t>SHT0015039</t>
    <phoneticPr fontId="102" type="noConversion"/>
  </si>
  <si>
    <t>主料：FDVQ0428BK0H1      辅料：FDVQ0304BK0A1</t>
  </si>
  <si>
    <t>在6800010HH13-C00的基础上增加右扶手</t>
    <phoneticPr fontId="102" type="noConversion"/>
  </si>
  <si>
    <t>在6800010DH13-C00的基础上更改气管接头</t>
    <phoneticPr fontId="102" type="noConversion"/>
  </si>
  <si>
    <t>灰色织物</t>
  </si>
  <si>
    <t>主料：FDDQ0260PG0H1 
辅料：FAWML6006</t>
    <phoneticPr fontId="102" type="noConversion"/>
  </si>
  <si>
    <t>主料：FDDQ0260PGOH1
辅料：FDVQ0304BK0A1</t>
    <phoneticPr fontId="102" type="noConversion"/>
  </si>
  <si>
    <t>在6800010JH13-C00的基础上取消加热</t>
    <phoneticPr fontId="102" type="noConversion"/>
  </si>
  <si>
    <t>黑色超纤</t>
  </si>
  <si>
    <t>主料：FAWML6022
辅料：FAWML6016
辅料：FAWML6023</t>
    <phoneticPr fontId="102" type="noConversion"/>
  </si>
  <si>
    <t>主料：PQQ0001-K0H0         辅料1：PAQ0027-R0A0      辅料2：PAQ0002-K8A1       辅料3：FDVQ0304BK0A1</t>
    <phoneticPr fontId="102" type="noConversion"/>
  </si>
  <si>
    <t>在6800010JH13-C00的基础上更换面料</t>
    <phoneticPr fontId="102" type="noConversion"/>
  </si>
  <si>
    <t>黑底蓝孔超纤</t>
    <phoneticPr fontId="102" type="noConversion"/>
  </si>
  <si>
    <t>主料：FAWML6028
辅料：FAWML6016
辅料：FAWML6029</t>
    <phoneticPr fontId="102" type="noConversion"/>
  </si>
  <si>
    <t>主料：PQQ0023-K0A4
辅料：PAQ0002-K8A1
辅料：PAQ0062-U0A4</t>
    <phoneticPr fontId="102" type="noConversion"/>
  </si>
  <si>
    <t>主料：FAWML6015
辅料：FAWML6016</t>
    <phoneticPr fontId="102" type="noConversion"/>
  </si>
  <si>
    <t>主料：PQQ0001-K5A1
辅料：PAQ0002-K8A1</t>
    <phoneticPr fontId="102" type="noConversion"/>
  </si>
  <si>
    <t>在6800010NH13-C00的基础上更换面料</t>
    <phoneticPr fontId="102" type="noConversion"/>
  </si>
  <si>
    <t>主料：FDDQ0260PG0H1 
辅料：FAWML6006</t>
  </si>
  <si>
    <t>主料：FDDQ0260PG0H1
辅料：FDVQ0304BK0A1</t>
    <phoneticPr fontId="102" type="noConversion"/>
  </si>
  <si>
    <t>在6800010JH13-C00的基础上增加左扶手、可变阻尼</t>
    <phoneticPr fontId="102" type="noConversion"/>
  </si>
  <si>
    <t>双</t>
    <phoneticPr fontId="102" type="noConversion"/>
  </si>
  <si>
    <t>在6800010JH13-C00的基础上增加左扶手</t>
    <phoneticPr fontId="102" type="noConversion"/>
  </si>
  <si>
    <t>主料：FDDQ0260PG0H1
辅料：FDVQ0304BK0A1</t>
  </si>
  <si>
    <t>在6800010SH13-C00的基础上取消加热</t>
    <phoneticPr fontId="102" type="noConversion"/>
  </si>
  <si>
    <t>黑色超纤</t>
    <phoneticPr fontId="102" type="noConversion"/>
  </si>
  <si>
    <t>主料：PQQ0001-K5A1
辅料：PAQ0002-K8A1</t>
  </si>
  <si>
    <t>在6800010SH13-C00的基础上更换面料</t>
    <phoneticPr fontId="102" type="noConversion"/>
  </si>
  <si>
    <t>在6800010TH13-C00的基础上更换面料</t>
    <phoneticPr fontId="102" type="noConversion"/>
  </si>
  <si>
    <t>CQC23107413683</t>
    <phoneticPr fontId="102" type="noConversion"/>
  </si>
  <si>
    <t>黑色PVC</t>
  </si>
  <si>
    <t>主料：FAWML6022
辅料：FAWML6016
辅料：FAWML6023</t>
  </si>
  <si>
    <t>主料：PQQ0001-K0H0
辅料1：PAQ0027-R0A0
辅料2：PAQ0002-K8A1
辅料3：FDVQ0304BK0A1</t>
    <phoneticPr fontId="102" type="noConversion"/>
  </si>
  <si>
    <t>在6800010JH13-C00的基础上增加左扶手、自适应阻尼、座椅按摩、集成安全带、取消腰托、更换面料</t>
    <phoneticPr fontId="102" type="noConversion"/>
  </si>
  <si>
    <t>3.0平台</t>
    <phoneticPr fontId="102" type="noConversion"/>
  </si>
  <si>
    <t>无</t>
    <phoneticPr fontId="102" type="noConversion"/>
  </si>
  <si>
    <t>自适应</t>
    <phoneticPr fontId="102" type="noConversion"/>
  </si>
  <si>
    <t>在6800010JH13-C00的基础上增加左扶手、自适应阻尼、集成安全带、更换面料</t>
    <phoneticPr fontId="102" type="noConversion"/>
  </si>
  <si>
    <t>在6800010JH13-C00的基础上增加左扶手、可变阻尼、集成安全带、更换面料</t>
    <phoneticPr fontId="102" type="noConversion"/>
  </si>
  <si>
    <t>主料：PQQ0001-K0H0
辅料1：PAQ0027-R0A0
辅料2：PAQ0002-K8A1
辅料3：FDVQ0304BK0A1</t>
  </si>
  <si>
    <t>在6800010JH13-C00的基础上增加左扶手、可变阻尼、集成安全带、更换面料：取消加热功能</t>
    <phoneticPr fontId="102" type="noConversion"/>
  </si>
  <si>
    <t>CQC22107344419</t>
    <phoneticPr fontId="102" type="noConversion"/>
  </si>
  <si>
    <t>6800010EH13-C00</t>
    <phoneticPr fontId="102" type="noConversion"/>
  </si>
  <si>
    <t>SHT0014475</t>
    <phoneticPr fontId="102" type="noConversion"/>
  </si>
  <si>
    <t>2.2平台</t>
    <phoneticPr fontId="102" type="noConversion"/>
  </si>
  <si>
    <t>6800010FH13-C00</t>
    <phoneticPr fontId="102" type="noConversion"/>
  </si>
  <si>
    <t>SHT0014839</t>
    <phoneticPr fontId="102" type="noConversion"/>
  </si>
  <si>
    <t>在6800010EH13-C00的基础上增加通风、加热功能</t>
    <phoneticPr fontId="102" type="noConversion"/>
  </si>
  <si>
    <t>主料：FAWML5027
辅料：FAWML5023
辅料：FAWML5024</t>
    <phoneticPr fontId="2" type="noConversion"/>
  </si>
  <si>
    <t>在6800010EH13-C00的基础上取消速降、可变阻尼、气袋腰托功能；增加机械腰托、右扶手；变更面料</t>
    <phoneticPr fontId="2" type="noConversion"/>
  </si>
  <si>
    <t>主料：FAWML7070
辅料：FAWML7067</t>
    <phoneticPr fontId="102" type="noConversion"/>
  </si>
  <si>
    <t>旋转</t>
    <phoneticPr fontId="102" type="noConversion"/>
  </si>
  <si>
    <t>滑轨</t>
    <phoneticPr fontId="102" type="noConversion"/>
  </si>
  <si>
    <t>储物盒</t>
    <phoneticPr fontId="102" type="noConversion"/>
  </si>
  <si>
    <t>管式底支架</t>
    <phoneticPr fontId="102" type="noConversion"/>
  </si>
  <si>
    <t>CQC23107396554</t>
    <phoneticPr fontId="102" type="noConversion"/>
  </si>
  <si>
    <t>在6900010GH13-C00的基础上更换面料</t>
    <phoneticPr fontId="102" type="noConversion"/>
  </si>
  <si>
    <t>在6900010GH13-C00的基础上取消旋转功能</t>
    <phoneticPr fontId="102" type="noConversion"/>
  </si>
  <si>
    <t>在6900010JH13-C00的基础上取消旋转功能</t>
    <phoneticPr fontId="102" type="noConversion"/>
  </si>
  <si>
    <t>主料：FAWML6005
辅料：FAWML6006</t>
    <phoneticPr fontId="102" type="noConversion"/>
  </si>
  <si>
    <t>在6900010KH13-C00的基础上更换面料</t>
    <phoneticPr fontId="102" type="noConversion"/>
  </si>
  <si>
    <t>深灰色织物</t>
    <phoneticPr fontId="102" type="noConversion"/>
  </si>
  <si>
    <t>主料：FDDQ0260PG0H1
辅料：FAWML6006</t>
    <phoneticPr fontId="102" type="noConversion"/>
  </si>
  <si>
    <t>CQC23107413684</t>
    <phoneticPr fontId="102" type="noConversion"/>
  </si>
  <si>
    <t>在6900010MH13-C00的基础上取消滑轨、增加储物盒底支架</t>
    <phoneticPr fontId="102" type="noConversion"/>
  </si>
  <si>
    <t>CQC23107413685</t>
    <phoneticPr fontId="102" type="noConversion"/>
  </si>
  <si>
    <t>在6900010NH13-C01的基础上增加集成安全带，更换面料</t>
    <phoneticPr fontId="102" type="noConversion"/>
  </si>
  <si>
    <t>CQC23107413686</t>
    <phoneticPr fontId="102" type="noConversion"/>
  </si>
  <si>
    <t>在6900010GH13-C00的基础上增加集成安全带</t>
    <phoneticPr fontId="102" type="noConversion"/>
  </si>
  <si>
    <t>在6900010JH13-C00的基础上增加集成安全带</t>
    <phoneticPr fontId="102" type="noConversion"/>
  </si>
  <si>
    <t>CQC22107344418</t>
    <phoneticPr fontId="102" type="noConversion"/>
  </si>
  <si>
    <t>6900010BH13-C00</t>
    <phoneticPr fontId="102" type="noConversion"/>
  </si>
  <si>
    <t>SHT0014470</t>
    <phoneticPr fontId="102" type="noConversion"/>
  </si>
  <si>
    <t>6900010AH13-C00</t>
    <phoneticPr fontId="102" type="noConversion"/>
  </si>
  <si>
    <t>SHT0014568</t>
    <phoneticPr fontId="102" type="noConversion"/>
  </si>
  <si>
    <t>在6900010BH13-C00的基础上更换面料</t>
    <phoneticPr fontId="102" type="noConversion"/>
  </si>
  <si>
    <t>6900010FH13-C00</t>
    <phoneticPr fontId="102" type="noConversion"/>
  </si>
  <si>
    <t>SHT0015084</t>
    <phoneticPr fontId="102" type="noConversion"/>
  </si>
  <si>
    <t>SHT0016567</t>
    <phoneticPr fontId="2" type="noConversion"/>
  </si>
  <si>
    <t>发泡</t>
    <phoneticPr fontId="2" type="noConversion"/>
  </si>
  <si>
    <t>靠背泡沫总成（双扶手+安全带+通风+按摩孔）</t>
    <phoneticPr fontId="2" type="noConversion"/>
  </si>
  <si>
    <t>靠背泡沫总成（双扶手+通风+按摩孔）</t>
    <phoneticPr fontId="2" type="noConversion"/>
  </si>
  <si>
    <t>靠背泡沫总成（副司机+安全带）</t>
    <phoneticPr fontId="2" type="noConversion"/>
  </si>
  <si>
    <t>SHT0016588</t>
    <phoneticPr fontId="2" type="noConversion"/>
  </si>
  <si>
    <t>靠背泡沫本体（双扶手+安全带+通风+按摩孔）</t>
    <phoneticPr fontId="2" type="noConversion"/>
  </si>
  <si>
    <t>SHT0016590</t>
    <phoneticPr fontId="2" type="noConversion"/>
  </si>
  <si>
    <t>靠背泡沫本体（双扶手+通风+按摩孔）</t>
    <phoneticPr fontId="2" type="noConversion"/>
  </si>
  <si>
    <t>SHT0016568</t>
    <phoneticPr fontId="2" type="noConversion"/>
  </si>
  <si>
    <t>靠背泡沫本体（副司机+安全带）</t>
    <phoneticPr fontId="2" type="noConversion"/>
  </si>
  <si>
    <t>6800010DH13J</t>
    <phoneticPr fontId="102" type="noConversion"/>
  </si>
  <si>
    <t>6800010DH13-C00基础上更换面料</t>
    <phoneticPr fontId="2" type="noConversion"/>
  </si>
  <si>
    <t>6800010DH13J</t>
    <phoneticPr fontId="2" type="noConversion"/>
  </si>
  <si>
    <t>新能源面料+固定坐盆</t>
    <phoneticPr fontId="2" type="noConversion"/>
  </si>
  <si>
    <t>靠背调节、安全带锁扣、能源面料</t>
    <phoneticPr fontId="2" type="noConversion"/>
  </si>
  <si>
    <t>6900010AH13J</t>
    <phoneticPr fontId="3" type="noConversion"/>
  </si>
  <si>
    <t>新能源面料</t>
    <phoneticPr fontId="3" type="noConversion"/>
  </si>
  <si>
    <t>新能源</t>
    <phoneticPr fontId="3" type="noConversion"/>
  </si>
  <si>
    <t>SHT0016937</t>
    <phoneticPr fontId="2" type="noConversion"/>
  </si>
  <si>
    <t>SHT0016938</t>
    <phoneticPr fontId="2" type="noConversion"/>
  </si>
  <si>
    <t>SHT0016939</t>
    <phoneticPr fontId="2" type="noConversion"/>
  </si>
  <si>
    <t>SHT0016940</t>
    <phoneticPr fontId="2" type="noConversion"/>
  </si>
  <si>
    <t>SHT0016937(6800010DH13J)</t>
    <phoneticPr fontId="2" type="noConversion"/>
  </si>
  <si>
    <t>SHT0016941</t>
    <phoneticPr fontId="2" type="noConversion"/>
  </si>
  <si>
    <t>SHT0016943</t>
    <phoneticPr fontId="2" type="noConversion"/>
  </si>
  <si>
    <t>SHT0016942</t>
    <phoneticPr fontId="2" type="noConversion"/>
  </si>
  <si>
    <t>SHT0016944</t>
    <phoneticPr fontId="2" type="noConversion"/>
  </si>
  <si>
    <t>SHT0016945</t>
    <phoneticPr fontId="2" type="noConversion"/>
  </si>
  <si>
    <t>SHT0013907</t>
    <phoneticPr fontId="102" type="noConversion"/>
  </si>
  <si>
    <t>波纹管</t>
    <phoneticPr fontId="102" type="noConversion"/>
  </si>
  <si>
    <t>包裹上下横骨架</t>
  </si>
  <si>
    <t>SHT0013907</t>
    <phoneticPr fontId="2" type="noConversion"/>
  </si>
  <si>
    <t>内径20*80</t>
    <phoneticPr fontId="2" type="noConversion"/>
  </si>
  <si>
    <t>EST</t>
    <phoneticPr fontId="2" type="noConversion"/>
  </si>
  <si>
    <t>零件号未变，取消电泳</t>
    <phoneticPr fontId="2" type="noConversion"/>
  </si>
  <si>
    <t>ECR0010046</t>
    <phoneticPr fontId="2" type="noConversion"/>
  </si>
  <si>
    <t>SHT0013709</t>
    <phoneticPr fontId="2" type="noConversion"/>
  </si>
  <si>
    <t>新增</t>
    <phoneticPr fontId="2" type="noConversion"/>
  </si>
  <si>
    <t>取消</t>
    <phoneticPr fontId="2" type="noConversion"/>
  </si>
  <si>
    <t>新增，替代SHT0012236</t>
    <phoneticPr fontId="2" type="noConversion"/>
  </si>
  <si>
    <t>SHT0017113</t>
    <phoneticPr fontId="2" type="noConversion"/>
  </si>
  <si>
    <t>SHT0017114</t>
    <phoneticPr fontId="2" type="noConversion"/>
  </si>
  <si>
    <t>SHT0017115</t>
    <phoneticPr fontId="2" type="noConversion"/>
  </si>
  <si>
    <t>SHT0017116</t>
    <phoneticPr fontId="2" type="noConversion"/>
  </si>
  <si>
    <t>6800010-D29-C00</t>
    <phoneticPr fontId="2" type="noConversion"/>
  </si>
  <si>
    <t>6800010AD29-C00</t>
    <phoneticPr fontId="2" type="noConversion"/>
  </si>
  <si>
    <t>SHT0017113(6800010-D29-C00)</t>
    <phoneticPr fontId="2" type="noConversion"/>
  </si>
  <si>
    <t>SHT0017114(6800010AD29-C00)</t>
    <phoneticPr fontId="2" type="noConversion"/>
  </si>
  <si>
    <t>6800010-D29-C00</t>
    <phoneticPr fontId="102" type="noConversion"/>
  </si>
  <si>
    <t>6800010AD29-C00</t>
    <phoneticPr fontId="102" type="noConversion"/>
  </si>
  <si>
    <t>延时自适应</t>
    <phoneticPr fontId="102" type="noConversion"/>
  </si>
  <si>
    <t>在6800010UH13-C00/B增加延时阻尼，其余不变</t>
    <phoneticPr fontId="102" type="noConversion"/>
  </si>
  <si>
    <t>在6800010VH13-C00/B增加延时阻尼，其余不变</t>
    <phoneticPr fontId="102" type="noConversion"/>
  </si>
  <si>
    <t>以下空白</t>
    <phoneticPr fontId="2" type="noConversion"/>
  </si>
  <si>
    <t>J6L</t>
    <phoneticPr fontId="2" type="noConversion"/>
  </si>
  <si>
    <t>A版</t>
    <phoneticPr fontId="2" type="noConversion"/>
  </si>
  <si>
    <t>H4A-6906001</t>
    <phoneticPr fontId="3" type="noConversion"/>
  </si>
  <si>
    <t>H4A-6906002</t>
    <phoneticPr fontId="3" type="noConversion"/>
  </si>
  <si>
    <t>SHT0014057</t>
    <phoneticPr fontId="2" type="noConversion"/>
  </si>
  <si>
    <t>副驾驶调角器左罩壳</t>
    <phoneticPr fontId="2" type="noConversion"/>
  </si>
  <si>
    <t>PP-TP30</t>
    <phoneticPr fontId="2" type="noConversion"/>
  </si>
  <si>
    <t>265*125*240</t>
    <phoneticPr fontId="2" type="noConversion"/>
  </si>
  <si>
    <t>SHT0014058</t>
    <phoneticPr fontId="2" type="noConversion"/>
  </si>
  <si>
    <t>副驾驶调角器右罩壳</t>
    <phoneticPr fontId="2" type="noConversion"/>
  </si>
  <si>
    <t>SHT0017119（6900010TH13-C00）</t>
    <phoneticPr fontId="2" type="noConversion"/>
  </si>
  <si>
    <t>SHT0017119</t>
    <phoneticPr fontId="2" type="noConversion"/>
  </si>
  <si>
    <t>6900010TH13-C00</t>
    <phoneticPr fontId="3" type="noConversion"/>
  </si>
  <si>
    <t>SHT0017120</t>
    <phoneticPr fontId="2" type="noConversion"/>
  </si>
  <si>
    <t>SHT0017121</t>
    <phoneticPr fontId="2" type="noConversion"/>
  </si>
  <si>
    <t>底支架总成</t>
    <phoneticPr fontId="2" type="noConversion"/>
  </si>
  <si>
    <t>6900010TH13-C00</t>
    <phoneticPr fontId="102" type="noConversion"/>
  </si>
  <si>
    <t>在6900010PH13-C00的基础上取消储物盒更改为固定座椅</t>
    <phoneticPr fontId="102" type="noConversion"/>
  </si>
  <si>
    <t>BCL0010024</t>
    <phoneticPr fontId="3" type="noConversion"/>
  </si>
  <si>
    <t>R型固定夹</t>
    <phoneticPr fontId="3" type="noConversion"/>
  </si>
  <si>
    <t>2.1D、定阻尼、气袋腰托、无速降、VOSS接头</t>
    <phoneticPr fontId="2" type="noConversion"/>
  </si>
  <si>
    <t>2.1D可变阻尼，气袋腰托、无速降、VOSS接头</t>
    <phoneticPr fontId="2" type="noConversion"/>
  </si>
  <si>
    <t>SHT0017122</t>
    <phoneticPr fontId="2" type="noConversion"/>
  </si>
  <si>
    <t>SHT0017123</t>
    <phoneticPr fontId="2" type="noConversion"/>
  </si>
  <si>
    <t>新增</t>
    <phoneticPr fontId="2" type="noConversion"/>
  </si>
  <si>
    <t>部分配置切换VDC阀</t>
    <phoneticPr fontId="2" type="noConversion"/>
  </si>
  <si>
    <t>气管防护弹簧</t>
    <phoneticPr fontId="3" type="noConversion"/>
  </si>
  <si>
    <t>BSP0000030</t>
    <phoneticPr fontId="3" type="noConversion"/>
  </si>
  <si>
    <t>新增</t>
    <phoneticPr fontId="2" type="noConversion"/>
  </si>
  <si>
    <t>SHT0017134</t>
    <phoneticPr fontId="2" type="noConversion"/>
  </si>
  <si>
    <t>J6G车身干涉</t>
    <phoneticPr fontId="2" type="noConversion"/>
  </si>
  <si>
    <t>ECR0010203</t>
    <phoneticPr fontId="2" type="noConversion"/>
  </si>
  <si>
    <t>是否申请新零件号</t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</si>
  <si>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</si>
  <si>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t>坐垫前端支撑钢丝</t>
    <phoneticPr fontId="2" type="noConversion"/>
  </si>
  <si>
    <t>坐垫左端支撑钢丝</t>
    <phoneticPr fontId="2" type="noConversion"/>
  </si>
  <si>
    <t>坐垫右端支撑钢丝</t>
    <phoneticPr fontId="2" type="noConversion"/>
  </si>
  <si>
    <t>坐垫横向前支撑钢丝</t>
    <phoneticPr fontId="2" type="noConversion"/>
  </si>
  <si>
    <t>坐垫横向中间支撑钢丝</t>
    <phoneticPr fontId="2" type="noConversion"/>
  </si>
  <si>
    <t>坐垫横向后支撑钢丝</t>
    <phoneticPr fontId="2" type="noConversion"/>
  </si>
  <si>
    <t>面套固定前钢丝</t>
    <phoneticPr fontId="2" type="noConversion"/>
  </si>
  <si>
    <t>面套固定侧钢丝</t>
    <phoneticPr fontId="2" type="noConversion"/>
  </si>
  <si>
    <t>SHT0017172</t>
    <phoneticPr fontId="3" type="noConversion"/>
  </si>
  <si>
    <t>SHT0017172</t>
    <phoneticPr fontId="2" type="noConversion"/>
  </si>
  <si>
    <t>SHT0017173</t>
    <phoneticPr fontId="2" type="noConversion"/>
  </si>
  <si>
    <t>SHT0017174</t>
    <phoneticPr fontId="2" type="noConversion"/>
  </si>
  <si>
    <t>SHT0017175</t>
  </si>
  <si>
    <t>SHT0017176</t>
  </si>
  <si>
    <t>SHT0017177</t>
  </si>
  <si>
    <t>SHT0017178</t>
  </si>
  <si>
    <t>SHT0017179</t>
  </si>
  <si>
    <t>SHT0017180</t>
  </si>
  <si>
    <t>SHT0017046</t>
    <phoneticPr fontId="3" type="noConversion"/>
  </si>
  <si>
    <t>φ6</t>
    <phoneticPr fontId="3" type="noConversion"/>
  </si>
  <si>
    <t>74*405*20</t>
    <phoneticPr fontId="2" type="noConversion"/>
  </si>
  <si>
    <t>400*106*33</t>
    <phoneticPr fontId="2" type="noConversion"/>
  </si>
  <si>
    <t>7*276*26</t>
    <phoneticPr fontId="2" type="noConversion"/>
  </si>
  <si>
    <t>16*412*25</t>
    <phoneticPr fontId="2" type="noConversion"/>
  </si>
  <si>
    <t>5*256*26</t>
    <phoneticPr fontId="2" type="noConversion"/>
  </si>
  <si>
    <t>5*220*5</t>
    <phoneticPr fontId="2" type="noConversion"/>
  </si>
  <si>
    <t>5*495*5</t>
    <phoneticPr fontId="2" type="noConversion"/>
  </si>
  <si>
    <t>J6P新能源</t>
    <phoneticPr fontId="3" type="noConversion"/>
  </si>
  <si>
    <t>GB/T 700</t>
    <phoneticPr fontId="3" type="noConversion"/>
  </si>
  <si>
    <t>156*5*80</t>
    <phoneticPr fontId="3" type="noConversion"/>
  </si>
  <si>
    <t>副边调角器固定钣金件</t>
    <phoneticPr fontId="3" type="noConversion"/>
  </si>
  <si>
    <t>钢板3.0-Q/BQB 301 
 SPFH590-Q/BQB 310</t>
    <phoneticPr fontId="3" type="noConversion"/>
  </si>
  <si>
    <t>主边调角器固定钣金件</t>
    <phoneticPr fontId="3" type="noConversion"/>
  </si>
  <si>
    <t>25*32*55</t>
    <phoneticPr fontId="3" type="noConversion"/>
  </si>
  <si>
    <t>安全带7/16焊接螺母</t>
    <phoneticPr fontId="3" type="noConversion"/>
  </si>
  <si>
    <t>7/16螺母</t>
    <phoneticPr fontId="3" type="noConversion"/>
  </si>
  <si>
    <t>后连接管</t>
    <phoneticPr fontId="3" type="noConversion"/>
  </si>
  <si>
    <t>Q195  
Φ25×2.0</t>
    <phoneticPr fontId="3" type="noConversion"/>
  </si>
  <si>
    <t>25*50*366</t>
    <phoneticPr fontId="3" type="noConversion"/>
  </si>
  <si>
    <t>安全带卷收器固定板焊接总成</t>
  </si>
  <si>
    <t>卷轴器支架</t>
  </si>
  <si>
    <t>安全带7/16焊接螺母</t>
  </si>
  <si>
    <t>底支架左加强板</t>
    <phoneticPr fontId="3" type="noConversion"/>
  </si>
  <si>
    <t>底支架右加强板</t>
    <phoneticPr fontId="3" type="noConversion"/>
  </si>
  <si>
    <t>底支架加强管</t>
    <phoneticPr fontId="3" type="noConversion"/>
  </si>
  <si>
    <t>SHT0017284</t>
    <phoneticPr fontId="2" type="noConversion"/>
  </si>
  <si>
    <t>SHT0017285</t>
    <phoneticPr fontId="2" type="noConversion"/>
  </si>
  <si>
    <t>SHT0017286</t>
    <phoneticPr fontId="2" type="noConversion"/>
  </si>
  <si>
    <t>H4A-6901203</t>
    <phoneticPr fontId="2" type="noConversion"/>
  </si>
  <si>
    <t>H4A-6901204</t>
    <phoneticPr fontId="2" type="noConversion"/>
  </si>
  <si>
    <t>SHT0013270</t>
    <phoneticPr fontId="2" type="noConversion"/>
  </si>
  <si>
    <t>H5-6805318</t>
    <phoneticPr fontId="2" type="noConversion"/>
  </si>
  <si>
    <t>60*50*30</t>
    <phoneticPr fontId="3" type="noConversion"/>
  </si>
  <si>
    <t>H4B-6805322</t>
    <phoneticPr fontId="2" type="noConversion"/>
  </si>
  <si>
    <t>t=3-Q/BQB301
SPFH590-Q/BQB310</t>
    <phoneticPr fontId="3" type="noConversion"/>
  </si>
  <si>
    <t>Q/BQB310</t>
    <phoneticPr fontId="3" type="noConversion"/>
  </si>
  <si>
    <t>24*60*50</t>
    <phoneticPr fontId="3" type="noConversion"/>
  </si>
  <si>
    <t>17.5*9*17.5</t>
    <phoneticPr fontId="3" type="noConversion"/>
  </si>
  <si>
    <t>SHT0017121</t>
    <phoneticPr fontId="3" type="noConversion"/>
  </si>
  <si>
    <t>215*83*95</t>
    <phoneticPr fontId="3" type="noConversion"/>
  </si>
  <si>
    <t xml:space="preserve"> ——</t>
    <phoneticPr fontId="3" type="noConversion"/>
  </si>
  <si>
    <t>SHT0017287</t>
    <phoneticPr fontId="2" type="noConversion"/>
  </si>
  <si>
    <t>233*25*25</t>
    <phoneticPr fontId="3" type="noConversion"/>
  </si>
  <si>
    <t>前支撑管</t>
    <phoneticPr fontId="2" type="noConversion"/>
  </si>
  <si>
    <t>SHT0017287</t>
    <phoneticPr fontId="2" type="noConversion"/>
  </si>
  <si>
    <t>2.1C可变阻尼，三点式安全带、V0SS接头</t>
    <phoneticPr fontId="2" type="noConversion"/>
  </si>
  <si>
    <t>2.2、可变阻尼、带速降、气袋腰托、联管螺母</t>
    <phoneticPr fontId="2" type="noConversion"/>
  </si>
  <si>
    <t>2.2、定阻尼、无速降、无气袋腰托、联管螺母</t>
    <phoneticPr fontId="2" type="noConversion"/>
  </si>
  <si>
    <t>2.1C、定阻尼、气袋腰托、无速降、VOSS接头</t>
    <phoneticPr fontId="2" type="noConversion"/>
  </si>
  <si>
    <t>3.1C自适应阻尼，无气袋腰托、无速降、V0SS接头</t>
    <phoneticPr fontId="2" type="noConversion"/>
  </si>
  <si>
    <t>3.1C自适应阻尼，气袋腰托、无速降、V0SS接头</t>
    <phoneticPr fontId="2" type="noConversion"/>
  </si>
  <si>
    <t>3.1C自适应延时阻尼，无气袋腰托、无速降、V0SS接头</t>
    <phoneticPr fontId="2" type="noConversion"/>
  </si>
  <si>
    <t>3.1C自适应延时阻尼，气袋腰托、无速降、V0SS接头</t>
    <phoneticPr fontId="2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</si>
  <si>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、定阻尼、无气袋腰托、无速降、联管螺母</t>
    </r>
    <phoneticPr fontId="2" type="noConversion"/>
  </si>
  <si>
    <t>切换成VDC阀</t>
    <phoneticPr fontId="2" type="noConversion"/>
  </si>
  <si>
    <t>取消，被SHT0017122替代</t>
    <phoneticPr fontId="2" type="noConversion"/>
  </si>
  <si>
    <t xml:space="preserve">取消，更换为SHT0016487 </t>
    <phoneticPr fontId="2" type="noConversion"/>
  </si>
  <si>
    <t>数量变更</t>
    <phoneticPr fontId="2" type="noConversion"/>
  </si>
  <si>
    <t>BPC0010344</t>
    <phoneticPr fontId="2" type="noConversion"/>
  </si>
  <si>
    <t>SHT0017412</t>
    <phoneticPr fontId="2" type="noConversion"/>
  </si>
  <si>
    <t>进气接头6-6</t>
    <phoneticPr fontId="2" type="noConversion"/>
  </si>
  <si>
    <t>装车接头</t>
    <phoneticPr fontId="2" type="noConversion"/>
  </si>
  <si>
    <t>取消</t>
    <phoneticPr fontId="2" type="noConversion"/>
  </si>
  <si>
    <t>新增</t>
    <phoneticPr fontId="2" type="noConversion"/>
  </si>
  <si>
    <t>20240828邮箱输入，原底座模块化气路长春自行裁短</t>
    <phoneticPr fontId="2" type="noConversion"/>
  </si>
  <si>
    <t>取消</t>
    <phoneticPr fontId="2" type="noConversion"/>
  </si>
  <si>
    <t>新增</t>
    <phoneticPr fontId="2" type="noConversion"/>
  </si>
  <si>
    <t>在6800010WH13-C00的基础上取消可变阻尼、更换为灰色织物面料</t>
    <phoneticPr fontId="102" type="noConversion"/>
  </si>
  <si>
    <t>在6800010XH13-C00的基础上取消可变阻尼、更换为灰色织物面料</t>
    <phoneticPr fontId="102" type="noConversion"/>
  </si>
  <si>
    <t>6800010-J30-C00</t>
    <phoneticPr fontId="102" type="noConversion"/>
  </si>
  <si>
    <t>6800010AJ30-C00</t>
    <phoneticPr fontId="102" type="noConversion"/>
  </si>
  <si>
    <t>6800010-J30-C00</t>
    <phoneticPr fontId="2" type="noConversion"/>
  </si>
  <si>
    <t>6800010AJ30-C00</t>
    <phoneticPr fontId="2" type="noConversion"/>
  </si>
  <si>
    <t>坐垫翻折</t>
    <phoneticPr fontId="2" type="noConversion"/>
  </si>
  <si>
    <t>深灰色织物
黑色织物</t>
    <phoneticPr fontId="102" type="noConversion"/>
  </si>
  <si>
    <t>CQC23107407081</t>
    <phoneticPr fontId="2" type="noConversion"/>
  </si>
  <si>
    <t>6900010VH13-C00</t>
    <phoneticPr fontId="102" type="noConversion"/>
  </si>
  <si>
    <t>6900010-J30-C00</t>
    <phoneticPr fontId="102" type="noConversion"/>
  </si>
  <si>
    <t>黑底蓝孔超纤</t>
  </si>
  <si>
    <t>SHT0012234</t>
    <phoneticPr fontId="2" type="noConversion"/>
  </si>
  <si>
    <t>坐盆总成</t>
    <phoneticPr fontId="3" type="noConversion"/>
  </si>
  <si>
    <t>四个焊接螺母</t>
    <phoneticPr fontId="2" type="noConversion"/>
  </si>
  <si>
    <t>D04</t>
    <phoneticPr fontId="3" type="noConversion"/>
  </si>
  <si>
    <t>SHT0014360</t>
    <phoneticPr fontId="3" type="noConversion"/>
  </si>
  <si>
    <t>调角器左罩壳</t>
    <phoneticPr fontId="3" type="noConversion"/>
  </si>
  <si>
    <t>D04-6906002</t>
    <phoneticPr fontId="3" type="noConversion"/>
  </si>
  <si>
    <t>PP-TP15</t>
    <phoneticPr fontId="2" type="noConversion"/>
  </si>
  <si>
    <t>310*268*103</t>
    <phoneticPr fontId="3" type="noConversion"/>
  </si>
  <si>
    <t>SHT0014361</t>
    <phoneticPr fontId="3" type="noConversion"/>
  </si>
  <si>
    <t>调角器右罩壳</t>
    <phoneticPr fontId="3" type="noConversion"/>
  </si>
  <si>
    <t>D04-6906001</t>
    <phoneticPr fontId="3" type="noConversion"/>
  </si>
  <si>
    <t>310*267*110</t>
    <phoneticPr fontId="2" type="noConversion"/>
  </si>
  <si>
    <t>B27</t>
  </si>
  <si>
    <t>YJ-6901100</t>
    <phoneticPr fontId="3" type="noConversion"/>
  </si>
  <si>
    <t>座框总成</t>
    <phoneticPr fontId="3" type="noConversion"/>
  </si>
  <si>
    <t>焊接总成</t>
    <phoneticPr fontId="3" type="noConversion"/>
  </si>
  <si>
    <t>SHT0016049</t>
    <phoneticPr fontId="3" type="noConversion"/>
  </si>
  <si>
    <t>副驾驶员底座总成</t>
    <phoneticPr fontId="3" type="noConversion"/>
  </si>
  <si>
    <t>SHT0016052</t>
    <phoneticPr fontId="3" type="noConversion"/>
  </si>
  <si>
    <t>气弹簧总成</t>
    <phoneticPr fontId="3" type="noConversion"/>
  </si>
  <si>
    <r>
      <t>YJ-6907006</t>
    </r>
    <r>
      <rPr>
        <sz val="14"/>
        <color indexed="0"/>
        <rFont val="宋体"/>
        <family val="3"/>
        <charset val="134"/>
      </rPr>
      <t xml:space="preserve">                              </t>
    </r>
    <phoneticPr fontId="3" type="noConversion"/>
  </si>
  <si>
    <t>台阶螺栓</t>
    <phoneticPr fontId="3" type="noConversion"/>
  </si>
  <si>
    <t>6900010VH13-C00</t>
    <phoneticPr fontId="3" type="noConversion"/>
  </si>
  <si>
    <t>6900010-J30-C00</t>
    <phoneticPr fontId="3" type="noConversion"/>
  </si>
  <si>
    <t>SHT0017592</t>
    <phoneticPr fontId="2" type="noConversion"/>
  </si>
  <si>
    <t>SHT0017593</t>
    <phoneticPr fontId="2" type="noConversion"/>
  </si>
  <si>
    <t>SHT0017594</t>
    <phoneticPr fontId="2" type="noConversion"/>
  </si>
  <si>
    <t>SHT0017595</t>
    <phoneticPr fontId="2" type="noConversion"/>
  </si>
  <si>
    <t>SHT0017596</t>
    <phoneticPr fontId="2" type="noConversion"/>
  </si>
  <si>
    <t>SHT0017597</t>
    <phoneticPr fontId="2" type="noConversion"/>
  </si>
  <si>
    <t>SHT0017598</t>
    <phoneticPr fontId="2" type="noConversion"/>
  </si>
  <si>
    <t>SHT0017599</t>
    <phoneticPr fontId="2" type="noConversion"/>
  </si>
  <si>
    <t>SHT0017600</t>
    <phoneticPr fontId="3" type="noConversion"/>
  </si>
  <si>
    <t>SHT0017601</t>
    <phoneticPr fontId="3" type="noConversion"/>
  </si>
  <si>
    <t>SHT0017602</t>
    <phoneticPr fontId="3" type="noConversion"/>
  </si>
  <si>
    <t>SHT0017603</t>
    <phoneticPr fontId="3" type="noConversion"/>
  </si>
  <si>
    <t>SHT0017598</t>
    <phoneticPr fontId="2" type="noConversion"/>
  </si>
  <si>
    <t>SHT0017592(6800010-J30-C00)</t>
    <phoneticPr fontId="2" type="noConversion"/>
  </si>
  <si>
    <t>SHT0017593(6800010AJ30-C00)</t>
    <phoneticPr fontId="2" type="noConversion"/>
  </si>
  <si>
    <t>20240906邮箱输入</t>
    <phoneticPr fontId="2" type="noConversion"/>
  </si>
  <si>
    <t>灰色面料+安全带</t>
    <phoneticPr fontId="2" type="noConversion"/>
  </si>
  <si>
    <t>新增</t>
    <phoneticPr fontId="2" type="noConversion"/>
  </si>
  <si>
    <t>SHT0017610</t>
    <phoneticPr fontId="3" type="noConversion"/>
  </si>
  <si>
    <t>6900010SH13-C00</t>
    <phoneticPr fontId="3" type="noConversion"/>
  </si>
  <si>
    <t>SHT0017610</t>
    <phoneticPr fontId="2" type="noConversion"/>
  </si>
  <si>
    <t>20240910企业微信输入</t>
    <phoneticPr fontId="2" type="noConversion"/>
  </si>
  <si>
    <t>SHT0017598（6900010VH13-C00）</t>
    <phoneticPr fontId="2" type="noConversion"/>
  </si>
  <si>
    <t>SHT0017599（6900010-J30-C00）</t>
    <phoneticPr fontId="2" type="noConversion"/>
  </si>
  <si>
    <t>SHT0017610（6900010SH13-C00）</t>
    <phoneticPr fontId="2" type="noConversion"/>
  </si>
  <si>
    <t>6900010SH13-C00</t>
    <phoneticPr fontId="102" type="noConversion"/>
  </si>
  <si>
    <t>在6900010NH13-C00的基础上更换面料</t>
    <phoneticPr fontId="102" type="noConversion"/>
  </si>
  <si>
    <t>SHT0017610</t>
    <phoneticPr fontId="102" type="noConversion"/>
  </si>
  <si>
    <t>6800010FH13J</t>
    <phoneticPr fontId="102" type="noConversion"/>
  </si>
  <si>
    <t>6800010DH13J基础上增加扶手</t>
    <phoneticPr fontId="2" type="noConversion"/>
  </si>
  <si>
    <t>6800010FH13J</t>
    <phoneticPr fontId="2" type="noConversion"/>
  </si>
  <si>
    <t>SHT0017630</t>
    <phoneticPr fontId="2" type="noConversion"/>
  </si>
  <si>
    <t>SHT0017630(6800010FH13J)</t>
    <phoneticPr fontId="2" type="noConversion"/>
  </si>
  <si>
    <t>新增</t>
    <phoneticPr fontId="2" type="noConversion"/>
  </si>
  <si>
    <t>20241008邮箱输入</t>
    <phoneticPr fontId="2" type="noConversion"/>
  </si>
  <si>
    <t>2.1D平台</t>
  </si>
  <si>
    <t>在6800010DH13-C00的基础上取消机械腰托、增加气袋腰托</t>
  </si>
  <si>
    <t>气袋腰托</t>
  </si>
  <si>
    <t>6900010UH13-C00</t>
    <phoneticPr fontId="102" type="noConversion"/>
  </si>
  <si>
    <t>VH13基础上更换面料</t>
    <phoneticPr fontId="102" type="noConversion"/>
  </si>
  <si>
    <t>J30基础上取消三点式安全带</t>
    <phoneticPr fontId="102" type="noConversion"/>
  </si>
  <si>
    <t>6900010UH13-C00</t>
    <phoneticPr fontId="3" type="noConversion"/>
  </si>
  <si>
    <t>SHT0017631</t>
    <phoneticPr fontId="3" type="noConversion"/>
  </si>
  <si>
    <t>6900010NH13J</t>
    <phoneticPr fontId="3" type="noConversion"/>
  </si>
  <si>
    <t>新能源面料</t>
    <phoneticPr fontId="2" type="noConversion"/>
  </si>
  <si>
    <t>SHT0017632</t>
    <phoneticPr fontId="3" type="noConversion"/>
  </si>
  <si>
    <t>SHT0017633</t>
    <phoneticPr fontId="3" type="noConversion"/>
  </si>
  <si>
    <t>SHT0017631（6900010UH13-C00）</t>
    <phoneticPr fontId="2" type="noConversion"/>
  </si>
  <si>
    <t>SHT0017632（6900010NH13J）</t>
    <phoneticPr fontId="2" type="noConversion"/>
  </si>
  <si>
    <t>新增</t>
    <phoneticPr fontId="2" type="noConversion"/>
  </si>
  <si>
    <t>20241008邮箱输入</t>
    <phoneticPr fontId="2" type="noConversion"/>
  </si>
  <si>
    <t>SHT0017631</t>
    <phoneticPr fontId="2" type="noConversion"/>
  </si>
  <si>
    <t>6900010NH13J</t>
    <phoneticPr fontId="102" type="noConversion"/>
  </si>
  <si>
    <t>SHT0017632</t>
    <phoneticPr fontId="102" type="noConversion"/>
  </si>
  <si>
    <t>主料：FAWML5027
辅料：FAWML5023
辅料：FAWML5024</t>
    <phoneticPr fontId="102" type="noConversion"/>
  </si>
  <si>
    <t>NH13基础上更换面料</t>
    <phoneticPr fontId="102" type="noConversion"/>
  </si>
  <si>
    <t>蓝色织物</t>
    <phoneticPr fontId="102" type="noConversion"/>
  </si>
  <si>
    <t>6800010-J70-C00</t>
    <phoneticPr fontId="102" type="noConversion"/>
  </si>
  <si>
    <t>渐变灰色超纤皮+黑色PVC</t>
    <phoneticPr fontId="102" type="noConversion"/>
  </si>
  <si>
    <t>在6800010UH13-C00的基础上更改面料，更换J6P坐垫泡沫、增加坐垫延伸，取消左扶手</t>
    <phoneticPr fontId="102" type="noConversion"/>
  </si>
  <si>
    <t>6800010AJ70-C00</t>
    <phoneticPr fontId="102" type="noConversion"/>
  </si>
  <si>
    <t>水杯座</t>
    <phoneticPr fontId="102" type="noConversion"/>
  </si>
  <si>
    <t>在6800010WH13-C00的基础上更改面料，更换J6P坐垫泡沫、增加坐垫延伸，增加水杯座，取消左扶手</t>
    <phoneticPr fontId="102" type="noConversion"/>
  </si>
  <si>
    <t>6800010BD29-C00</t>
    <phoneticPr fontId="102" type="noConversion"/>
  </si>
  <si>
    <t>SHT0017688</t>
    <phoneticPr fontId="102" type="noConversion"/>
  </si>
  <si>
    <t>6800010CD29-C00</t>
    <phoneticPr fontId="102" type="noConversion"/>
  </si>
  <si>
    <t>在6800010XH13-C00基础上取消通风功能</t>
    <phoneticPr fontId="102" type="noConversion"/>
  </si>
  <si>
    <t>6800010BJ70-C00</t>
    <phoneticPr fontId="102" type="noConversion"/>
  </si>
  <si>
    <t>在6800010XH13-C00的基础上更换面料、更换J6P坐垫泡沫、增加坐垫延伸，增加水杯座，取消左扶手。</t>
    <phoneticPr fontId="102" type="noConversion"/>
  </si>
  <si>
    <t>6900010-J70-C00</t>
    <phoneticPr fontId="102" type="noConversion"/>
  </si>
  <si>
    <t>在6900010VH13-C00基础上更换面料，更换J6P坐垫泡沫。</t>
    <phoneticPr fontId="102" type="noConversion"/>
  </si>
  <si>
    <t>副驾驶员靠背面套总成</t>
    <phoneticPr fontId="3" type="noConversion"/>
  </si>
  <si>
    <t>SHT0016956</t>
    <phoneticPr fontId="2" type="noConversion"/>
  </si>
  <si>
    <t>非通风坐垫泡沫总成</t>
    <phoneticPr fontId="2" type="noConversion"/>
  </si>
  <si>
    <t>在6800010HH13-C00的基础上更换大阻尼Ff1800，Fy2500</t>
    <phoneticPr fontId="2" type="noConversion"/>
  </si>
  <si>
    <t>6800010BD29-C00</t>
    <phoneticPr fontId="2" type="noConversion"/>
  </si>
  <si>
    <t>SHT0017688</t>
  </si>
  <si>
    <r>
      <t>2.1D、</t>
    </r>
    <r>
      <rPr>
        <sz val="14"/>
        <color rgb="FFFF0000"/>
        <rFont val="宋体"/>
        <family val="3"/>
        <charset val="134"/>
        <scheme val="minor"/>
      </rPr>
      <t>大定阻尼</t>
    </r>
    <r>
      <rPr>
        <sz val="14"/>
        <color theme="1"/>
        <rFont val="宋体"/>
        <family val="3"/>
        <charset val="134"/>
        <scheme val="minor"/>
      </rPr>
      <t>、气袋腰托、无速降、VOSS接头</t>
    </r>
    <phoneticPr fontId="2" type="noConversion"/>
  </si>
  <si>
    <t>6800010CD29-C00</t>
    <phoneticPr fontId="2" type="noConversion"/>
  </si>
  <si>
    <t>双扶手、安全带、无通风、无按摩孔</t>
    <phoneticPr fontId="2" type="noConversion"/>
  </si>
  <si>
    <t>SHT0016830</t>
    <phoneticPr fontId="2" type="noConversion"/>
  </si>
  <si>
    <t>SHT0013708</t>
    <phoneticPr fontId="2" type="noConversion"/>
  </si>
  <si>
    <t>2.0高头枕、带安全带、气动腰托、右扶手</t>
    <phoneticPr fontId="2" type="noConversion"/>
  </si>
  <si>
    <t>渐变灰色超纤皮</t>
    <phoneticPr fontId="2" type="noConversion"/>
  </si>
  <si>
    <t>SHT0016954</t>
    <phoneticPr fontId="102" type="noConversion"/>
  </si>
  <si>
    <t>驾驶员坐垫泡沫总成（通风）</t>
    <phoneticPr fontId="102" type="noConversion"/>
  </si>
  <si>
    <t>SHT0011090</t>
    <phoneticPr fontId="102" type="noConversion"/>
  </si>
  <si>
    <t>坐垫3D网格</t>
  </si>
  <si>
    <t>泡沫</t>
  </si>
  <si>
    <t>EA</t>
  </si>
  <si>
    <t>T5</t>
  </si>
  <si>
    <t>BEC0010040</t>
    <phoneticPr fontId="102" type="noConversion"/>
  </si>
  <si>
    <t>靠背风扇总成</t>
    <phoneticPr fontId="102" type="noConversion"/>
  </si>
  <si>
    <t>两个风扇加线束</t>
  </si>
  <si>
    <t>BEC0010040</t>
  </si>
  <si>
    <t>坐垫加热垫总成</t>
    <phoneticPr fontId="102" type="noConversion"/>
  </si>
  <si>
    <t>电器件</t>
  </si>
  <si>
    <t>405*210*2</t>
  </si>
  <si>
    <t>BEC0010343</t>
    <phoneticPr fontId="102" type="noConversion"/>
  </si>
  <si>
    <t>H5-6806003</t>
    <phoneticPr fontId="2" type="noConversion"/>
  </si>
  <si>
    <t>6800010-J70-C00</t>
  </si>
  <si>
    <t>6800010AJ70-C00</t>
    <phoneticPr fontId="2" type="noConversion"/>
  </si>
  <si>
    <t>6800010BJ70-C00</t>
    <phoneticPr fontId="2" type="noConversion"/>
  </si>
  <si>
    <t>右扶手、安全带、通风、按摩孔</t>
    <phoneticPr fontId="2" type="noConversion"/>
  </si>
  <si>
    <t>水杯底座</t>
    <phoneticPr fontId="2" type="noConversion"/>
  </si>
  <si>
    <t>橡胶塞片</t>
    <phoneticPr fontId="2" type="noConversion"/>
  </si>
  <si>
    <t>6800010GH13J</t>
    <phoneticPr fontId="2" type="noConversion"/>
  </si>
  <si>
    <t>6800010HH13J</t>
    <phoneticPr fontId="2" type="noConversion"/>
  </si>
  <si>
    <t>打孔蓝色超纤皮</t>
    <phoneticPr fontId="2" type="noConversion"/>
  </si>
  <si>
    <t>6800010HH13J</t>
    <phoneticPr fontId="102" type="noConversion"/>
  </si>
  <si>
    <t>打孔蓝色超纤皮</t>
    <phoneticPr fontId="2" type="noConversion"/>
  </si>
  <si>
    <t>主料：PQQ0023-K0AA/4T
辅料：FAWML5023
辅料：FAWML5024</t>
    <phoneticPr fontId="102" type="noConversion"/>
  </si>
  <si>
    <t>6800010GH13J</t>
    <phoneticPr fontId="102" type="noConversion"/>
  </si>
  <si>
    <t>6800010FH13J基础上跟换VOSS接头</t>
    <phoneticPr fontId="2" type="noConversion"/>
  </si>
  <si>
    <t>SHT0017713</t>
    <phoneticPr fontId="2" type="noConversion"/>
  </si>
  <si>
    <t>SHT0017714</t>
    <phoneticPr fontId="2" type="noConversion"/>
  </si>
  <si>
    <t>SHT0017715</t>
  </si>
  <si>
    <t>SHT0017716</t>
  </si>
  <si>
    <t>SHT0017717</t>
  </si>
  <si>
    <t>SHT0017718</t>
    <phoneticPr fontId="2" type="noConversion"/>
  </si>
  <si>
    <t>SHT0017719</t>
    <phoneticPr fontId="2" type="noConversion"/>
  </si>
  <si>
    <t>SHT0017720</t>
    <phoneticPr fontId="2" type="noConversion"/>
  </si>
  <si>
    <t>SHT0017721</t>
    <phoneticPr fontId="2" type="noConversion"/>
  </si>
  <si>
    <t>SHT0017722</t>
    <phoneticPr fontId="2" type="noConversion"/>
  </si>
  <si>
    <t>SHT0017723</t>
    <phoneticPr fontId="2" type="noConversion"/>
  </si>
  <si>
    <t>SHT0017724</t>
    <phoneticPr fontId="2" type="noConversion"/>
  </si>
  <si>
    <t>SHT0017725</t>
    <phoneticPr fontId="2" type="noConversion"/>
  </si>
  <si>
    <t>SHT0017726</t>
    <phoneticPr fontId="2" type="noConversion"/>
  </si>
  <si>
    <t>SHT0017727</t>
    <phoneticPr fontId="2" type="noConversion"/>
  </si>
  <si>
    <t>SHT0017728</t>
    <phoneticPr fontId="2" type="noConversion"/>
  </si>
  <si>
    <t>SHT0017729</t>
    <phoneticPr fontId="2" type="noConversion"/>
  </si>
  <si>
    <t>SHT0017730</t>
    <phoneticPr fontId="2" type="noConversion"/>
  </si>
  <si>
    <t>SHT0017731</t>
    <phoneticPr fontId="2" type="noConversion"/>
  </si>
  <si>
    <t>SHT0017732</t>
    <phoneticPr fontId="2" type="noConversion"/>
  </si>
  <si>
    <t>SHT0017733</t>
    <phoneticPr fontId="2" type="noConversion"/>
  </si>
  <si>
    <t>SHT0017734</t>
    <phoneticPr fontId="2" type="noConversion"/>
  </si>
  <si>
    <t>SHT0017735</t>
    <phoneticPr fontId="2" type="noConversion"/>
  </si>
  <si>
    <t>SHT0017736</t>
    <phoneticPr fontId="2" type="noConversion"/>
  </si>
  <si>
    <t>SHT0017737</t>
    <phoneticPr fontId="2" type="noConversion"/>
  </si>
  <si>
    <t>SHT0017738</t>
    <phoneticPr fontId="2" type="noConversion"/>
  </si>
  <si>
    <t>SHT0017739</t>
    <phoneticPr fontId="2" type="noConversion"/>
  </si>
  <si>
    <t>SHT0017740</t>
    <phoneticPr fontId="2" type="noConversion"/>
  </si>
  <si>
    <t>SHT0017742</t>
    <phoneticPr fontId="2" type="noConversion"/>
  </si>
  <si>
    <t>SHT0017743</t>
    <phoneticPr fontId="2" type="noConversion"/>
  </si>
  <si>
    <t>SHT0017741</t>
    <phoneticPr fontId="2" type="noConversion"/>
  </si>
  <si>
    <t>邮箱输入</t>
    <phoneticPr fontId="2" type="noConversion"/>
  </si>
  <si>
    <t>SHT0017744</t>
    <phoneticPr fontId="3" type="noConversion"/>
  </si>
  <si>
    <t>SHT0017745</t>
    <phoneticPr fontId="3" type="noConversion"/>
  </si>
  <si>
    <t>SHT0017746</t>
    <phoneticPr fontId="3" type="noConversion"/>
  </si>
  <si>
    <t>SHT0017747</t>
    <phoneticPr fontId="3" type="noConversion"/>
  </si>
  <si>
    <t>SHT0017733</t>
    <phoneticPr fontId="3" type="noConversion"/>
  </si>
  <si>
    <t>SHT0017713（6800010CD29-C00）</t>
    <phoneticPr fontId="2" type="noConversion"/>
  </si>
  <si>
    <t>SHT0017714（6800010-J70-C00）</t>
    <phoneticPr fontId="2" type="noConversion"/>
  </si>
  <si>
    <t>SHT0017715（6800010AJ70-C00）</t>
    <phoneticPr fontId="2" type="noConversion"/>
  </si>
  <si>
    <t>SHT0017716（6800010BJ70-C00）</t>
    <phoneticPr fontId="2" type="noConversion"/>
  </si>
  <si>
    <t>SHT0017717（6800010GH13J）</t>
    <phoneticPr fontId="2" type="noConversion"/>
  </si>
  <si>
    <t>SHT0017718（6800010HH13J）</t>
    <phoneticPr fontId="2" type="noConversion"/>
  </si>
  <si>
    <t>SHT0017688</t>
    <phoneticPr fontId="2" type="noConversion"/>
  </si>
  <si>
    <t>SHT0017688（6800010BD29-C00）</t>
    <phoneticPr fontId="2" type="noConversion"/>
  </si>
  <si>
    <t>SHT0017713</t>
    <phoneticPr fontId="2" type="noConversion"/>
  </si>
  <si>
    <t>SHT0017714</t>
    <phoneticPr fontId="2" type="noConversion"/>
  </si>
  <si>
    <t>SHT0017715</t>
    <phoneticPr fontId="2" type="noConversion"/>
  </si>
  <si>
    <t>SHT0017716</t>
    <phoneticPr fontId="2" type="noConversion"/>
  </si>
  <si>
    <t>SHT0017717</t>
    <phoneticPr fontId="2" type="noConversion"/>
  </si>
  <si>
    <t>SHT0017718</t>
    <phoneticPr fontId="2" type="noConversion"/>
  </si>
  <si>
    <t>蓝色织物</t>
    <phoneticPr fontId="2" type="noConversion"/>
  </si>
  <si>
    <t>SHT0017744</t>
    <phoneticPr fontId="2" type="noConversion"/>
  </si>
  <si>
    <r>
      <t>2.1D可变阻尼，气袋腰托、无速降、VOSS接头+</t>
    </r>
    <r>
      <rPr>
        <sz val="14"/>
        <color rgb="FFFF0000"/>
        <rFont val="宋体"/>
        <family val="3"/>
        <charset val="134"/>
        <scheme val="minor"/>
      </rPr>
      <t>坐垫延伸</t>
    </r>
    <phoneticPr fontId="2" type="noConversion"/>
  </si>
  <si>
    <r>
      <t>3.1C自适应阻尼，无气袋腰托、无速降、V0SS接头</t>
    </r>
    <r>
      <rPr>
        <sz val="14"/>
        <color rgb="FFFF0000"/>
        <rFont val="宋体"/>
        <family val="3"/>
        <charset val="134"/>
        <scheme val="minor"/>
      </rPr>
      <t>+坐垫延伸</t>
    </r>
    <phoneticPr fontId="2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</si>
  <si>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、定阻尼、无气袋腰托、无速降、</t>
    </r>
    <r>
      <rPr>
        <sz val="14"/>
        <color rgb="FFFF0000"/>
        <rFont val="宋体"/>
        <family val="3"/>
        <charset val="134"/>
        <scheme val="minor"/>
      </rPr>
      <t>VOSS接头</t>
    </r>
    <phoneticPr fontId="2" type="noConversion"/>
  </si>
  <si>
    <t>155*128*96</t>
    <phoneticPr fontId="2" type="noConversion"/>
  </si>
  <si>
    <t>30*8*21</t>
    <phoneticPr fontId="2" type="noConversion"/>
  </si>
  <si>
    <t>SHT0017744（6900010-J70-C00）</t>
    <phoneticPr fontId="2" type="noConversion"/>
  </si>
  <si>
    <t>6900010-J70-C00</t>
    <phoneticPr fontId="3" type="noConversion"/>
  </si>
  <si>
    <t>SHT0017744</t>
    <phoneticPr fontId="3" type="noConversion"/>
  </si>
  <si>
    <t>新增</t>
    <phoneticPr fontId="2" type="noConversion"/>
  </si>
  <si>
    <t>右扶手、安全带、通风、无按摩孔</t>
    <phoneticPr fontId="2" type="noConversion"/>
  </si>
  <si>
    <t>SHT0017226</t>
    <phoneticPr fontId="2" type="noConversion"/>
  </si>
  <si>
    <t>SHT0017227</t>
    <phoneticPr fontId="2" type="noConversion"/>
  </si>
  <si>
    <t>靠背泡沫总成（无通风、双扶手、安全带）</t>
    <phoneticPr fontId="2" type="noConversion"/>
  </si>
  <si>
    <t>靠背泡沫总成（通风、右扶手、安全带、按摩）</t>
    <phoneticPr fontId="2" type="noConversion"/>
  </si>
  <si>
    <t>靠背泡沫本体（无通风、双扶手、安全带）</t>
    <phoneticPr fontId="2" type="noConversion"/>
  </si>
  <si>
    <t>靠背泡沫本体（通风、右扶手、安全带、按摩）</t>
    <phoneticPr fontId="2" type="noConversion"/>
  </si>
  <si>
    <t>H4681010024A0</t>
    <phoneticPr fontId="3" type="noConversion"/>
  </si>
  <si>
    <t>H4681020024A0</t>
    <phoneticPr fontId="3" type="noConversion"/>
  </si>
  <si>
    <t>GB/T 1222</t>
    <phoneticPr fontId="3" type="noConversion"/>
  </si>
  <si>
    <t>冲压件</t>
    <phoneticPr fontId="2" type="noConversion"/>
  </si>
  <si>
    <t>安全带固定片</t>
    <phoneticPr fontId="2" type="noConversion"/>
  </si>
  <si>
    <t>t=1.0</t>
    <phoneticPr fontId="2" type="noConversion"/>
  </si>
  <si>
    <t>114×53×21</t>
    <phoneticPr fontId="2" type="noConversion"/>
  </si>
  <si>
    <t>SHT0017749</t>
    <phoneticPr fontId="2" type="noConversion"/>
  </si>
  <si>
    <t>SHT0017748</t>
    <phoneticPr fontId="2" type="noConversion"/>
  </si>
  <si>
    <t>SHT0017750</t>
    <phoneticPr fontId="2" type="noConversion"/>
  </si>
  <si>
    <t>基础型号,在WH13基础上更换J6L发泡，更换面料</t>
    <phoneticPr fontId="102" type="noConversion"/>
  </si>
  <si>
    <t>SHT0017119</t>
    <phoneticPr fontId="102" type="noConversion"/>
  </si>
  <si>
    <t>6900010AJ30-C00</t>
    <phoneticPr fontId="102" type="noConversion"/>
  </si>
  <si>
    <t>J30基础上更换面料</t>
    <phoneticPr fontId="102" type="noConversion"/>
  </si>
  <si>
    <t>6900010AJ30-C00</t>
    <phoneticPr fontId="3" type="noConversion"/>
  </si>
  <si>
    <t>6800010BJ30-C00</t>
    <phoneticPr fontId="102" type="noConversion"/>
  </si>
  <si>
    <t>在6800010-J30-C00的基础上更换为黑色织物面料，取消通风</t>
    <phoneticPr fontId="102" type="noConversion"/>
  </si>
  <si>
    <t>在6800010AJ30-C00的基础上更换为黑色织物面料，取消通风</t>
    <phoneticPr fontId="102" type="noConversion"/>
  </si>
  <si>
    <t>6800010CJ30-C00</t>
    <phoneticPr fontId="102" type="noConversion"/>
  </si>
  <si>
    <t>6800010BJ30-C00</t>
    <phoneticPr fontId="2" type="noConversion"/>
  </si>
  <si>
    <t>6800010CJ30-C00</t>
    <phoneticPr fontId="2" type="noConversion"/>
  </si>
  <si>
    <t>BEC0010086</t>
    <phoneticPr fontId="102" type="noConversion"/>
  </si>
  <si>
    <t>单加热控制器ECU</t>
    <phoneticPr fontId="102" type="noConversion"/>
  </si>
  <si>
    <t>BEC0010277</t>
    <phoneticPr fontId="2" type="noConversion"/>
  </si>
  <si>
    <t>加热线束总成</t>
    <phoneticPr fontId="2" type="noConversion"/>
  </si>
  <si>
    <t>SHT0017757</t>
    <phoneticPr fontId="2" type="noConversion"/>
  </si>
  <si>
    <t>SHT0017758</t>
    <phoneticPr fontId="2" type="noConversion"/>
  </si>
  <si>
    <t>SHT0017759</t>
    <phoneticPr fontId="2" type="noConversion"/>
  </si>
  <si>
    <t>SHT0017760</t>
    <phoneticPr fontId="2" type="noConversion"/>
  </si>
  <si>
    <t>SHT0017761</t>
    <phoneticPr fontId="2" type="noConversion"/>
  </si>
  <si>
    <t>SHT0017762</t>
    <phoneticPr fontId="2" type="noConversion"/>
  </si>
  <si>
    <t>SHT0017763</t>
    <phoneticPr fontId="3" type="noConversion"/>
  </si>
  <si>
    <t>SHT0017764</t>
    <phoneticPr fontId="3" type="noConversion"/>
  </si>
  <si>
    <t>SHT0017765</t>
    <phoneticPr fontId="3" type="noConversion"/>
  </si>
  <si>
    <t>SHT0017766</t>
    <phoneticPr fontId="3" type="noConversion"/>
  </si>
  <si>
    <t>SHT0017763（6900010AJ30-C00）</t>
    <phoneticPr fontId="2" type="noConversion"/>
  </si>
  <si>
    <t>20241121邮件输入</t>
    <phoneticPr fontId="2" type="noConversion"/>
  </si>
  <si>
    <t>SHT0016727</t>
    <phoneticPr fontId="2" type="noConversion"/>
  </si>
  <si>
    <t>新增配置及相关零部件</t>
    <phoneticPr fontId="2" type="noConversion"/>
  </si>
  <si>
    <t>邮箱输入</t>
    <phoneticPr fontId="2" type="noConversion"/>
  </si>
  <si>
    <t>SHT0017757(6800010BJ30-C00)</t>
    <phoneticPr fontId="2" type="noConversion"/>
  </si>
  <si>
    <t>SHT0017758(6800010CJ30-C00)</t>
    <phoneticPr fontId="2" type="noConversion"/>
  </si>
  <si>
    <t>SHT0017763</t>
    <phoneticPr fontId="2" type="noConversion"/>
  </si>
  <si>
    <t>SHT0017113</t>
    <phoneticPr fontId="102" type="noConversion"/>
  </si>
  <si>
    <t>SHT0017114</t>
    <phoneticPr fontId="102" type="noConversion"/>
  </si>
  <si>
    <t>6900010WH13-C00</t>
    <phoneticPr fontId="102" type="noConversion"/>
  </si>
  <si>
    <t>6900010BH13J</t>
    <phoneticPr fontId="102" type="noConversion"/>
  </si>
  <si>
    <t>6900010AH13J</t>
  </si>
  <si>
    <t>在6900010BH13J-C00的基础上更换主面料。其余不变</t>
    <phoneticPr fontId="102" type="noConversion"/>
  </si>
  <si>
    <t>SHT0017804</t>
    <phoneticPr fontId="2" type="noConversion"/>
  </si>
  <si>
    <t>SHT0017804</t>
    <phoneticPr fontId="2" type="noConversion"/>
  </si>
  <si>
    <t>6900010BH13J</t>
    <phoneticPr fontId="2" type="noConversion"/>
  </si>
  <si>
    <t>SHT0017805</t>
    <phoneticPr fontId="2" type="noConversion"/>
  </si>
  <si>
    <t>SHT0017806</t>
    <phoneticPr fontId="2" type="noConversion"/>
  </si>
  <si>
    <t>SHT0017807</t>
    <phoneticPr fontId="2" type="noConversion"/>
  </si>
  <si>
    <t>SHT0017808</t>
    <phoneticPr fontId="2" type="noConversion"/>
  </si>
  <si>
    <t>6900010UH13-C00基础上更换面料</t>
    <phoneticPr fontId="102" type="noConversion"/>
  </si>
  <si>
    <t>6900010WH13-C00</t>
    <phoneticPr fontId="3" type="noConversion"/>
  </si>
  <si>
    <t>SHT0017809</t>
    <phoneticPr fontId="3" type="noConversion"/>
  </si>
  <si>
    <t>SHT0017810</t>
    <phoneticPr fontId="3" type="noConversion"/>
  </si>
  <si>
    <t>坐垫总成</t>
    <phoneticPr fontId="2" type="noConversion"/>
  </si>
  <si>
    <t>SHT0017809（6900010WH13-C00）</t>
    <phoneticPr fontId="2" type="noConversion"/>
  </si>
  <si>
    <t>新增</t>
    <phoneticPr fontId="2" type="noConversion"/>
  </si>
  <si>
    <t>20241209邮件输入</t>
    <phoneticPr fontId="2" type="noConversion"/>
  </si>
  <si>
    <t>SHT0017804</t>
    <phoneticPr fontId="2" type="noConversion"/>
  </si>
  <si>
    <t>20241209邮箱输入</t>
    <phoneticPr fontId="2" type="noConversion"/>
  </si>
  <si>
    <t>SHT0017809</t>
    <phoneticPr fontId="2" type="noConversion"/>
  </si>
  <si>
    <t>副驾驶坐垫面套总成</t>
    <phoneticPr fontId="3" type="noConversion"/>
  </si>
  <si>
    <t>6800010IH13J</t>
    <phoneticPr fontId="102" type="noConversion"/>
  </si>
  <si>
    <t>6800010JH13J</t>
    <phoneticPr fontId="102" type="noConversion"/>
  </si>
  <si>
    <t>6800010KH13J</t>
    <phoneticPr fontId="102" type="noConversion"/>
  </si>
  <si>
    <t>6800010LH13J</t>
    <phoneticPr fontId="102" type="noConversion"/>
  </si>
  <si>
    <t>在6800010KH13基础上更换装车接头</t>
    <phoneticPr fontId="102" type="noConversion"/>
  </si>
  <si>
    <t>在6800010HH13J基础上增加可变阻尼</t>
    <phoneticPr fontId="102" type="noConversion"/>
  </si>
  <si>
    <t>装车接头</t>
    <phoneticPr fontId="2" type="noConversion"/>
  </si>
  <si>
    <t>联管螺母</t>
    <phoneticPr fontId="2" type="noConversion"/>
  </si>
  <si>
    <t>V0SS</t>
  </si>
  <si>
    <t>在6800010IH13基础上取消加热</t>
    <phoneticPr fontId="102" type="noConversion"/>
  </si>
  <si>
    <t>在6800010JH13J基础上更换面料，取消通风</t>
    <phoneticPr fontId="102" type="noConversion"/>
  </si>
  <si>
    <t>6800010IH13J</t>
    <phoneticPr fontId="2" type="noConversion"/>
  </si>
  <si>
    <t>6800010JH13J</t>
    <phoneticPr fontId="2" type="noConversion"/>
  </si>
  <si>
    <t>6800010KH13J</t>
    <phoneticPr fontId="2" type="noConversion"/>
  </si>
  <si>
    <t>SHT0016067</t>
    <phoneticPr fontId="2" type="noConversion"/>
  </si>
  <si>
    <t>6800010LH13J</t>
    <phoneticPr fontId="2" type="noConversion"/>
  </si>
  <si>
    <r>
      <t>2.1D可变阻尼，气袋腰托、无速降、</t>
    </r>
    <r>
      <rPr>
        <sz val="14"/>
        <color rgb="FFFF0000"/>
        <rFont val="宋体"/>
        <family val="3"/>
        <charset val="134"/>
        <scheme val="minor"/>
      </rPr>
      <t>联管螺母</t>
    </r>
    <phoneticPr fontId="2" type="noConversion"/>
  </si>
  <si>
    <t>SHT0017812</t>
    <phoneticPr fontId="2" type="noConversion"/>
  </si>
  <si>
    <t>SHT0017813</t>
    <phoneticPr fontId="2" type="noConversion"/>
  </si>
  <si>
    <t>SHT0017814</t>
    <phoneticPr fontId="2" type="noConversion"/>
  </si>
  <si>
    <t>SHT0017815</t>
    <phoneticPr fontId="2" type="noConversion"/>
  </si>
  <si>
    <t>SHT0017816</t>
    <phoneticPr fontId="2" type="noConversion"/>
  </si>
  <si>
    <t>SHT0017817</t>
    <phoneticPr fontId="2" type="noConversion"/>
  </si>
  <si>
    <t>SHT0017818</t>
    <phoneticPr fontId="2" type="noConversion"/>
  </si>
  <si>
    <t>SHT0017819</t>
    <phoneticPr fontId="2" type="noConversion"/>
  </si>
  <si>
    <t>SHT0017820</t>
    <phoneticPr fontId="2" type="noConversion"/>
  </si>
  <si>
    <t>驾驶员座椅总成</t>
    <phoneticPr fontId="2" type="noConversion"/>
  </si>
  <si>
    <t>SHT0017812(6800010IH13J)</t>
    <phoneticPr fontId="2" type="noConversion"/>
  </si>
  <si>
    <t>SHT0017813(6800010JH13J)</t>
    <phoneticPr fontId="2" type="noConversion"/>
  </si>
  <si>
    <t>SHT0017814(6800010KH13J)</t>
    <phoneticPr fontId="2" type="noConversion"/>
  </si>
  <si>
    <t>SHT0017815(6800010LH13J)</t>
    <phoneticPr fontId="2" type="noConversion"/>
  </si>
  <si>
    <t>SHT0016869基础上取消机械腰托孔</t>
    <phoneticPr fontId="2" type="noConversion"/>
  </si>
  <si>
    <t>SHT0017843</t>
    <phoneticPr fontId="2" type="noConversion"/>
  </si>
  <si>
    <t>SHT0017495</t>
    <phoneticPr fontId="2" type="noConversion"/>
  </si>
  <si>
    <t>拉线防转块</t>
    <phoneticPr fontId="2" type="noConversion"/>
  </si>
  <si>
    <t>14*15*7</t>
    <phoneticPr fontId="2" type="noConversion"/>
  </si>
  <si>
    <t>新增</t>
    <phoneticPr fontId="2" type="noConversion"/>
  </si>
  <si>
    <t>ECR0011143</t>
    <phoneticPr fontId="2" type="noConversion"/>
  </si>
  <si>
    <t>BEC0010355</t>
    <phoneticPr fontId="2" type="noConversion"/>
  </si>
  <si>
    <t>BEC0010356</t>
    <phoneticPr fontId="2" type="noConversion"/>
  </si>
  <si>
    <t>取消</t>
    <phoneticPr fontId="2" type="noConversion"/>
  </si>
  <si>
    <t>新增</t>
    <phoneticPr fontId="2" type="noConversion"/>
  </si>
  <si>
    <t>ECR0011184</t>
  </si>
  <si>
    <t>ECR0011184</t>
    <phoneticPr fontId="2" type="noConversion"/>
  </si>
  <si>
    <t>客户要求</t>
    <phoneticPr fontId="2" type="noConversion"/>
  </si>
  <si>
    <t>SHT0013737</t>
    <phoneticPr fontId="2" type="noConversion"/>
  </si>
  <si>
    <t>内部要求，满足阻尼调节全行程</t>
    <phoneticPr fontId="2" type="noConversion"/>
  </si>
  <si>
    <t>6900010AJ70-C00</t>
    <phoneticPr fontId="102" type="noConversion"/>
  </si>
  <si>
    <t>主料：FAWML6034
辅料：FAWML6035
辅料：FAWML6016</t>
    <phoneticPr fontId="2" type="noConversion"/>
  </si>
  <si>
    <t>主料：FAWML6034
辅料：FAWML6035
辅料：FAWML6016</t>
    <phoneticPr fontId="102" type="noConversion"/>
  </si>
  <si>
    <t>在6900010RH13-C00的基础上更换面料，更换坐垫为J6P造型</t>
    <phoneticPr fontId="102" type="noConversion"/>
  </si>
  <si>
    <t>6900010AJ70-C00</t>
    <phoneticPr fontId="3" type="noConversion"/>
  </si>
  <si>
    <t>SHT0017945</t>
    <phoneticPr fontId="3" type="noConversion"/>
  </si>
  <si>
    <t>SHT0017945</t>
    <phoneticPr fontId="2" type="noConversion"/>
  </si>
  <si>
    <t>SHT0017945（6900010AJ70-C00）</t>
    <phoneticPr fontId="2" type="noConversion"/>
  </si>
  <si>
    <t>SHT0017946</t>
    <phoneticPr fontId="3" type="noConversion"/>
  </si>
  <si>
    <t>20250213邮件输入</t>
    <phoneticPr fontId="2" type="noConversion"/>
  </si>
  <si>
    <t>在6800010CD29-C00基础上取消左扶手，更换面料，更换蓝色安全带，其余不变</t>
    <phoneticPr fontId="102" type="noConversion"/>
  </si>
  <si>
    <t>联管螺母</t>
    <phoneticPr fontId="2" type="noConversion"/>
  </si>
  <si>
    <t>6800010MH13J</t>
    <phoneticPr fontId="102" type="noConversion"/>
  </si>
  <si>
    <t>6800010NH13J</t>
    <phoneticPr fontId="102" type="noConversion"/>
  </si>
  <si>
    <t>在6800010MH13J基础上更换联管螺母，其余不变。</t>
    <phoneticPr fontId="102" type="noConversion"/>
  </si>
  <si>
    <t>主料：旷达T914
辅料：PAQ0036-K1A1
辅料：（蓝色刺绣）</t>
    <phoneticPr fontId="2" type="noConversion"/>
  </si>
  <si>
    <t>主料：旷达T914
辅料：PAQ0036-K1A1
辅料：（蓝色刺绣）</t>
    <phoneticPr fontId="2" type="noConversion"/>
  </si>
  <si>
    <t>主料：旷达T914
辅料：PAQ0036-K1A1
辅料：（蓝色刺绣）</t>
    <phoneticPr fontId="102" type="noConversion"/>
  </si>
  <si>
    <t>在6900010TH13-C00基础上更换面料，更换蓝色安全带</t>
    <phoneticPr fontId="102" type="noConversion"/>
  </si>
  <si>
    <t>6800010MH13J</t>
    <phoneticPr fontId="2" type="noConversion"/>
  </si>
  <si>
    <t>6800010NH13J</t>
    <phoneticPr fontId="2" type="noConversion"/>
  </si>
  <si>
    <t>右扶手、安全带、无通风、无按摩孔</t>
    <phoneticPr fontId="2" type="noConversion"/>
  </si>
  <si>
    <t>在SHT0013504基础上更换蓝色织带</t>
    <phoneticPr fontId="3" type="noConversion"/>
  </si>
  <si>
    <t>SHT0017974</t>
    <phoneticPr fontId="2" type="noConversion"/>
  </si>
  <si>
    <t>SHT0017975</t>
    <phoneticPr fontId="2" type="noConversion"/>
  </si>
  <si>
    <t>SHT0017976</t>
    <phoneticPr fontId="2" type="noConversion"/>
  </si>
  <si>
    <t>SHT0017977</t>
    <phoneticPr fontId="2" type="noConversion"/>
  </si>
  <si>
    <t>SHT0017978</t>
    <phoneticPr fontId="2" type="noConversion"/>
  </si>
  <si>
    <t>SHT0017980</t>
    <phoneticPr fontId="2" type="noConversion"/>
  </si>
  <si>
    <t>新增配置及相关零部件</t>
    <phoneticPr fontId="2" type="noConversion"/>
  </si>
  <si>
    <t>邮箱输入</t>
    <phoneticPr fontId="2" type="noConversion"/>
  </si>
  <si>
    <t>SHT0017981</t>
    <phoneticPr fontId="2" type="noConversion"/>
  </si>
  <si>
    <t>SHT0017982</t>
    <phoneticPr fontId="3" type="noConversion"/>
  </si>
  <si>
    <t>SHT0017983</t>
    <phoneticPr fontId="3" type="noConversion"/>
  </si>
  <si>
    <t>SHT0017984</t>
    <phoneticPr fontId="3" type="noConversion"/>
  </si>
  <si>
    <t>SHT0017986</t>
    <phoneticPr fontId="3" type="noConversion"/>
  </si>
  <si>
    <t>SHT0017985</t>
    <phoneticPr fontId="3" type="noConversion"/>
  </si>
  <si>
    <t>SHT0012340基础上增加黑色无纺布</t>
    <phoneticPr fontId="2" type="noConversion"/>
  </si>
  <si>
    <t>SHT0017981</t>
    <phoneticPr fontId="3" type="noConversion"/>
  </si>
  <si>
    <t>6900010TH13J</t>
    <phoneticPr fontId="3" type="noConversion"/>
  </si>
  <si>
    <t>20250313邮件输入</t>
    <phoneticPr fontId="2" type="noConversion"/>
  </si>
  <si>
    <t>SHT0017981（6900010TH13J）</t>
    <phoneticPr fontId="2" type="noConversion"/>
  </si>
  <si>
    <t>SHT0017986</t>
    <phoneticPr fontId="2" type="noConversion"/>
  </si>
  <si>
    <t>SHT0012344</t>
    <phoneticPr fontId="2" type="noConversion"/>
  </si>
  <si>
    <t>SHT0017978</t>
    <phoneticPr fontId="2" type="noConversion"/>
  </si>
  <si>
    <t>SHT0017979</t>
    <phoneticPr fontId="2" type="noConversion"/>
  </si>
  <si>
    <t>SHT0017974(6800010MH13J)</t>
    <phoneticPr fontId="2" type="noConversion"/>
  </si>
  <si>
    <t>SHT0017975(6800010NH13J)</t>
    <phoneticPr fontId="2" type="noConversion"/>
  </si>
  <si>
    <t>SHT0018130</t>
    <phoneticPr fontId="2" type="noConversion"/>
  </si>
  <si>
    <t>匹配下凹坐盆</t>
    <phoneticPr fontId="2" type="noConversion"/>
  </si>
  <si>
    <t>J6P经典版升级</t>
    <phoneticPr fontId="2" type="noConversion"/>
  </si>
  <si>
    <t>SHT0018107</t>
    <phoneticPr fontId="2" type="noConversion"/>
  </si>
  <si>
    <t>BEC0010360</t>
    <phoneticPr fontId="3" type="noConversion"/>
  </si>
  <si>
    <t>2个风扇且后移</t>
    <phoneticPr fontId="3" type="noConversion"/>
  </si>
  <si>
    <t>SHT0018134</t>
    <phoneticPr fontId="2" type="noConversion"/>
  </si>
  <si>
    <t>SHT0018135</t>
    <phoneticPr fontId="2" type="noConversion"/>
  </si>
  <si>
    <t>舒适性海绵</t>
    <phoneticPr fontId="2" type="noConversion"/>
  </si>
  <si>
    <t>3D网格</t>
    <phoneticPr fontId="2" type="noConversion"/>
  </si>
  <si>
    <t>取消后后部打定槽，风扇后移</t>
    <phoneticPr fontId="2" type="noConversion"/>
  </si>
  <si>
    <t>取消后后部打定槽</t>
    <phoneticPr fontId="2" type="noConversion"/>
  </si>
  <si>
    <t>SHT0018136</t>
    <phoneticPr fontId="102" type="noConversion"/>
  </si>
  <si>
    <t>SHT0018137</t>
    <phoneticPr fontId="102" type="noConversion"/>
  </si>
  <si>
    <t>6800010PH13J</t>
    <phoneticPr fontId="102" type="noConversion"/>
  </si>
  <si>
    <t>在6800010WH13-C00的基础上取消左扶手，更换安全带，更换面料</t>
    <phoneticPr fontId="102" type="noConversion"/>
  </si>
  <si>
    <t>6800010QH13J</t>
    <phoneticPr fontId="102" type="noConversion"/>
  </si>
  <si>
    <t>在6800010PH13J基础上取消加热</t>
    <phoneticPr fontId="102" type="noConversion"/>
  </si>
  <si>
    <t>6800010PH13J</t>
    <phoneticPr fontId="2" type="noConversion"/>
  </si>
  <si>
    <t>6800010QH13J</t>
    <phoneticPr fontId="2" type="noConversion"/>
  </si>
  <si>
    <t>SHT0018140</t>
    <phoneticPr fontId="2" type="noConversion"/>
  </si>
  <si>
    <t>SHT0018141</t>
    <phoneticPr fontId="2" type="noConversion"/>
  </si>
  <si>
    <t>SHT0018142</t>
    <phoneticPr fontId="2" type="noConversion"/>
  </si>
  <si>
    <t>SHT0018143</t>
    <phoneticPr fontId="2" type="noConversion"/>
  </si>
  <si>
    <t>SHT0018144</t>
    <phoneticPr fontId="2" type="noConversion"/>
  </si>
  <si>
    <t>SHT0018145</t>
    <phoneticPr fontId="2" type="noConversion"/>
  </si>
  <si>
    <t>风扇后移</t>
    <phoneticPr fontId="2" type="noConversion"/>
  </si>
  <si>
    <t>ECR0011407-J6L坐垫发泡风扇孔后移</t>
    <phoneticPr fontId="2" type="noConversion"/>
  </si>
  <si>
    <t>6900010UH13J</t>
    <phoneticPr fontId="2" type="noConversion"/>
  </si>
  <si>
    <t>SHT0018168</t>
    <phoneticPr fontId="2" type="noConversion"/>
  </si>
  <si>
    <t>在6900010TH13J基础上更换面料</t>
    <phoneticPr fontId="102" type="noConversion"/>
  </si>
  <si>
    <t>6900010UH13J</t>
    <phoneticPr fontId="3" type="noConversion"/>
  </si>
  <si>
    <t>SHT0018169</t>
    <phoneticPr fontId="3" type="noConversion"/>
  </si>
  <si>
    <t>SHT0018170</t>
    <phoneticPr fontId="3" type="noConversion"/>
  </si>
  <si>
    <t>SHT0018171</t>
    <phoneticPr fontId="3" type="noConversion"/>
  </si>
  <si>
    <t>SHT0018172</t>
    <phoneticPr fontId="3" type="noConversion"/>
  </si>
  <si>
    <t>SHT0018169（6900010UH13J）</t>
    <phoneticPr fontId="2" type="noConversion"/>
  </si>
  <si>
    <t>20250402邮件输入</t>
    <phoneticPr fontId="2" type="noConversion"/>
  </si>
  <si>
    <t>SHT0018169</t>
    <phoneticPr fontId="2" type="noConversion"/>
  </si>
  <si>
    <t>6900010TH13J</t>
    <phoneticPr fontId="2" type="noConversion"/>
  </si>
  <si>
    <t>主料PQQ0023-K0A4
辅料FDVQ0304BK0A1</t>
    <phoneticPr fontId="102" type="noConversion"/>
  </si>
  <si>
    <t>6800010WD19-C00</t>
    <phoneticPr fontId="102" type="noConversion"/>
  </si>
  <si>
    <t>在6800010KH13-C00的基础上增加左扶手</t>
    <phoneticPr fontId="102" type="noConversion"/>
  </si>
  <si>
    <t>SHT0018265</t>
    <phoneticPr fontId="2" type="noConversion"/>
  </si>
  <si>
    <t>6800010WD19-C00</t>
    <phoneticPr fontId="2" type="noConversion"/>
  </si>
  <si>
    <t>SHT0018265</t>
    <phoneticPr fontId="2" type="noConversion"/>
  </si>
  <si>
    <t>SHT0018266</t>
    <phoneticPr fontId="2" type="noConversion"/>
  </si>
  <si>
    <t>SHT0018267</t>
    <phoneticPr fontId="2" type="noConversion"/>
  </si>
  <si>
    <t>SHT0018268</t>
    <phoneticPr fontId="2" type="noConversion"/>
  </si>
  <si>
    <t>SHT0018269</t>
    <phoneticPr fontId="2" type="noConversion"/>
  </si>
  <si>
    <t>靠背泡棉总成（双扶手）</t>
    <phoneticPr fontId="3" type="noConversion"/>
  </si>
  <si>
    <t>邮箱输入</t>
    <phoneticPr fontId="2" type="noConversion"/>
  </si>
  <si>
    <t>6800010DJ30-C00</t>
    <phoneticPr fontId="102" type="noConversion"/>
  </si>
  <si>
    <t>6800010IH13-C00</t>
    <phoneticPr fontId="102" type="noConversion"/>
  </si>
  <si>
    <t>灰色织物</t>
    <phoneticPr fontId="2" type="noConversion"/>
  </si>
  <si>
    <t>在6800010CJ30-C00的基础上取消左侧扶手</t>
    <phoneticPr fontId="102" type="noConversion"/>
  </si>
  <si>
    <t>在6800010FH13-C00的基础上增加右扶手，更换气管接头，更换面料</t>
    <phoneticPr fontId="102" type="noConversion"/>
  </si>
  <si>
    <t>V0SS</t>
    <phoneticPr fontId="2" type="noConversion"/>
  </si>
  <si>
    <t>V0SS</t>
    <phoneticPr fontId="2" type="noConversion"/>
  </si>
  <si>
    <t>6800010DJ30-C00</t>
    <phoneticPr fontId="2" type="noConversion"/>
  </si>
  <si>
    <t>SHT0018357</t>
    <phoneticPr fontId="2" type="noConversion"/>
  </si>
  <si>
    <t>SHT0018358</t>
    <phoneticPr fontId="2" type="noConversion"/>
  </si>
  <si>
    <t>SHT0018359</t>
    <phoneticPr fontId="2" type="noConversion"/>
  </si>
  <si>
    <t>6800010IH13-C00</t>
    <phoneticPr fontId="2" type="noConversion"/>
  </si>
  <si>
    <t>2.2、可变阻尼、带速降、气袋腰托、VOSS接头</t>
    <phoneticPr fontId="2" type="noConversion"/>
  </si>
  <si>
    <t>SHT0018360</t>
    <phoneticPr fontId="2" type="noConversion"/>
  </si>
  <si>
    <t>SHT0018360</t>
    <phoneticPr fontId="2" type="noConversion"/>
  </si>
  <si>
    <t>SHT0018361</t>
    <phoneticPr fontId="2" type="noConversion"/>
  </si>
  <si>
    <t>SHT0018362</t>
    <phoneticPr fontId="2" type="noConversion"/>
  </si>
  <si>
    <t>6900010IH13-C00</t>
    <phoneticPr fontId="102" type="noConversion"/>
  </si>
  <si>
    <t>安全带未系报警</t>
    <phoneticPr fontId="2" type="noConversion"/>
  </si>
  <si>
    <t>在6900010FH13-C00的基础上增加安全带未系报警</t>
    <phoneticPr fontId="102" type="noConversion"/>
  </si>
  <si>
    <t>6900010IH13-C00</t>
    <phoneticPr fontId="3" type="noConversion"/>
  </si>
  <si>
    <t>坐垫SBR</t>
    <phoneticPr fontId="2" type="noConversion"/>
  </si>
  <si>
    <t>SHT0018363</t>
    <phoneticPr fontId="2" type="noConversion"/>
  </si>
  <si>
    <t>SHT0018364</t>
    <phoneticPr fontId="2" type="noConversion"/>
  </si>
  <si>
    <t>6900010BH13-C00</t>
    <phoneticPr fontId="2" type="noConversion"/>
  </si>
  <si>
    <t>6900010AH13-C00</t>
    <phoneticPr fontId="2" type="noConversion"/>
  </si>
  <si>
    <t>6900010FH13-C00</t>
    <phoneticPr fontId="2" type="noConversion"/>
  </si>
  <si>
    <t>6900010AH13J</t>
    <phoneticPr fontId="2" type="noConversion"/>
  </si>
  <si>
    <t>以下空白</t>
    <phoneticPr fontId="2" type="noConversion"/>
  </si>
  <si>
    <t>6900010IH13-C00</t>
    <phoneticPr fontId="2" type="noConversion"/>
  </si>
  <si>
    <t>前座总成</t>
    <phoneticPr fontId="2" type="noConversion"/>
  </si>
  <si>
    <t>靠背调节、安全带锁扣、灰色织物、坐垫SBR</t>
    <phoneticPr fontId="2" type="noConversion"/>
  </si>
  <si>
    <t>BEC0010362</t>
    <phoneticPr fontId="2" type="noConversion"/>
  </si>
  <si>
    <t>SHT0018363</t>
    <phoneticPr fontId="2" type="noConversion"/>
  </si>
  <si>
    <t>6800010DJ70-C00</t>
    <phoneticPr fontId="102" type="noConversion"/>
  </si>
  <si>
    <t>在6800010AJ70-C00基础上，取消通风加热功能，其余不变。</t>
    <phoneticPr fontId="102" type="noConversion"/>
  </si>
  <si>
    <t>6800010DJ70-C00</t>
    <phoneticPr fontId="2" type="noConversion"/>
  </si>
  <si>
    <t>SHT0012557</t>
    <phoneticPr fontId="2" type="noConversion"/>
  </si>
  <si>
    <t>SHT0013282</t>
    <phoneticPr fontId="2" type="noConversion"/>
  </si>
  <si>
    <t>取消</t>
    <phoneticPr fontId="2" type="noConversion"/>
  </si>
  <si>
    <t>新增</t>
    <phoneticPr fontId="2" type="noConversion"/>
  </si>
  <si>
    <t>恢复电泳</t>
    <phoneticPr fontId="2" type="noConversion"/>
  </si>
  <si>
    <t>SHT0018128</t>
    <phoneticPr fontId="2" type="noConversion"/>
  </si>
  <si>
    <t>驾驶员坐垫泡沫总成</t>
    <phoneticPr fontId="102" type="noConversion"/>
  </si>
  <si>
    <t>SHT0018467</t>
    <phoneticPr fontId="2" type="noConversion"/>
  </si>
  <si>
    <t>SHT0018468</t>
    <phoneticPr fontId="2" type="noConversion"/>
  </si>
  <si>
    <t>SHT0018469</t>
    <phoneticPr fontId="2" type="noConversion"/>
  </si>
  <si>
    <t>SHT0012236</t>
    <phoneticPr fontId="102" type="noConversion"/>
  </si>
  <si>
    <t>靠背骨架焊接总成</t>
    <phoneticPr fontId="102" type="noConversion"/>
  </si>
  <si>
    <t>波纹管</t>
    <phoneticPr fontId="2" type="noConversion"/>
  </si>
  <si>
    <t>包裹上下横骨架</t>
    <phoneticPr fontId="2" type="noConversion"/>
  </si>
  <si>
    <t>SHT0018470</t>
    <phoneticPr fontId="3" type="noConversion"/>
  </si>
  <si>
    <t>SHT0018471</t>
    <phoneticPr fontId="2" type="noConversion"/>
  </si>
  <si>
    <t>SHT0018472</t>
    <phoneticPr fontId="2" type="noConversion"/>
  </si>
  <si>
    <t>新增</t>
    <phoneticPr fontId="2" type="noConversion"/>
  </si>
  <si>
    <t>20250726邮件输入客户变更</t>
    <phoneticPr fontId="2" type="noConversion"/>
  </si>
  <si>
    <t>20250722邮箱输入</t>
    <phoneticPr fontId="2" type="noConversion"/>
  </si>
  <si>
    <t>SHT0018434</t>
    <phoneticPr fontId="2" type="noConversion"/>
  </si>
  <si>
    <t>SHT0018435</t>
    <phoneticPr fontId="2" type="noConversion"/>
  </si>
  <si>
    <t>J6P</t>
    <phoneticPr fontId="2" type="noConversion"/>
  </si>
  <si>
    <t>解决固定带三点式安全带座椅装车问题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</si>
</sst>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_);[Red]\(0\)"/>
    <numFmt numFmtId="182" formatCode="0.000_);[Red]\(0.000\)"/>
    <numFmt numFmtId="183" formatCode="0.0000_ "/>
    <numFmt numFmtId="184" formatCode="0.0_ "/>
    <numFmt numFmtId="185" formatCode="0_ "/>
  </numFmts>
  <fonts count="11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4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2"/>
      <charset val="134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color indexed="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14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5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indexed="8"/>
      <name val="SimSun"/>
      <charset val="134"/>
    </font>
    <font>
      <b/>
      <sz val="9"/>
      <color indexed="81"/>
      <name val="宋体"/>
      <family val="3"/>
      <charset val="134"/>
    </font>
    <font>
      <sz val="12"/>
      <color theme="1"/>
      <name val="宋体"/>
      <family val="3"/>
      <charset val="134"/>
    </font>
    <font>
      <strike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</font>
    <font>
      <sz val="14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80">
    <xf numFmtId="0" fontId="0" fillId="0" borderId="0">
      <alignment vertical="center"/>
    </xf>
    <xf numFmtId="0" fontId="9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1" applyNumberFormat="0" applyFill="0" applyBorder="0" applyAlignment="0" applyProtection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2" applyNumberForma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/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4" fillId="0" borderId="0">
      <alignment vertical="center"/>
    </xf>
    <xf numFmtId="0" fontId="50" fillId="0" borderId="0"/>
    <xf numFmtId="0" fontId="4" fillId="0" borderId="0"/>
    <xf numFmtId="0" fontId="78" fillId="27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0" fillId="0" borderId="25" applyNumberForma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0" fillId="0" borderId="25" applyNumberFormat="0" applyFill="0" applyBorder="0" applyAlignment="0" applyProtection="0">
      <alignment vertical="center"/>
    </xf>
  </cellStyleXfs>
  <cellXfs count="605">
    <xf numFmtId="0" fontId="0" fillId="0" borderId="0" xfId="0">
      <alignment vertical="center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left" vertical="center" wrapText="1"/>
      <protection locked="0"/>
    </xf>
    <xf numFmtId="49" fontId="7" fillId="0" borderId="0" xfId="4" applyNumberFormat="1" applyFont="1" applyAlignment="1" applyProtection="1">
      <alignment horizontal="center" vertical="center" wrapText="1"/>
      <protection locked="0"/>
    </xf>
    <xf numFmtId="176" fontId="7" fillId="0" borderId="0" xfId="4" applyNumberFormat="1" applyFont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3" fillId="0" borderId="0" xfId="2" applyFont="1" applyAlignment="1">
      <alignment vertical="center" wrapText="1"/>
    </xf>
    <xf numFmtId="0" fontId="62" fillId="0" borderId="0" xfId="4" applyFont="1" applyAlignment="1" applyProtection="1">
      <alignment horizontal="center" vertical="center" wrapText="1"/>
      <protection locked="0"/>
    </xf>
    <xf numFmtId="0" fontId="7" fillId="24" borderId="0" xfId="4" applyFont="1" applyFill="1" applyAlignment="1" applyProtection="1">
      <alignment horizontal="center" vertical="center" wrapText="1"/>
      <protection locked="0"/>
    </xf>
    <xf numFmtId="0" fontId="63" fillId="24" borderId="0" xfId="4" applyFont="1" applyFill="1" applyAlignment="1" applyProtection="1">
      <alignment horizontal="center" vertical="center" wrapText="1"/>
      <protection locked="0"/>
    </xf>
    <xf numFmtId="0" fontId="63" fillId="25" borderId="0" xfId="4" applyFont="1" applyFill="1" applyAlignment="1" applyProtection="1">
      <alignment horizontal="center" vertical="center" wrapText="1"/>
      <protection locked="0"/>
    </xf>
    <xf numFmtId="0" fontId="63" fillId="0" borderId="0" xfId="4" applyFont="1" applyAlignment="1" applyProtection="1">
      <alignment horizontal="center" vertical="center" wrapText="1"/>
      <protection locked="0"/>
    </xf>
    <xf numFmtId="0" fontId="60" fillId="0" borderId="0" xfId="2" applyFont="1" applyAlignment="1">
      <alignment vertical="center"/>
    </xf>
    <xf numFmtId="49" fontId="69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5" xfId="0" applyFont="1" applyBorder="1" applyAlignment="1">
      <alignment horizontal="center" vertical="center" wrapText="1"/>
    </xf>
    <xf numFmtId="0" fontId="62" fillId="28" borderId="0" xfId="4" applyFont="1" applyFill="1" applyAlignment="1" applyProtection="1">
      <alignment horizontal="center" vertical="center" wrapText="1"/>
      <protection locked="0"/>
    </xf>
    <xf numFmtId="0" fontId="63" fillId="28" borderId="0" xfId="4" applyFont="1" applyFill="1" applyAlignment="1" applyProtection="1">
      <alignment horizontal="center" vertical="center" wrapText="1"/>
      <protection locked="0"/>
    </xf>
    <xf numFmtId="0" fontId="62" fillId="24" borderId="0" xfId="4" applyFont="1" applyFill="1" applyAlignment="1" applyProtection="1">
      <alignment horizontal="center" vertical="center" wrapText="1"/>
      <protection locked="0"/>
    </xf>
    <xf numFmtId="0" fontId="7" fillId="28" borderId="0" xfId="4" applyFont="1" applyFill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/>
    </xf>
    <xf numFmtId="0" fontId="65" fillId="0" borderId="25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center" vertical="center" wrapText="1"/>
    </xf>
    <xf numFmtId="0" fontId="65" fillId="0" borderId="25" xfId="0" applyFont="1" applyBorder="1" applyAlignment="1">
      <alignment horizontal="left" vertical="center" wrapText="1"/>
    </xf>
    <xf numFmtId="0" fontId="6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7" fillId="0" borderId="0" xfId="4" applyFont="1" applyAlignment="1" applyProtection="1">
      <alignment horizontal="center" vertical="center" wrapText="1"/>
      <protection locked="0"/>
    </xf>
    <xf numFmtId="0" fontId="89" fillId="0" borderId="25" xfId="6" applyNumberFormat="1" applyFont="1" applyFill="1" applyBorder="1" applyAlignment="1" applyProtection="1">
      <alignment horizontal="center" vertical="center" wrapText="1"/>
      <protection locked="0"/>
    </xf>
    <xf numFmtId="0" fontId="89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8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88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8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8" fillId="0" borderId="25" xfId="6" applyNumberFormat="1" applyFont="1" applyFill="1" applyBorder="1" applyAlignment="1" applyProtection="1">
      <alignment horizontal="center" vertical="top" wrapText="1"/>
      <protection locked="0"/>
    </xf>
    <xf numFmtId="49" fontId="89" fillId="0" borderId="25" xfId="6" applyNumberFormat="1" applyFont="1" applyFill="1" applyBorder="1" applyAlignment="1" applyProtection="1">
      <alignment horizontal="center" vertical="top" wrapText="1"/>
      <protection locked="0"/>
    </xf>
    <xf numFmtId="178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88" fillId="0" borderId="25" xfId="6" applyFont="1" applyFill="1" applyBorder="1" applyAlignment="1" applyProtection="1">
      <alignment horizontal="center" vertical="top" wrapText="1" shrinkToFit="1"/>
      <protection locked="0"/>
    </xf>
    <xf numFmtId="0" fontId="87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89" fillId="0" borderId="25" xfId="1" applyNumberFormat="1" applyFont="1" applyFill="1" applyBorder="1" applyAlignment="1" applyProtection="1">
      <alignment horizontal="left" vertical="top" wrapText="1"/>
      <protection locked="0"/>
    </xf>
    <xf numFmtId="180" fontId="7" fillId="0" borderId="0" xfId="4" applyNumberFormat="1" applyFont="1" applyAlignment="1" applyProtection="1">
      <alignment horizontal="left" vertical="center" wrapText="1"/>
      <protection locked="0"/>
    </xf>
    <xf numFmtId="0" fontId="65" fillId="0" borderId="27" xfId="0" applyFont="1" applyBorder="1" applyAlignment="1">
      <alignment horizontal="center" vertical="center" wrapText="1"/>
    </xf>
    <xf numFmtId="0" fontId="65" fillId="0" borderId="27" xfId="0" applyFont="1" applyBorder="1" applyAlignment="1">
      <alignment horizontal="left" vertical="center" wrapText="1"/>
    </xf>
    <xf numFmtId="0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1" applyNumberFormat="1" applyFont="1" applyFill="1" applyBorder="1" applyAlignment="1" applyProtection="1">
      <alignment horizontal="left" vertical="center" wrapText="1"/>
      <protection locked="0"/>
    </xf>
    <xf numFmtId="0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970" applyFont="1" applyFill="1" applyBorder="1" applyAlignment="1" applyProtection="1">
      <alignment horizontal="center" vertical="center" wrapText="1"/>
      <protection locked="0"/>
    </xf>
    <xf numFmtId="0" fontId="94" fillId="0" borderId="25" xfId="970" applyFont="1" applyFill="1" applyBorder="1" applyAlignment="1" applyProtection="1">
      <alignment horizontal="center" vertical="center" wrapText="1"/>
      <protection locked="0"/>
    </xf>
    <xf numFmtId="181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7" fillId="0" borderId="25" xfId="972" applyNumberFormat="1" applyFont="1" applyFill="1" applyBorder="1" applyAlignment="1" applyProtection="1">
      <alignment horizontal="center" vertical="center" wrapText="1"/>
      <protection locked="0"/>
    </xf>
    <xf numFmtId="49" fontId="86" fillId="0" borderId="25" xfId="972" applyNumberFormat="1" applyFont="1" applyFill="1" applyBorder="1" applyAlignment="1" applyProtection="1">
      <alignment horizontal="center" vertical="center" wrapText="1"/>
      <protection locked="0"/>
    </xf>
    <xf numFmtId="180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97" fillId="0" borderId="25" xfId="972" applyFont="1" applyFill="1" applyBorder="1" applyAlignment="1" applyProtection="1">
      <alignment horizontal="center" vertical="center" wrapText="1" shrinkToFit="1"/>
      <protection locked="0"/>
    </xf>
    <xf numFmtId="0" fontId="96" fillId="0" borderId="25" xfId="0" applyFont="1" applyBorder="1" applyAlignment="1">
      <alignment horizontal="center" vertical="center" wrapText="1"/>
    </xf>
    <xf numFmtId="0" fontId="96" fillId="0" borderId="0" xfId="0" applyFont="1">
      <alignment vertical="center"/>
    </xf>
    <xf numFmtId="0" fontId="94" fillId="0" borderId="25" xfId="0" applyFont="1" applyBorder="1" applyAlignment="1">
      <alignment horizontal="center" vertical="center" wrapText="1"/>
    </xf>
    <xf numFmtId="0" fontId="95" fillId="0" borderId="25" xfId="0" applyFont="1" applyBorder="1" applyAlignment="1">
      <alignment horizontal="center" vertical="center" wrapText="1"/>
    </xf>
    <xf numFmtId="0" fontId="94" fillId="0" borderId="25" xfId="4" applyFont="1" applyBorder="1" applyAlignment="1" applyProtection="1">
      <alignment horizontal="center" vertical="center" wrapText="1"/>
      <protection locked="0"/>
    </xf>
    <xf numFmtId="0" fontId="95" fillId="0" borderId="25" xfId="0" applyFont="1" applyBorder="1" applyAlignment="1">
      <alignment horizontal="center" vertical="center"/>
    </xf>
    <xf numFmtId="180" fontId="94" fillId="0" borderId="25" xfId="4" applyNumberFormat="1" applyFont="1" applyBorder="1" applyAlignment="1" applyProtection="1">
      <alignment horizontal="center" vertical="center" wrapText="1"/>
      <protection locked="0"/>
    </xf>
    <xf numFmtId="44" fontId="0" fillId="0" borderId="0" xfId="971" applyFont="1" applyFill="1">
      <alignment vertical="center"/>
    </xf>
    <xf numFmtId="0" fontId="6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25" xfId="2" applyFont="1" applyBorder="1" applyAlignment="1">
      <alignment vertical="center"/>
    </xf>
    <xf numFmtId="0" fontId="0" fillId="24" borderId="0" xfId="0" applyFill="1">
      <alignment vertical="center"/>
    </xf>
    <xf numFmtId="0" fontId="87" fillId="24" borderId="0" xfId="4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91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5" fillId="0" borderId="18" xfId="970" applyNumberFormat="1" applyFont="1" applyFill="1" applyBorder="1" applyAlignment="1" applyProtection="1">
      <alignment vertical="center" wrapText="1"/>
      <protection locked="0"/>
    </xf>
    <xf numFmtId="180" fontId="95" fillId="0" borderId="18" xfId="970" applyNumberFormat="1" applyFont="1" applyFill="1" applyBorder="1" applyAlignment="1" applyProtection="1">
      <alignment horizontal="left" vertical="center" wrapText="1"/>
      <protection locked="0"/>
    </xf>
    <xf numFmtId="0" fontId="65" fillId="24" borderId="25" xfId="0" applyFont="1" applyFill="1" applyBorder="1" applyAlignment="1">
      <alignment horizontal="center" vertical="center" wrapText="1"/>
    </xf>
    <xf numFmtId="0" fontId="64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3" applyFont="1" applyFill="1" applyBorder="1" applyAlignment="1" applyProtection="1">
      <alignment horizontal="center" vertical="center" wrapText="1"/>
      <protection locked="0"/>
    </xf>
    <xf numFmtId="0" fontId="64" fillId="0" borderId="25" xfId="973" applyFont="1" applyFill="1" applyBorder="1" applyAlignment="1" applyProtection="1">
      <alignment horizontal="center" vertical="center" wrapText="1"/>
      <protection locked="0"/>
    </xf>
    <xf numFmtId="183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182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49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9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4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25" xfId="970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970" applyNumberFormat="1" applyFont="1" applyFill="1" applyBorder="1" applyAlignment="1" applyProtection="1">
      <alignment horizontal="center" vertical="top" wrapText="1"/>
      <protection locked="0"/>
    </xf>
    <xf numFmtId="179" fontId="69" fillId="0" borderId="25" xfId="1" applyNumberFormat="1" applyFont="1" applyFill="1" applyBorder="1" applyAlignment="1" applyProtection="1">
      <alignment horizontal="left" vertical="top" wrapText="1"/>
      <protection locked="0"/>
    </xf>
    <xf numFmtId="178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4" fillId="0" borderId="25" xfId="970" applyFont="1" applyFill="1" applyBorder="1" applyAlignment="1" applyProtection="1">
      <alignment horizontal="center" vertical="top" wrapText="1" shrinkToFit="1"/>
      <protection locked="0"/>
    </xf>
    <xf numFmtId="179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30" xfId="0" applyFont="1" applyBorder="1" applyAlignment="1">
      <alignment horizontal="center" vertical="center" wrapText="1"/>
    </xf>
    <xf numFmtId="0" fontId="65" fillId="0" borderId="27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27" xfId="973" applyFont="1" applyFill="1" applyBorder="1" applyAlignment="1" applyProtection="1">
      <alignment horizontal="center" vertical="center" wrapText="1"/>
      <protection locked="0"/>
    </xf>
    <xf numFmtId="179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179" fontId="7" fillId="0" borderId="0" xfId="4" applyNumberFormat="1" applyFont="1" applyAlignment="1" applyProtection="1">
      <alignment horizontal="left" vertical="center" wrapText="1"/>
      <protection locked="0"/>
    </xf>
    <xf numFmtId="0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7" fillId="29" borderId="0" xfId="4" applyFont="1" applyFill="1" applyAlignment="1" applyProtection="1">
      <alignment horizontal="center" vertical="center" wrapText="1"/>
      <protection locked="0"/>
    </xf>
    <xf numFmtId="0" fontId="65" fillId="24" borderId="27" xfId="0" applyFont="1" applyFill="1" applyBorder="1" applyAlignment="1">
      <alignment horizontal="center" vertical="center" wrapText="1"/>
    </xf>
    <xf numFmtId="0" fontId="94" fillId="0" borderId="25" xfId="970" applyNumberFormat="1" applyFont="1" applyFill="1" applyBorder="1" applyAlignment="1" applyProtection="1">
      <alignment horizontal="left" vertical="center" wrapText="1"/>
      <protection locked="0"/>
    </xf>
    <xf numFmtId="0" fontId="86" fillId="0" borderId="25" xfId="1" applyNumberFormat="1" applyFont="1" applyFill="1" applyBorder="1" applyAlignment="1" applyProtection="1">
      <alignment vertical="center" wrapText="1"/>
      <protection locked="0"/>
    </xf>
    <xf numFmtId="0" fontId="0" fillId="24" borderId="25" xfId="0" applyFill="1" applyBorder="1" applyAlignment="1">
      <alignment horizontal="center" vertical="center"/>
    </xf>
    <xf numFmtId="0" fontId="94" fillId="24" borderId="25" xfId="0" applyFont="1" applyFill="1" applyBorder="1" applyAlignment="1">
      <alignment horizontal="center" vertical="center" wrapText="1"/>
    </xf>
    <xf numFmtId="0" fontId="95" fillId="24" borderId="25" xfId="0" applyFont="1" applyFill="1" applyBorder="1" applyAlignment="1">
      <alignment horizontal="left" vertical="center" wrapText="1"/>
    </xf>
    <xf numFmtId="0" fontId="6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6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6" xfId="973" applyFont="1" applyFill="1" applyBorder="1" applyAlignment="1" applyProtection="1">
      <alignment horizontal="center" vertical="center" wrapText="1"/>
      <protection locked="0"/>
    </xf>
    <xf numFmtId="0" fontId="71" fillId="0" borderId="25" xfId="0" applyFont="1" applyBorder="1" applyAlignment="1">
      <alignment horizontal="center" vertical="center"/>
    </xf>
    <xf numFmtId="0" fontId="65" fillId="0" borderId="18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8" xfId="973" applyFont="1" applyFill="1" applyBorder="1" applyAlignment="1" applyProtection="1">
      <alignment horizontal="center" vertical="center" wrapText="1"/>
      <protection locked="0"/>
    </xf>
    <xf numFmtId="179" fontId="65" fillId="0" borderId="18" xfId="973" applyNumberFormat="1" applyFont="1" applyFill="1" applyBorder="1" applyAlignment="1" applyProtection="1">
      <alignment horizontal="left" vertical="center" wrapText="1"/>
      <protection locked="0"/>
    </xf>
    <xf numFmtId="0" fontId="4" fillId="24" borderId="0" xfId="4" applyFill="1" applyAlignment="1" applyProtection="1">
      <alignment horizontal="center" vertical="center" wrapText="1"/>
      <protection locked="0"/>
    </xf>
    <xf numFmtId="0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25" xfId="2" applyFont="1" applyBorder="1" applyAlignment="1">
      <alignment vertical="center" wrapText="1"/>
    </xf>
    <xf numFmtId="49" fontId="65" fillId="0" borderId="25" xfId="0" applyNumberFormat="1" applyFont="1" applyBorder="1" applyAlignment="1">
      <alignment horizontal="center" vertical="center" wrapText="1"/>
    </xf>
    <xf numFmtId="0" fontId="94" fillId="0" borderId="27" xfId="4" applyFont="1" applyBorder="1" applyAlignment="1" applyProtection="1">
      <alignment horizontal="center" vertical="center" wrapText="1"/>
      <protection locked="0"/>
    </xf>
    <xf numFmtId="0" fontId="71" fillId="0" borderId="25" xfId="0" applyFont="1" applyBorder="1">
      <alignment vertical="center"/>
    </xf>
    <xf numFmtId="0" fontId="71" fillId="0" borderId="25" xfId="0" applyFont="1" applyBorder="1" applyAlignment="1">
      <alignment vertical="center" wrapText="1"/>
    </xf>
    <xf numFmtId="0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4" applyFont="1" applyFill="1" applyBorder="1" applyAlignment="1" applyProtection="1">
      <alignment horizontal="center" vertical="center" wrapText="1"/>
      <protection locked="0"/>
    </xf>
    <xf numFmtId="49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64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181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4" applyFont="1" applyFill="1" applyBorder="1" applyAlignment="1" applyProtection="1">
      <alignment horizontal="center" vertical="center" wrapText="1"/>
      <protection locked="0"/>
    </xf>
    <xf numFmtId="49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74" applyFont="1" applyFill="1" applyBorder="1" applyAlignment="1" applyProtection="1">
      <alignment horizontal="center" vertical="center" wrapText="1"/>
      <protection locked="0"/>
    </xf>
    <xf numFmtId="49" fontId="63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181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180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13" xfId="0" applyFont="1" applyBorder="1" applyAlignment="1">
      <alignment horizontal="center" vertical="center" wrapText="1"/>
    </xf>
    <xf numFmtId="0" fontId="65" fillId="0" borderId="25" xfId="4" applyFont="1" applyBorder="1" applyAlignment="1" applyProtection="1">
      <alignment horizontal="center" vertical="center" wrapText="1"/>
      <protection locked="0"/>
    </xf>
    <xf numFmtId="0" fontId="65" fillId="0" borderId="29" xfId="0" applyFont="1" applyBorder="1" applyAlignment="1">
      <alignment horizontal="center" vertical="center" wrapText="1"/>
    </xf>
    <xf numFmtId="0" fontId="65" fillId="0" borderId="27" xfId="4" applyFont="1" applyBorder="1" applyAlignment="1" applyProtection="1">
      <alignment horizontal="center" vertical="center" wrapText="1"/>
      <protection locked="0"/>
    </xf>
    <xf numFmtId="179" fontId="65" fillId="0" borderId="25" xfId="0" applyNumberFormat="1" applyFont="1" applyBorder="1" applyAlignment="1">
      <alignment horizontal="left" vertical="center" wrapText="1"/>
    </xf>
    <xf numFmtId="49" fontId="101" fillId="0" borderId="27" xfId="0" applyNumberFormat="1" applyFont="1" applyBorder="1" applyAlignment="1">
      <alignment horizontal="center" vertical="center" wrapText="1"/>
    </xf>
    <xf numFmtId="49" fontId="101" fillId="0" borderId="25" xfId="0" applyNumberFormat="1" applyFont="1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71" fillId="0" borderId="27" xfId="0" applyFont="1" applyBorder="1" applyAlignment="1">
      <alignment horizontal="center" vertical="center"/>
    </xf>
    <xf numFmtId="0" fontId="71" fillId="0" borderId="27" xfId="0" applyFont="1" applyBorder="1">
      <alignment vertical="center"/>
    </xf>
    <xf numFmtId="0" fontId="94" fillId="0" borderId="25" xfId="523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1" fillId="0" borderId="0" xfId="0" applyFont="1">
      <alignment vertical="center"/>
    </xf>
    <xf numFmtId="180" fontId="71" fillId="0" borderId="25" xfId="0" applyNumberFormat="1" applyFont="1" applyBorder="1" applyAlignment="1">
      <alignment horizontal="center" vertical="center"/>
    </xf>
    <xf numFmtId="0" fontId="65" fillId="24" borderId="25" xfId="0" applyFont="1" applyFill="1" applyBorder="1" applyAlignment="1">
      <alignment horizontal="left" vertical="center" wrapText="1"/>
    </xf>
    <xf numFmtId="0" fontId="60" fillId="24" borderId="25" xfId="2" applyFont="1" applyFill="1" applyBorder="1" applyAlignment="1">
      <alignment vertical="center" wrapText="1"/>
    </xf>
    <xf numFmtId="0" fontId="89" fillId="0" borderId="27" xfId="1" applyNumberFormat="1" applyFont="1" applyFill="1" applyBorder="1" applyAlignment="1" applyProtection="1">
      <alignment horizontal="center" vertical="top" wrapText="1"/>
      <protection locked="0"/>
    </xf>
    <xf numFmtId="180" fontId="65" fillId="24" borderId="25" xfId="0" applyNumberFormat="1" applyFont="1" applyFill="1" applyBorder="1" applyAlignment="1">
      <alignment horizontal="left" vertical="center" wrapText="1"/>
    </xf>
    <xf numFmtId="0" fontId="91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64" fillId="24" borderId="25" xfId="0" applyFont="1" applyFill="1" applyBorder="1" applyAlignment="1">
      <alignment horizontal="center" vertical="center" wrapText="1"/>
    </xf>
    <xf numFmtId="0" fontId="87" fillId="0" borderId="31" xfId="4" applyFont="1" applyBorder="1" applyAlignment="1" applyProtection="1">
      <alignment horizontal="center" vertical="center" wrapText="1"/>
      <protection locked="0"/>
    </xf>
    <xf numFmtId="0" fontId="110" fillId="0" borderId="0" xfId="978" applyFont="1" applyAlignment="1">
      <alignment horizontal="center" vertical="center" wrapText="1"/>
    </xf>
    <xf numFmtId="0" fontId="110" fillId="28" borderId="0" xfId="978" applyFont="1" applyFill="1" applyAlignment="1">
      <alignment horizontal="center" vertical="center" wrapText="1"/>
    </xf>
    <xf numFmtId="0" fontId="65" fillId="0" borderId="0" xfId="978" applyFont="1" applyAlignment="1">
      <alignment horizontal="center" vertical="center" wrapText="1"/>
    </xf>
    <xf numFmtId="0" fontId="65" fillId="30" borderId="0" xfId="978" applyFont="1" applyFill="1" applyAlignment="1">
      <alignment horizontal="center" vertical="center" wrapText="1"/>
    </xf>
    <xf numFmtId="0" fontId="65" fillId="30" borderId="31" xfId="978" applyFont="1" applyFill="1" applyBorder="1" applyAlignment="1">
      <alignment horizontal="center" vertical="center" wrapText="1"/>
    </xf>
    <xf numFmtId="0" fontId="65" fillId="25" borderId="31" xfId="978" applyFont="1" applyFill="1" applyBorder="1" applyAlignment="1">
      <alignment horizontal="center" vertical="center" wrapText="1"/>
    </xf>
    <xf numFmtId="0" fontId="65" fillId="25" borderId="0" xfId="978" applyFont="1" applyFill="1" applyAlignment="1">
      <alignment horizontal="center" vertical="center" wrapText="1"/>
    </xf>
    <xf numFmtId="0" fontId="65" fillId="31" borderId="0" xfId="978" applyFont="1" applyFill="1" applyAlignment="1">
      <alignment horizontal="center" vertical="center" wrapText="1"/>
    </xf>
    <xf numFmtId="0" fontId="65" fillId="31" borderId="31" xfId="978" applyFont="1" applyFill="1" applyBorder="1" applyAlignment="1">
      <alignment horizontal="center" vertical="center" wrapText="1"/>
    </xf>
    <xf numFmtId="0" fontId="65" fillId="29" borderId="0" xfId="978" applyFont="1" applyFill="1" applyAlignment="1">
      <alignment horizontal="center" vertical="center" wrapText="1"/>
    </xf>
    <xf numFmtId="0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94" fillId="24" borderId="25" xfId="970" applyFont="1" applyFill="1" applyBorder="1" applyAlignment="1" applyProtection="1">
      <alignment horizontal="center" vertical="center" wrapText="1"/>
      <protection locked="0"/>
    </xf>
    <xf numFmtId="0" fontId="94" fillId="24" borderId="25" xfId="4" applyFont="1" applyFill="1" applyBorder="1" applyAlignment="1" applyProtection="1">
      <alignment horizontal="center" vertical="center" wrapText="1"/>
      <protection locked="0"/>
    </xf>
    <xf numFmtId="49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4" fillId="24" borderId="25" xfId="970" applyFont="1" applyFill="1" applyBorder="1" applyAlignment="1" applyProtection="1">
      <alignment horizontal="center" vertical="center" wrapText="1"/>
      <protection locked="0"/>
    </xf>
    <xf numFmtId="0" fontId="95" fillId="24" borderId="25" xfId="0" applyFont="1" applyFill="1" applyBorder="1" applyAlignment="1">
      <alignment horizontal="center" vertical="center"/>
    </xf>
    <xf numFmtId="180" fontId="94" fillId="24" borderId="25" xfId="4" applyNumberFormat="1" applyFont="1" applyFill="1" applyBorder="1" applyAlignment="1" applyProtection="1">
      <alignment horizontal="center" vertical="center" wrapText="1"/>
      <protection locked="0"/>
    </xf>
    <xf numFmtId="0" fontId="95" fillId="24" borderId="25" xfId="0" applyFont="1" applyFill="1" applyBorder="1" applyAlignment="1">
      <alignment horizontal="center" vertical="center" wrapText="1"/>
    </xf>
    <xf numFmtId="0" fontId="65" fillId="24" borderId="0" xfId="978" applyFont="1" applyFill="1" applyAlignment="1">
      <alignment horizontal="center" vertical="center" wrapText="1"/>
    </xf>
    <xf numFmtId="0" fontId="76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0" applyFont="1" applyFill="1" applyBorder="1" applyAlignment="1" applyProtection="1">
      <alignment horizontal="center" vertical="center" wrapText="1"/>
      <protection locked="0"/>
    </xf>
    <xf numFmtId="0" fontId="63" fillId="0" borderId="25" xfId="973" applyFont="1" applyFill="1" applyBorder="1" applyAlignment="1" applyProtection="1">
      <alignment horizontal="center" vertical="center" wrapText="1"/>
      <protection locked="0"/>
    </xf>
    <xf numFmtId="49" fontId="76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183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182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0" fillId="24" borderId="25" xfId="3" applyFont="1" applyFill="1" applyBorder="1" applyAlignment="1">
      <alignment horizontal="center" vertical="center"/>
    </xf>
    <xf numFmtId="0" fontId="7" fillId="0" borderId="0" xfId="4" applyFont="1" applyAlignment="1" applyProtection="1">
      <alignment horizontal="right" vertical="center" wrapText="1"/>
      <protection locked="0"/>
    </xf>
    <xf numFmtId="0" fontId="63" fillId="0" borderId="25" xfId="0" applyFont="1" applyBorder="1" applyAlignment="1">
      <alignment horizontal="center" vertical="center" wrapText="1"/>
    </xf>
    <xf numFmtId="180" fontId="65" fillId="0" borderId="25" xfId="0" applyNumberFormat="1" applyFont="1" applyBorder="1" applyAlignment="1">
      <alignment horizontal="center" vertical="center" wrapText="1"/>
    </xf>
    <xf numFmtId="177" fontId="75" fillId="0" borderId="25" xfId="0" applyNumberFormat="1" applyFont="1" applyBorder="1" applyAlignment="1">
      <alignment horizontal="center" vertical="center" wrapText="1"/>
    </xf>
    <xf numFmtId="49" fontId="65" fillId="0" borderId="25" xfId="0" applyNumberFormat="1" applyFont="1" applyBorder="1" applyAlignment="1">
      <alignment horizontal="left" vertical="center" wrapText="1"/>
    </xf>
    <xf numFmtId="0" fontId="89" fillId="24" borderId="25" xfId="4" applyFont="1" applyFill="1" applyBorder="1" applyAlignment="1" applyProtection="1">
      <alignment horizontal="center" vertical="center" wrapText="1"/>
      <protection locked="0"/>
    </xf>
    <xf numFmtId="0" fontId="89" fillId="24" borderId="25" xfId="1" applyNumberFormat="1" applyFont="1" applyFill="1" applyBorder="1" applyAlignment="1" applyProtection="1">
      <alignment horizontal="center" vertical="top" wrapText="1"/>
      <protection locked="0"/>
    </xf>
    <xf numFmtId="0" fontId="63" fillId="29" borderId="0" xfId="4" applyFont="1" applyFill="1" applyAlignment="1" applyProtection="1">
      <alignment horizontal="center" vertical="center" wrapText="1"/>
      <protection locked="0"/>
    </xf>
    <xf numFmtId="0" fontId="62" fillId="29" borderId="0" xfId="4" applyFont="1" applyFill="1" applyAlignment="1" applyProtection="1">
      <alignment horizontal="center" vertical="center" wrapText="1"/>
      <protection locked="0"/>
    </xf>
    <xf numFmtId="0" fontId="87" fillId="29" borderId="0" xfId="4" applyFont="1" applyFill="1" applyAlignment="1" applyProtection="1">
      <alignment horizontal="center" vertical="center" wrapText="1"/>
      <protection locked="0"/>
    </xf>
    <xf numFmtId="0" fontId="63" fillId="31" borderId="0" xfId="4" applyFont="1" applyFill="1" applyAlignment="1" applyProtection="1">
      <alignment horizontal="center" vertical="center" wrapText="1"/>
      <protection locked="0"/>
    </xf>
    <xf numFmtId="49" fontId="74" fillId="0" borderId="13" xfId="1" applyNumberFormat="1" applyFont="1" applyFill="1" applyBorder="1" applyAlignment="1" applyProtection="1">
      <alignment horizontal="center" vertical="top" wrapText="1"/>
      <protection locked="0"/>
    </xf>
    <xf numFmtId="0" fontId="64" fillId="0" borderId="13" xfId="973" applyFont="1" applyFill="1" applyBorder="1" applyAlignment="1" applyProtection="1">
      <alignment horizontal="center" vertical="center" wrapText="1"/>
      <protection locked="0"/>
    </xf>
    <xf numFmtId="0" fontId="64" fillId="0" borderId="29" xfId="973" applyFont="1" applyFill="1" applyBorder="1" applyAlignment="1" applyProtection="1">
      <alignment horizontal="center" vertical="center" wrapText="1"/>
      <protection locked="0"/>
    </xf>
    <xf numFmtId="49" fontId="74" fillId="0" borderId="15" xfId="970" applyNumberFormat="1" applyFont="1" applyFill="1" applyBorder="1" applyAlignment="1" applyProtection="1">
      <alignment horizontal="center" vertical="top" wrapText="1"/>
      <protection locked="0"/>
    </xf>
    <xf numFmtId="0" fontId="65" fillId="0" borderId="0" xfId="0" applyFont="1" applyAlignment="1">
      <alignment horizontal="center" vertical="center" wrapText="1"/>
    </xf>
    <xf numFmtId="0" fontId="65" fillId="24" borderId="25" xfId="4" applyFont="1" applyFill="1" applyBorder="1" applyAlignment="1" applyProtection="1">
      <alignment horizontal="center" vertical="center" wrapText="1"/>
      <protection locked="0"/>
    </xf>
    <xf numFmtId="0" fontId="65" fillId="24" borderId="13" xfId="0" applyFont="1" applyFill="1" applyBorder="1" applyAlignment="1">
      <alignment horizontal="center" vertical="center" wrapText="1"/>
    </xf>
    <xf numFmtId="0" fontId="65" fillId="24" borderId="15" xfId="0" applyFont="1" applyFill="1" applyBorder="1" applyAlignment="1">
      <alignment horizontal="center" vertical="center" wrapText="1"/>
    </xf>
    <xf numFmtId="0" fontId="65" fillId="24" borderId="25" xfId="973" applyNumberFormat="1" applyFont="1" applyFill="1" applyBorder="1" applyAlignment="1" applyProtection="1">
      <alignment horizontal="center" vertical="center" wrapText="1"/>
      <protection locked="0"/>
    </xf>
    <xf numFmtId="0" fontId="64" fillId="24" borderId="25" xfId="973" applyFont="1" applyFill="1" applyBorder="1" applyAlignment="1" applyProtection="1">
      <alignment horizontal="center" vertical="center" wrapText="1"/>
      <protection locked="0"/>
    </xf>
    <xf numFmtId="0" fontId="64" fillId="24" borderId="13" xfId="973" applyFont="1" applyFill="1" applyBorder="1" applyAlignment="1" applyProtection="1">
      <alignment horizontal="center" vertical="center" wrapText="1"/>
      <protection locked="0"/>
    </xf>
    <xf numFmtId="179" fontId="65" fillId="24" borderId="25" xfId="0" applyNumberFormat="1" applyFont="1" applyFill="1" applyBorder="1" applyAlignment="1">
      <alignment horizontal="left" vertical="center" wrapText="1"/>
    </xf>
    <xf numFmtId="179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12" fontId="65" fillId="0" borderId="15" xfId="0" applyNumberFormat="1" applyFont="1" applyBorder="1" applyAlignment="1">
      <alignment horizontal="center" vertical="center" wrapText="1"/>
    </xf>
    <xf numFmtId="0" fontId="101" fillId="0" borderId="15" xfId="4" applyFont="1" applyBorder="1" applyAlignment="1" applyProtection="1">
      <alignment horizontal="center" vertical="center" wrapText="1"/>
      <protection locked="0"/>
    </xf>
    <xf numFmtId="0" fontId="101" fillId="0" borderId="25" xfId="0" applyFont="1" applyBorder="1" applyAlignment="1">
      <alignment horizontal="center" vertical="center" wrapText="1"/>
    </xf>
    <xf numFmtId="0" fontId="101" fillId="0" borderId="25" xfId="4" applyFont="1" applyBorder="1" applyAlignment="1" applyProtection="1">
      <alignment horizontal="center" vertical="center" wrapText="1"/>
      <protection locked="0"/>
    </xf>
    <xf numFmtId="0" fontId="104" fillId="0" borderId="25" xfId="0" applyFont="1" applyBorder="1" applyAlignment="1">
      <alignment horizontal="center" vertical="center" wrapText="1"/>
    </xf>
    <xf numFmtId="0" fontId="65" fillId="0" borderId="25" xfId="13" applyNumberFormat="1" applyFont="1" applyFill="1" applyBorder="1" applyAlignment="1" applyProtection="1">
      <alignment horizontal="center" vertical="center" wrapText="1"/>
      <protection locked="0"/>
    </xf>
    <xf numFmtId="0" fontId="60" fillId="24" borderId="0" xfId="2" applyFont="1" applyFill="1" applyAlignment="1">
      <alignment vertical="center" wrapText="1"/>
    </xf>
    <xf numFmtId="0" fontId="65" fillId="0" borderId="25" xfId="979" applyNumberFormat="1" applyFont="1" applyFill="1" applyBorder="1" applyAlignment="1" applyProtection="1">
      <alignment horizontal="center" vertical="center" wrapText="1"/>
      <protection locked="0"/>
    </xf>
    <xf numFmtId="182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64" fillId="0" borderId="25" xfId="979" applyFont="1" applyFill="1" applyBorder="1" applyAlignment="1" applyProtection="1">
      <alignment horizontal="center" vertical="center" wrapText="1"/>
      <protection locked="0"/>
    </xf>
    <xf numFmtId="0" fontId="65" fillId="0" borderId="0" xfId="978" applyFont="1" applyAlignment="1">
      <alignment horizontal="left" vertical="center" wrapText="1"/>
    </xf>
    <xf numFmtId="0" fontId="63" fillId="24" borderId="25" xfId="961" applyFont="1" applyFill="1" applyBorder="1" applyAlignment="1">
      <alignment horizontal="center" vertical="center" wrapText="1"/>
    </xf>
    <xf numFmtId="0" fontId="63" fillId="24" borderId="0" xfId="96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0" fillId="0" borderId="0" xfId="971" applyFont="1" applyFill="1" applyBorder="1">
      <alignment vertical="center"/>
    </xf>
    <xf numFmtId="0" fontId="65" fillId="24" borderId="32" xfId="0" applyFont="1" applyFill="1" applyBorder="1" applyAlignment="1">
      <alignment horizontal="center" vertical="center" wrapText="1"/>
    </xf>
    <xf numFmtId="0" fontId="65" fillId="0" borderId="25" xfId="972" applyNumberFormat="1" applyFont="1" applyFill="1" applyBorder="1" applyAlignment="1" applyProtection="1">
      <alignment horizontal="center" vertical="center" wrapText="1"/>
      <protection locked="0"/>
    </xf>
    <xf numFmtId="0" fontId="7" fillId="24" borderId="0" xfId="4" applyFont="1" applyFill="1" applyAlignment="1" applyProtection="1">
      <alignment horizontal="right" vertical="center" wrapText="1"/>
      <protection locked="0"/>
    </xf>
    <xf numFmtId="0" fontId="70" fillId="24" borderId="25" xfId="0" applyFont="1" applyFill="1" applyBorder="1" applyAlignment="1">
      <alignment horizontal="center" vertical="center" wrapText="1"/>
    </xf>
    <xf numFmtId="0" fontId="71" fillId="24" borderId="25" xfId="0" applyFont="1" applyFill="1" applyBorder="1" applyAlignment="1">
      <alignment horizontal="center" vertical="center" wrapText="1"/>
    </xf>
    <xf numFmtId="0" fontId="69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8" fillId="24" borderId="25" xfId="0" applyFont="1" applyFill="1" applyBorder="1" applyAlignment="1">
      <alignment horizontal="center" vertical="center" wrapText="1"/>
    </xf>
    <xf numFmtId="0" fontId="69" fillId="24" borderId="25" xfId="1" applyNumberFormat="1" applyFont="1" applyFill="1" applyBorder="1" applyAlignment="1" applyProtection="1">
      <alignment horizontal="center" vertical="top" wrapText="1"/>
      <protection locked="0"/>
    </xf>
    <xf numFmtId="0" fontId="65" fillId="24" borderId="18" xfId="0" applyFont="1" applyFill="1" applyBorder="1" applyAlignment="1">
      <alignment horizontal="center" vertical="center" wrapText="1"/>
    </xf>
    <xf numFmtId="0" fontId="65" fillId="24" borderId="16" xfId="0" applyFont="1" applyFill="1" applyBorder="1" applyAlignment="1">
      <alignment horizontal="center" vertical="center" wrapText="1"/>
    </xf>
    <xf numFmtId="49" fontId="65" fillId="24" borderId="25" xfId="0" applyNumberFormat="1" applyFont="1" applyFill="1" applyBorder="1" applyAlignment="1">
      <alignment horizontal="left" vertical="center" wrapText="1"/>
    </xf>
    <xf numFmtId="177" fontId="75" fillId="24" borderId="25" xfId="0" applyNumberFormat="1" applyFont="1" applyFill="1" applyBorder="1" applyAlignment="1">
      <alignment horizontal="center" vertical="center" wrapText="1"/>
    </xf>
    <xf numFmtId="0" fontId="60" fillId="24" borderId="25" xfId="2" applyFont="1" applyFill="1" applyBorder="1" applyAlignment="1">
      <alignment vertical="center"/>
    </xf>
    <xf numFmtId="0" fontId="65" fillId="24" borderId="32" xfId="978" applyFont="1" applyFill="1" applyBorder="1" applyAlignment="1">
      <alignment horizontal="center" vertical="center" wrapText="1"/>
    </xf>
    <xf numFmtId="0" fontId="65" fillId="24" borderId="32" xfId="978" applyFont="1" applyFill="1" applyBorder="1" applyAlignment="1">
      <alignment horizontal="left" vertical="center" wrapText="1"/>
    </xf>
    <xf numFmtId="0" fontId="95" fillId="0" borderId="25" xfId="0" applyFont="1" applyBorder="1" applyAlignment="1">
      <alignment horizontal="left" vertical="center" wrapText="1"/>
    </xf>
    <xf numFmtId="181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0" fontId="63" fillId="24" borderId="31" xfId="4" applyFont="1" applyFill="1" applyBorder="1" applyAlignment="1" applyProtection="1">
      <alignment horizontal="center" vertical="center" wrapText="1"/>
      <protection locked="0"/>
    </xf>
    <xf numFmtId="0" fontId="64" fillId="0" borderId="27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110" fillId="24" borderId="32" xfId="978" applyFont="1" applyFill="1" applyBorder="1" applyAlignment="1">
      <alignment horizontal="center" vertical="center" wrapText="1"/>
    </xf>
    <xf numFmtId="0" fontId="111" fillId="24" borderId="32" xfId="978" applyFont="1" applyFill="1" applyBorder="1" applyAlignment="1">
      <alignment horizontal="center" vertical="center" wrapText="1"/>
    </xf>
    <xf numFmtId="0" fontId="91" fillId="24" borderId="25" xfId="4" applyFont="1" applyFill="1" applyBorder="1" applyAlignment="1" applyProtection="1">
      <alignment horizontal="center" vertical="center" wrapText="1"/>
      <protection locked="0"/>
    </xf>
    <xf numFmtId="0" fontId="91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76" fillId="24" borderId="25" xfId="0" applyFont="1" applyFill="1" applyBorder="1" applyAlignment="1">
      <alignment horizontal="center" vertical="center" wrapText="1"/>
    </xf>
    <xf numFmtId="180" fontId="65" fillId="24" borderId="25" xfId="0" applyNumberFormat="1" applyFont="1" applyFill="1" applyBorder="1" applyAlignment="1">
      <alignment horizontal="center" vertical="center" wrapText="1"/>
    </xf>
    <xf numFmtId="0" fontId="63" fillId="0" borderId="25" xfId="961" applyFont="1" applyBorder="1" applyAlignment="1">
      <alignment horizontal="center" vertical="center" wrapText="1"/>
    </xf>
    <xf numFmtId="0" fontId="60" fillId="24" borderId="25" xfId="3" applyFont="1" applyFill="1" applyBorder="1" applyAlignment="1">
      <alignment horizontal="center" vertical="center" wrapText="1"/>
    </xf>
    <xf numFmtId="0" fontId="60" fillId="0" borderId="15" xfId="2" applyFont="1" applyBorder="1" applyAlignment="1">
      <alignment horizontal="center" vertical="center"/>
    </xf>
    <xf numFmtId="0" fontId="60" fillId="0" borderId="25" xfId="3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65" fillId="0" borderId="32" xfId="0" applyFont="1" applyBorder="1" applyAlignment="1">
      <alignment horizontal="center" vertical="center" wrapText="1"/>
    </xf>
    <xf numFmtId="0" fontId="65" fillId="0" borderId="32" xfId="0" applyFont="1" applyBorder="1" applyAlignment="1">
      <alignment horizontal="left" vertical="center" wrapText="1"/>
    </xf>
    <xf numFmtId="0" fontId="7" fillId="0" borderId="25" xfId="4" applyFont="1" applyBorder="1" applyAlignment="1" applyProtection="1">
      <alignment horizontal="center" vertical="center" wrapText="1"/>
      <protection locked="0"/>
    </xf>
    <xf numFmtId="0" fontId="51" fillId="0" borderId="25" xfId="2" applyFont="1" applyBorder="1" applyAlignment="1">
      <alignment horizontal="left" vertical="center"/>
    </xf>
    <xf numFmtId="0" fontId="54" fillId="0" borderId="25" xfId="2" applyFont="1" applyBorder="1" applyAlignment="1">
      <alignment horizontal="center" vertical="center"/>
    </xf>
    <xf numFmtId="0" fontId="52" fillId="0" borderId="25" xfId="2" applyFont="1" applyBorder="1" applyAlignment="1">
      <alignment vertical="center"/>
    </xf>
    <xf numFmtId="0" fontId="54" fillId="0" borderId="25" xfId="2" applyFont="1" applyBorder="1" applyAlignment="1">
      <alignment horizontal="left" vertical="center"/>
    </xf>
    <xf numFmtId="0" fontId="53" fillId="0" borderId="25" xfId="2" applyFont="1" applyBorder="1" applyAlignment="1">
      <alignment vertical="center"/>
    </xf>
    <xf numFmtId="0" fontId="56" fillId="0" borderId="25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14" fontId="6" fillId="0" borderId="25" xfId="2" applyNumberFormat="1" applyFont="1" applyBorder="1" applyAlignment="1">
      <alignment horizontal="center" vertical="center" shrinkToFit="1"/>
    </xf>
    <xf numFmtId="49" fontId="59" fillId="0" borderId="25" xfId="2" applyNumberFormat="1" applyFont="1" applyBorder="1" applyAlignment="1">
      <alignment horizontal="center" vertical="center" shrinkToFit="1"/>
    </xf>
    <xf numFmtId="14" fontId="59" fillId="0" borderId="25" xfId="2" applyNumberFormat="1" applyFont="1" applyBorder="1" applyAlignment="1">
      <alignment horizontal="center" vertical="center" shrinkToFit="1"/>
    </xf>
    <xf numFmtId="0" fontId="60" fillId="0" borderId="25" xfId="2" applyFont="1" applyBorder="1" applyAlignment="1">
      <alignment horizontal="center" vertical="center"/>
    </xf>
    <xf numFmtId="0" fontId="60" fillId="0" borderId="15" xfId="2" applyFont="1" applyBorder="1" applyAlignment="1">
      <alignment vertical="center"/>
    </xf>
    <xf numFmtId="0" fontId="13" fillId="0" borderId="25" xfId="10" applyBorder="1">
      <alignment vertical="center"/>
    </xf>
    <xf numFmtId="0" fontId="81" fillId="0" borderId="25" xfId="523" applyFont="1" applyBorder="1" applyAlignment="1">
      <alignment horizontal="center" vertical="center" wrapText="1"/>
    </xf>
    <xf numFmtId="0" fontId="81" fillId="0" borderId="25" xfId="523" applyFont="1" applyBorder="1" applyAlignment="1">
      <alignment horizontal="left" vertical="center" wrapText="1"/>
    </xf>
    <xf numFmtId="0" fontId="81" fillId="0" borderId="25" xfId="0" applyFont="1" applyBorder="1" applyAlignment="1">
      <alignment horizontal="center" vertical="center" wrapText="1"/>
    </xf>
    <xf numFmtId="0" fontId="81" fillId="0" borderId="27" xfId="523" applyFont="1" applyBorder="1" applyAlignment="1">
      <alignment horizontal="center" vertical="center" wrapText="1"/>
    </xf>
    <xf numFmtId="0" fontId="81" fillId="0" borderId="27" xfId="523" applyFont="1" applyBorder="1" applyAlignment="1">
      <alignment horizontal="left" vertical="center" wrapText="1"/>
    </xf>
    <xf numFmtId="0" fontId="81" fillId="0" borderId="25" xfId="4" applyFont="1" applyBorder="1" applyAlignment="1" applyProtection="1">
      <alignment horizontal="center" vertical="center" wrapText="1"/>
      <protection locked="0"/>
    </xf>
    <xf numFmtId="0" fontId="63" fillId="0" borderId="27" xfId="12" applyFont="1" applyBorder="1" applyAlignment="1">
      <alignment horizontal="center" vertical="center" wrapText="1"/>
    </xf>
    <xf numFmtId="0" fontId="81" fillId="0" borderId="27" xfId="4" applyFont="1" applyBorder="1" applyAlignment="1" applyProtection="1">
      <alignment horizontal="center" vertical="center" wrapText="1"/>
      <protection locked="0"/>
    </xf>
    <xf numFmtId="0" fontId="60" fillId="0" borderId="16" xfId="2" applyFont="1" applyBorder="1" applyAlignment="1">
      <alignment horizontal="center" vertical="center"/>
    </xf>
    <xf numFmtId="49" fontId="101" fillId="0" borderId="25" xfId="12" applyNumberFormat="1" applyFont="1" applyBorder="1" applyAlignment="1">
      <alignment horizontal="center" vertical="center" wrapText="1"/>
    </xf>
    <xf numFmtId="181" fontId="101" fillId="0" borderId="25" xfId="12" applyNumberFormat="1" applyFont="1" applyBorder="1" applyAlignment="1">
      <alignment horizontal="left" vertical="center" wrapText="1"/>
    </xf>
    <xf numFmtId="49" fontId="101" fillId="0" borderId="27" xfId="12" applyNumberFormat="1" applyFont="1" applyBorder="1" applyAlignment="1">
      <alignment horizontal="center" vertical="center" wrapText="1"/>
    </xf>
    <xf numFmtId="181" fontId="101" fillId="0" borderId="27" xfId="12" applyNumberFormat="1" applyFont="1" applyBorder="1" applyAlignment="1">
      <alignment horizontal="left" vertical="center" wrapText="1"/>
    </xf>
    <xf numFmtId="0" fontId="60" fillId="0" borderId="16" xfId="2" applyFont="1" applyBorder="1" applyAlignment="1">
      <alignment vertical="center"/>
    </xf>
    <xf numFmtId="0" fontId="65" fillId="0" borderId="16" xfId="0" applyFont="1" applyBorder="1" applyAlignment="1">
      <alignment horizontal="left" vertical="center" wrapText="1"/>
    </xf>
    <xf numFmtId="0" fontId="81" fillId="0" borderId="25" xfId="0" applyFont="1" applyBorder="1" applyAlignment="1">
      <alignment horizontal="left" vertical="center" wrapText="1"/>
    </xf>
    <xf numFmtId="0" fontId="69" fillId="0" borderId="25" xfId="4" applyFont="1" applyBorder="1" applyAlignment="1" applyProtection="1">
      <alignment horizontal="center" vertical="center" wrapText="1"/>
      <protection locked="0"/>
    </xf>
    <xf numFmtId="0" fontId="70" fillId="0" borderId="25" xfId="0" applyFont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5" fillId="0" borderId="24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left" vertical="center" wrapText="1"/>
    </xf>
    <xf numFmtId="0" fontId="65" fillId="0" borderId="32" xfId="4" applyFont="1" applyBorder="1" applyAlignment="1" applyProtection="1">
      <alignment horizontal="center" vertical="center" wrapText="1"/>
      <protection locked="0"/>
    </xf>
    <xf numFmtId="0" fontId="65" fillId="0" borderId="32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32" xfId="973" applyFont="1" applyFill="1" applyBorder="1" applyAlignment="1" applyProtection="1">
      <alignment horizontal="center" vertical="center" wrapText="1"/>
      <protection locked="0"/>
    </xf>
    <xf numFmtId="0" fontId="81" fillId="0" borderId="18" xfId="523" applyFont="1" applyBorder="1" applyAlignment="1">
      <alignment horizontal="center" vertical="center" wrapText="1"/>
    </xf>
    <xf numFmtId="0" fontId="81" fillId="0" borderId="18" xfId="523" applyFont="1" applyBorder="1" applyAlignment="1">
      <alignment horizontal="left" vertical="center" wrapText="1"/>
    </xf>
    <xf numFmtId="0" fontId="65" fillId="0" borderId="18" xfId="4" applyFont="1" applyBorder="1" applyAlignment="1" applyProtection="1">
      <alignment horizontal="center" vertical="center" wrapText="1"/>
      <protection locked="0"/>
    </xf>
    <xf numFmtId="179" fontId="65" fillId="0" borderId="27" xfId="0" applyNumberFormat="1" applyFont="1" applyBorder="1" applyAlignment="1">
      <alignment horizontal="left" vertical="center" wrapText="1"/>
    </xf>
    <xf numFmtId="180" fontId="101" fillId="0" borderId="25" xfId="0" applyNumberFormat="1" applyFont="1" applyBorder="1" applyAlignment="1">
      <alignment horizontal="left" vertical="center" wrapText="1"/>
    </xf>
    <xf numFmtId="183" fontId="103" fillId="0" borderId="25" xfId="0" applyNumberFormat="1" applyFont="1" applyBorder="1" applyAlignment="1">
      <alignment horizontal="center" vertical="center"/>
    </xf>
    <xf numFmtId="183" fontId="103" fillId="0" borderId="25" xfId="0" applyNumberFormat="1" applyFont="1" applyBorder="1" applyAlignment="1">
      <alignment horizontal="left" vertical="center"/>
    </xf>
    <xf numFmtId="0" fontId="80" fillId="0" borderId="25" xfId="4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>
      <alignment horizontal="center" vertical="center" wrapText="1"/>
    </xf>
    <xf numFmtId="0" fontId="7" fillId="0" borderId="16" xfId="4" applyFont="1" applyBorder="1" applyAlignment="1" applyProtection="1">
      <alignment horizontal="center" vertical="center" wrapText="1"/>
      <protection locked="0"/>
    </xf>
    <xf numFmtId="0" fontId="65" fillId="0" borderId="19" xfId="0" applyFont="1" applyBorder="1" applyAlignment="1">
      <alignment horizontal="center" vertical="center" wrapText="1"/>
    </xf>
    <xf numFmtId="0" fontId="65" fillId="0" borderId="16" xfId="4" applyFont="1" applyBorder="1" applyAlignment="1" applyProtection="1">
      <alignment horizontal="center" vertical="center" wrapText="1"/>
      <protection locked="0"/>
    </xf>
    <xf numFmtId="179" fontId="65" fillId="0" borderId="16" xfId="0" applyNumberFormat="1" applyFont="1" applyBorder="1" applyAlignment="1">
      <alignment horizontal="left" vertical="center" wrapText="1"/>
    </xf>
    <xf numFmtId="0" fontId="7" fillId="24" borderId="25" xfId="4" applyFont="1" applyFill="1" applyBorder="1" applyAlignment="1" applyProtection="1">
      <alignment horizontal="center" vertical="center" wrapText="1"/>
      <protection locked="0"/>
    </xf>
    <xf numFmtId="0" fontId="63" fillId="24" borderId="25" xfId="0" applyFont="1" applyFill="1" applyBorder="1" applyAlignment="1">
      <alignment horizontal="center" vertical="center" wrapText="1"/>
    </xf>
    <xf numFmtId="0" fontId="61" fillId="0" borderId="25" xfId="3" applyFont="1" applyBorder="1" applyAlignment="1">
      <alignment horizontal="center" vertical="center" wrapText="1"/>
    </xf>
    <xf numFmtId="0" fontId="60" fillId="0" borderId="25" xfId="2" applyFont="1" applyBorder="1" applyAlignment="1">
      <alignment horizontal="center" vertical="center" wrapText="1"/>
    </xf>
    <xf numFmtId="0" fontId="61" fillId="24" borderId="13" xfId="3" applyFont="1" applyFill="1" applyBorder="1" applyAlignment="1">
      <alignment horizontal="center" vertical="center" wrapText="1"/>
    </xf>
    <xf numFmtId="0" fontId="61" fillId="24" borderId="14" xfId="3" applyFont="1" applyFill="1" applyBorder="1" applyAlignment="1">
      <alignment horizontal="center" vertical="center" wrapText="1"/>
    </xf>
    <xf numFmtId="0" fontId="61" fillId="24" borderId="15" xfId="3" applyFont="1" applyFill="1" applyBorder="1" applyAlignment="1">
      <alignment horizontal="center" vertical="center" wrapText="1"/>
    </xf>
    <xf numFmtId="0" fontId="65" fillId="24" borderId="13" xfId="978" applyFont="1" applyFill="1" applyBorder="1" applyAlignment="1">
      <alignment horizontal="left" vertical="center" wrapText="1"/>
    </xf>
    <xf numFmtId="0" fontId="65" fillId="24" borderId="14" xfId="978" applyFont="1" applyFill="1" applyBorder="1" applyAlignment="1">
      <alignment horizontal="left" vertical="center" wrapText="1"/>
    </xf>
    <xf numFmtId="0" fontId="65" fillId="24" borderId="15" xfId="978" applyFont="1" applyFill="1" applyBorder="1" applyAlignment="1">
      <alignment horizontal="left" vertical="center" wrapText="1"/>
    </xf>
    <xf numFmtId="0" fontId="60" fillId="24" borderId="13" xfId="2" applyFont="1" applyFill="1" applyBorder="1" applyAlignment="1">
      <alignment horizontal="center" vertical="center" wrapText="1"/>
    </xf>
    <xf numFmtId="0" fontId="60" fillId="24" borderId="15" xfId="2" applyFont="1" applyFill="1" applyBorder="1" applyAlignment="1">
      <alignment horizontal="center" vertical="center" wrapText="1"/>
    </xf>
    <xf numFmtId="0" fontId="60" fillId="24" borderId="25" xfId="2" applyFont="1" applyFill="1" applyBorder="1" applyAlignment="1">
      <alignment horizontal="center" vertical="center" wrapText="1"/>
    </xf>
    <xf numFmtId="0" fontId="52" fillId="0" borderId="25" xfId="2" applyFont="1" applyBorder="1" applyAlignment="1">
      <alignment horizontal="left" vertical="center" wrapText="1"/>
    </xf>
    <xf numFmtId="0" fontId="60" fillId="0" borderId="25" xfId="3" applyFont="1" applyBorder="1" applyAlignment="1">
      <alignment horizontal="center" vertical="center" wrapText="1"/>
    </xf>
    <xf numFmtId="0" fontId="51" fillId="0" borderId="25" xfId="2" applyFont="1" applyBorder="1" applyAlignment="1">
      <alignment horizontal="center" vertical="center" wrapText="1"/>
    </xf>
    <xf numFmtId="0" fontId="87" fillId="0" borderId="0" xfId="4" applyFont="1" applyAlignment="1" applyProtection="1">
      <alignment horizontal="center" vertical="center" wrapText="1"/>
      <protection locked="0"/>
    </xf>
    <xf numFmtId="0" fontId="61" fillId="0" borderId="25" xfId="3" applyFont="1" applyBorder="1" applyAlignment="1">
      <alignment horizontal="center" vertical="center"/>
    </xf>
    <xf numFmtId="0" fontId="60" fillId="0" borderId="25" xfId="2" applyFont="1" applyBorder="1" applyAlignment="1">
      <alignment horizontal="center" vertical="center"/>
    </xf>
    <xf numFmtId="0" fontId="60" fillId="0" borderId="16" xfId="2" applyFont="1" applyBorder="1" applyAlignment="1">
      <alignment horizontal="center" vertical="center"/>
    </xf>
    <xf numFmtId="0" fontId="60" fillId="0" borderId="18" xfId="2" applyFont="1" applyBorder="1" applyAlignment="1">
      <alignment horizontal="center" vertical="center"/>
    </xf>
    <xf numFmtId="0" fontId="66" fillId="0" borderId="25" xfId="2" applyFont="1" applyBorder="1" applyAlignment="1">
      <alignment horizontal="center" vertical="center"/>
    </xf>
    <xf numFmtId="0" fontId="61" fillId="24" borderId="25" xfId="3" applyFont="1" applyFill="1" applyBorder="1" applyAlignment="1">
      <alignment horizontal="center" vertical="center"/>
    </xf>
    <xf numFmtId="0" fontId="61" fillId="24" borderId="25" xfId="3" applyFont="1" applyFill="1" applyBorder="1" applyAlignment="1">
      <alignment horizontal="center" vertical="center" wrapText="1"/>
    </xf>
    <xf numFmtId="0" fontId="61" fillId="0" borderId="25" xfId="2" applyFont="1" applyBorder="1" applyAlignment="1">
      <alignment horizontal="center" vertical="center"/>
    </xf>
    <xf numFmtId="0" fontId="60" fillId="0" borderId="13" xfId="2" applyFont="1" applyBorder="1" applyAlignment="1">
      <alignment horizontal="center" vertical="center"/>
    </xf>
    <xf numFmtId="0" fontId="60" fillId="0" borderId="14" xfId="2" applyFont="1" applyBorder="1" applyAlignment="1">
      <alignment horizontal="center" vertical="center"/>
    </xf>
    <xf numFmtId="0" fontId="60" fillId="0" borderId="15" xfId="2" applyFont="1" applyBorder="1" applyAlignment="1">
      <alignment horizontal="center" vertical="center"/>
    </xf>
    <xf numFmtId="0" fontId="60" fillId="24" borderId="25" xfId="2" applyFont="1" applyFill="1" applyBorder="1" applyAlignment="1">
      <alignment horizontal="center" vertical="center"/>
    </xf>
    <xf numFmtId="0" fontId="60" fillId="0" borderId="22" xfId="2" applyFont="1" applyBorder="1" applyAlignment="1">
      <alignment horizontal="center" vertical="center"/>
    </xf>
    <xf numFmtId="0" fontId="60" fillId="0" borderId="23" xfId="2" applyFont="1" applyBorder="1" applyAlignment="1">
      <alignment horizontal="center" vertical="center"/>
    </xf>
    <xf numFmtId="0" fontId="60" fillId="0" borderId="19" xfId="2" applyFont="1" applyBorder="1" applyAlignment="1">
      <alignment horizontal="center" vertical="center"/>
    </xf>
    <xf numFmtId="0" fontId="60" fillId="0" borderId="28" xfId="2" applyFont="1" applyBorder="1" applyAlignment="1">
      <alignment horizontal="center" vertical="center"/>
    </xf>
    <xf numFmtId="0" fontId="60" fillId="0" borderId="0" xfId="2" applyFont="1" applyAlignment="1">
      <alignment horizontal="center" vertical="center"/>
    </xf>
    <xf numFmtId="0" fontId="60" fillId="0" borderId="26" xfId="2" applyFont="1" applyBorder="1" applyAlignment="1">
      <alignment horizontal="center" vertical="center"/>
    </xf>
    <xf numFmtId="0" fontId="60" fillId="0" borderId="20" xfId="2" applyFont="1" applyBorder="1" applyAlignment="1">
      <alignment horizontal="center" vertical="center"/>
    </xf>
    <xf numFmtId="0" fontId="60" fillId="0" borderId="21" xfId="2" applyFont="1" applyBorder="1" applyAlignment="1">
      <alignment horizontal="center" vertical="center"/>
    </xf>
    <xf numFmtId="0" fontId="60" fillId="0" borderId="24" xfId="2" applyFont="1" applyBorder="1" applyAlignment="1">
      <alignment horizontal="center" vertical="center"/>
    </xf>
    <xf numFmtId="0" fontId="60" fillId="0" borderId="25" xfId="3" applyFont="1" applyBorder="1" applyAlignment="1">
      <alignment horizontal="center" vertical="center"/>
    </xf>
    <xf numFmtId="0" fontId="60" fillId="0" borderId="32" xfId="3" applyFont="1" applyBorder="1" applyAlignment="1">
      <alignment horizontal="center" vertical="center"/>
    </xf>
    <xf numFmtId="0" fontId="53" fillId="0" borderId="25" xfId="2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0" fontId="54" fillId="0" borderId="25" xfId="2" applyFont="1" applyBorder="1" applyAlignment="1">
      <alignment horizontal="center" vertical="center"/>
    </xf>
    <xf numFmtId="0" fontId="56" fillId="0" borderId="25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58" fillId="0" borderId="25" xfId="2" applyFont="1" applyBorder="1" applyAlignment="1">
      <alignment horizontal="center" vertical="center"/>
    </xf>
    <xf numFmtId="0" fontId="51" fillId="0" borderId="25" xfId="2" applyFont="1" applyBorder="1" applyAlignment="1">
      <alignment horizontal="left" vertical="center"/>
    </xf>
    <xf numFmtId="0" fontId="55" fillId="0" borderId="25" xfId="2" applyFont="1" applyBorder="1" applyAlignment="1">
      <alignment horizontal="center" vertical="center"/>
    </xf>
    <xf numFmtId="0" fontId="7" fillId="0" borderId="13" xfId="4" applyFont="1" applyBorder="1" applyAlignment="1" applyProtection="1">
      <alignment horizontal="right" vertical="center" wrapText="1"/>
      <protection locked="0"/>
    </xf>
    <xf numFmtId="0" fontId="7" fillId="0" borderId="14" xfId="4" applyFont="1" applyBorder="1" applyAlignment="1" applyProtection="1">
      <alignment horizontal="right" vertical="center" wrapText="1"/>
      <protection locked="0"/>
    </xf>
    <xf numFmtId="0" fontId="7" fillId="0" borderId="15" xfId="4" applyFont="1" applyBorder="1" applyAlignment="1" applyProtection="1">
      <alignment horizontal="right" vertical="center" wrapText="1"/>
      <protection locked="0"/>
    </xf>
    <xf numFmtId="0" fontId="67" fillId="0" borderId="22" xfId="4" applyFont="1" applyBorder="1" applyAlignment="1" applyProtection="1">
      <alignment horizontal="left" vertical="center"/>
      <protection locked="0"/>
    </xf>
    <xf numFmtId="0" fontId="67" fillId="0" borderId="19" xfId="4" applyFont="1" applyBorder="1" applyAlignment="1" applyProtection="1">
      <alignment horizontal="left" vertical="center"/>
      <protection locked="0"/>
    </xf>
    <xf numFmtId="0" fontId="67" fillId="0" borderId="20" xfId="4" applyFont="1" applyBorder="1" applyAlignment="1" applyProtection="1">
      <alignment horizontal="left" vertical="center"/>
      <protection locked="0"/>
    </xf>
    <xf numFmtId="0" fontId="67" fillId="0" borderId="24" xfId="4" applyFont="1" applyBorder="1" applyAlignment="1" applyProtection="1">
      <alignment horizontal="left" vertical="center"/>
      <protection locked="0"/>
    </xf>
    <xf numFmtId="0" fontId="64" fillId="0" borderId="22" xfId="4" applyFont="1" applyBorder="1" applyAlignment="1" applyProtection="1">
      <alignment horizontal="left" vertical="center" wrapText="1"/>
      <protection locked="0"/>
    </xf>
    <xf numFmtId="0" fontId="64" fillId="0" borderId="23" xfId="4" applyFont="1" applyBorder="1" applyAlignment="1" applyProtection="1">
      <alignment horizontal="left" vertical="center" wrapText="1"/>
      <protection locked="0"/>
    </xf>
    <xf numFmtId="0" fontId="64" fillId="0" borderId="19" xfId="4" applyFont="1" applyBorder="1" applyAlignment="1" applyProtection="1">
      <alignment horizontal="left" vertical="center" wrapText="1"/>
      <protection locked="0"/>
    </xf>
    <xf numFmtId="0" fontId="64" fillId="0" borderId="20" xfId="4" applyFont="1" applyBorder="1" applyAlignment="1" applyProtection="1">
      <alignment horizontal="left" vertical="center" wrapText="1"/>
      <protection locked="0"/>
    </xf>
    <xf numFmtId="0" fontId="64" fillId="0" borderId="21" xfId="4" applyFont="1" applyBorder="1" applyAlignment="1" applyProtection="1">
      <alignment horizontal="left" vertical="center" wrapText="1"/>
      <protection locked="0"/>
    </xf>
    <xf numFmtId="0" fontId="64" fillId="0" borderId="24" xfId="4" applyFont="1" applyBorder="1" applyAlignment="1" applyProtection="1">
      <alignment horizontal="left" vertical="center" wrapText="1"/>
      <protection locked="0"/>
    </xf>
    <xf numFmtId="0" fontId="68" fillId="0" borderId="22" xfId="4" applyFont="1" applyBorder="1" applyAlignment="1" applyProtection="1">
      <alignment horizontal="center" vertical="center" wrapText="1"/>
      <protection locked="0"/>
    </xf>
    <xf numFmtId="0" fontId="68" fillId="0" borderId="23" xfId="4" applyFont="1" applyBorder="1" applyAlignment="1" applyProtection="1">
      <alignment horizontal="center" vertical="center" wrapText="1"/>
      <protection locked="0"/>
    </xf>
    <xf numFmtId="0" fontId="68" fillId="0" borderId="19" xfId="4" applyFont="1" applyBorder="1" applyAlignment="1" applyProtection="1">
      <alignment horizontal="center" vertical="center" wrapText="1"/>
      <protection locked="0"/>
    </xf>
    <xf numFmtId="0" fontId="68" fillId="0" borderId="28" xfId="4" applyFont="1" applyBorder="1" applyAlignment="1" applyProtection="1">
      <alignment horizontal="center" vertical="center" wrapText="1"/>
      <protection locked="0"/>
    </xf>
    <xf numFmtId="0" fontId="68" fillId="0" borderId="0" xfId="4" applyFont="1" applyAlignment="1" applyProtection="1">
      <alignment horizontal="center" vertical="center" wrapText="1"/>
      <protection locked="0"/>
    </xf>
    <xf numFmtId="0" fontId="68" fillId="0" borderId="26" xfId="4" applyFont="1" applyBorder="1" applyAlignment="1" applyProtection="1">
      <alignment horizontal="center" vertical="center" wrapText="1"/>
      <protection locked="0"/>
    </xf>
    <xf numFmtId="0" fontId="68" fillId="0" borderId="20" xfId="4" applyFont="1" applyBorder="1" applyAlignment="1" applyProtection="1">
      <alignment horizontal="center" vertical="center" wrapText="1"/>
      <protection locked="0"/>
    </xf>
    <xf numFmtId="0" fontId="68" fillId="0" borderId="21" xfId="4" applyFont="1" applyBorder="1" applyAlignment="1" applyProtection="1">
      <alignment horizontal="center" vertical="center" wrapText="1"/>
      <protection locked="0"/>
    </xf>
    <xf numFmtId="0" fontId="68" fillId="0" borderId="24" xfId="4" applyFont="1" applyBorder="1" applyAlignment="1" applyProtection="1">
      <alignment horizontal="center" vertical="center" wrapText="1"/>
      <protection locked="0"/>
    </xf>
    <xf numFmtId="0" fontId="72" fillId="0" borderId="13" xfId="4" applyFont="1" applyBorder="1" applyAlignment="1" applyProtection="1">
      <alignment horizontal="left" vertical="center"/>
      <protection locked="0"/>
    </xf>
    <xf numFmtId="0" fontId="72" fillId="0" borderId="14" xfId="4" applyFont="1" applyBorder="1" applyAlignment="1" applyProtection="1">
      <alignment horizontal="left" vertical="center"/>
      <protection locked="0"/>
    </xf>
    <xf numFmtId="0" fontId="72" fillId="0" borderId="15" xfId="4" applyFont="1" applyBorder="1" applyAlignment="1" applyProtection="1">
      <alignment horizontal="left" vertical="center"/>
      <protection locked="0"/>
    </xf>
    <xf numFmtId="0" fontId="72" fillId="0" borderId="13" xfId="4" applyFont="1" applyBorder="1" applyAlignment="1" applyProtection="1">
      <alignment horizontal="left" vertical="center" wrapText="1"/>
      <protection locked="0"/>
    </xf>
    <xf numFmtId="0" fontId="72" fillId="0" borderId="14" xfId="4" applyFont="1" applyBorder="1" applyAlignment="1" applyProtection="1">
      <alignment horizontal="left" vertical="center" wrapText="1"/>
      <protection locked="0"/>
    </xf>
    <xf numFmtId="0" fontId="72" fillId="0" borderId="15" xfId="4" applyFont="1" applyBorder="1" applyAlignment="1" applyProtection="1">
      <alignment horizontal="left" vertical="center" wrapText="1"/>
      <protection locked="0"/>
    </xf>
    <xf numFmtId="0" fontId="72" fillId="0" borderId="13" xfId="4" applyFont="1" applyBorder="1" applyAlignment="1" applyProtection="1">
      <alignment horizontal="center" vertical="center" wrapText="1"/>
      <protection locked="0"/>
    </xf>
    <xf numFmtId="0" fontId="72" fillId="0" borderId="14" xfId="4" applyFont="1" applyBorder="1" applyAlignment="1" applyProtection="1">
      <alignment horizontal="center" vertical="center" wrapText="1"/>
      <protection locked="0"/>
    </xf>
    <xf numFmtId="0" fontId="72" fillId="0" borderId="15" xfId="4" applyFont="1" applyBorder="1" applyAlignment="1" applyProtection="1">
      <alignment horizontal="center" vertical="center" wrapText="1"/>
      <protection locked="0"/>
    </xf>
    <xf numFmtId="0" fontId="72" fillId="0" borderId="13" xfId="4" applyFont="1" applyBorder="1" applyAlignment="1" applyProtection="1">
      <alignment horizontal="center" vertical="top" wrapText="1"/>
      <protection locked="0"/>
    </xf>
    <xf numFmtId="0" fontId="72" fillId="0" borderId="14" xfId="4" applyFont="1" applyBorder="1" applyAlignment="1" applyProtection="1">
      <alignment horizontal="center" vertical="top" wrapText="1"/>
      <protection locked="0"/>
    </xf>
    <xf numFmtId="0" fontId="72" fillId="0" borderId="15" xfId="4" applyFont="1" applyBorder="1" applyAlignment="1" applyProtection="1">
      <alignment horizontal="center" vertical="top" wrapText="1"/>
      <protection locked="0"/>
    </xf>
    <xf numFmtId="0" fontId="110" fillId="0" borderId="32" xfId="978" applyFont="1" applyFill="1" applyBorder="1" applyAlignment="1">
      <alignment horizontal="center" vertical="center" wrapText="1"/>
    </xf>
    <xf numFmtId="0" fontId="110" fillId="0" borderId="32" xfId="978" applyFont="1" applyFill="1" applyBorder="1" applyAlignment="1">
      <alignment horizontal="left" vertical="center" wrapText="1"/>
    </xf>
    <xf numFmtId="0" fontId="110" fillId="0" borderId="32" xfId="978" applyFont="1" applyFill="1" applyBorder="1" applyAlignment="1">
      <alignment horizontal="center" vertical="center" wrapText="1"/>
    </xf>
    <xf numFmtId="0" fontId="65" fillId="0" borderId="32" xfId="978" applyFont="1" applyFill="1" applyBorder="1" applyAlignment="1">
      <alignment horizontal="center" vertical="center" wrapText="1"/>
    </xf>
    <xf numFmtId="0" fontId="65" fillId="0" borderId="32" xfId="978" applyFont="1" applyFill="1" applyBorder="1" applyAlignment="1">
      <alignment horizontal="center" vertical="center" wrapText="1"/>
    </xf>
    <xf numFmtId="0" fontId="65" fillId="0" borderId="32" xfId="978" applyFont="1" applyFill="1" applyBorder="1" applyAlignment="1">
      <alignment horizontal="left" vertical="center" wrapText="1"/>
    </xf>
    <xf numFmtId="0" fontId="65" fillId="0" borderId="32" xfId="978" applyFont="1" applyFill="1" applyBorder="1" applyAlignment="1">
      <alignment horizontal="center" vertical="center"/>
    </xf>
    <xf numFmtId="0" fontId="111" fillId="0" borderId="32" xfId="978" applyFont="1" applyFill="1" applyBorder="1" applyAlignment="1">
      <alignment horizontal="center" vertical="center" wrapText="1"/>
    </xf>
    <xf numFmtId="0" fontId="65" fillId="0" borderId="27" xfId="978" applyFont="1" applyFill="1" applyBorder="1" applyAlignment="1">
      <alignment horizontal="left" vertical="center" wrapText="1"/>
    </xf>
    <xf numFmtId="0" fontId="65" fillId="0" borderId="27" xfId="978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112" fillId="0" borderId="32" xfId="978" applyFont="1" applyFill="1" applyBorder="1" applyAlignment="1">
      <alignment horizontal="left" vertical="center" wrapText="1"/>
    </xf>
    <xf numFmtId="0" fontId="110" fillId="0" borderId="25" xfId="978" applyFont="1" applyFill="1" applyBorder="1" applyAlignment="1">
      <alignment horizontal="center" vertical="center" wrapText="1"/>
    </xf>
    <xf numFmtId="0" fontId="110" fillId="0" borderId="25" xfId="978" applyFont="1" applyFill="1" applyBorder="1" applyAlignment="1">
      <alignment horizontal="left" vertical="center" wrapText="1"/>
    </xf>
    <xf numFmtId="0" fontId="110" fillId="0" borderId="16" xfId="978" applyFont="1" applyFill="1" applyBorder="1" applyAlignment="1">
      <alignment horizontal="left" vertical="center" wrapText="1"/>
    </xf>
    <xf numFmtId="0" fontId="110" fillId="0" borderId="18" xfId="978" applyFont="1" applyFill="1" applyBorder="1" applyAlignment="1">
      <alignment horizontal="left" vertical="center" wrapText="1"/>
    </xf>
    <xf numFmtId="0" fontId="110" fillId="0" borderId="25" xfId="978" applyFont="1" applyFill="1" applyBorder="1" applyAlignment="1">
      <alignment horizontal="center" vertical="center" wrapText="1"/>
    </xf>
    <xf numFmtId="0" fontId="65" fillId="0" borderId="25" xfId="978" applyFont="1" applyFill="1" applyBorder="1" applyAlignment="1">
      <alignment horizontal="center" vertical="center" wrapText="1"/>
    </xf>
    <xf numFmtId="0" fontId="65" fillId="0" borderId="25" xfId="978" applyFont="1" applyFill="1" applyBorder="1" applyAlignment="1">
      <alignment horizontal="center" vertical="center" wrapText="1"/>
    </xf>
    <xf numFmtId="0" fontId="65" fillId="0" borderId="25" xfId="978" applyFont="1" applyFill="1" applyBorder="1" applyAlignment="1">
      <alignment horizontal="left" vertical="center" wrapText="1"/>
    </xf>
    <xf numFmtId="0" fontId="65" fillId="0" borderId="16" xfId="978" applyFont="1" applyFill="1" applyBorder="1" applyAlignment="1">
      <alignment horizontal="center" vertical="center" wrapText="1"/>
    </xf>
    <xf numFmtId="0" fontId="65" fillId="0" borderId="17" xfId="978" applyFont="1" applyFill="1" applyBorder="1" applyAlignment="1">
      <alignment horizontal="center" vertical="center" wrapText="1"/>
    </xf>
    <xf numFmtId="0" fontId="65" fillId="0" borderId="18" xfId="978" applyFont="1" applyFill="1" applyBorder="1" applyAlignment="1">
      <alignment horizontal="center" vertical="center" wrapText="1"/>
    </xf>
    <xf numFmtId="0" fontId="65" fillId="0" borderId="33" xfId="978" applyFont="1" applyFill="1" applyBorder="1" applyAlignment="1">
      <alignment horizontal="center" vertical="center" wrapText="1"/>
    </xf>
    <xf numFmtId="0" fontId="51" fillId="0" borderId="25" xfId="2" applyFont="1" applyFill="1" applyBorder="1" applyAlignment="1">
      <alignment horizontal="left" vertical="center" wrapText="1"/>
    </xf>
    <xf numFmtId="0" fontId="54" fillId="0" borderId="25" xfId="2" applyFont="1" applyFill="1" applyBorder="1" applyAlignment="1">
      <alignment horizontal="center" vertical="center" wrapText="1"/>
    </xf>
    <xf numFmtId="0" fontId="52" fillId="0" borderId="25" xfId="2" applyFont="1" applyFill="1" applyBorder="1" applyAlignment="1">
      <alignment vertical="center" wrapText="1"/>
    </xf>
    <xf numFmtId="0" fontId="52" fillId="0" borderId="25" xfId="2" applyFont="1" applyFill="1" applyBorder="1" applyAlignment="1">
      <alignment horizontal="left" vertical="center" wrapText="1"/>
    </xf>
    <xf numFmtId="0" fontId="52" fillId="0" borderId="0" xfId="2" applyFont="1" applyFill="1" applyAlignment="1">
      <alignment vertical="center" wrapText="1"/>
    </xf>
    <xf numFmtId="0" fontId="53" fillId="0" borderId="0" xfId="2" applyFont="1" applyFill="1" applyAlignment="1">
      <alignment vertical="center" wrapText="1"/>
    </xf>
    <xf numFmtId="0" fontId="51" fillId="0" borderId="25" xfId="2" applyFont="1" applyFill="1" applyBorder="1" applyAlignment="1">
      <alignment horizontal="left" vertical="center" wrapText="1"/>
    </xf>
    <xf numFmtId="0" fontId="54" fillId="0" borderId="25" xfId="2" applyFont="1" applyFill="1" applyBorder="1" applyAlignment="1">
      <alignment horizontal="left" vertical="center" wrapText="1"/>
    </xf>
    <xf numFmtId="0" fontId="55" fillId="0" borderId="25" xfId="2" applyFont="1" applyFill="1" applyBorder="1" applyAlignment="1">
      <alignment horizontal="center" vertical="center" wrapText="1"/>
    </xf>
    <xf numFmtId="0" fontId="53" fillId="0" borderId="25" xfId="2" applyFont="1" applyFill="1" applyBorder="1" applyAlignment="1">
      <alignment vertical="center" wrapText="1"/>
    </xf>
    <xf numFmtId="0" fontId="51" fillId="0" borderId="25" xfId="2" applyFont="1" applyFill="1" applyBorder="1" applyAlignment="1">
      <alignment horizontal="center" vertical="center" wrapText="1"/>
    </xf>
    <xf numFmtId="0" fontId="54" fillId="0" borderId="25" xfId="2" applyFont="1" applyFill="1" applyBorder="1" applyAlignment="1">
      <alignment horizontal="center" vertical="center" wrapText="1"/>
    </xf>
    <xf numFmtId="0" fontId="56" fillId="0" borderId="25" xfId="2" applyFont="1" applyFill="1" applyBorder="1" applyAlignment="1">
      <alignment horizontal="center" vertical="center" wrapText="1"/>
    </xf>
    <xf numFmtId="0" fontId="56" fillId="0" borderId="25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 wrapText="1"/>
    </xf>
    <xf numFmtId="0" fontId="58" fillId="0" borderId="25" xfId="2" applyFont="1" applyFill="1" applyBorder="1" applyAlignment="1">
      <alignment horizontal="center" vertical="center" wrapText="1"/>
    </xf>
    <xf numFmtId="0" fontId="53" fillId="0" borderId="25" xfId="2" applyFont="1" applyFill="1" applyBorder="1" applyAlignment="1">
      <alignment horizontal="center" vertical="center" wrapText="1"/>
    </xf>
    <xf numFmtId="0" fontId="59" fillId="0" borderId="25" xfId="2" applyFont="1" applyFill="1" applyBorder="1" applyAlignment="1">
      <alignment horizontal="center" vertical="center" wrapText="1"/>
    </xf>
    <xf numFmtId="0" fontId="59" fillId="0" borderId="25" xfId="2" applyFont="1" applyFill="1" applyBorder="1" applyAlignment="1">
      <alignment horizontal="center" vertical="center" wrapText="1"/>
    </xf>
    <xf numFmtId="14" fontId="6" fillId="0" borderId="25" xfId="2" applyNumberFormat="1" applyFont="1" applyFill="1" applyBorder="1" applyAlignment="1">
      <alignment horizontal="center" vertical="center" wrapText="1" shrinkToFit="1"/>
    </xf>
    <xf numFmtId="49" fontId="59" fillId="0" borderId="25" xfId="2" applyNumberFormat="1" applyFont="1" applyFill="1" applyBorder="1" applyAlignment="1">
      <alignment horizontal="center" vertical="center" wrapText="1" shrinkToFit="1"/>
    </xf>
    <xf numFmtId="14" fontId="59" fillId="0" borderId="25" xfId="2" applyNumberFormat="1" applyFont="1" applyFill="1" applyBorder="1" applyAlignment="1">
      <alignment horizontal="center" vertical="center" wrapText="1" shrinkToFit="1"/>
    </xf>
    <xf numFmtId="0" fontId="60" fillId="0" borderId="25" xfId="3" applyFont="1" applyFill="1" applyBorder="1" applyAlignment="1">
      <alignment horizontal="center" vertical="center" wrapText="1"/>
    </xf>
    <xf numFmtId="0" fontId="60" fillId="0" borderId="25" xfId="3" applyFont="1" applyFill="1" applyBorder="1" applyAlignment="1">
      <alignment horizontal="center" vertical="center" wrapText="1"/>
    </xf>
    <xf numFmtId="0" fontId="60" fillId="0" borderId="25" xfId="2" applyFont="1" applyFill="1" applyBorder="1" applyAlignment="1">
      <alignment horizontal="center" vertical="center" wrapText="1"/>
    </xf>
    <xf numFmtId="0" fontId="60" fillId="0" borderId="0" xfId="2" applyFont="1" applyFill="1" applyAlignment="1">
      <alignment vertical="center" wrapText="1"/>
    </xf>
    <xf numFmtId="0" fontId="61" fillId="0" borderId="25" xfId="3" applyFont="1" applyFill="1" applyBorder="1" applyAlignment="1">
      <alignment horizontal="center" vertical="center" wrapText="1"/>
    </xf>
    <xf numFmtId="0" fontId="61" fillId="0" borderId="25" xfId="3" applyFont="1" applyFill="1" applyBorder="1" applyAlignment="1">
      <alignment horizontal="left" vertical="center" wrapText="1"/>
    </xf>
    <xf numFmtId="0" fontId="61" fillId="0" borderId="13" xfId="3" applyFont="1" applyFill="1" applyBorder="1" applyAlignment="1">
      <alignment horizontal="center" vertical="center" wrapText="1"/>
    </xf>
    <xf numFmtId="0" fontId="61" fillId="0" borderId="14" xfId="3" applyFont="1" applyFill="1" applyBorder="1" applyAlignment="1">
      <alignment horizontal="center" vertical="center" wrapText="1"/>
    </xf>
    <xf numFmtId="0" fontId="61" fillId="0" borderId="15" xfId="3" applyFont="1" applyFill="1" applyBorder="1" applyAlignment="1">
      <alignment horizontal="center" vertical="center" wrapText="1"/>
    </xf>
    <xf numFmtId="0" fontId="61" fillId="0" borderId="13" xfId="3" applyFont="1" applyFill="1" applyBorder="1" applyAlignment="1">
      <alignment horizontal="left" vertical="center" wrapText="1"/>
    </xf>
    <xf numFmtId="0" fontId="61" fillId="0" borderId="14" xfId="3" applyFont="1" applyFill="1" applyBorder="1" applyAlignment="1">
      <alignment horizontal="left" vertical="center" wrapText="1"/>
    </xf>
    <xf numFmtId="0" fontId="61" fillId="0" borderId="15" xfId="3" applyFont="1" applyFill="1" applyBorder="1" applyAlignment="1">
      <alignment horizontal="left" vertical="center" wrapText="1"/>
    </xf>
    <xf numFmtId="0" fontId="60" fillId="0" borderId="13" xfId="2" applyFont="1" applyFill="1" applyBorder="1" applyAlignment="1">
      <alignment horizontal="center" vertical="center" wrapText="1"/>
    </xf>
    <xf numFmtId="0" fontId="60" fillId="0" borderId="15" xfId="2" applyFont="1" applyFill="1" applyBorder="1" applyAlignment="1">
      <alignment horizontal="center" vertical="center" wrapText="1"/>
    </xf>
    <xf numFmtId="0" fontId="91" fillId="0" borderId="13" xfId="4" applyFont="1" applyFill="1" applyBorder="1" applyAlignment="1" applyProtection="1">
      <alignment horizontal="center" vertical="center" wrapText="1"/>
      <protection locked="0"/>
    </xf>
    <xf numFmtId="0" fontId="91" fillId="0" borderId="14" xfId="4" applyFont="1" applyFill="1" applyBorder="1" applyAlignment="1" applyProtection="1">
      <alignment horizontal="center" vertical="center" wrapText="1"/>
      <protection locked="0"/>
    </xf>
    <xf numFmtId="0" fontId="91" fillId="0" borderId="15" xfId="4" applyFont="1" applyFill="1" applyBorder="1" applyAlignment="1" applyProtection="1">
      <alignment horizontal="center" vertical="center" wrapText="1"/>
      <protection locked="0"/>
    </xf>
    <xf numFmtId="0" fontId="60" fillId="0" borderId="32" xfId="3" applyFont="1" applyFill="1" applyBorder="1" applyAlignment="1">
      <alignment horizontal="center" vertical="center" wrapText="1"/>
    </xf>
    <xf numFmtId="0" fontId="65" fillId="0" borderId="13" xfId="978" applyFont="1" applyFill="1" applyBorder="1" applyAlignment="1">
      <alignment horizontal="left" vertical="center" wrapText="1"/>
    </xf>
    <xf numFmtId="0" fontId="65" fillId="0" borderId="14" xfId="978" applyFont="1" applyFill="1" applyBorder="1" applyAlignment="1">
      <alignment horizontal="left" vertical="center" wrapText="1"/>
    </xf>
    <xf numFmtId="0" fontId="65" fillId="0" borderId="15" xfId="978" applyFont="1" applyFill="1" applyBorder="1" applyAlignment="1">
      <alignment horizontal="left" vertical="center" wrapText="1"/>
    </xf>
    <xf numFmtId="0" fontId="61" fillId="0" borderId="25" xfId="2" applyFont="1" applyFill="1" applyBorder="1" applyAlignment="1">
      <alignment horizontal="center" vertical="center" wrapText="1"/>
    </xf>
    <xf numFmtId="0" fontId="66" fillId="0" borderId="25" xfId="2" applyFont="1" applyFill="1" applyBorder="1" applyAlignment="1">
      <alignment horizontal="center" vertical="center" wrapText="1"/>
    </xf>
    <xf numFmtId="0" fontId="60" fillId="0" borderId="25" xfId="2" applyFont="1" applyFill="1" applyBorder="1" applyAlignment="1">
      <alignment vertical="center" wrapText="1"/>
    </xf>
    <xf numFmtId="0" fontId="60" fillId="0" borderId="25" xfId="2" applyFont="1" applyFill="1" applyBorder="1" applyAlignment="1">
      <alignment horizontal="center" vertical="center" wrapText="1"/>
    </xf>
    <xf numFmtId="0" fontId="60" fillId="0" borderId="13" xfId="2" applyFont="1" applyFill="1" applyBorder="1" applyAlignment="1">
      <alignment vertical="center" wrapText="1"/>
    </xf>
    <xf numFmtId="0" fontId="60" fillId="0" borderId="14" xfId="2" applyFont="1" applyFill="1" applyBorder="1" applyAlignment="1">
      <alignment vertical="center" wrapText="1"/>
    </xf>
    <xf numFmtId="0" fontId="60" fillId="0" borderId="15" xfId="2" applyFont="1" applyFill="1" applyBorder="1" applyAlignment="1">
      <alignment vertical="center" wrapText="1"/>
    </xf>
    <xf numFmtId="0" fontId="65" fillId="0" borderId="25" xfId="0" applyFont="1" applyFill="1" applyBorder="1" applyAlignment="1">
      <alignment horizontal="left" vertical="center" wrapText="1"/>
    </xf>
    <xf numFmtId="0" fontId="13" fillId="0" borderId="25" xfId="10" applyFill="1" applyBorder="1" applyAlignment="1">
      <alignment vertical="center" wrapText="1"/>
    </xf>
    <xf numFmtId="0" fontId="76" fillId="0" borderId="25" xfId="0" applyFont="1" applyFill="1" applyBorder="1" applyAlignment="1">
      <alignment horizontal="center" vertical="center" wrapText="1"/>
    </xf>
    <xf numFmtId="0" fontId="76" fillId="0" borderId="25" xfId="0" applyFont="1" applyFill="1" applyBorder="1" applyAlignment="1">
      <alignment horizontal="left" vertical="center" wrapText="1"/>
    </xf>
    <xf numFmtId="0" fontId="60" fillId="0" borderId="25" xfId="2" applyFont="1" applyFill="1" applyBorder="1" applyAlignment="1">
      <alignment horizontal="right" vertical="center" wrapText="1"/>
    </xf>
    <xf numFmtId="0" fontId="60" fillId="0" borderId="25" xfId="2" applyFont="1" applyFill="1" applyBorder="1" applyAlignment="1">
      <alignment horizontal="left" vertical="center" wrapText="1"/>
    </xf>
    <xf numFmtId="0" fontId="63" fillId="0" borderId="25" xfId="0" applyFont="1" applyFill="1" applyBorder="1" applyAlignment="1">
      <alignment horizontal="center" vertical="center" wrapText="1"/>
    </xf>
    <xf numFmtId="0" fontId="63" fillId="0" borderId="25" xfId="0" applyFont="1" applyFill="1" applyBorder="1" applyAlignment="1">
      <alignment horizontal="left" vertical="center" wrapText="1"/>
    </xf>
    <xf numFmtId="0" fontId="64" fillId="0" borderId="25" xfId="0" applyFont="1" applyFill="1" applyBorder="1" applyAlignment="1">
      <alignment horizontal="center" vertical="center" wrapText="1"/>
    </xf>
    <xf numFmtId="0" fontId="94" fillId="0" borderId="25" xfId="0" applyFont="1" applyFill="1" applyBorder="1" applyAlignment="1">
      <alignment horizontal="center" vertical="center" wrapText="1"/>
    </xf>
    <xf numFmtId="0" fontId="95" fillId="0" borderId="25" xfId="0" applyFont="1" applyFill="1" applyBorder="1" applyAlignment="1">
      <alignment horizontal="left" vertical="center" wrapText="1"/>
    </xf>
    <xf numFmtId="0" fontId="64" fillId="0" borderId="25" xfId="0" applyFont="1" applyFill="1" applyBorder="1" applyAlignment="1">
      <alignment horizontal="left" vertical="center" wrapText="1"/>
    </xf>
    <xf numFmtId="0" fontId="65" fillId="0" borderId="27" xfId="0" applyFont="1" applyFill="1" applyBorder="1" applyAlignment="1">
      <alignment horizontal="center" vertical="center" wrapText="1"/>
    </xf>
    <xf numFmtId="0" fontId="65" fillId="0" borderId="27" xfId="0" applyFont="1" applyFill="1" applyBorder="1" applyAlignment="1">
      <alignment horizontal="left" vertical="center" wrapText="1"/>
    </xf>
    <xf numFmtId="0" fontId="60" fillId="0" borderId="16" xfId="2" applyFont="1" applyFill="1" applyBorder="1" applyAlignment="1">
      <alignment horizontal="center" vertical="center" wrapText="1"/>
    </xf>
    <xf numFmtId="0" fontId="60" fillId="0" borderId="18" xfId="2" applyFont="1" applyFill="1" applyBorder="1" applyAlignment="1">
      <alignment horizontal="center" vertical="center" wrapText="1"/>
    </xf>
    <xf numFmtId="0" fontId="60" fillId="0" borderId="17" xfId="2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vertical="center" wrapText="1"/>
    </xf>
    <xf numFmtId="0" fontId="60" fillId="0" borderId="32" xfId="2" applyFont="1" applyFill="1" applyBorder="1" applyAlignment="1">
      <alignment vertical="center" wrapText="1"/>
    </xf>
    <xf numFmtId="0" fontId="65" fillId="0" borderId="32" xfId="0" applyFont="1" applyFill="1" applyBorder="1" applyAlignment="1">
      <alignment horizontal="center" vertical="center" wrapText="1"/>
    </xf>
    <xf numFmtId="0" fontId="65" fillId="0" borderId="32" xfId="0" applyFont="1" applyFill="1" applyBorder="1" applyAlignment="1">
      <alignment horizontal="left" vertical="center" wrapText="1"/>
    </xf>
    <xf numFmtId="0" fontId="60" fillId="0" borderId="33" xfId="2" applyFont="1" applyFill="1" applyBorder="1" applyAlignment="1">
      <alignment horizontal="center" vertical="center" wrapText="1"/>
    </xf>
    <xf numFmtId="0" fontId="88" fillId="0" borderId="25" xfId="4" applyFont="1" applyFill="1" applyBorder="1" applyAlignment="1" applyProtection="1">
      <alignment horizontal="left" vertical="center"/>
      <protection locked="0"/>
    </xf>
    <xf numFmtId="0" fontId="89" fillId="0" borderId="25" xfId="4" applyFont="1" applyFill="1" applyBorder="1" applyAlignment="1" applyProtection="1">
      <alignment horizontal="left" vertical="center" wrapText="1"/>
      <protection locked="0"/>
    </xf>
    <xf numFmtId="0" fontId="90" fillId="0" borderId="25" xfId="4" applyFont="1" applyFill="1" applyBorder="1" applyAlignment="1" applyProtection="1">
      <alignment horizontal="center" vertical="center" wrapText="1"/>
      <protection locked="0"/>
    </xf>
    <xf numFmtId="0" fontId="89" fillId="0" borderId="25" xfId="4" applyFont="1" applyFill="1" applyBorder="1" applyAlignment="1" applyProtection="1">
      <alignment horizontal="center" vertical="center" wrapText="1"/>
      <protection locked="0"/>
    </xf>
    <xf numFmtId="0" fontId="91" fillId="0" borderId="25" xfId="4" applyFont="1" applyFill="1" applyBorder="1" applyAlignment="1" applyProtection="1">
      <alignment horizontal="center" vertical="center" wrapText="1"/>
      <protection locked="0"/>
    </xf>
    <xf numFmtId="0" fontId="91" fillId="0" borderId="27" xfId="4" applyFont="1" applyFill="1" applyBorder="1" applyAlignment="1" applyProtection="1">
      <alignment horizontal="center" vertical="center" wrapText="1"/>
      <protection locked="0"/>
    </xf>
    <xf numFmtId="0" fontId="90" fillId="0" borderId="25" xfId="4" applyFont="1" applyFill="1" applyBorder="1" applyAlignment="1" applyProtection="1">
      <alignment horizontal="left" vertical="center"/>
      <protection locked="0"/>
    </xf>
    <xf numFmtId="0" fontId="90" fillId="0" borderId="25" xfId="4" applyFont="1" applyFill="1" applyBorder="1" applyAlignment="1" applyProtection="1">
      <alignment horizontal="left" vertical="center" wrapText="1"/>
      <protection locked="0"/>
    </xf>
    <xf numFmtId="0" fontId="92" fillId="0" borderId="25" xfId="4" applyFont="1" applyFill="1" applyBorder="1" applyAlignment="1" applyProtection="1">
      <alignment horizontal="left" vertical="center" wrapText="1"/>
      <protection locked="0"/>
    </xf>
    <xf numFmtId="0" fontId="90" fillId="0" borderId="25" xfId="4" applyFont="1" applyFill="1" applyBorder="1" applyAlignment="1" applyProtection="1">
      <alignment horizontal="center" vertical="top" wrapText="1"/>
      <protection locked="0"/>
    </xf>
    <xf numFmtId="180" fontId="65" fillId="0" borderId="25" xfId="0" applyNumberFormat="1" applyFont="1" applyFill="1" applyBorder="1" applyAlignment="1">
      <alignment horizontal="center" vertical="center" wrapText="1"/>
    </xf>
    <xf numFmtId="180" fontId="65" fillId="0" borderId="27" xfId="0" applyNumberFormat="1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 wrapText="1"/>
    </xf>
    <xf numFmtId="177" fontId="75" fillId="0" borderId="25" xfId="0" applyNumberFormat="1" applyFont="1" applyFill="1" applyBorder="1" applyAlignment="1">
      <alignment horizontal="center" vertical="center" wrapText="1"/>
    </xf>
    <xf numFmtId="0" fontId="65" fillId="0" borderId="25" xfId="4" applyFont="1" applyFill="1" applyBorder="1" applyAlignment="1" applyProtection="1">
      <alignment horizontal="center" vertical="center" wrapText="1"/>
      <protection locked="0"/>
    </xf>
    <xf numFmtId="0" fontId="76" fillId="0" borderId="25" xfId="4" applyFont="1" applyFill="1" applyBorder="1" applyAlignment="1" applyProtection="1">
      <alignment horizontal="center" vertical="center" wrapText="1"/>
      <protection locked="0"/>
    </xf>
    <xf numFmtId="180" fontId="76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25" xfId="0" applyFill="1" applyBorder="1">
      <alignment vertical="center"/>
    </xf>
    <xf numFmtId="0" fontId="65" fillId="0" borderId="27" xfId="4" applyFont="1" applyFill="1" applyBorder="1" applyAlignment="1" applyProtection="1">
      <alignment horizontal="center" vertical="center" wrapText="1"/>
      <protection locked="0"/>
    </xf>
    <xf numFmtId="0" fontId="64" fillId="0" borderId="32" xfId="0" applyFont="1" applyFill="1" applyBorder="1" applyAlignment="1">
      <alignment horizontal="center" vertical="center" wrapText="1"/>
    </xf>
    <xf numFmtId="0" fontId="64" fillId="0" borderId="27" xfId="0" applyFont="1" applyFill="1" applyBorder="1" applyAlignment="1">
      <alignment horizontal="center" vertical="center" wrapText="1"/>
    </xf>
    <xf numFmtId="0" fontId="63" fillId="0" borderId="27" xfId="0" applyFont="1" applyFill="1" applyBorder="1" applyAlignment="1">
      <alignment horizontal="center" vertical="center" wrapText="1"/>
    </xf>
    <xf numFmtId="0" fontId="63" fillId="0" borderId="27" xfId="0" applyFont="1" applyFill="1" applyBorder="1" applyAlignment="1">
      <alignment horizontal="left" vertical="center" wrapText="1"/>
    </xf>
    <xf numFmtId="0" fontId="64" fillId="0" borderId="27" xfId="0" applyFont="1" applyFill="1" applyBorder="1" applyAlignment="1">
      <alignment horizontal="left" vertical="center" wrapText="1"/>
    </xf>
    <xf numFmtId="0" fontId="64" fillId="0" borderId="27" xfId="4" applyFont="1" applyFill="1" applyBorder="1" applyAlignment="1" applyProtection="1">
      <alignment horizontal="center" vertical="center" wrapText="1"/>
      <protection locked="0"/>
    </xf>
    <xf numFmtId="0" fontId="74" fillId="0" borderId="25" xfId="4" applyFont="1" applyFill="1" applyBorder="1" applyAlignment="1" applyProtection="1">
      <alignment horizontal="center" vertical="center" wrapText="1"/>
      <protection locked="0"/>
    </xf>
    <xf numFmtId="0" fontId="64" fillId="0" borderId="32" xfId="0" applyFont="1" applyFill="1" applyBorder="1" applyAlignment="1">
      <alignment horizontal="left" vertical="center" wrapText="1"/>
    </xf>
    <xf numFmtId="49" fontId="65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64" fillId="0" borderId="25" xfId="4" applyFont="1" applyFill="1" applyBorder="1" applyAlignment="1" applyProtection="1">
      <alignment horizontal="center" vertical="center" wrapText="1"/>
      <protection locked="0"/>
    </xf>
    <xf numFmtId="180" fontId="76" fillId="0" borderId="25" xfId="0" applyNumberFormat="1" applyFont="1" applyFill="1" applyBorder="1" applyAlignment="1">
      <alignment horizontal="center" vertical="center" wrapText="1"/>
    </xf>
    <xf numFmtId="0" fontId="76" fillId="0" borderId="27" xfId="0" applyFont="1" applyFill="1" applyBorder="1" applyAlignment="1">
      <alignment horizontal="center" vertical="center" wrapText="1"/>
    </xf>
    <xf numFmtId="0" fontId="7" fillId="0" borderId="25" xfId="4" applyFont="1" applyFill="1" applyBorder="1" applyAlignment="1" applyProtection="1">
      <alignment horizontal="center" vertical="center" wrapText="1"/>
      <protection locked="0"/>
    </xf>
    <xf numFmtId="0" fontId="63" fillId="24" borderId="27" xfId="1" applyNumberFormat="1" applyFont="1" applyFill="1" applyBorder="1" applyAlignment="1" applyProtection="1">
      <alignment horizontal="center" vertical="center" wrapText="1"/>
      <protection locked="0"/>
    </xf>
    <xf numFmtId="0" fontId="65" fillId="24" borderId="27" xfId="0" applyFont="1" applyFill="1" applyBorder="1" applyAlignment="1">
      <alignment horizontal="left" vertical="center" wrapText="1"/>
    </xf>
    <xf numFmtId="0" fontId="60" fillId="24" borderId="16" xfId="2" applyFont="1" applyFill="1" applyBorder="1" applyAlignment="1">
      <alignment horizontal="center" vertical="center" wrapText="1"/>
    </xf>
    <xf numFmtId="0" fontId="60" fillId="24" borderId="17" xfId="2" applyFont="1" applyFill="1" applyBorder="1" applyAlignment="1">
      <alignment horizontal="center" vertical="center" wrapText="1"/>
    </xf>
    <xf numFmtId="0" fontId="60" fillId="24" borderId="18" xfId="2" applyFont="1" applyFill="1" applyBorder="1" applyAlignment="1">
      <alignment horizontal="center" vertical="center" wrapText="1"/>
    </xf>
    <xf numFmtId="0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0" fontId="51" fillId="0" borderId="12" xfId="2" applyFont="1" applyFill="1" applyBorder="1" applyAlignment="1">
      <alignment horizontal="left" vertical="center"/>
    </xf>
    <xf numFmtId="0" fontId="54" fillId="0" borderId="12" xfId="2" applyFont="1" applyFill="1" applyBorder="1" applyAlignment="1">
      <alignment horizontal="center" vertical="center"/>
    </xf>
    <xf numFmtId="0" fontId="52" fillId="0" borderId="12" xfId="2" applyFont="1" applyFill="1" applyBorder="1" applyAlignment="1">
      <alignment vertical="center"/>
    </xf>
    <xf numFmtId="0" fontId="52" fillId="0" borderId="12" xfId="2" applyFont="1" applyFill="1" applyBorder="1" applyAlignment="1">
      <alignment horizontal="left" vertical="center" wrapText="1"/>
    </xf>
    <xf numFmtId="0" fontId="52" fillId="0" borderId="0" xfId="2" applyFont="1" applyFill="1" applyAlignment="1">
      <alignment vertical="center"/>
    </xf>
    <xf numFmtId="0" fontId="53" fillId="0" borderId="0" xfId="2" applyFont="1" applyFill="1" applyAlignment="1">
      <alignment vertical="center"/>
    </xf>
    <xf numFmtId="0" fontId="51" fillId="0" borderId="12" xfId="2" applyFont="1" applyFill="1" applyBorder="1" applyAlignment="1">
      <alignment horizontal="left" vertical="center"/>
    </xf>
    <xf numFmtId="0" fontId="54" fillId="0" borderId="12" xfId="2" applyFont="1" applyFill="1" applyBorder="1" applyAlignment="1">
      <alignment horizontal="left" vertical="center"/>
    </xf>
    <xf numFmtId="0" fontId="55" fillId="0" borderId="12" xfId="2" applyFont="1" applyFill="1" applyBorder="1" applyAlignment="1">
      <alignment horizontal="center" vertical="center"/>
    </xf>
    <xf numFmtId="0" fontId="53" fillId="0" borderId="12" xfId="2" applyFont="1" applyFill="1" applyBorder="1" applyAlignment="1">
      <alignment vertical="center"/>
    </xf>
    <xf numFmtId="0" fontId="51" fillId="0" borderId="12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center" vertical="center"/>
    </xf>
    <xf numFmtId="0" fontId="56" fillId="0" borderId="12" xfId="2" applyFont="1" applyFill="1" applyBorder="1" applyAlignment="1">
      <alignment horizontal="center" vertical="center"/>
    </xf>
    <xf numFmtId="0" fontId="56" fillId="0" borderId="12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58" fillId="0" borderId="12" xfId="2" applyFont="1" applyFill="1" applyBorder="1" applyAlignment="1">
      <alignment horizontal="center" vertical="center"/>
    </xf>
    <xf numFmtId="0" fontId="53" fillId="0" borderId="12" xfId="2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 shrinkToFit="1"/>
    </xf>
    <xf numFmtId="49" fontId="59" fillId="0" borderId="12" xfId="2" applyNumberFormat="1" applyFont="1" applyFill="1" applyBorder="1" applyAlignment="1">
      <alignment horizontal="center" vertical="center" shrinkToFit="1"/>
    </xf>
    <xf numFmtId="14" fontId="59" fillId="0" borderId="12" xfId="2" applyNumberFormat="1" applyFont="1" applyFill="1" applyBorder="1" applyAlignment="1">
      <alignment horizontal="center" vertical="center" shrinkToFit="1"/>
    </xf>
    <xf numFmtId="0" fontId="60" fillId="0" borderId="12" xfId="3" applyFont="1" applyFill="1" applyBorder="1" applyAlignment="1">
      <alignment horizontal="center" vertical="center" wrapText="1"/>
    </xf>
    <xf numFmtId="0" fontId="60" fillId="0" borderId="12" xfId="3" applyFont="1" applyFill="1" applyBorder="1" applyAlignment="1">
      <alignment horizontal="center" vertical="center"/>
    </xf>
    <xf numFmtId="0" fontId="60" fillId="0" borderId="12" xfId="3" applyFont="1" applyFill="1" applyBorder="1" applyAlignment="1">
      <alignment horizontal="center" vertical="center"/>
    </xf>
    <xf numFmtId="0" fontId="60" fillId="0" borderId="12" xfId="2" applyFont="1" applyFill="1" applyBorder="1" applyAlignment="1">
      <alignment horizontal="center" vertical="center"/>
    </xf>
    <xf numFmtId="0" fontId="60" fillId="0" borderId="0" xfId="2" applyFont="1" applyFill="1" applyAlignment="1">
      <alignment vertical="center"/>
    </xf>
    <xf numFmtId="0" fontId="61" fillId="0" borderId="12" xfId="3" applyFont="1" applyFill="1" applyBorder="1" applyAlignment="1">
      <alignment horizontal="center" vertical="center"/>
    </xf>
    <xf numFmtId="0" fontId="61" fillId="0" borderId="12" xfId="3" applyFont="1" applyFill="1" applyBorder="1" applyAlignment="1">
      <alignment horizontal="left" vertical="center" wrapText="1"/>
    </xf>
    <xf numFmtId="0" fontId="60" fillId="0" borderId="13" xfId="2" applyFont="1" applyFill="1" applyBorder="1" applyAlignment="1">
      <alignment horizontal="center" vertical="center"/>
    </xf>
    <xf numFmtId="0" fontId="60" fillId="0" borderId="14" xfId="2" applyFont="1" applyFill="1" applyBorder="1" applyAlignment="1">
      <alignment horizontal="center" vertical="center"/>
    </xf>
    <xf numFmtId="0" fontId="60" fillId="0" borderId="15" xfId="2" applyFont="1" applyFill="1" applyBorder="1" applyAlignment="1">
      <alignment horizontal="center" vertical="center"/>
    </xf>
    <xf numFmtId="0" fontId="60" fillId="0" borderId="25" xfId="3" applyFont="1" applyFill="1" applyBorder="1" applyAlignment="1">
      <alignment horizontal="center" vertical="center"/>
    </xf>
    <xf numFmtId="0" fontId="61" fillId="0" borderId="13" xfId="3" applyFont="1" applyFill="1" applyBorder="1" applyAlignment="1">
      <alignment horizontal="center" vertical="center"/>
    </xf>
    <xf numFmtId="0" fontId="61" fillId="0" borderId="14" xfId="3" applyFont="1" applyFill="1" applyBorder="1" applyAlignment="1">
      <alignment horizontal="center" vertical="center"/>
    </xf>
    <xf numFmtId="0" fontId="61" fillId="0" borderId="15" xfId="3" applyFont="1" applyFill="1" applyBorder="1" applyAlignment="1">
      <alignment horizontal="center" vertical="center"/>
    </xf>
    <xf numFmtId="0" fontId="60" fillId="0" borderId="32" xfId="3" applyFont="1" applyFill="1" applyBorder="1" applyAlignment="1">
      <alignment horizontal="center" vertical="center"/>
    </xf>
    <xf numFmtId="0" fontId="61" fillId="0" borderId="12" xfId="2" applyFont="1" applyFill="1" applyBorder="1" applyAlignment="1">
      <alignment horizontal="center" vertical="center"/>
    </xf>
    <xf numFmtId="0" fontId="66" fillId="0" borderId="12" xfId="2" applyFont="1" applyFill="1" applyBorder="1" applyAlignment="1">
      <alignment horizontal="center" vertical="center" wrapText="1"/>
    </xf>
    <xf numFmtId="0" fontId="60" fillId="0" borderId="12" xfId="2" applyFont="1" applyFill="1" applyBorder="1" applyAlignment="1">
      <alignment horizontal="center" vertical="center" wrapText="1"/>
    </xf>
    <xf numFmtId="0" fontId="60" fillId="0" borderId="12" xfId="2" applyFont="1" applyFill="1" applyBorder="1" applyAlignment="1">
      <alignment vertical="center" wrapText="1"/>
    </xf>
    <xf numFmtId="0" fontId="60" fillId="0" borderId="12" xfId="2" applyFont="1" applyFill="1" applyBorder="1" applyAlignment="1">
      <alignment horizontal="center" vertical="center" wrapText="1"/>
    </xf>
    <xf numFmtId="49" fontId="65" fillId="0" borderId="25" xfId="0" applyNumberFormat="1" applyFont="1" applyFill="1" applyBorder="1" applyAlignment="1">
      <alignment horizontal="center" vertical="center" wrapText="1"/>
    </xf>
    <xf numFmtId="0" fontId="76" fillId="0" borderId="27" xfId="523" applyFont="1" applyFill="1" applyBorder="1" applyAlignment="1">
      <alignment horizontal="left" vertical="center" wrapText="1"/>
    </xf>
    <xf numFmtId="0" fontId="76" fillId="0" borderId="25" xfId="523" applyFont="1" applyFill="1" applyBorder="1" applyAlignment="1">
      <alignment horizontal="left" vertical="center" wrapText="1"/>
    </xf>
    <xf numFmtId="0" fontId="107" fillId="0" borderId="25" xfId="4" applyFont="1" applyFill="1" applyBorder="1" applyAlignment="1" applyProtection="1">
      <alignment horizontal="center" vertical="center" wrapText="1"/>
      <protection locked="0"/>
    </xf>
    <xf numFmtId="180" fontId="65" fillId="0" borderId="25" xfId="0" applyNumberFormat="1" applyFont="1" applyFill="1" applyBorder="1" applyAlignment="1">
      <alignment horizontal="left" vertical="center" wrapText="1"/>
    </xf>
    <xf numFmtId="180" fontId="65" fillId="0" borderId="27" xfId="0" applyNumberFormat="1" applyFont="1" applyFill="1" applyBorder="1" applyAlignment="1">
      <alignment horizontal="left" vertical="center" wrapText="1"/>
    </xf>
    <xf numFmtId="180" fontId="65" fillId="0" borderId="25" xfId="4" applyNumberFormat="1" applyFont="1" applyFill="1" applyBorder="1" applyAlignment="1" applyProtection="1">
      <alignment horizontal="left" vertical="center" wrapText="1"/>
      <protection locked="0"/>
    </xf>
    <xf numFmtId="0" fontId="65" fillId="0" borderId="15" xfId="0" applyFont="1" applyFill="1" applyBorder="1" applyAlignment="1">
      <alignment horizontal="center" vertical="center" wrapText="1"/>
    </xf>
    <xf numFmtId="0" fontId="104" fillId="0" borderId="25" xfId="0" applyFont="1" applyFill="1" applyBorder="1" applyAlignment="1">
      <alignment horizontal="center" vertical="center" wrapText="1"/>
    </xf>
    <xf numFmtId="49" fontId="65" fillId="0" borderId="25" xfId="0" applyNumberFormat="1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wrapText="1"/>
    </xf>
    <xf numFmtId="180" fontId="63" fillId="0" borderId="25" xfId="0" applyNumberFormat="1" applyFont="1" applyFill="1" applyBorder="1" applyAlignment="1">
      <alignment horizontal="center" vertical="center" wrapText="1"/>
    </xf>
    <xf numFmtId="184" fontId="65" fillId="0" borderId="25" xfId="0" applyNumberFormat="1" applyFont="1" applyFill="1" applyBorder="1" applyAlignment="1">
      <alignment horizontal="center" vertical="center" wrapText="1"/>
    </xf>
    <xf numFmtId="0" fontId="64" fillId="0" borderId="0" xfId="4" applyFont="1" applyFill="1" applyAlignment="1" applyProtection="1">
      <alignment horizontal="center" vertical="center" wrapText="1"/>
      <protection locked="0"/>
    </xf>
    <xf numFmtId="184" fontId="65" fillId="0" borderId="27" xfId="0" applyNumberFormat="1" applyFont="1" applyFill="1" applyBorder="1" applyAlignment="1">
      <alignment horizontal="center" vertical="center" wrapText="1"/>
    </xf>
    <xf numFmtId="185" fontId="65" fillId="0" borderId="27" xfId="0" applyNumberFormat="1" applyFont="1" applyFill="1" applyBorder="1" applyAlignment="1">
      <alignment horizontal="center" vertical="center" wrapText="1"/>
    </xf>
    <xf numFmtId="185" fontId="65" fillId="0" borderId="25" xfId="0" applyNumberFormat="1" applyFont="1" applyFill="1" applyBorder="1" applyAlignment="1">
      <alignment horizontal="center" vertical="center" wrapText="1"/>
    </xf>
    <xf numFmtId="0" fontId="64" fillId="24" borderId="25" xfId="0" applyFont="1" applyFill="1" applyBorder="1" applyAlignment="1">
      <alignment horizontal="left" vertical="center" wrapText="1"/>
    </xf>
    <xf numFmtId="0" fontId="64" fillId="24" borderId="27" xfId="0" applyFont="1" applyFill="1" applyBorder="1" applyAlignment="1">
      <alignment horizontal="center" vertical="center" wrapText="1"/>
    </xf>
    <xf numFmtId="0" fontId="64" fillId="24" borderId="27" xfId="0" applyFont="1" applyFill="1" applyBorder="1" applyAlignment="1">
      <alignment horizontal="left" vertical="center" wrapText="1"/>
    </xf>
    <xf numFmtId="0" fontId="65" fillId="24" borderId="27" xfId="973" applyNumberFormat="1" applyFont="1" applyFill="1" applyBorder="1" applyAlignment="1" applyProtection="1">
      <alignment horizontal="center" vertical="center" wrapText="1"/>
      <protection locked="0"/>
    </xf>
    <xf numFmtId="180" fontId="65" fillId="24" borderId="27" xfId="0" applyNumberFormat="1" applyFont="1" applyFill="1" applyBorder="1" applyAlignment="1">
      <alignment horizontal="center" vertical="center" wrapText="1"/>
    </xf>
    <xf numFmtId="180" fontId="65" fillId="24" borderId="27" xfId="0" applyNumberFormat="1" applyFont="1" applyFill="1" applyBorder="1" applyAlignment="1">
      <alignment horizontal="left" vertical="center" wrapText="1"/>
    </xf>
    <xf numFmtId="180" fontId="65" fillId="24" borderId="25" xfId="973" applyNumberFormat="1" applyFont="1" applyFill="1" applyBorder="1" applyAlignment="1" applyProtection="1">
      <alignment horizontal="left" vertical="center" wrapText="1"/>
      <protection locked="0"/>
    </xf>
  </cellXfs>
  <cellStyles count="980">
    <cellStyle name="20% - 强调文字颜色 1 10" xfId="16" xr:uid="{00000000-0005-0000-0000-000000000000}"/>
    <cellStyle name="20% - 强调文字颜色 1 11" xfId="17" xr:uid="{00000000-0005-0000-0000-000001000000}"/>
    <cellStyle name="20% - 强调文字颜色 1 2" xfId="18" xr:uid="{00000000-0005-0000-0000-000002000000}"/>
    <cellStyle name="20% - 强调文字颜色 1 2 2" xfId="19" xr:uid="{00000000-0005-0000-0000-000003000000}"/>
    <cellStyle name="20% - 强调文字颜色 1 2 3" xfId="20" xr:uid="{00000000-0005-0000-0000-000004000000}"/>
    <cellStyle name="20% - 强调文字颜色 1 2 4" xfId="21" xr:uid="{00000000-0005-0000-0000-000005000000}"/>
    <cellStyle name="20% - 强调文字颜色 1 2 5" xfId="22" xr:uid="{00000000-0005-0000-0000-000006000000}"/>
    <cellStyle name="20% - 强调文字颜色 1 3" xfId="23" xr:uid="{00000000-0005-0000-0000-000007000000}"/>
    <cellStyle name="20% - 强调文字颜色 1 4" xfId="24" xr:uid="{00000000-0005-0000-0000-000008000000}"/>
    <cellStyle name="20% - 强调文字颜色 1 5" xfId="25" xr:uid="{00000000-0005-0000-0000-000009000000}"/>
    <cellStyle name="20% - 强调文字颜色 1 6" xfId="26" xr:uid="{00000000-0005-0000-0000-00000A000000}"/>
    <cellStyle name="20% - 强调文字颜色 1 7" xfId="27" xr:uid="{00000000-0005-0000-0000-00000B000000}"/>
    <cellStyle name="20% - 强调文字颜色 1 8" xfId="28" xr:uid="{00000000-0005-0000-0000-00000C000000}"/>
    <cellStyle name="20% - 强调文字颜色 1 9" xfId="29" xr:uid="{00000000-0005-0000-0000-00000D000000}"/>
    <cellStyle name="20% - 强调文字颜色 2 10" xfId="30" xr:uid="{00000000-0005-0000-0000-00000E000000}"/>
    <cellStyle name="20% - 强调文字颜色 2 11" xfId="31" xr:uid="{00000000-0005-0000-0000-00000F000000}"/>
    <cellStyle name="20% - 强调文字颜色 2 2" xfId="32" xr:uid="{00000000-0005-0000-0000-000010000000}"/>
    <cellStyle name="20% - 强调文字颜色 2 2 2" xfId="33" xr:uid="{00000000-0005-0000-0000-000011000000}"/>
    <cellStyle name="20% - 强调文字颜色 2 2 3" xfId="34" xr:uid="{00000000-0005-0000-0000-000012000000}"/>
    <cellStyle name="20% - 强调文字颜色 2 2 4" xfId="35" xr:uid="{00000000-0005-0000-0000-000013000000}"/>
    <cellStyle name="20% - 强调文字颜色 2 2 5" xfId="36" xr:uid="{00000000-0005-0000-0000-000014000000}"/>
    <cellStyle name="20% - 强调文字颜色 2 3" xfId="37" xr:uid="{00000000-0005-0000-0000-000015000000}"/>
    <cellStyle name="20% - 强调文字颜色 2 4" xfId="38" xr:uid="{00000000-0005-0000-0000-000016000000}"/>
    <cellStyle name="20% - 强调文字颜色 2 5" xfId="39" xr:uid="{00000000-0005-0000-0000-000017000000}"/>
    <cellStyle name="20% - 强调文字颜色 2 6" xfId="40" xr:uid="{00000000-0005-0000-0000-000018000000}"/>
    <cellStyle name="20% - 强调文字颜色 2 7" xfId="41" xr:uid="{00000000-0005-0000-0000-000019000000}"/>
    <cellStyle name="20% - 强调文字颜色 2 8" xfId="42" xr:uid="{00000000-0005-0000-0000-00001A000000}"/>
    <cellStyle name="20% - 强调文字颜色 2 9" xfId="43" xr:uid="{00000000-0005-0000-0000-00001B000000}"/>
    <cellStyle name="20% - 强调文字颜色 3 10" xfId="44" xr:uid="{00000000-0005-0000-0000-00001C000000}"/>
    <cellStyle name="20% - 强调文字颜色 3 11" xfId="45" xr:uid="{00000000-0005-0000-0000-00001D000000}"/>
    <cellStyle name="20% - 强调文字颜色 3 2" xfId="46" xr:uid="{00000000-0005-0000-0000-00001E000000}"/>
    <cellStyle name="20% - 强调文字颜色 3 2 2" xfId="47" xr:uid="{00000000-0005-0000-0000-00001F000000}"/>
    <cellStyle name="20% - 强调文字颜色 3 2 3" xfId="48" xr:uid="{00000000-0005-0000-0000-000020000000}"/>
    <cellStyle name="20% - 强调文字颜色 3 2 4" xfId="49" xr:uid="{00000000-0005-0000-0000-000021000000}"/>
    <cellStyle name="20% - 强调文字颜色 3 2 5" xfId="50" xr:uid="{00000000-0005-0000-0000-000022000000}"/>
    <cellStyle name="20% - 强调文字颜色 3 3" xfId="51" xr:uid="{00000000-0005-0000-0000-000023000000}"/>
    <cellStyle name="20% - 强调文字颜色 3 4" xfId="52" xr:uid="{00000000-0005-0000-0000-000024000000}"/>
    <cellStyle name="20% - 强调文字颜色 3 5" xfId="53" xr:uid="{00000000-0005-0000-0000-000025000000}"/>
    <cellStyle name="20% - 强调文字颜色 3 6" xfId="54" xr:uid="{00000000-0005-0000-0000-000026000000}"/>
    <cellStyle name="20% - 强调文字颜色 3 7" xfId="55" xr:uid="{00000000-0005-0000-0000-000027000000}"/>
    <cellStyle name="20% - 强调文字颜色 3 8" xfId="56" xr:uid="{00000000-0005-0000-0000-000028000000}"/>
    <cellStyle name="20% - 强调文字颜色 3 9" xfId="57" xr:uid="{00000000-0005-0000-0000-000029000000}"/>
    <cellStyle name="20% - 强调文字颜色 4 10" xfId="58" xr:uid="{00000000-0005-0000-0000-00002A000000}"/>
    <cellStyle name="20% - 强调文字颜色 4 11" xfId="59" xr:uid="{00000000-0005-0000-0000-00002B000000}"/>
    <cellStyle name="20% - 强调文字颜色 4 2" xfId="60" xr:uid="{00000000-0005-0000-0000-00002C000000}"/>
    <cellStyle name="20% - 强调文字颜色 4 2 2" xfId="61" xr:uid="{00000000-0005-0000-0000-00002D000000}"/>
    <cellStyle name="20% - 强调文字颜色 4 2 3" xfId="62" xr:uid="{00000000-0005-0000-0000-00002E000000}"/>
    <cellStyle name="20% - 强调文字颜色 4 2 4" xfId="63" xr:uid="{00000000-0005-0000-0000-00002F000000}"/>
    <cellStyle name="20% - 强调文字颜色 4 2 5" xfId="64" xr:uid="{00000000-0005-0000-0000-000030000000}"/>
    <cellStyle name="20% - 强调文字颜色 4 3" xfId="65" xr:uid="{00000000-0005-0000-0000-000031000000}"/>
    <cellStyle name="20% - 强调文字颜色 4 4" xfId="66" xr:uid="{00000000-0005-0000-0000-000032000000}"/>
    <cellStyle name="20% - 强调文字颜色 4 5" xfId="67" xr:uid="{00000000-0005-0000-0000-000033000000}"/>
    <cellStyle name="20% - 强调文字颜色 4 6" xfId="68" xr:uid="{00000000-0005-0000-0000-000034000000}"/>
    <cellStyle name="20% - 强调文字颜色 4 7" xfId="69" xr:uid="{00000000-0005-0000-0000-000035000000}"/>
    <cellStyle name="20% - 强调文字颜色 4 8" xfId="70" xr:uid="{00000000-0005-0000-0000-000036000000}"/>
    <cellStyle name="20% - 强调文字颜色 4 9" xfId="71" xr:uid="{00000000-0005-0000-0000-000037000000}"/>
    <cellStyle name="20% - 强调文字颜色 5 10" xfId="72" xr:uid="{00000000-0005-0000-0000-000038000000}"/>
    <cellStyle name="20% - 强调文字颜色 5 11" xfId="73" xr:uid="{00000000-0005-0000-0000-000039000000}"/>
    <cellStyle name="20% - 强调文字颜色 5 2" xfId="74" xr:uid="{00000000-0005-0000-0000-00003A000000}"/>
    <cellStyle name="20% - 强调文字颜色 5 2 2" xfId="75" xr:uid="{00000000-0005-0000-0000-00003B000000}"/>
    <cellStyle name="20% - 强调文字颜色 5 2 3" xfId="76" xr:uid="{00000000-0005-0000-0000-00003C000000}"/>
    <cellStyle name="20% - 强调文字颜色 5 2 4" xfId="77" xr:uid="{00000000-0005-0000-0000-00003D000000}"/>
    <cellStyle name="20% - 强调文字颜色 5 2 5" xfId="78" xr:uid="{00000000-0005-0000-0000-00003E000000}"/>
    <cellStyle name="20% - 强调文字颜色 5 3" xfId="79" xr:uid="{00000000-0005-0000-0000-00003F000000}"/>
    <cellStyle name="20% - 强调文字颜色 5 4" xfId="80" xr:uid="{00000000-0005-0000-0000-000040000000}"/>
    <cellStyle name="20% - 强调文字颜色 5 5" xfId="81" xr:uid="{00000000-0005-0000-0000-000041000000}"/>
    <cellStyle name="20% - 强调文字颜色 5 6" xfId="82" xr:uid="{00000000-0005-0000-0000-000042000000}"/>
    <cellStyle name="20% - 强调文字颜色 5 7" xfId="83" xr:uid="{00000000-0005-0000-0000-000043000000}"/>
    <cellStyle name="20% - 强调文字颜色 5 8" xfId="84" xr:uid="{00000000-0005-0000-0000-000044000000}"/>
    <cellStyle name="20% - 强调文字颜色 5 9" xfId="85" xr:uid="{00000000-0005-0000-0000-000045000000}"/>
    <cellStyle name="20% - 强调文字颜色 6 10" xfId="86" xr:uid="{00000000-0005-0000-0000-000046000000}"/>
    <cellStyle name="20% - 强调文字颜色 6 11" xfId="87" xr:uid="{00000000-0005-0000-0000-000047000000}"/>
    <cellStyle name="20% - 强调文字颜色 6 2" xfId="88" xr:uid="{00000000-0005-0000-0000-000048000000}"/>
    <cellStyle name="20% - 强调文字颜色 6 2 2" xfId="89" xr:uid="{00000000-0005-0000-0000-000049000000}"/>
    <cellStyle name="20% - 强调文字颜色 6 2 3" xfId="90" xr:uid="{00000000-0005-0000-0000-00004A000000}"/>
    <cellStyle name="20% - 强调文字颜色 6 2 4" xfId="91" xr:uid="{00000000-0005-0000-0000-00004B000000}"/>
    <cellStyle name="20% - 强调文字颜色 6 2 5" xfId="92" xr:uid="{00000000-0005-0000-0000-00004C000000}"/>
    <cellStyle name="20% - 强调文字颜色 6 3" xfId="93" xr:uid="{00000000-0005-0000-0000-00004D000000}"/>
    <cellStyle name="20% - 强调文字颜色 6 4" xfId="94" xr:uid="{00000000-0005-0000-0000-00004E000000}"/>
    <cellStyle name="20% - 强调文字颜色 6 5" xfId="95" xr:uid="{00000000-0005-0000-0000-00004F000000}"/>
    <cellStyle name="20% - 强调文字颜色 6 6" xfId="96" xr:uid="{00000000-0005-0000-0000-000050000000}"/>
    <cellStyle name="20% - 强调文字颜色 6 7" xfId="97" xr:uid="{00000000-0005-0000-0000-000051000000}"/>
    <cellStyle name="20% - 强调文字颜色 6 8" xfId="98" xr:uid="{00000000-0005-0000-0000-000052000000}"/>
    <cellStyle name="20% - 强调文字颜色 6 9" xfId="99" xr:uid="{00000000-0005-0000-0000-000053000000}"/>
    <cellStyle name="40% - 强调文字颜色 1 10" xfId="100" xr:uid="{00000000-0005-0000-0000-000054000000}"/>
    <cellStyle name="40% - 强调文字颜色 1 11" xfId="101" xr:uid="{00000000-0005-0000-0000-000055000000}"/>
    <cellStyle name="40% - 强调文字颜色 1 2" xfId="102" xr:uid="{00000000-0005-0000-0000-000056000000}"/>
    <cellStyle name="40% - 强调文字颜色 1 2 2" xfId="103" xr:uid="{00000000-0005-0000-0000-000057000000}"/>
    <cellStyle name="40% - 强调文字颜色 1 2 3" xfId="104" xr:uid="{00000000-0005-0000-0000-000058000000}"/>
    <cellStyle name="40% - 强调文字颜色 1 2 4" xfId="105" xr:uid="{00000000-0005-0000-0000-000059000000}"/>
    <cellStyle name="40% - 强调文字颜色 1 2 5" xfId="106" xr:uid="{00000000-0005-0000-0000-00005A000000}"/>
    <cellStyle name="40% - 强调文字颜色 1 3" xfId="107" xr:uid="{00000000-0005-0000-0000-00005B000000}"/>
    <cellStyle name="40% - 强调文字颜色 1 4" xfId="108" xr:uid="{00000000-0005-0000-0000-00005C000000}"/>
    <cellStyle name="40% - 强调文字颜色 1 5" xfId="109" xr:uid="{00000000-0005-0000-0000-00005D000000}"/>
    <cellStyle name="40% - 强调文字颜色 1 6" xfId="110" xr:uid="{00000000-0005-0000-0000-00005E000000}"/>
    <cellStyle name="40% - 强调文字颜色 1 7" xfId="111" xr:uid="{00000000-0005-0000-0000-00005F000000}"/>
    <cellStyle name="40% - 强调文字颜色 1 8" xfId="112" xr:uid="{00000000-0005-0000-0000-000060000000}"/>
    <cellStyle name="40% - 强调文字颜色 1 9" xfId="113" xr:uid="{00000000-0005-0000-0000-000061000000}"/>
    <cellStyle name="40% - 强调文字颜色 2 10" xfId="114" xr:uid="{00000000-0005-0000-0000-000062000000}"/>
    <cellStyle name="40% - 强调文字颜色 2 11" xfId="115" xr:uid="{00000000-0005-0000-0000-000063000000}"/>
    <cellStyle name="40% - 强调文字颜色 2 2" xfId="116" xr:uid="{00000000-0005-0000-0000-000064000000}"/>
    <cellStyle name="40% - 强调文字颜色 2 2 2" xfId="117" xr:uid="{00000000-0005-0000-0000-000065000000}"/>
    <cellStyle name="40% - 强调文字颜色 2 2 3" xfId="118" xr:uid="{00000000-0005-0000-0000-000066000000}"/>
    <cellStyle name="40% - 强调文字颜色 2 2 4" xfId="119" xr:uid="{00000000-0005-0000-0000-000067000000}"/>
    <cellStyle name="40% - 强调文字颜色 2 2 5" xfId="120" xr:uid="{00000000-0005-0000-0000-000068000000}"/>
    <cellStyle name="40% - 强调文字颜色 2 3" xfId="121" xr:uid="{00000000-0005-0000-0000-000069000000}"/>
    <cellStyle name="40% - 强调文字颜色 2 4" xfId="122" xr:uid="{00000000-0005-0000-0000-00006A000000}"/>
    <cellStyle name="40% - 强调文字颜色 2 5" xfId="123" xr:uid="{00000000-0005-0000-0000-00006B000000}"/>
    <cellStyle name="40% - 强调文字颜色 2 6" xfId="124" xr:uid="{00000000-0005-0000-0000-00006C000000}"/>
    <cellStyle name="40% - 强调文字颜色 2 7" xfId="125" xr:uid="{00000000-0005-0000-0000-00006D000000}"/>
    <cellStyle name="40% - 强调文字颜色 2 8" xfId="126" xr:uid="{00000000-0005-0000-0000-00006E000000}"/>
    <cellStyle name="40% - 强调文字颜色 2 9" xfId="127" xr:uid="{00000000-0005-0000-0000-00006F000000}"/>
    <cellStyle name="40% - 强调文字颜色 3 10" xfId="128" xr:uid="{00000000-0005-0000-0000-000070000000}"/>
    <cellStyle name="40% - 强调文字颜色 3 11" xfId="129" xr:uid="{00000000-0005-0000-0000-000071000000}"/>
    <cellStyle name="40% - 强调文字颜色 3 2" xfId="130" xr:uid="{00000000-0005-0000-0000-000072000000}"/>
    <cellStyle name="40% - 强调文字颜色 3 2 2" xfId="131" xr:uid="{00000000-0005-0000-0000-000073000000}"/>
    <cellStyle name="40% - 强调文字颜色 3 2 3" xfId="132" xr:uid="{00000000-0005-0000-0000-000074000000}"/>
    <cellStyle name="40% - 强调文字颜色 3 2 4" xfId="133" xr:uid="{00000000-0005-0000-0000-000075000000}"/>
    <cellStyle name="40% - 强调文字颜色 3 2 5" xfId="134" xr:uid="{00000000-0005-0000-0000-000076000000}"/>
    <cellStyle name="40% - 强调文字颜色 3 3" xfId="135" xr:uid="{00000000-0005-0000-0000-000077000000}"/>
    <cellStyle name="40% - 强调文字颜色 3 4" xfId="136" xr:uid="{00000000-0005-0000-0000-000078000000}"/>
    <cellStyle name="40% - 强调文字颜色 3 5" xfId="137" xr:uid="{00000000-0005-0000-0000-000079000000}"/>
    <cellStyle name="40% - 强调文字颜色 3 6" xfId="138" xr:uid="{00000000-0005-0000-0000-00007A000000}"/>
    <cellStyle name="40% - 强调文字颜色 3 7" xfId="139" xr:uid="{00000000-0005-0000-0000-00007B000000}"/>
    <cellStyle name="40% - 强调文字颜色 3 8" xfId="140" xr:uid="{00000000-0005-0000-0000-00007C000000}"/>
    <cellStyle name="40% - 强调文字颜色 3 9" xfId="141" xr:uid="{00000000-0005-0000-0000-00007D000000}"/>
    <cellStyle name="40% - 强调文字颜色 4 10" xfId="142" xr:uid="{00000000-0005-0000-0000-00007E000000}"/>
    <cellStyle name="40% - 强调文字颜色 4 11" xfId="143" xr:uid="{00000000-0005-0000-0000-00007F000000}"/>
    <cellStyle name="40% - 强调文字颜色 4 2" xfId="144" xr:uid="{00000000-0005-0000-0000-000080000000}"/>
    <cellStyle name="40% - 强调文字颜色 4 2 2" xfId="145" xr:uid="{00000000-0005-0000-0000-000081000000}"/>
    <cellStyle name="40% - 强调文字颜色 4 2 3" xfId="146" xr:uid="{00000000-0005-0000-0000-000082000000}"/>
    <cellStyle name="40% - 强调文字颜色 4 2 4" xfId="147" xr:uid="{00000000-0005-0000-0000-000083000000}"/>
    <cellStyle name="40% - 强调文字颜色 4 2 5" xfId="148" xr:uid="{00000000-0005-0000-0000-000084000000}"/>
    <cellStyle name="40% - 强调文字颜色 4 3" xfId="149" xr:uid="{00000000-0005-0000-0000-000085000000}"/>
    <cellStyle name="40% - 强调文字颜色 4 4" xfId="150" xr:uid="{00000000-0005-0000-0000-000086000000}"/>
    <cellStyle name="40% - 强调文字颜色 4 5" xfId="151" xr:uid="{00000000-0005-0000-0000-000087000000}"/>
    <cellStyle name="40% - 强调文字颜色 4 6" xfId="152" xr:uid="{00000000-0005-0000-0000-000088000000}"/>
    <cellStyle name="40% - 强调文字颜色 4 7" xfId="153" xr:uid="{00000000-0005-0000-0000-000089000000}"/>
    <cellStyle name="40% - 强调文字颜色 4 8" xfId="154" xr:uid="{00000000-0005-0000-0000-00008A000000}"/>
    <cellStyle name="40% - 强调文字颜色 4 9" xfId="155" xr:uid="{00000000-0005-0000-0000-00008B000000}"/>
    <cellStyle name="40% - 强调文字颜色 5 10" xfId="156" xr:uid="{00000000-0005-0000-0000-00008C000000}"/>
    <cellStyle name="40% - 强调文字颜色 5 11" xfId="157" xr:uid="{00000000-0005-0000-0000-00008D000000}"/>
    <cellStyle name="40% - 强调文字颜色 5 2" xfId="158" xr:uid="{00000000-0005-0000-0000-00008E000000}"/>
    <cellStyle name="40% - 强调文字颜色 5 2 2" xfId="159" xr:uid="{00000000-0005-0000-0000-00008F000000}"/>
    <cellStyle name="40% - 强调文字颜色 5 2 3" xfId="160" xr:uid="{00000000-0005-0000-0000-000090000000}"/>
    <cellStyle name="40% - 强调文字颜色 5 2 4" xfId="161" xr:uid="{00000000-0005-0000-0000-000091000000}"/>
    <cellStyle name="40% - 强调文字颜色 5 2 5" xfId="162" xr:uid="{00000000-0005-0000-0000-000092000000}"/>
    <cellStyle name="40% - 强调文字颜色 5 3" xfId="163" xr:uid="{00000000-0005-0000-0000-000093000000}"/>
    <cellStyle name="40% - 强调文字颜色 5 4" xfId="164" xr:uid="{00000000-0005-0000-0000-000094000000}"/>
    <cellStyle name="40% - 强调文字颜色 5 5" xfId="165" xr:uid="{00000000-0005-0000-0000-000095000000}"/>
    <cellStyle name="40% - 强调文字颜色 5 6" xfId="166" xr:uid="{00000000-0005-0000-0000-000096000000}"/>
    <cellStyle name="40% - 强调文字颜色 5 7" xfId="167" xr:uid="{00000000-0005-0000-0000-000097000000}"/>
    <cellStyle name="40% - 强调文字颜色 5 8" xfId="168" xr:uid="{00000000-0005-0000-0000-000098000000}"/>
    <cellStyle name="40% - 强调文字颜色 5 9" xfId="169" xr:uid="{00000000-0005-0000-0000-000099000000}"/>
    <cellStyle name="40% - 强调文字颜色 6 10" xfId="170" xr:uid="{00000000-0005-0000-0000-00009A000000}"/>
    <cellStyle name="40% - 强调文字颜色 6 11" xfId="171" xr:uid="{00000000-0005-0000-0000-00009B000000}"/>
    <cellStyle name="40% - 强调文字颜色 6 2" xfId="172" xr:uid="{00000000-0005-0000-0000-00009C000000}"/>
    <cellStyle name="40% - 强调文字颜色 6 2 2" xfId="173" xr:uid="{00000000-0005-0000-0000-00009D000000}"/>
    <cellStyle name="40% - 强调文字颜色 6 2 3" xfId="174" xr:uid="{00000000-0005-0000-0000-00009E000000}"/>
    <cellStyle name="40% - 强调文字颜色 6 2 4" xfId="175" xr:uid="{00000000-0005-0000-0000-00009F000000}"/>
    <cellStyle name="40% - 强调文字颜色 6 2 5" xfId="176" xr:uid="{00000000-0005-0000-0000-0000A0000000}"/>
    <cellStyle name="40% - 强调文字颜色 6 3" xfId="177" xr:uid="{00000000-0005-0000-0000-0000A1000000}"/>
    <cellStyle name="40% - 强调文字颜色 6 4" xfId="178" xr:uid="{00000000-0005-0000-0000-0000A2000000}"/>
    <cellStyle name="40% - 强调文字颜色 6 5" xfId="179" xr:uid="{00000000-0005-0000-0000-0000A3000000}"/>
    <cellStyle name="40% - 强调文字颜色 6 6" xfId="180" xr:uid="{00000000-0005-0000-0000-0000A4000000}"/>
    <cellStyle name="40% - 强调文字颜色 6 7" xfId="181" xr:uid="{00000000-0005-0000-0000-0000A5000000}"/>
    <cellStyle name="40% - 强调文字颜色 6 8" xfId="182" xr:uid="{00000000-0005-0000-0000-0000A6000000}"/>
    <cellStyle name="40% - 强调文字颜色 6 9" xfId="183" xr:uid="{00000000-0005-0000-0000-0000A7000000}"/>
    <cellStyle name="60% - 强调文字颜色 1 10" xfId="184" xr:uid="{00000000-0005-0000-0000-0000A8000000}"/>
    <cellStyle name="60% - 强调文字颜色 1 11" xfId="185" xr:uid="{00000000-0005-0000-0000-0000A9000000}"/>
    <cellStyle name="60% - 强调文字颜色 1 2" xfId="186" xr:uid="{00000000-0005-0000-0000-0000AA000000}"/>
    <cellStyle name="60% - 强调文字颜色 1 2 2" xfId="187" xr:uid="{00000000-0005-0000-0000-0000AB000000}"/>
    <cellStyle name="60% - 强调文字颜色 1 2 3" xfId="188" xr:uid="{00000000-0005-0000-0000-0000AC000000}"/>
    <cellStyle name="60% - 强调文字颜色 1 2 4" xfId="189" xr:uid="{00000000-0005-0000-0000-0000AD000000}"/>
    <cellStyle name="60% - 强调文字颜色 1 2 5" xfId="190" xr:uid="{00000000-0005-0000-0000-0000AE000000}"/>
    <cellStyle name="60% - 强调文字颜色 1 3" xfId="191" xr:uid="{00000000-0005-0000-0000-0000AF000000}"/>
    <cellStyle name="60% - 强调文字颜色 1 4" xfId="192" xr:uid="{00000000-0005-0000-0000-0000B0000000}"/>
    <cellStyle name="60% - 强调文字颜色 1 5" xfId="193" xr:uid="{00000000-0005-0000-0000-0000B1000000}"/>
    <cellStyle name="60% - 强调文字颜色 1 6" xfId="194" xr:uid="{00000000-0005-0000-0000-0000B2000000}"/>
    <cellStyle name="60% - 强调文字颜色 1 7" xfId="195" xr:uid="{00000000-0005-0000-0000-0000B3000000}"/>
    <cellStyle name="60% - 强调文字颜色 1 8" xfId="196" xr:uid="{00000000-0005-0000-0000-0000B4000000}"/>
    <cellStyle name="60% - 强调文字颜色 1 9" xfId="197" xr:uid="{00000000-0005-0000-0000-0000B5000000}"/>
    <cellStyle name="60% - 强调文字颜色 2 10" xfId="198" xr:uid="{00000000-0005-0000-0000-0000B6000000}"/>
    <cellStyle name="60% - 强调文字颜色 2 11" xfId="199" xr:uid="{00000000-0005-0000-0000-0000B7000000}"/>
    <cellStyle name="60% - 强调文字颜色 2 2" xfId="200" xr:uid="{00000000-0005-0000-0000-0000B8000000}"/>
    <cellStyle name="60% - 强调文字颜色 2 2 2" xfId="201" xr:uid="{00000000-0005-0000-0000-0000B9000000}"/>
    <cellStyle name="60% - 强调文字颜色 2 2 3" xfId="202" xr:uid="{00000000-0005-0000-0000-0000BA000000}"/>
    <cellStyle name="60% - 强调文字颜色 2 2 4" xfId="203" xr:uid="{00000000-0005-0000-0000-0000BB000000}"/>
    <cellStyle name="60% - 强调文字颜色 2 2 5" xfId="204" xr:uid="{00000000-0005-0000-0000-0000BC000000}"/>
    <cellStyle name="60% - 强调文字颜色 2 3" xfId="205" xr:uid="{00000000-0005-0000-0000-0000BD000000}"/>
    <cellStyle name="60% - 强调文字颜色 2 4" xfId="206" xr:uid="{00000000-0005-0000-0000-0000BE000000}"/>
    <cellStyle name="60% - 强调文字颜色 2 5" xfId="207" xr:uid="{00000000-0005-0000-0000-0000BF000000}"/>
    <cellStyle name="60% - 强调文字颜色 2 6" xfId="208" xr:uid="{00000000-0005-0000-0000-0000C0000000}"/>
    <cellStyle name="60% - 强调文字颜色 2 7" xfId="209" xr:uid="{00000000-0005-0000-0000-0000C1000000}"/>
    <cellStyle name="60% - 强调文字颜色 2 8" xfId="210" xr:uid="{00000000-0005-0000-0000-0000C2000000}"/>
    <cellStyle name="60% - 强调文字颜色 2 9" xfId="211" xr:uid="{00000000-0005-0000-0000-0000C3000000}"/>
    <cellStyle name="60% - 强调文字颜色 3 10" xfId="212" xr:uid="{00000000-0005-0000-0000-0000C4000000}"/>
    <cellStyle name="60% - 强调文字颜色 3 11" xfId="213" xr:uid="{00000000-0005-0000-0000-0000C5000000}"/>
    <cellStyle name="60% - 强调文字颜色 3 2" xfId="214" xr:uid="{00000000-0005-0000-0000-0000C6000000}"/>
    <cellStyle name="60% - 强调文字颜色 3 2 2" xfId="215" xr:uid="{00000000-0005-0000-0000-0000C7000000}"/>
    <cellStyle name="60% - 强调文字颜色 3 2 3" xfId="216" xr:uid="{00000000-0005-0000-0000-0000C8000000}"/>
    <cellStyle name="60% - 强调文字颜色 3 2 4" xfId="217" xr:uid="{00000000-0005-0000-0000-0000C9000000}"/>
    <cellStyle name="60% - 强调文字颜色 3 2 5" xfId="218" xr:uid="{00000000-0005-0000-0000-0000CA000000}"/>
    <cellStyle name="60% - 强调文字颜色 3 3" xfId="219" xr:uid="{00000000-0005-0000-0000-0000CB000000}"/>
    <cellStyle name="60% - 强调文字颜色 3 4" xfId="220" xr:uid="{00000000-0005-0000-0000-0000CC000000}"/>
    <cellStyle name="60% - 强调文字颜色 3 5" xfId="221" xr:uid="{00000000-0005-0000-0000-0000CD000000}"/>
    <cellStyle name="60% - 强调文字颜色 3 6" xfId="222" xr:uid="{00000000-0005-0000-0000-0000CE000000}"/>
    <cellStyle name="60% - 强调文字颜色 3 7" xfId="223" xr:uid="{00000000-0005-0000-0000-0000CF000000}"/>
    <cellStyle name="60% - 强调文字颜色 3 8" xfId="224" xr:uid="{00000000-0005-0000-0000-0000D0000000}"/>
    <cellStyle name="60% - 强调文字颜色 3 9" xfId="225" xr:uid="{00000000-0005-0000-0000-0000D1000000}"/>
    <cellStyle name="60% - 强调文字颜色 4 10" xfId="226" xr:uid="{00000000-0005-0000-0000-0000D2000000}"/>
    <cellStyle name="60% - 强调文字颜色 4 11" xfId="227" xr:uid="{00000000-0005-0000-0000-0000D3000000}"/>
    <cellStyle name="60% - 强调文字颜色 4 2" xfId="228" xr:uid="{00000000-0005-0000-0000-0000D4000000}"/>
    <cellStyle name="60% - 强调文字颜色 4 2 2" xfId="229" xr:uid="{00000000-0005-0000-0000-0000D5000000}"/>
    <cellStyle name="60% - 强调文字颜色 4 2 3" xfId="230" xr:uid="{00000000-0005-0000-0000-0000D6000000}"/>
    <cellStyle name="60% - 强调文字颜色 4 2 4" xfId="231" xr:uid="{00000000-0005-0000-0000-0000D7000000}"/>
    <cellStyle name="60% - 强调文字颜色 4 2 5" xfId="232" xr:uid="{00000000-0005-0000-0000-0000D8000000}"/>
    <cellStyle name="60% - 强调文字颜色 4 3" xfId="233" xr:uid="{00000000-0005-0000-0000-0000D9000000}"/>
    <cellStyle name="60% - 强调文字颜色 4 4" xfId="234" xr:uid="{00000000-0005-0000-0000-0000DA000000}"/>
    <cellStyle name="60% - 强调文字颜色 4 5" xfId="235" xr:uid="{00000000-0005-0000-0000-0000DB000000}"/>
    <cellStyle name="60% - 强调文字颜色 4 6" xfId="236" xr:uid="{00000000-0005-0000-0000-0000DC000000}"/>
    <cellStyle name="60% - 强调文字颜色 4 7" xfId="237" xr:uid="{00000000-0005-0000-0000-0000DD000000}"/>
    <cellStyle name="60% - 强调文字颜色 4 8" xfId="238" xr:uid="{00000000-0005-0000-0000-0000DE000000}"/>
    <cellStyle name="60% - 强调文字颜色 4 9" xfId="239" xr:uid="{00000000-0005-0000-0000-0000DF000000}"/>
    <cellStyle name="60% - 强调文字颜色 5 10" xfId="240" xr:uid="{00000000-0005-0000-0000-0000E0000000}"/>
    <cellStyle name="60% - 强调文字颜色 5 11" xfId="241" xr:uid="{00000000-0005-0000-0000-0000E1000000}"/>
    <cellStyle name="60% - 强调文字颜色 5 2" xfId="242" xr:uid="{00000000-0005-0000-0000-0000E2000000}"/>
    <cellStyle name="60% - 强调文字颜色 5 2 2" xfId="243" xr:uid="{00000000-0005-0000-0000-0000E3000000}"/>
    <cellStyle name="60% - 强调文字颜色 5 2 3" xfId="244" xr:uid="{00000000-0005-0000-0000-0000E4000000}"/>
    <cellStyle name="60% - 强调文字颜色 5 2 4" xfId="245" xr:uid="{00000000-0005-0000-0000-0000E5000000}"/>
    <cellStyle name="60% - 强调文字颜色 5 2 5" xfId="246" xr:uid="{00000000-0005-0000-0000-0000E6000000}"/>
    <cellStyle name="60% - 强调文字颜色 5 3" xfId="247" xr:uid="{00000000-0005-0000-0000-0000E7000000}"/>
    <cellStyle name="60% - 强调文字颜色 5 4" xfId="248" xr:uid="{00000000-0005-0000-0000-0000E8000000}"/>
    <cellStyle name="60% - 强调文字颜色 5 5" xfId="249" xr:uid="{00000000-0005-0000-0000-0000E9000000}"/>
    <cellStyle name="60% - 强调文字颜色 5 6" xfId="250" xr:uid="{00000000-0005-0000-0000-0000EA000000}"/>
    <cellStyle name="60% - 强调文字颜色 5 7" xfId="251" xr:uid="{00000000-0005-0000-0000-0000EB000000}"/>
    <cellStyle name="60% - 强调文字颜色 5 8" xfId="252" xr:uid="{00000000-0005-0000-0000-0000EC000000}"/>
    <cellStyle name="60% - 强调文字颜色 5 9" xfId="253" xr:uid="{00000000-0005-0000-0000-0000ED000000}"/>
    <cellStyle name="60% - 强调文字颜色 6 10" xfId="254" xr:uid="{00000000-0005-0000-0000-0000EE000000}"/>
    <cellStyle name="60% - 强调文字颜色 6 11" xfId="255" xr:uid="{00000000-0005-0000-0000-0000EF000000}"/>
    <cellStyle name="60% - 强调文字颜色 6 2" xfId="256" xr:uid="{00000000-0005-0000-0000-0000F0000000}"/>
    <cellStyle name="60% - 强调文字颜色 6 2 2" xfId="257" xr:uid="{00000000-0005-0000-0000-0000F1000000}"/>
    <cellStyle name="60% - 强调文字颜色 6 2 3" xfId="258" xr:uid="{00000000-0005-0000-0000-0000F2000000}"/>
    <cellStyle name="60% - 强调文字颜色 6 2 4" xfId="259" xr:uid="{00000000-0005-0000-0000-0000F3000000}"/>
    <cellStyle name="60% - 强调文字颜色 6 2 5" xfId="260" xr:uid="{00000000-0005-0000-0000-0000F4000000}"/>
    <cellStyle name="60% - 强调文字颜色 6 3" xfId="261" xr:uid="{00000000-0005-0000-0000-0000F5000000}"/>
    <cellStyle name="60% - 强调文字颜色 6 4" xfId="262" xr:uid="{00000000-0005-0000-0000-0000F6000000}"/>
    <cellStyle name="60% - 强调文字颜色 6 5" xfId="263" xr:uid="{00000000-0005-0000-0000-0000F7000000}"/>
    <cellStyle name="60% - 强调文字颜色 6 6" xfId="264" xr:uid="{00000000-0005-0000-0000-0000F8000000}"/>
    <cellStyle name="60% - 强调文字颜色 6 7" xfId="265" xr:uid="{00000000-0005-0000-0000-0000F9000000}"/>
    <cellStyle name="60% - 强调文字颜色 6 8" xfId="266" xr:uid="{00000000-0005-0000-0000-0000FA000000}"/>
    <cellStyle name="60% - 强调文字颜色 6 9" xfId="267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970" xr:uid="{00000000-0005-0000-0000-0000FE000000}"/>
    <cellStyle name="BOM_Level_Below3 2 2 2" xfId="972" xr:uid="{00000000-0005-0000-0000-0000FF000000}"/>
    <cellStyle name="BOM_Level_Below3 4" xfId="13" xr:uid="{00000000-0005-0000-0000-000000010000}"/>
    <cellStyle name="BOM_Level_Below3 4 2" xfId="973" xr:uid="{00000000-0005-0000-0000-000001010000}"/>
    <cellStyle name="BOM_Level_Below3 4 2 2" xfId="979" xr:uid="{CE090AFC-F3AD-42D3-A84C-3514E8525EF5}"/>
    <cellStyle name="BOM_Level_Below3 5" xfId="974" xr:uid="{00000000-0005-0000-0000-000002010000}"/>
    <cellStyle name="Normal_Rag6Idx" xfId="268" xr:uid="{00000000-0005-0000-0000-000003010000}"/>
    <cellStyle name="RowLevel_1" xfId="1" builtinId="1" iLevel="0"/>
    <cellStyle name="标题 1 10" xfId="269" xr:uid="{00000000-0005-0000-0000-000005010000}"/>
    <cellStyle name="标题 1 11" xfId="270" xr:uid="{00000000-0005-0000-0000-000006010000}"/>
    <cellStyle name="标题 1 2" xfId="271" xr:uid="{00000000-0005-0000-0000-000007010000}"/>
    <cellStyle name="标题 1 2 2" xfId="272" xr:uid="{00000000-0005-0000-0000-000008010000}"/>
    <cellStyle name="标题 1 2 3" xfId="273" xr:uid="{00000000-0005-0000-0000-000009010000}"/>
    <cellStyle name="标题 1 2 4" xfId="274" xr:uid="{00000000-0005-0000-0000-00000A010000}"/>
    <cellStyle name="标题 1 2 5" xfId="275" xr:uid="{00000000-0005-0000-0000-00000B010000}"/>
    <cellStyle name="标题 1 3" xfId="276" xr:uid="{00000000-0005-0000-0000-00000C010000}"/>
    <cellStyle name="标题 1 4" xfId="277" xr:uid="{00000000-0005-0000-0000-00000D010000}"/>
    <cellStyle name="标题 1 5" xfId="278" xr:uid="{00000000-0005-0000-0000-00000E010000}"/>
    <cellStyle name="标题 1 6" xfId="279" xr:uid="{00000000-0005-0000-0000-00000F010000}"/>
    <cellStyle name="标题 1 7" xfId="280" xr:uid="{00000000-0005-0000-0000-000010010000}"/>
    <cellStyle name="标题 1 8" xfId="281" xr:uid="{00000000-0005-0000-0000-000011010000}"/>
    <cellStyle name="标题 1 9" xfId="282" xr:uid="{00000000-0005-0000-0000-000012010000}"/>
    <cellStyle name="标题 10" xfId="283" xr:uid="{00000000-0005-0000-0000-000013010000}"/>
    <cellStyle name="标题 11" xfId="284" xr:uid="{00000000-0005-0000-0000-000014010000}"/>
    <cellStyle name="标题 12" xfId="285" xr:uid="{00000000-0005-0000-0000-000015010000}"/>
    <cellStyle name="标题 13" xfId="286" xr:uid="{00000000-0005-0000-0000-000016010000}"/>
    <cellStyle name="标题 14" xfId="287" xr:uid="{00000000-0005-0000-0000-000017010000}"/>
    <cellStyle name="标题 2 10" xfId="288" xr:uid="{00000000-0005-0000-0000-000018010000}"/>
    <cellStyle name="标题 2 11" xfId="289" xr:uid="{00000000-0005-0000-0000-000019010000}"/>
    <cellStyle name="标题 2 2" xfId="290" xr:uid="{00000000-0005-0000-0000-00001A010000}"/>
    <cellStyle name="标题 2 2 2" xfId="291" xr:uid="{00000000-0005-0000-0000-00001B010000}"/>
    <cellStyle name="标题 2 2 3" xfId="292" xr:uid="{00000000-0005-0000-0000-00001C010000}"/>
    <cellStyle name="标题 2 2 4" xfId="293" xr:uid="{00000000-0005-0000-0000-00001D010000}"/>
    <cellStyle name="标题 2 2 5" xfId="294" xr:uid="{00000000-0005-0000-0000-00001E010000}"/>
    <cellStyle name="标题 2 3" xfId="295" xr:uid="{00000000-0005-0000-0000-00001F010000}"/>
    <cellStyle name="标题 2 4" xfId="296" xr:uid="{00000000-0005-0000-0000-000020010000}"/>
    <cellStyle name="标题 2 5" xfId="297" xr:uid="{00000000-0005-0000-0000-000021010000}"/>
    <cellStyle name="标题 2 6" xfId="298" xr:uid="{00000000-0005-0000-0000-000022010000}"/>
    <cellStyle name="标题 2 7" xfId="299" xr:uid="{00000000-0005-0000-0000-000023010000}"/>
    <cellStyle name="标题 2 8" xfId="300" xr:uid="{00000000-0005-0000-0000-000024010000}"/>
    <cellStyle name="标题 2 9" xfId="301" xr:uid="{00000000-0005-0000-0000-000025010000}"/>
    <cellStyle name="标题 3 10" xfId="302" xr:uid="{00000000-0005-0000-0000-000026010000}"/>
    <cellStyle name="标题 3 11" xfId="303" xr:uid="{00000000-0005-0000-0000-000027010000}"/>
    <cellStyle name="标题 3 2" xfId="304" xr:uid="{00000000-0005-0000-0000-000028010000}"/>
    <cellStyle name="标题 3 2 2" xfId="305" xr:uid="{00000000-0005-0000-0000-000029010000}"/>
    <cellStyle name="标题 3 2 3" xfId="306" xr:uid="{00000000-0005-0000-0000-00002A010000}"/>
    <cellStyle name="标题 3 2 4" xfId="307" xr:uid="{00000000-0005-0000-0000-00002B010000}"/>
    <cellStyle name="标题 3 2 5" xfId="308" xr:uid="{00000000-0005-0000-0000-00002C010000}"/>
    <cellStyle name="标题 3 3" xfId="309" xr:uid="{00000000-0005-0000-0000-00002D010000}"/>
    <cellStyle name="标题 3 4" xfId="310" xr:uid="{00000000-0005-0000-0000-00002E010000}"/>
    <cellStyle name="标题 3 5" xfId="311" xr:uid="{00000000-0005-0000-0000-00002F010000}"/>
    <cellStyle name="标题 3 6" xfId="312" xr:uid="{00000000-0005-0000-0000-000030010000}"/>
    <cellStyle name="标题 3 7" xfId="313" xr:uid="{00000000-0005-0000-0000-000031010000}"/>
    <cellStyle name="标题 3 8" xfId="314" xr:uid="{00000000-0005-0000-0000-000032010000}"/>
    <cellStyle name="标题 3 9" xfId="315" xr:uid="{00000000-0005-0000-0000-000033010000}"/>
    <cellStyle name="标题 4 10" xfId="316" xr:uid="{00000000-0005-0000-0000-000034010000}"/>
    <cellStyle name="标题 4 11" xfId="317" xr:uid="{00000000-0005-0000-0000-000035010000}"/>
    <cellStyle name="标题 4 2" xfId="318" xr:uid="{00000000-0005-0000-0000-000036010000}"/>
    <cellStyle name="标题 4 2 2" xfId="319" xr:uid="{00000000-0005-0000-0000-000037010000}"/>
    <cellStyle name="标题 4 2 3" xfId="320" xr:uid="{00000000-0005-0000-0000-000038010000}"/>
    <cellStyle name="标题 4 2 4" xfId="321" xr:uid="{00000000-0005-0000-0000-000039010000}"/>
    <cellStyle name="标题 4 2 5" xfId="322" xr:uid="{00000000-0005-0000-0000-00003A010000}"/>
    <cellStyle name="标题 4 3" xfId="323" xr:uid="{00000000-0005-0000-0000-00003B010000}"/>
    <cellStyle name="标题 4 4" xfId="324" xr:uid="{00000000-0005-0000-0000-00003C010000}"/>
    <cellStyle name="标题 4 5" xfId="325" xr:uid="{00000000-0005-0000-0000-00003D010000}"/>
    <cellStyle name="标题 4 6" xfId="326" xr:uid="{00000000-0005-0000-0000-00003E010000}"/>
    <cellStyle name="标题 4 7" xfId="327" xr:uid="{00000000-0005-0000-0000-00003F010000}"/>
    <cellStyle name="标题 4 8" xfId="328" xr:uid="{00000000-0005-0000-0000-000040010000}"/>
    <cellStyle name="标题 4 9" xfId="329" xr:uid="{00000000-0005-0000-0000-000041010000}"/>
    <cellStyle name="标题 5" xfId="330" xr:uid="{00000000-0005-0000-0000-000042010000}"/>
    <cellStyle name="标题 5 2" xfId="331" xr:uid="{00000000-0005-0000-0000-000043010000}"/>
    <cellStyle name="标题 5 3" xfId="332" xr:uid="{00000000-0005-0000-0000-000044010000}"/>
    <cellStyle name="标题 5 4" xfId="333" xr:uid="{00000000-0005-0000-0000-000045010000}"/>
    <cellStyle name="标题 6" xfId="334" xr:uid="{00000000-0005-0000-0000-000046010000}"/>
    <cellStyle name="标题 7" xfId="335" xr:uid="{00000000-0005-0000-0000-000047010000}"/>
    <cellStyle name="标题 8" xfId="336" xr:uid="{00000000-0005-0000-0000-000048010000}"/>
    <cellStyle name="标题 9" xfId="337" xr:uid="{00000000-0005-0000-0000-000049010000}"/>
    <cellStyle name="差 10" xfId="338" xr:uid="{00000000-0005-0000-0000-00004A010000}"/>
    <cellStyle name="差 11" xfId="339" xr:uid="{00000000-0005-0000-0000-00004B010000}"/>
    <cellStyle name="差 2" xfId="340" xr:uid="{00000000-0005-0000-0000-00004C010000}"/>
    <cellStyle name="差 2 2" xfId="341" xr:uid="{00000000-0005-0000-0000-00004D010000}"/>
    <cellStyle name="差 2 3" xfId="342" xr:uid="{00000000-0005-0000-0000-00004E010000}"/>
    <cellStyle name="差 2 4" xfId="343" xr:uid="{00000000-0005-0000-0000-00004F010000}"/>
    <cellStyle name="差 2 5" xfId="344" xr:uid="{00000000-0005-0000-0000-000050010000}"/>
    <cellStyle name="差 3" xfId="345" xr:uid="{00000000-0005-0000-0000-000051010000}"/>
    <cellStyle name="差 4" xfId="346" xr:uid="{00000000-0005-0000-0000-000052010000}"/>
    <cellStyle name="差 5" xfId="347" xr:uid="{00000000-0005-0000-0000-000053010000}"/>
    <cellStyle name="差 6" xfId="348" xr:uid="{00000000-0005-0000-0000-000054010000}"/>
    <cellStyle name="差 7" xfId="349" xr:uid="{00000000-0005-0000-0000-000055010000}"/>
    <cellStyle name="差 8" xfId="350" xr:uid="{00000000-0005-0000-0000-000056010000}"/>
    <cellStyle name="差 9" xfId="351" xr:uid="{00000000-0005-0000-0000-000057010000}"/>
    <cellStyle name="差_KING" xfId="964" xr:uid="{00000000-0005-0000-0000-000058010000}"/>
    <cellStyle name="常规" xfId="0" builtinId="0"/>
    <cellStyle name="常规 10" xfId="7" xr:uid="{00000000-0005-0000-0000-00005A010000}"/>
    <cellStyle name="常规 10 2" xfId="352" xr:uid="{00000000-0005-0000-0000-00005B010000}"/>
    <cellStyle name="常规 11" xfId="353" xr:uid="{00000000-0005-0000-0000-00005C010000}"/>
    <cellStyle name="常规 12" xfId="354" xr:uid="{00000000-0005-0000-0000-00005D010000}"/>
    <cellStyle name="常规 13" xfId="355" xr:uid="{00000000-0005-0000-0000-00005E010000}"/>
    <cellStyle name="常规 14" xfId="356" xr:uid="{00000000-0005-0000-0000-00005F010000}"/>
    <cellStyle name="常规 15" xfId="357" xr:uid="{00000000-0005-0000-0000-000060010000}"/>
    <cellStyle name="常规 16" xfId="358" xr:uid="{00000000-0005-0000-0000-000061010000}"/>
    <cellStyle name="常规 17" xfId="359" xr:uid="{00000000-0005-0000-0000-000062010000}"/>
    <cellStyle name="常规 18" xfId="360" xr:uid="{00000000-0005-0000-0000-000063010000}"/>
    <cellStyle name="常规 19" xfId="361" xr:uid="{00000000-0005-0000-0000-000064010000}"/>
    <cellStyle name="常规 2" xfId="9" xr:uid="{00000000-0005-0000-0000-000065010000}"/>
    <cellStyle name="常规 2 10" xfId="362" xr:uid="{00000000-0005-0000-0000-000066010000}"/>
    <cellStyle name="常规 2 11" xfId="363" xr:uid="{00000000-0005-0000-0000-000067010000}"/>
    <cellStyle name="常规 2 12" xfId="364" xr:uid="{00000000-0005-0000-0000-000068010000}"/>
    <cellStyle name="常规 2 13" xfId="365" xr:uid="{00000000-0005-0000-0000-000069010000}"/>
    <cellStyle name="常规 2 14" xfId="366" xr:uid="{00000000-0005-0000-0000-00006A010000}"/>
    <cellStyle name="常规 2 15" xfId="367" xr:uid="{00000000-0005-0000-0000-00006B010000}"/>
    <cellStyle name="常规 2 16" xfId="368" xr:uid="{00000000-0005-0000-0000-00006C010000}"/>
    <cellStyle name="常规 2 17" xfId="369" xr:uid="{00000000-0005-0000-0000-00006D010000}"/>
    <cellStyle name="常规 2 18" xfId="370" xr:uid="{00000000-0005-0000-0000-00006E010000}"/>
    <cellStyle name="常规 2 19" xfId="371" xr:uid="{00000000-0005-0000-0000-00006F010000}"/>
    <cellStyle name="常规 2 2" xfId="3" xr:uid="{00000000-0005-0000-0000-000070010000}"/>
    <cellStyle name="常规 2 2 10" xfId="372" xr:uid="{00000000-0005-0000-0000-000071010000}"/>
    <cellStyle name="常规 2 2 11" xfId="373" xr:uid="{00000000-0005-0000-0000-000072010000}"/>
    <cellStyle name="常规 2 2 12" xfId="374" xr:uid="{00000000-0005-0000-0000-000073010000}"/>
    <cellStyle name="常规 2 2 13" xfId="375" xr:uid="{00000000-0005-0000-0000-000074010000}"/>
    <cellStyle name="常规 2 2 14" xfId="376" xr:uid="{00000000-0005-0000-0000-000075010000}"/>
    <cellStyle name="常规 2 2 15" xfId="377" xr:uid="{00000000-0005-0000-0000-000076010000}"/>
    <cellStyle name="常规 2 2 16" xfId="378" xr:uid="{00000000-0005-0000-0000-000077010000}"/>
    <cellStyle name="常规 2 2 17" xfId="379" xr:uid="{00000000-0005-0000-0000-000078010000}"/>
    <cellStyle name="常规 2 2 18" xfId="380" xr:uid="{00000000-0005-0000-0000-000079010000}"/>
    <cellStyle name="常规 2 2 19" xfId="381" xr:uid="{00000000-0005-0000-0000-00007A010000}"/>
    <cellStyle name="常规 2 2 2" xfId="382" xr:uid="{00000000-0005-0000-0000-00007B010000}"/>
    <cellStyle name="常规 2 2 2 10" xfId="383" xr:uid="{00000000-0005-0000-0000-00007C010000}"/>
    <cellStyle name="常规 2 2 2 11" xfId="384" xr:uid="{00000000-0005-0000-0000-00007D010000}"/>
    <cellStyle name="常规 2 2 2 12" xfId="385" xr:uid="{00000000-0005-0000-0000-00007E010000}"/>
    <cellStyle name="常规 2 2 2 13" xfId="386" xr:uid="{00000000-0005-0000-0000-00007F010000}"/>
    <cellStyle name="常规 2 2 2 14" xfId="387" xr:uid="{00000000-0005-0000-0000-000080010000}"/>
    <cellStyle name="常规 2 2 2 15" xfId="388" xr:uid="{00000000-0005-0000-0000-000081010000}"/>
    <cellStyle name="常规 2 2 2 16" xfId="389" xr:uid="{00000000-0005-0000-0000-000082010000}"/>
    <cellStyle name="常规 2 2 2 17" xfId="390" xr:uid="{00000000-0005-0000-0000-000083010000}"/>
    <cellStyle name="常规 2 2 2 18" xfId="391" xr:uid="{00000000-0005-0000-0000-000084010000}"/>
    <cellStyle name="常规 2 2 2 19" xfId="392" xr:uid="{00000000-0005-0000-0000-000085010000}"/>
    <cellStyle name="常规 2 2 2 2" xfId="393" xr:uid="{00000000-0005-0000-0000-000086010000}"/>
    <cellStyle name="常规 2 2 2 2 10" xfId="394" xr:uid="{00000000-0005-0000-0000-000087010000}"/>
    <cellStyle name="常规 2 2 2 2 11" xfId="395" xr:uid="{00000000-0005-0000-0000-000088010000}"/>
    <cellStyle name="常规 2 2 2 2 12" xfId="396" xr:uid="{00000000-0005-0000-0000-000089010000}"/>
    <cellStyle name="常规 2 2 2 2 13" xfId="397" xr:uid="{00000000-0005-0000-0000-00008A010000}"/>
    <cellStyle name="常规 2 2 2 2 14" xfId="398" xr:uid="{00000000-0005-0000-0000-00008B010000}"/>
    <cellStyle name="常规 2 2 2 2 15" xfId="399" xr:uid="{00000000-0005-0000-0000-00008C010000}"/>
    <cellStyle name="常规 2 2 2 2 16" xfId="400" xr:uid="{00000000-0005-0000-0000-00008D010000}"/>
    <cellStyle name="常规 2 2 2 2 17" xfId="401" xr:uid="{00000000-0005-0000-0000-00008E010000}"/>
    <cellStyle name="常规 2 2 2 2 18" xfId="402" xr:uid="{00000000-0005-0000-0000-00008F010000}"/>
    <cellStyle name="常规 2 2 2 2 19" xfId="403" xr:uid="{00000000-0005-0000-0000-000090010000}"/>
    <cellStyle name="常规 2 2 2 2 2" xfId="404" xr:uid="{00000000-0005-0000-0000-000091010000}"/>
    <cellStyle name="常规 2 2 2 2 2 2" xfId="405" xr:uid="{00000000-0005-0000-0000-000092010000}"/>
    <cellStyle name="常规 2 2 2 2 20" xfId="406" xr:uid="{00000000-0005-0000-0000-000093010000}"/>
    <cellStyle name="常规 2 2 2 2 21" xfId="407" xr:uid="{00000000-0005-0000-0000-000094010000}"/>
    <cellStyle name="常规 2 2 2 2 22" xfId="408" xr:uid="{00000000-0005-0000-0000-000095010000}"/>
    <cellStyle name="常规 2 2 2 2 3" xfId="409" xr:uid="{00000000-0005-0000-0000-000096010000}"/>
    <cellStyle name="常规 2 2 2 2 4" xfId="410" xr:uid="{00000000-0005-0000-0000-000097010000}"/>
    <cellStyle name="常规 2 2 2 2 5" xfId="411" xr:uid="{00000000-0005-0000-0000-000098010000}"/>
    <cellStyle name="常规 2 2 2 2 6" xfId="412" xr:uid="{00000000-0005-0000-0000-000099010000}"/>
    <cellStyle name="常规 2 2 2 2 7" xfId="413" xr:uid="{00000000-0005-0000-0000-00009A010000}"/>
    <cellStyle name="常规 2 2 2 2 8" xfId="414" xr:uid="{00000000-0005-0000-0000-00009B010000}"/>
    <cellStyle name="常规 2 2 2 2 9" xfId="415" xr:uid="{00000000-0005-0000-0000-00009C010000}"/>
    <cellStyle name="常规 2 2 2 20" xfId="416" xr:uid="{00000000-0005-0000-0000-00009D010000}"/>
    <cellStyle name="常规 2 2 2 21" xfId="417" xr:uid="{00000000-0005-0000-0000-00009E010000}"/>
    <cellStyle name="常规 2 2 2 22" xfId="418" xr:uid="{00000000-0005-0000-0000-00009F010000}"/>
    <cellStyle name="常规 2 2 2 3" xfId="419" xr:uid="{00000000-0005-0000-0000-0000A0010000}"/>
    <cellStyle name="常规 2 2 2 4" xfId="420" xr:uid="{00000000-0005-0000-0000-0000A1010000}"/>
    <cellStyle name="常规 2 2 2 5" xfId="421" xr:uid="{00000000-0005-0000-0000-0000A2010000}"/>
    <cellStyle name="常规 2 2 2 6" xfId="422" xr:uid="{00000000-0005-0000-0000-0000A3010000}"/>
    <cellStyle name="常规 2 2 2 7" xfId="423" xr:uid="{00000000-0005-0000-0000-0000A4010000}"/>
    <cellStyle name="常规 2 2 2 8" xfId="424" xr:uid="{00000000-0005-0000-0000-0000A5010000}"/>
    <cellStyle name="常规 2 2 2 9" xfId="425" xr:uid="{00000000-0005-0000-0000-0000A6010000}"/>
    <cellStyle name="常规 2 2 20" xfId="426" xr:uid="{00000000-0005-0000-0000-0000A7010000}"/>
    <cellStyle name="常规 2 2 21" xfId="427" xr:uid="{00000000-0005-0000-0000-0000A8010000}"/>
    <cellStyle name="常规 2 2 22" xfId="428" xr:uid="{00000000-0005-0000-0000-0000A9010000}"/>
    <cellStyle name="常规 2 2 23" xfId="429" xr:uid="{00000000-0005-0000-0000-0000AA010000}"/>
    <cellStyle name="常规 2 2 24" xfId="430" xr:uid="{00000000-0005-0000-0000-0000AB010000}"/>
    <cellStyle name="常规 2 2 25" xfId="431" xr:uid="{00000000-0005-0000-0000-0000AC010000}"/>
    <cellStyle name="常规 2 2 26" xfId="432" xr:uid="{00000000-0005-0000-0000-0000AD010000}"/>
    <cellStyle name="常规 2 2 3" xfId="433" xr:uid="{00000000-0005-0000-0000-0000AE010000}"/>
    <cellStyle name="常规 2 2 4" xfId="434" xr:uid="{00000000-0005-0000-0000-0000AF010000}"/>
    <cellStyle name="常规 2 2 5" xfId="435" xr:uid="{00000000-0005-0000-0000-0000B0010000}"/>
    <cellStyle name="常规 2 2 6" xfId="436" xr:uid="{00000000-0005-0000-0000-0000B1010000}"/>
    <cellStyle name="常规 2 2 7" xfId="437" xr:uid="{00000000-0005-0000-0000-0000B2010000}"/>
    <cellStyle name="常规 2 2 8" xfId="438" xr:uid="{00000000-0005-0000-0000-0000B3010000}"/>
    <cellStyle name="常规 2 2 9" xfId="439" xr:uid="{00000000-0005-0000-0000-0000B4010000}"/>
    <cellStyle name="常规 2 20" xfId="440" xr:uid="{00000000-0005-0000-0000-0000B5010000}"/>
    <cellStyle name="常规 2 21" xfId="441" xr:uid="{00000000-0005-0000-0000-0000B6010000}"/>
    <cellStyle name="常规 2 22" xfId="442" xr:uid="{00000000-0005-0000-0000-0000B7010000}"/>
    <cellStyle name="常规 2 23" xfId="443" xr:uid="{00000000-0005-0000-0000-0000B8010000}"/>
    <cellStyle name="常规 2 24" xfId="444" xr:uid="{00000000-0005-0000-0000-0000B9010000}"/>
    <cellStyle name="常规 2 25" xfId="445" xr:uid="{00000000-0005-0000-0000-0000BA010000}"/>
    <cellStyle name="常规 2 26" xfId="446" xr:uid="{00000000-0005-0000-0000-0000BB010000}"/>
    <cellStyle name="常规 2 27" xfId="12" xr:uid="{00000000-0005-0000-0000-0000BC010000}"/>
    <cellStyle name="常规 2 27 2 2" xfId="967" xr:uid="{00000000-0005-0000-0000-0000BD010000}"/>
    <cellStyle name="常规 2 27 3" xfId="977" xr:uid="{00000000-0005-0000-0000-0000BE010000}"/>
    <cellStyle name="常规 2 28" xfId="961" xr:uid="{00000000-0005-0000-0000-0000BF010000}"/>
    <cellStyle name="常规 2 3" xfId="447" xr:uid="{00000000-0005-0000-0000-0000C0010000}"/>
    <cellStyle name="常规 2 4" xfId="448" xr:uid="{00000000-0005-0000-0000-0000C1010000}"/>
    <cellStyle name="常规 2 5" xfId="449" xr:uid="{00000000-0005-0000-0000-0000C2010000}"/>
    <cellStyle name="常规 2 6" xfId="450" xr:uid="{00000000-0005-0000-0000-0000C3010000}"/>
    <cellStyle name="常规 2 7" xfId="451" xr:uid="{00000000-0005-0000-0000-0000C4010000}"/>
    <cellStyle name="常规 2 8" xfId="452" xr:uid="{00000000-0005-0000-0000-0000C5010000}"/>
    <cellStyle name="常规 2 9" xfId="453" xr:uid="{00000000-0005-0000-0000-0000C6010000}"/>
    <cellStyle name="常规 20" xfId="454" xr:uid="{00000000-0005-0000-0000-0000C7010000}"/>
    <cellStyle name="常规 21" xfId="455" xr:uid="{00000000-0005-0000-0000-0000C8010000}"/>
    <cellStyle name="常规 22" xfId="456" xr:uid="{00000000-0005-0000-0000-0000C9010000}"/>
    <cellStyle name="常规 23" xfId="457" xr:uid="{00000000-0005-0000-0000-0000CA010000}"/>
    <cellStyle name="常规 24" xfId="458" xr:uid="{00000000-0005-0000-0000-0000CB010000}"/>
    <cellStyle name="常规 25" xfId="459" xr:uid="{00000000-0005-0000-0000-0000CC010000}"/>
    <cellStyle name="常规 26" xfId="460" xr:uid="{00000000-0005-0000-0000-0000CD010000}"/>
    <cellStyle name="常规 27" xfId="461" xr:uid="{00000000-0005-0000-0000-0000CE010000}"/>
    <cellStyle name="常规 28" xfId="462" xr:uid="{00000000-0005-0000-0000-0000CF010000}"/>
    <cellStyle name="常规 29" xfId="463" xr:uid="{00000000-0005-0000-0000-0000D0010000}"/>
    <cellStyle name="常规 3" xfId="10" xr:uid="{00000000-0005-0000-0000-0000D1010000}"/>
    <cellStyle name="常规 3 10" xfId="464" xr:uid="{00000000-0005-0000-0000-0000D2010000}"/>
    <cellStyle name="常规 3 11" xfId="465" xr:uid="{00000000-0005-0000-0000-0000D3010000}"/>
    <cellStyle name="常规 3 12" xfId="466" xr:uid="{00000000-0005-0000-0000-0000D4010000}"/>
    <cellStyle name="常规 3 13" xfId="467" xr:uid="{00000000-0005-0000-0000-0000D5010000}"/>
    <cellStyle name="常规 3 14" xfId="468" xr:uid="{00000000-0005-0000-0000-0000D6010000}"/>
    <cellStyle name="常规 3 15" xfId="469" xr:uid="{00000000-0005-0000-0000-0000D7010000}"/>
    <cellStyle name="常规 3 16" xfId="470" xr:uid="{00000000-0005-0000-0000-0000D8010000}"/>
    <cellStyle name="常规 3 17" xfId="471" xr:uid="{00000000-0005-0000-0000-0000D9010000}"/>
    <cellStyle name="常规 3 18" xfId="472" xr:uid="{00000000-0005-0000-0000-0000DA010000}"/>
    <cellStyle name="常规 3 19" xfId="473" xr:uid="{00000000-0005-0000-0000-0000DB010000}"/>
    <cellStyle name="常规 3 2" xfId="474" xr:uid="{00000000-0005-0000-0000-0000DC010000}"/>
    <cellStyle name="常规 3 2 10" xfId="475" xr:uid="{00000000-0005-0000-0000-0000DD010000}"/>
    <cellStyle name="常规 3 2 11" xfId="476" xr:uid="{00000000-0005-0000-0000-0000DE010000}"/>
    <cellStyle name="常规 3 2 12" xfId="477" xr:uid="{00000000-0005-0000-0000-0000DF010000}"/>
    <cellStyle name="常规 3 2 13" xfId="478" xr:uid="{00000000-0005-0000-0000-0000E0010000}"/>
    <cellStyle name="常规 3 2 14" xfId="479" xr:uid="{00000000-0005-0000-0000-0000E1010000}"/>
    <cellStyle name="常规 3 2 15" xfId="480" xr:uid="{00000000-0005-0000-0000-0000E2010000}"/>
    <cellStyle name="常规 3 2 16" xfId="481" xr:uid="{00000000-0005-0000-0000-0000E3010000}"/>
    <cellStyle name="常规 3 2 17" xfId="482" xr:uid="{00000000-0005-0000-0000-0000E4010000}"/>
    <cellStyle name="常规 3 2 18" xfId="483" xr:uid="{00000000-0005-0000-0000-0000E5010000}"/>
    <cellStyle name="常规 3 2 19" xfId="484" xr:uid="{00000000-0005-0000-0000-0000E6010000}"/>
    <cellStyle name="常规 3 2 2" xfId="485" xr:uid="{00000000-0005-0000-0000-0000E7010000}"/>
    <cellStyle name="常规 3 2 2 2" xfId="486" xr:uid="{00000000-0005-0000-0000-0000E8010000}"/>
    <cellStyle name="常规 3 2 20" xfId="487" xr:uid="{00000000-0005-0000-0000-0000E9010000}"/>
    <cellStyle name="常规 3 2 21" xfId="488" xr:uid="{00000000-0005-0000-0000-0000EA010000}"/>
    <cellStyle name="常规 3 2 22" xfId="489" xr:uid="{00000000-0005-0000-0000-0000EB010000}"/>
    <cellStyle name="常规 3 2 3" xfId="490" xr:uid="{00000000-0005-0000-0000-0000EC010000}"/>
    <cellStyle name="常规 3 2 4" xfId="491" xr:uid="{00000000-0005-0000-0000-0000ED010000}"/>
    <cellStyle name="常规 3 2 5" xfId="492" xr:uid="{00000000-0005-0000-0000-0000EE010000}"/>
    <cellStyle name="常规 3 2 6" xfId="493" xr:uid="{00000000-0005-0000-0000-0000EF010000}"/>
    <cellStyle name="常规 3 2 7" xfId="494" xr:uid="{00000000-0005-0000-0000-0000F0010000}"/>
    <cellStyle name="常规 3 2 8" xfId="495" xr:uid="{00000000-0005-0000-0000-0000F1010000}"/>
    <cellStyle name="常规 3 2 9" xfId="496" xr:uid="{00000000-0005-0000-0000-0000F2010000}"/>
    <cellStyle name="常规 3 20" xfId="497" xr:uid="{00000000-0005-0000-0000-0000F3010000}"/>
    <cellStyle name="常规 3 21" xfId="498" xr:uid="{00000000-0005-0000-0000-0000F4010000}"/>
    <cellStyle name="常规 3 22" xfId="499" xr:uid="{00000000-0005-0000-0000-0000F5010000}"/>
    <cellStyle name="常规 3 23" xfId="500" xr:uid="{00000000-0005-0000-0000-0000F6010000}"/>
    <cellStyle name="常规 3 24" xfId="501" xr:uid="{00000000-0005-0000-0000-0000F7010000}"/>
    <cellStyle name="常规 3 25" xfId="502" xr:uid="{00000000-0005-0000-0000-0000F8010000}"/>
    <cellStyle name="常规 3 26" xfId="503" xr:uid="{00000000-0005-0000-0000-0000F9010000}"/>
    <cellStyle name="常规 3 27" xfId="504" xr:uid="{00000000-0005-0000-0000-0000FA010000}"/>
    <cellStyle name="常规 3 28" xfId="505" xr:uid="{00000000-0005-0000-0000-0000FB010000}"/>
    <cellStyle name="常规 3 29" xfId="11" xr:uid="{00000000-0005-0000-0000-0000FC010000}"/>
    <cellStyle name="常规 3 3" xfId="506" xr:uid="{00000000-0005-0000-0000-0000FD010000}"/>
    <cellStyle name="常规 3 30" xfId="14" xr:uid="{00000000-0005-0000-0000-0000FE010000}"/>
    <cellStyle name="常规 3 4" xfId="507" xr:uid="{00000000-0005-0000-0000-0000FF010000}"/>
    <cellStyle name="常规 3 5" xfId="508" xr:uid="{00000000-0005-0000-0000-000000020000}"/>
    <cellStyle name="常规 3 6" xfId="509" xr:uid="{00000000-0005-0000-0000-000001020000}"/>
    <cellStyle name="常规 3 7" xfId="510" xr:uid="{00000000-0005-0000-0000-000002020000}"/>
    <cellStyle name="常规 3 8" xfId="511" xr:uid="{00000000-0005-0000-0000-000003020000}"/>
    <cellStyle name="常规 3 9" xfId="512" xr:uid="{00000000-0005-0000-0000-000004020000}"/>
    <cellStyle name="常规 30" xfId="513" xr:uid="{00000000-0005-0000-0000-000005020000}"/>
    <cellStyle name="常规 31" xfId="514" xr:uid="{00000000-0005-0000-0000-000006020000}"/>
    <cellStyle name="常规 32" xfId="515" xr:uid="{00000000-0005-0000-0000-000007020000}"/>
    <cellStyle name="常规 33" xfId="516" xr:uid="{00000000-0005-0000-0000-000008020000}"/>
    <cellStyle name="常规 34" xfId="517" xr:uid="{00000000-0005-0000-0000-000009020000}"/>
    <cellStyle name="常规 35" xfId="518" xr:uid="{00000000-0005-0000-0000-00000A020000}"/>
    <cellStyle name="常规 36" xfId="519" xr:uid="{00000000-0005-0000-0000-00000B020000}"/>
    <cellStyle name="常规 37" xfId="520" xr:uid="{00000000-0005-0000-0000-00000C020000}"/>
    <cellStyle name="常规 38" xfId="521" xr:uid="{00000000-0005-0000-0000-00000D020000}"/>
    <cellStyle name="常规 39" xfId="522" xr:uid="{00000000-0005-0000-0000-00000E020000}"/>
    <cellStyle name="常规 4" xfId="523" xr:uid="{00000000-0005-0000-0000-00000F020000}"/>
    <cellStyle name="常规 4 10" xfId="524" xr:uid="{00000000-0005-0000-0000-000010020000}"/>
    <cellStyle name="常规 4 11" xfId="525" xr:uid="{00000000-0005-0000-0000-000011020000}"/>
    <cellStyle name="常规 4 12" xfId="526" xr:uid="{00000000-0005-0000-0000-000012020000}"/>
    <cellStyle name="常规 4 13" xfId="527" xr:uid="{00000000-0005-0000-0000-000013020000}"/>
    <cellStyle name="常规 4 14" xfId="528" xr:uid="{00000000-0005-0000-0000-000014020000}"/>
    <cellStyle name="常规 4 15" xfId="529" xr:uid="{00000000-0005-0000-0000-000015020000}"/>
    <cellStyle name="常规 4 16" xfId="530" xr:uid="{00000000-0005-0000-0000-000016020000}"/>
    <cellStyle name="常规 4 17" xfId="531" xr:uid="{00000000-0005-0000-0000-000017020000}"/>
    <cellStyle name="常规 4 18" xfId="532" xr:uid="{00000000-0005-0000-0000-000018020000}"/>
    <cellStyle name="常规 4 19" xfId="533" xr:uid="{00000000-0005-0000-0000-000019020000}"/>
    <cellStyle name="常规 4 2" xfId="534" xr:uid="{00000000-0005-0000-0000-00001A020000}"/>
    <cellStyle name="常规 4 2 10" xfId="535" xr:uid="{00000000-0005-0000-0000-00001B020000}"/>
    <cellStyle name="常规 4 2 11" xfId="536" xr:uid="{00000000-0005-0000-0000-00001C020000}"/>
    <cellStyle name="常规 4 2 12" xfId="537" xr:uid="{00000000-0005-0000-0000-00001D020000}"/>
    <cellStyle name="常规 4 2 13" xfId="538" xr:uid="{00000000-0005-0000-0000-00001E020000}"/>
    <cellStyle name="常规 4 2 14" xfId="539" xr:uid="{00000000-0005-0000-0000-00001F020000}"/>
    <cellStyle name="常规 4 2 15" xfId="540" xr:uid="{00000000-0005-0000-0000-000020020000}"/>
    <cellStyle name="常规 4 2 16" xfId="541" xr:uid="{00000000-0005-0000-0000-000021020000}"/>
    <cellStyle name="常规 4 2 17" xfId="542" xr:uid="{00000000-0005-0000-0000-000022020000}"/>
    <cellStyle name="常规 4 2 18" xfId="543" xr:uid="{00000000-0005-0000-0000-000023020000}"/>
    <cellStyle name="常规 4 2 19" xfId="544" xr:uid="{00000000-0005-0000-0000-000024020000}"/>
    <cellStyle name="常规 4 2 2" xfId="545" xr:uid="{00000000-0005-0000-0000-000025020000}"/>
    <cellStyle name="常规 4 2 2 10" xfId="546" xr:uid="{00000000-0005-0000-0000-000026020000}"/>
    <cellStyle name="常规 4 2 2 11" xfId="547" xr:uid="{00000000-0005-0000-0000-000027020000}"/>
    <cellStyle name="常规 4 2 2 12" xfId="548" xr:uid="{00000000-0005-0000-0000-000028020000}"/>
    <cellStyle name="常规 4 2 2 2" xfId="549" xr:uid="{00000000-0005-0000-0000-000029020000}"/>
    <cellStyle name="常规 4 2 2 3" xfId="550" xr:uid="{00000000-0005-0000-0000-00002A020000}"/>
    <cellStyle name="常规 4 2 2 4" xfId="551" xr:uid="{00000000-0005-0000-0000-00002B020000}"/>
    <cellStyle name="常规 4 2 2 5" xfId="552" xr:uid="{00000000-0005-0000-0000-00002C020000}"/>
    <cellStyle name="常规 4 2 2 6" xfId="553" xr:uid="{00000000-0005-0000-0000-00002D020000}"/>
    <cellStyle name="常规 4 2 2 7" xfId="554" xr:uid="{00000000-0005-0000-0000-00002E020000}"/>
    <cellStyle name="常规 4 2 2 8" xfId="555" xr:uid="{00000000-0005-0000-0000-00002F020000}"/>
    <cellStyle name="常规 4 2 2 9" xfId="556" xr:uid="{00000000-0005-0000-0000-000030020000}"/>
    <cellStyle name="常规 4 2 20" xfId="557" xr:uid="{00000000-0005-0000-0000-000031020000}"/>
    <cellStyle name="常规 4 2 21" xfId="558" xr:uid="{00000000-0005-0000-0000-000032020000}"/>
    <cellStyle name="常规 4 2 22" xfId="559" xr:uid="{00000000-0005-0000-0000-000033020000}"/>
    <cellStyle name="常规 4 2 23" xfId="560" xr:uid="{00000000-0005-0000-0000-000034020000}"/>
    <cellStyle name="常规 4 2 24" xfId="561" xr:uid="{00000000-0005-0000-0000-000035020000}"/>
    <cellStyle name="常规 4 2 3" xfId="562" xr:uid="{00000000-0005-0000-0000-000036020000}"/>
    <cellStyle name="常规 4 2 4" xfId="563" xr:uid="{00000000-0005-0000-0000-000037020000}"/>
    <cellStyle name="常规 4 2 5" xfId="564" xr:uid="{00000000-0005-0000-0000-000038020000}"/>
    <cellStyle name="常规 4 2 6" xfId="565" xr:uid="{00000000-0005-0000-0000-000039020000}"/>
    <cellStyle name="常规 4 2 7" xfId="566" xr:uid="{00000000-0005-0000-0000-00003A020000}"/>
    <cellStyle name="常规 4 2 8" xfId="567" xr:uid="{00000000-0005-0000-0000-00003B020000}"/>
    <cellStyle name="常规 4 2 9" xfId="568" xr:uid="{00000000-0005-0000-0000-00003C020000}"/>
    <cellStyle name="常规 4 20" xfId="569" xr:uid="{00000000-0005-0000-0000-00003D020000}"/>
    <cellStyle name="常规 4 21" xfId="570" xr:uid="{00000000-0005-0000-0000-00003E020000}"/>
    <cellStyle name="常规 4 22" xfId="571" xr:uid="{00000000-0005-0000-0000-00003F020000}"/>
    <cellStyle name="常规 4 23" xfId="572" xr:uid="{00000000-0005-0000-0000-000040020000}"/>
    <cellStyle name="常规 4 24" xfId="573" xr:uid="{00000000-0005-0000-0000-000041020000}"/>
    <cellStyle name="常规 4 3" xfId="574" xr:uid="{00000000-0005-0000-0000-000042020000}"/>
    <cellStyle name="常规 4 4" xfId="575" xr:uid="{00000000-0005-0000-0000-000043020000}"/>
    <cellStyle name="常规 4 5" xfId="576" xr:uid="{00000000-0005-0000-0000-000044020000}"/>
    <cellStyle name="常规 4 6" xfId="577" xr:uid="{00000000-0005-0000-0000-000045020000}"/>
    <cellStyle name="常规 4 7" xfId="578" xr:uid="{00000000-0005-0000-0000-000046020000}"/>
    <cellStyle name="常规 4 8" xfId="579" xr:uid="{00000000-0005-0000-0000-000047020000}"/>
    <cellStyle name="常规 4 9" xfId="580" xr:uid="{00000000-0005-0000-0000-000048020000}"/>
    <cellStyle name="常规 40" xfId="962" xr:uid="{00000000-0005-0000-0000-000049020000}"/>
    <cellStyle name="常规 41" xfId="978" xr:uid="{2B8A8D17-4B9F-46D0-92F8-8AAEA40A2765}"/>
    <cellStyle name="常规 49" xfId="976" xr:uid="{00000000-0005-0000-0000-00004A020000}"/>
    <cellStyle name="常规 5" xfId="581" xr:uid="{00000000-0005-0000-0000-00004B020000}"/>
    <cellStyle name="常规 5 2" xfId="2" xr:uid="{00000000-0005-0000-0000-00004C020000}"/>
    <cellStyle name="常规 5 2 2" xfId="582" xr:uid="{00000000-0005-0000-0000-00004D020000}"/>
    <cellStyle name="常规 6" xfId="583" xr:uid="{00000000-0005-0000-0000-00004E020000}"/>
    <cellStyle name="常规 6 10" xfId="584" xr:uid="{00000000-0005-0000-0000-00004F020000}"/>
    <cellStyle name="常规 6 11" xfId="585" xr:uid="{00000000-0005-0000-0000-000050020000}"/>
    <cellStyle name="常规 6 12" xfId="586" xr:uid="{00000000-0005-0000-0000-000051020000}"/>
    <cellStyle name="常规 6 13" xfId="587" xr:uid="{00000000-0005-0000-0000-000052020000}"/>
    <cellStyle name="常规 6 14" xfId="588" xr:uid="{00000000-0005-0000-0000-000053020000}"/>
    <cellStyle name="常规 6 15" xfId="589" xr:uid="{00000000-0005-0000-0000-000054020000}"/>
    <cellStyle name="常规 6 16" xfId="590" xr:uid="{00000000-0005-0000-0000-000055020000}"/>
    <cellStyle name="常规 6 17" xfId="591" xr:uid="{00000000-0005-0000-0000-000056020000}"/>
    <cellStyle name="常规 6 18" xfId="592" xr:uid="{00000000-0005-0000-0000-000057020000}"/>
    <cellStyle name="常规 6 19" xfId="593" xr:uid="{00000000-0005-0000-0000-000058020000}"/>
    <cellStyle name="常规 6 2" xfId="594" xr:uid="{00000000-0005-0000-0000-000059020000}"/>
    <cellStyle name="常规 6 2 10" xfId="595" xr:uid="{00000000-0005-0000-0000-00005A020000}"/>
    <cellStyle name="常规 6 2 11" xfId="596" xr:uid="{00000000-0005-0000-0000-00005B020000}"/>
    <cellStyle name="常规 6 2 12" xfId="597" xr:uid="{00000000-0005-0000-0000-00005C020000}"/>
    <cellStyle name="常规 6 2 2" xfId="598" xr:uid="{00000000-0005-0000-0000-00005D020000}"/>
    <cellStyle name="常规 6 2 3" xfId="599" xr:uid="{00000000-0005-0000-0000-00005E020000}"/>
    <cellStyle name="常规 6 2 4" xfId="600" xr:uid="{00000000-0005-0000-0000-00005F020000}"/>
    <cellStyle name="常规 6 2 5" xfId="601" xr:uid="{00000000-0005-0000-0000-000060020000}"/>
    <cellStyle name="常规 6 2 6" xfId="602" xr:uid="{00000000-0005-0000-0000-000061020000}"/>
    <cellStyle name="常规 6 2 7" xfId="603" xr:uid="{00000000-0005-0000-0000-000062020000}"/>
    <cellStyle name="常规 6 2 8" xfId="604" xr:uid="{00000000-0005-0000-0000-000063020000}"/>
    <cellStyle name="常规 6 2 9" xfId="605" xr:uid="{00000000-0005-0000-0000-000064020000}"/>
    <cellStyle name="常规 6 20" xfId="606" xr:uid="{00000000-0005-0000-0000-000065020000}"/>
    <cellStyle name="常规 6 21" xfId="607" xr:uid="{00000000-0005-0000-0000-000066020000}"/>
    <cellStyle name="常规 6 22" xfId="608" xr:uid="{00000000-0005-0000-0000-000067020000}"/>
    <cellStyle name="常规 6 23" xfId="609" xr:uid="{00000000-0005-0000-0000-000068020000}"/>
    <cellStyle name="常规 6 24" xfId="610" xr:uid="{00000000-0005-0000-0000-000069020000}"/>
    <cellStyle name="常规 6 3" xfId="611" xr:uid="{00000000-0005-0000-0000-00006A020000}"/>
    <cellStyle name="常规 6 4" xfId="612" xr:uid="{00000000-0005-0000-0000-00006B020000}"/>
    <cellStyle name="常规 6 5" xfId="613" xr:uid="{00000000-0005-0000-0000-00006C020000}"/>
    <cellStyle name="常规 6 6" xfId="614" xr:uid="{00000000-0005-0000-0000-00006D020000}"/>
    <cellStyle name="常规 6 7" xfId="615" xr:uid="{00000000-0005-0000-0000-00006E020000}"/>
    <cellStyle name="常规 6 8" xfId="616" xr:uid="{00000000-0005-0000-0000-00006F020000}"/>
    <cellStyle name="常规 6 9" xfId="617" xr:uid="{00000000-0005-0000-0000-000070020000}"/>
    <cellStyle name="常规 7" xfId="618" xr:uid="{00000000-0005-0000-0000-000071020000}"/>
    <cellStyle name="常规 7 10" xfId="619" xr:uid="{00000000-0005-0000-0000-000072020000}"/>
    <cellStyle name="常规 7 11" xfId="620" xr:uid="{00000000-0005-0000-0000-000073020000}"/>
    <cellStyle name="常规 7 12" xfId="621" xr:uid="{00000000-0005-0000-0000-000074020000}"/>
    <cellStyle name="常规 7 13" xfId="622" xr:uid="{00000000-0005-0000-0000-000075020000}"/>
    <cellStyle name="常规 7 14" xfId="623" xr:uid="{00000000-0005-0000-0000-000076020000}"/>
    <cellStyle name="常规 7 15" xfId="624" xr:uid="{00000000-0005-0000-0000-000077020000}"/>
    <cellStyle name="常规 7 16" xfId="625" xr:uid="{00000000-0005-0000-0000-000078020000}"/>
    <cellStyle name="常规 7 17" xfId="626" xr:uid="{00000000-0005-0000-0000-000079020000}"/>
    <cellStyle name="常规 7 18" xfId="627" xr:uid="{00000000-0005-0000-0000-00007A020000}"/>
    <cellStyle name="常规 7 19" xfId="628" xr:uid="{00000000-0005-0000-0000-00007B020000}"/>
    <cellStyle name="常规 7 2" xfId="629" xr:uid="{00000000-0005-0000-0000-00007C020000}"/>
    <cellStyle name="常规 7 2 10" xfId="630" xr:uid="{00000000-0005-0000-0000-00007D020000}"/>
    <cellStyle name="常规 7 2 11" xfId="631" xr:uid="{00000000-0005-0000-0000-00007E020000}"/>
    <cellStyle name="常规 7 2 12" xfId="632" xr:uid="{00000000-0005-0000-0000-00007F020000}"/>
    <cellStyle name="常规 7 2 2" xfId="633" xr:uid="{00000000-0005-0000-0000-000080020000}"/>
    <cellStyle name="常规 7 2 3" xfId="634" xr:uid="{00000000-0005-0000-0000-000081020000}"/>
    <cellStyle name="常规 7 2 4" xfId="635" xr:uid="{00000000-0005-0000-0000-000082020000}"/>
    <cellStyle name="常规 7 2 5" xfId="636" xr:uid="{00000000-0005-0000-0000-000083020000}"/>
    <cellStyle name="常规 7 2 6" xfId="637" xr:uid="{00000000-0005-0000-0000-000084020000}"/>
    <cellStyle name="常规 7 2 7" xfId="638" xr:uid="{00000000-0005-0000-0000-000085020000}"/>
    <cellStyle name="常规 7 2 8" xfId="639" xr:uid="{00000000-0005-0000-0000-000086020000}"/>
    <cellStyle name="常规 7 2 9" xfId="640" xr:uid="{00000000-0005-0000-0000-000087020000}"/>
    <cellStyle name="常规 7 20" xfId="641" xr:uid="{00000000-0005-0000-0000-000088020000}"/>
    <cellStyle name="常规 7 21" xfId="642" xr:uid="{00000000-0005-0000-0000-000089020000}"/>
    <cellStyle name="常规 7 22" xfId="643" xr:uid="{00000000-0005-0000-0000-00008A020000}"/>
    <cellStyle name="常规 7 23" xfId="644" xr:uid="{00000000-0005-0000-0000-00008B020000}"/>
    <cellStyle name="常规 7 24" xfId="645" xr:uid="{00000000-0005-0000-0000-00008C020000}"/>
    <cellStyle name="常规 7 3" xfId="646" xr:uid="{00000000-0005-0000-0000-00008D020000}"/>
    <cellStyle name="常规 7 4" xfId="647" xr:uid="{00000000-0005-0000-0000-00008E020000}"/>
    <cellStyle name="常规 7 5" xfId="648" xr:uid="{00000000-0005-0000-0000-00008F020000}"/>
    <cellStyle name="常规 7 6" xfId="649" xr:uid="{00000000-0005-0000-0000-000090020000}"/>
    <cellStyle name="常规 7 7" xfId="650" xr:uid="{00000000-0005-0000-0000-000091020000}"/>
    <cellStyle name="常规 7 8" xfId="651" xr:uid="{00000000-0005-0000-0000-000092020000}"/>
    <cellStyle name="常规 7 9" xfId="652" xr:uid="{00000000-0005-0000-0000-000093020000}"/>
    <cellStyle name="常规 8" xfId="653" xr:uid="{00000000-0005-0000-0000-000094020000}"/>
    <cellStyle name="常规 9" xfId="654" xr:uid="{00000000-0005-0000-0000-000095020000}"/>
    <cellStyle name="好 10" xfId="655" xr:uid="{00000000-0005-0000-0000-000096020000}"/>
    <cellStyle name="好 11" xfId="656" xr:uid="{00000000-0005-0000-0000-000097020000}"/>
    <cellStyle name="好 2" xfId="657" xr:uid="{00000000-0005-0000-0000-000098020000}"/>
    <cellStyle name="好 2 2" xfId="658" xr:uid="{00000000-0005-0000-0000-000099020000}"/>
    <cellStyle name="好 2 3" xfId="659" xr:uid="{00000000-0005-0000-0000-00009A020000}"/>
    <cellStyle name="好 2 4" xfId="660" xr:uid="{00000000-0005-0000-0000-00009B020000}"/>
    <cellStyle name="好 2 5" xfId="661" xr:uid="{00000000-0005-0000-0000-00009C020000}"/>
    <cellStyle name="好 3" xfId="662" xr:uid="{00000000-0005-0000-0000-00009D020000}"/>
    <cellStyle name="好 4" xfId="663" xr:uid="{00000000-0005-0000-0000-00009E020000}"/>
    <cellStyle name="好 5" xfId="664" xr:uid="{00000000-0005-0000-0000-00009F020000}"/>
    <cellStyle name="好 6" xfId="665" xr:uid="{00000000-0005-0000-0000-0000A0020000}"/>
    <cellStyle name="好 7" xfId="666" xr:uid="{00000000-0005-0000-0000-0000A1020000}"/>
    <cellStyle name="好 8" xfId="667" xr:uid="{00000000-0005-0000-0000-0000A2020000}"/>
    <cellStyle name="好 9" xfId="668" xr:uid="{00000000-0005-0000-0000-0000A3020000}"/>
    <cellStyle name="好_KING" xfId="965" xr:uid="{00000000-0005-0000-0000-0000A4020000}"/>
    <cellStyle name="汇总 10" xfId="669" xr:uid="{00000000-0005-0000-0000-0000A5020000}"/>
    <cellStyle name="汇总 10 2" xfId="670" xr:uid="{00000000-0005-0000-0000-0000A6020000}"/>
    <cellStyle name="汇总 11" xfId="671" xr:uid="{00000000-0005-0000-0000-0000A7020000}"/>
    <cellStyle name="汇总 11 2" xfId="672" xr:uid="{00000000-0005-0000-0000-0000A8020000}"/>
    <cellStyle name="汇总 2" xfId="673" xr:uid="{00000000-0005-0000-0000-0000A9020000}"/>
    <cellStyle name="汇总 2 2" xfId="674" xr:uid="{00000000-0005-0000-0000-0000AA020000}"/>
    <cellStyle name="汇总 2 2 2" xfId="675" xr:uid="{00000000-0005-0000-0000-0000AB020000}"/>
    <cellStyle name="汇总 2 3" xfId="676" xr:uid="{00000000-0005-0000-0000-0000AC020000}"/>
    <cellStyle name="汇总 2 3 2" xfId="677" xr:uid="{00000000-0005-0000-0000-0000AD020000}"/>
    <cellStyle name="汇总 2 4" xfId="678" xr:uid="{00000000-0005-0000-0000-0000AE020000}"/>
    <cellStyle name="汇总 2 4 2" xfId="679" xr:uid="{00000000-0005-0000-0000-0000AF020000}"/>
    <cellStyle name="汇总 2 5" xfId="680" xr:uid="{00000000-0005-0000-0000-0000B0020000}"/>
    <cellStyle name="汇总 2 6" xfId="681" xr:uid="{00000000-0005-0000-0000-0000B1020000}"/>
    <cellStyle name="汇总 3" xfId="682" xr:uid="{00000000-0005-0000-0000-0000B2020000}"/>
    <cellStyle name="汇总 3 2" xfId="683" xr:uid="{00000000-0005-0000-0000-0000B3020000}"/>
    <cellStyle name="汇总 4" xfId="684" xr:uid="{00000000-0005-0000-0000-0000B4020000}"/>
    <cellStyle name="汇总 4 2" xfId="685" xr:uid="{00000000-0005-0000-0000-0000B5020000}"/>
    <cellStyle name="汇总 5" xfId="686" xr:uid="{00000000-0005-0000-0000-0000B6020000}"/>
    <cellStyle name="汇总 5 2" xfId="687" xr:uid="{00000000-0005-0000-0000-0000B7020000}"/>
    <cellStyle name="汇总 6" xfId="688" xr:uid="{00000000-0005-0000-0000-0000B8020000}"/>
    <cellStyle name="汇总 6 2" xfId="689" xr:uid="{00000000-0005-0000-0000-0000B9020000}"/>
    <cellStyle name="汇总 7" xfId="690" xr:uid="{00000000-0005-0000-0000-0000BA020000}"/>
    <cellStyle name="汇总 7 2" xfId="691" xr:uid="{00000000-0005-0000-0000-0000BB020000}"/>
    <cellStyle name="汇总 8" xfId="692" xr:uid="{00000000-0005-0000-0000-0000BC020000}"/>
    <cellStyle name="汇总 8 2" xfId="693" xr:uid="{00000000-0005-0000-0000-0000BD020000}"/>
    <cellStyle name="汇总 9" xfId="694" xr:uid="{00000000-0005-0000-0000-0000BE020000}"/>
    <cellStyle name="汇总 9 2" xfId="695" xr:uid="{00000000-0005-0000-0000-0000BF020000}"/>
    <cellStyle name="货币" xfId="971" builtinId="4"/>
    <cellStyle name="计算 10" xfId="696" xr:uid="{00000000-0005-0000-0000-0000C1020000}"/>
    <cellStyle name="计算 10 2" xfId="697" xr:uid="{00000000-0005-0000-0000-0000C2020000}"/>
    <cellStyle name="计算 11" xfId="698" xr:uid="{00000000-0005-0000-0000-0000C3020000}"/>
    <cellStyle name="计算 11 2" xfId="699" xr:uid="{00000000-0005-0000-0000-0000C4020000}"/>
    <cellStyle name="计算 2" xfId="700" xr:uid="{00000000-0005-0000-0000-0000C5020000}"/>
    <cellStyle name="计算 2 2" xfId="701" xr:uid="{00000000-0005-0000-0000-0000C6020000}"/>
    <cellStyle name="计算 2 2 2" xfId="702" xr:uid="{00000000-0005-0000-0000-0000C7020000}"/>
    <cellStyle name="计算 2 3" xfId="703" xr:uid="{00000000-0005-0000-0000-0000C8020000}"/>
    <cellStyle name="计算 2 3 2" xfId="704" xr:uid="{00000000-0005-0000-0000-0000C9020000}"/>
    <cellStyle name="计算 2 4" xfId="705" xr:uid="{00000000-0005-0000-0000-0000CA020000}"/>
    <cellStyle name="计算 2 4 2" xfId="706" xr:uid="{00000000-0005-0000-0000-0000CB020000}"/>
    <cellStyle name="计算 2 5" xfId="707" xr:uid="{00000000-0005-0000-0000-0000CC020000}"/>
    <cellStyle name="计算 2 6" xfId="708" xr:uid="{00000000-0005-0000-0000-0000CD020000}"/>
    <cellStyle name="计算 3" xfId="709" xr:uid="{00000000-0005-0000-0000-0000CE020000}"/>
    <cellStyle name="计算 3 2" xfId="710" xr:uid="{00000000-0005-0000-0000-0000CF020000}"/>
    <cellStyle name="计算 4" xfId="711" xr:uid="{00000000-0005-0000-0000-0000D0020000}"/>
    <cellStyle name="计算 4 2" xfId="712" xr:uid="{00000000-0005-0000-0000-0000D1020000}"/>
    <cellStyle name="计算 5" xfId="713" xr:uid="{00000000-0005-0000-0000-0000D2020000}"/>
    <cellStyle name="计算 5 2" xfId="714" xr:uid="{00000000-0005-0000-0000-0000D3020000}"/>
    <cellStyle name="计算 6" xfId="715" xr:uid="{00000000-0005-0000-0000-0000D4020000}"/>
    <cellStyle name="计算 6 2" xfId="716" xr:uid="{00000000-0005-0000-0000-0000D5020000}"/>
    <cellStyle name="计算 7" xfId="717" xr:uid="{00000000-0005-0000-0000-0000D6020000}"/>
    <cellStyle name="计算 7 2" xfId="718" xr:uid="{00000000-0005-0000-0000-0000D7020000}"/>
    <cellStyle name="计算 8" xfId="719" xr:uid="{00000000-0005-0000-0000-0000D8020000}"/>
    <cellStyle name="计算 8 2" xfId="720" xr:uid="{00000000-0005-0000-0000-0000D9020000}"/>
    <cellStyle name="计算 9" xfId="721" xr:uid="{00000000-0005-0000-0000-0000DA020000}"/>
    <cellStyle name="计算 9 2" xfId="722" xr:uid="{00000000-0005-0000-0000-0000DB020000}"/>
    <cellStyle name="检查单元格 10" xfId="723" xr:uid="{00000000-0005-0000-0000-0000DC020000}"/>
    <cellStyle name="检查单元格 11" xfId="724" xr:uid="{00000000-0005-0000-0000-0000DD020000}"/>
    <cellStyle name="检查单元格 2" xfId="725" xr:uid="{00000000-0005-0000-0000-0000DE020000}"/>
    <cellStyle name="检查单元格 2 2" xfId="726" xr:uid="{00000000-0005-0000-0000-0000DF020000}"/>
    <cellStyle name="检查单元格 2 3" xfId="727" xr:uid="{00000000-0005-0000-0000-0000E0020000}"/>
    <cellStyle name="检查单元格 2 4" xfId="728" xr:uid="{00000000-0005-0000-0000-0000E1020000}"/>
    <cellStyle name="检查单元格 2 5" xfId="729" xr:uid="{00000000-0005-0000-0000-0000E2020000}"/>
    <cellStyle name="检查单元格 3" xfId="730" xr:uid="{00000000-0005-0000-0000-0000E3020000}"/>
    <cellStyle name="检查单元格 4" xfId="731" xr:uid="{00000000-0005-0000-0000-0000E4020000}"/>
    <cellStyle name="检查单元格 5" xfId="732" xr:uid="{00000000-0005-0000-0000-0000E5020000}"/>
    <cellStyle name="检查单元格 6" xfId="733" xr:uid="{00000000-0005-0000-0000-0000E6020000}"/>
    <cellStyle name="检查单元格 7" xfId="734" xr:uid="{00000000-0005-0000-0000-0000E7020000}"/>
    <cellStyle name="检查单元格 8" xfId="735" xr:uid="{00000000-0005-0000-0000-0000E8020000}"/>
    <cellStyle name="检查单元格 9" xfId="736" xr:uid="{00000000-0005-0000-0000-0000E9020000}"/>
    <cellStyle name="解释性文本 10" xfId="737" xr:uid="{00000000-0005-0000-0000-0000EA020000}"/>
    <cellStyle name="解释性文本 11" xfId="738" xr:uid="{00000000-0005-0000-0000-0000EB020000}"/>
    <cellStyle name="解释性文本 2" xfId="739" xr:uid="{00000000-0005-0000-0000-0000EC020000}"/>
    <cellStyle name="解释性文本 2 2" xfId="740" xr:uid="{00000000-0005-0000-0000-0000ED020000}"/>
    <cellStyle name="解释性文本 2 3" xfId="741" xr:uid="{00000000-0005-0000-0000-0000EE020000}"/>
    <cellStyle name="解释性文本 2 4" xfId="742" xr:uid="{00000000-0005-0000-0000-0000EF020000}"/>
    <cellStyle name="解释性文本 2 5" xfId="743" xr:uid="{00000000-0005-0000-0000-0000F0020000}"/>
    <cellStyle name="解释性文本 3" xfId="744" xr:uid="{00000000-0005-0000-0000-0000F1020000}"/>
    <cellStyle name="解释性文本 4" xfId="745" xr:uid="{00000000-0005-0000-0000-0000F2020000}"/>
    <cellStyle name="解释性文本 5" xfId="746" xr:uid="{00000000-0005-0000-0000-0000F3020000}"/>
    <cellStyle name="解释性文本 6" xfId="747" xr:uid="{00000000-0005-0000-0000-0000F4020000}"/>
    <cellStyle name="解释性文本 7" xfId="748" xr:uid="{00000000-0005-0000-0000-0000F5020000}"/>
    <cellStyle name="解释性文本 8" xfId="749" xr:uid="{00000000-0005-0000-0000-0000F6020000}"/>
    <cellStyle name="解释性文本 9" xfId="750" xr:uid="{00000000-0005-0000-0000-0000F7020000}"/>
    <cellStyle name="警告文本 10" xfId="751" xr:uid="{00000000-0005-0000-0000-0000F8020000}"/>
    <cellStyle name="警告文本 11" xfId="752" xr:uid="{00000000-0005-0000-0000-0000F9020000}"/>
    <cellStyle name="警告文本 2" xfId="753" xr:uid="{00000000-0005-0000-0000-0000FA020000}"/>
    <cellStyle name="警告文本 2 2" xfId="754" xr:uid="{00000000-0005-0000-0000-0000FB020000}"/>
    <cellStyle name="警告文本 2 3" xfId="755" xr:uid="{00000000-0005-0000-0000-0000FC020000}"/>
    <cellStyle name="警告文本 2 4" xfId="756" xr:uid="{00000000-0005-0000-0000-0000FD020000}"/>
    <cellStyle name="警告文本 2 5" xfId="757" xr:uid="{00000000-0005-0000-0000-0000FE020000}"/>
    <cellStyle name="警告文本 3" xfId="758" xr:uid="{00000000-0005-0000-0000-0000FF020000}"/>
    <cellStyle name="警告文本 4" xfId="759" xr:uid="{00000000-0005-0000-0000-000000030000}"/>
    <cellStyle name="警告文本 5" xfId="760" xr:uid="{00000000-0005-0000-0000-000001030000}"/>
    <cellStyle name="警告文本 6" xfId="761" xr:uid="{00000000-0005-0000-0000-000002030000}"/>
    <cellStyle name="警告文本 7" xfId="762" xr:uid="{00000000-0005-0000-0000-000003030000}"/>
    <cellStyle name="警告文本 8" xfId="763" xr:uid="{00000000-0005-0000-0000-000004030000}"/>
    <cellStyle name="警告文本 9" xfId="764" xr:uid="{00000000-0005-0000-0000-000005030000}"/>
    <cellStyle name="链接单元格 10" xfId="765" xr:uid="{00000000-0005-0000-0000-000006030000}"/>
    <cellStyle name="链接单元格 11" xfId="766" xr:uid="{00000000-0005-0000-0000-000007030000}"/>
    <cellStyle name="链接单元格 2" xfId="767" xr:uid="{00000000-0005-0000-0000-000008030000}"/>
    <cellStyle name="链接单元格 2 2" xfId="768" xr:uid="{00000000-0005-0000-0000-000009030000}"/>
    <cellStyle name="链接单元格 2 3" xfId="769" xr:uid="{00000000-0005-0000-0000-00000A030000}"/>
    <cellStyle name="链接单元格 2 4" xfId="770" xr:uid="{00000000-0005-0000-0000-00000B030000}"/>
    <cellStyle name="链接单元格 2 5" xfId="771" xr:uid="{00000000-0005-0000-0000-00000C030000}"/>
    <cellStyle name="链接单元格 3" xfId="772" xr:uid="{00000000-0005-0000-0000-00000D030000}"/>
    <cellStyle name="链接单元格 4" xfId="773" xr:uid="{00000000-0005-0000-0000-00000E030000}"/>
    <cellStyle name="链接单元格 5" xfId="774" xr:uid="{00000000-0005-0000-0000-00000F030000}"/>
    <cellStyle name="链接单元格 6" xfId="775" xr:uid="{00000000-0005-0000-0000-000010030000}"/>
    <cellStyle name="链接单元格 7" xfId="776" xr:uid="{00000000-0005-0000-0000-000011030000}"/>
    <cellStyle name="链接单元格 8" xfId="777" xr:uid="{00000000-0005-0000-0000-000012030000}"/>
    <cellStyle name="链接单元格 9" xfId="778" xr:uid="{00000000-0005-0000-0000-000013030000}"/>
    <cellStyle name="千位分隔 2" xfId="15" xr:uid="{00000000-0005-0000-0000-000014030000}"/>
    <cellStyle name="千位分隔 2 2" xfId="779" xr:uid="{00000000-0005-0000-0000-000015030000}"/>
    <cellStyle name="千位分隔 3" xfId="780" xr:uid="{00000000-0005-0000-0000-000016030000}"/>
    <cellStyle name="强调文字颜色 1 10" xfId="781" xr:uid="{00000000-0005-0000-0000-000017030000}"/>
    <cellStyle name="强调文字颜色 1 11" xfId="782" xr:uid="{00000000-0005-0000-0000-000018030000}"/>
    <cellStyle name="强调文字颜色 1 2" xfId="783" xr:uid="{00000000-0005-0000-0000-000019030000}"/>
    <cellStyle name="强调文字颜色 1 2 2" xfId="784" xr:uid="{00000000-0005-0000-0000-00001A030000}"/>
    <cellStyle name="强调文字颜色 1 2 3" xfId="785" xr:uid="{00000000-0005-0000-0000-00001B030000}"/>
    <cellStyle name="强调文字颜色 1 2 4" xfId="786" xr:uid="{00000000-0005-0000-0000-00001C030000}"/>
    <cellStyle name="强调文字颜色 1 2 5" xfId="787" xr:uid="{00000000-0005-0000-0000-00001D030000}"/>
    <cellStyle name="强调文字颜色 1 3" xfId="788" xr:uid="{00000000-0005-0000-0000-00001E030000}"/>
    <cellStyle name="强调文字颜色 1 4" xfId="789" xr:uid="{00000000-0005-0000-0000-00001F030000}"/>
    <cellStyle name="强调文字颜色 1 5" xfId="790" xr:uid="{00000000-0005-0000-0000-000020030000}"/>
    <cellStyle name="强调文字颜色 1 6" xfId="791" xr:uid="{00000000-0005-0000-0000-000021030000}"/>
    <cellStyle name="强调文字颜色 1 7" xfId="792" xr:uid="{00000000-0005-0000-0000-000022030000}"/>
    <cellStyle name="强调文字颜色 1 8" xfId="793" xr:uid="{00000000-0005-0000-0000-000023030000}"/>
    <cellStyle name="强调文字颜色 1 9" xfId="794" xr:uid="{00000000-0005-0000-0000-000024030000}"/>
    <cellStyle name="强调文字颜色 2 10" xfId="795" xr:uid="{00000000-0005-0000-0000-000025030000}"/>
    <cellStyle name="强调文字颜色 2 11" xfId="796" xr:uid="{00000000-0005-0000-0000-000026030000}"/>
    <cellStyle name="强调文字颜色 2 2" xfId="797" xr:uid="{00000000-0005-0000-0000-000027030000}"/>
    <cellStyle name="强调文字颜色 2 2 2" xfId="798" xr:uid="{00000000-0005-0000-0000-000028030000}"/>
    <cellStyle name="强调文字颜色 2 2 3" xfId="799" xr:uid="{00000000-0005-0000-0000-000029030000}"/>
    <cellStyle name="强调文字颜色 2 2 4" xfId="800" xr:uid="{00000000-0005-0000-0000-00002A030000}"/>
    <cellStyle name="强调文字颜色 2 2 5" xfId="801" xr:uid="{00000000-0005-0000-0000-00002B030000}"/>
    <cellStyle name="强调文字颜色 2 3" xfId="802" xr:uid="{00000000-0005-0000-0000-00002C030000}"/>
    <cellStyle name="强调文字颜色 2 4" xfId="803" xr:uid="{00000000-0005-0000-0000-00002D030000}"/>
    <cellStyle name="强调文字颜色 2 5" xfId="804" xr:uid="{00000000-0005-0000-0000-00002E030000}"/>
    <cellStyle name="强调文字颜色 2 6" xfId="805" xr:uid="{00000000-0005-0000-0000-00002F030000}"/>
    <cellStyle name="强调文字颜色 2 7" xfId="806" xr:uid="{00000000-0005-0000-0000-000030030000}"/>
    <cellStyle name="强调文字颜色 2 8" xfId="807" xr:uid="{00000000-0005-0000-0000-000031030000}"/>
    <cellStyle name="强调文字颜色 2 9" xfId="808" xr:uid="{00000000-0005-0000-0000-000032030000}"/>
    <cellStyle name="强调文字颜色 3 10" xfId="809" xr:uid="{00000000-0005-0000-0000-000033030000}"/>
    <cellStyle name="强调文字颜色 3 11" xfId="810" xr:uid="{00000000-0005-0000-0000-000034030000}"/>
    <cellStyle name="强调文字颜色 3 2" xfId="811" xr:uid="{00000000-0005-0000-0000-000035030000}"/>
    <cellStyle name="强调文字颜色 3 2 2" xfId="812" xr:uid="{00000000-0005-0000-0000-000036030000}"/>
    <cellStyle name="强调文字颜色 3 2 3" xfId="813" xr:uid="{00000000-0005-0000-0000-000037030000}"/>
    <cellStyle name="强调文字颜色 3 2 4" xfId="814" xr:uid="{00000000-0005-0000-0000-000038030000}"/>
    <cellStyle name="强调文字颜色 3 2 5" xfId="815" xr:uid="{00000000-0005-0000-0000-000039030000}"/>
    <cellStyle name="强调文字颜色 3 3" xfId="816" xr:uid="{00000000-0005-0000-0000-00003A030000}"/>
    <cellStyle name="强调文字颜色 3 4" xfId="817" xr:uid="{00000000-0005-0000-0000-00003B030000}"/>
    <cellStyle name="强调文字颜色 3 5" xfId="818" xr:uid="{00000000-0005-0000-0000-00003C030000}"/>
    <cellStyle name="强调文字颜色 3 6" xfId="819" xr:uid="{00000000-0005-0000-0000-00003D030000}"/>
    <cellStyle name="强调文字颜色 3 7" xfId="820" xr:uid="{00000000-0005-0000-0000-00003E030000}"/>
    <cellStyle name="强调文字颜色 3 8" xfId="821" xr:uid="{00000000-0005-0000-0000-00003F030000}"/>
    <cellStyle name="强调文字颜色 3 9" xfId="822" xr:uid="{00000000-0005-0000-0000-000040030000}"/>
    <cellStyle name="强调文字颜色 4 10" xfId="823" xr:uid="{00000000-0005-0000-0000-000041030000}"/>
    <cellStyle name="强调文字颜色 4 11" xfId="824" xr:uid="{00000000-0005-0000-0000-000042030000}"/>
    <cellStyle name="强调文字颜色 4 2" xfId="825" xr:uid="{00000000-0005-0000-0000-000043030000}"/>
    <cellStyle name="强调文字颜色 4 2 2" xfId="826" xr:uid="{00000000-0005-0000-0000-000044030000}"/>
    <cellStyle name="强调文字颜色 4 2 3" xfId="827" xr:uid="{00000000-0005-0000-0000-000045030000}"/>
    <cellStyle name="强调文字颜色 4 2 4" xfId="828" xr:uid="{00000000-0005-0000-0000-000046030000}"/>
    <cellStyle name="强调文字颜色 4 2 5" xfId="829" xr:uid="{00000000-0005-0000-0000-000047030000}"/>
    <cellStyle name="强调文字颜色 4 3" xfId="830" xr:uid="{00000000-0005-0000-0000-000048030000}"/>
    <cellStyle name="强调文字颜色 4 4" xfId="831" xr:uid="{00000000-0005-0000-0000-000049030000}"/>
    <cellStyle name="强调文字颜色 4 5" xfId="832" xr:uid="{00000000-0005-0000-0000-00004A030000}"/>
    <cellStyle name="强调文字颜色 4 6" xfId="833" xr:uid="{00000000-0005-0000-0000-00004B030000}"/>
    <cellStyle name="强调文字颜色 4 7" xfId="834" xr:uid="{00000000-0005-0000-0000-00004C030000}"/>
    <cellStyle name="强调文字颜色 4 8" xfId="835" xr:uid="{00000000-0005-0000-0000-00004D030000}"/>
    <cellStyle name="强调文字颜色 4 9" xfId="836" xr:uid="{00000000-0005-0000-0000-00004E030000}"/>
    <cellStyle name="强调文字颜色 5 10" xfId="837" xr:uid="{00000000-0005-0000-0000-00004F030000}"/>
    <cellStyle name="强调文字颜色 5 11" xfId="838" xr:uid="{00000000-0005-0000-0000-000050030000}"/>
    <cellStyle name="强调文字颜色 5 2" xfId="839" xr:uid="{00000000-0005-0000-0000-000051030000}"/>
    <cellStyle name="强调文字颜色 5 2 2" xfId="840" xr:uid="{00000000-0005-0000-0000-000052030000}"/>
    <cellStyle name="强调文字颜色 5 2 3" xfId="841" xr:uid="{00000000-0005-0000-0000-000053030000}"/>
    <cellStyle name="强调文字颜色 5 2 4" xfId="842" xr:uid="{00000000-0005-0000-0000-000054030000}"/>
    <cellStyle name="强调文字颜色 5 2 5" xfId="843" xr:uid="{00000000-0005-0000-0000-000055030000}"/>
    <cellStyle name="强调文字颜色 5 3" xfId="844" xr:uid="{00000000-0005-0000-0000-000056030000}"/>
    <cellStyle name="强调文字颜色 5 4" xfId="845" xr:uid="{00000000-0005-0000-0000-000057030000}"/>
    <cellStyle name="强调文字颜色 5 5" xfId="846" xr:uid="{00000000-0005-0000-0000-000058030000}"/>
    <cellStyle name="强调文字颜色 5 6" xfId="847" xr:uid="{00000000-0005-0000-0000-000059030000}"/>
    <cellStyle name="强调文字颜色 5 7" xfId="848" xr:uid="{00000000-0005-0000-0000-00005A030000}"/>
    <cellStyle name="强调文字颜色 5 8" xfId="849" xr:uid="{00000000-0005-0000-0000-00005B030000}"/>
    <cellStyle name="强调文字颜色 5 9" xfId="850" xr:uid="{00000000-0005-0000-0000-00005C030000}"/>
    <cellStyle name="强调文字颜色 6 10" xfId="851" xr:uid="{00000000-0005-0000-0000-00005D030000}"/>
    <cellStyle name="强调文字颜色 6 11" xfId="852" xr:uid="{00000000-0005-0000-0000-00005E030000}"/>
    <cellStyle name="强调文字颜色 6 2" xfId="853" xr:uid="{00000000-0005-0000-0000-00005F030000}"/>
    <cellStyle name="强调文字颜色 6 2 2" xfId="854" xr:uid="{00000000-0005-0000-0000-000060030000}"/>
    <cellStyle name="强调文字颜色 6 2 3" xfId="855" xr:uid="{00000000-0005-0000-0000-000061030000}"/>
    <cellStyle name="强调文字颜色 6 2 4" xfId="856" xr:uid="{00000000-0005-0000-0000-000062030000}"/>
    <cellStyle name="强调文字颜色 6 2 5" xfId="857" xr:uid="{00000000-0005-0000-0000-000063030000}"/>
    <cellStyle name="强调文字颜色 6 3" xfId="858" xr:uid="{00000000-0005-0000-0000-000064030000}"/>
    <cellStyle name="强调文字颜色 6 4" xfId="859" xr:uid="{00000000-0005-0000-0000-000065030000}"/>
    <cellStyle name="强调文字颜色 6 5" xfId="860" xr:uid="{00000000-0005-0000-0000-000066030000}"/>
    <cellStyle name="强调文字颜色 6 6" xfId="861" xr:uid="{00000000-0005-0000-0000-000067030000}"/>
    <cellStyle name="强调文字颜色 6 7" xfId="862" xr:uid="{00000000-0005-0000-0000-000068030000}"/>
    <cellStyle name="强调文字颜色 6 8" xfId="863" xr:uid="{00000000-0005-0000-0000-000069030000}"/>
    <cellStyle name="强调文字颜色 6 9" xfId="864" xr:uid="{00000000-0005-0000-0000-00006A030000}"/>
    <cellStyle name="适中 10" xfId="865" xr:uid="{00000000-0005-0000-0000-00006B030000}"/>
    <cellStyle name="适中 11" xfId="866" xr:uid="{00000000-0005-0000-0000-00006C030000}"/>
    <cellStyle name="适中 2" xfId="867" xr:uid="{00000000-0005-0000-0000-00006D030000}"/>
    <cellStyle name="适中 2 2" xfId="868" xr:uid="{00000000-0005-0000-0000-00006E030000}"/>
    <cellStyle name="适中 2 3" xfId="869" xr:uid="{00000000-0005-0000-0000-00006F030000}"/>
    <cellStyle name="适中 2 4" xfId="870" xr:uid="{00000000-0005-0000-0000-000070030000}"/>
    <cellStyle name="适中 2 5" xfId="871" xr:uid="{00000000-0005-0000-0000-000071030000}"/>
    <cellStyle name="适中 3" xfId="872" xr:uid="{00000000-0005-0000-0000-000072030000}"/>
    <cellStyle name="适中 4" xfId="873" xr:uid="{00000000-0005-0000-0000-000073030000}"/>
    <cellStyle name="适中 5" xfId="874" xr:uid="{00000000-0005-0000-0000-000074030000}"/>
    <cellStyle name="适中 6" xfId="875" xr:uid="{00000000-0005-0000-0000-000075030000}"/>
    <cellStyle name="适中 7" xfId="876" xr:uid="{00000000-0005-0000-0000-000076030000}"/>
    <cellStyle name="适中 8" xfId="877" xr:uid="{00000000-0005-0000-0000-000077030000}"/>
    <cellStyle name="适中 9" xfId="878" xr:uid="{00000000-0005-0000-0000-000078030000}"/>
    <cellStyle name="输出 10" xfId="879" xr:uid="{00000000-0005-0000-0000-000079030000}"/>
    <cellStyle name="输出 10 2" xfId="880" xr:uid="{00000000-0005-0000-0000-00007A030000}"/>
    <cellStyle name="输出 11" xfId="881" xr:uid="{00000000-0005-0000-0000-00007B030000}"/>
    <cellStyle name="输出 11 2" xfId="882" xr:uid="{00000000-0005-0000-0000-00007C030000}"/>
    <cellStyle name="输出 2" xfId="883" xr:uid="{00000000-0005-0000-0000-00007D030000}"/>
    <cellStyle name="输出 2 2" xfId="884" xr:uid="{00000000-0005-0000-0000-00007E030000}"/>
    <cellStyle name="输出 2 2 2" xfId="885" xr:uid="{00000000-0005-0000-0000-00007F030000}"/>
    <cellStyle name="输出 2 3" xfId="886" xr:uid="{00000000-0005-0000-0000-000080030000}"/>
    <cellStyle name="输出 2 3 2" xfId="887" xr:uid="{00000000-0005-0000-0000-000081030000}"/>
    <cellStyle name="输出 2 4" xfId="888" xr:uid="{00000000-0005-0000-0000-000082030000}"/>
    <cellStyle name="输出 2 4 2" xfId="889" xr:uid="{00000000-0005-0000-0000-000083030000}"/>
    <cellStyle name="输出 2 5" xfId="890" xr:uid="{00000000-0005-0000-0000-000084030000}"/>
    <cellStyle name="输出 2 6" xfId="891" xr:uid="{00000000-0005-0000-0000-000085030000}"/>
    <cellStyle name="输出 3" xfId="892" xr:uid="{00000000-0005-0000-0000-000086030000}"/>
    <cellStyle name="输出 3 2" xfId="893" xr:uid="{00000000-0005-0000-0000-000087030000}"/>
    <cellStyle name="输出 4" xfId="894" xr:uid="{00000000-0005-0000-0000-000088030000}"/>
    <cellStyle name="输出 4 2" xfId="895" xr:uid="{00000000-0005-0000-0000-000089030000}"/>
    <cellStyle name="输出 5" xfId="896" xr:uid="{00000000-0005-0000-0000-00008A030000}"/>
    <cellStyle name="输出 5 2" xfId="897" xr:uid="{00000000-0005-0000-0000-00008B030000}"/>
    <cellStyle name="输出 6" xfId="898" xr:uid="{00000000-0005-0000-0000-00008C030000}"/>
    <cellStyle name="输出 6 2" xfId="899" xr:uid="{00000000-0005-0000-0000-00008D030000}"/>
    <cellStyle name="输出 7" xfId="900" xr:uid="{00000000-0005-0000-0000-00008E030000}"/>
    <cellStyle name="输出 7 2" xfId="901" xr:uid="{00000000-0005-0000-0000-00008F030000}"/>
    <cellStyle name="输出 8" xfId="902" xr:uid="{00000000-0005-0000-0000-000090030000}"/>
    <cellStyle name="输出 8 2" xfId="903" xr:uid="{00000000-0005-0000-0000-000091030000}"/>
    <cellStyle name="输出 9" xfId="904" xr:uid="{00000000-0005-0000-0000-000092030000}"/>
    <cellStyle name="输出 9 2" xfId="905" xr:uid="{00000000-0005-0000-0000-000093030000}"/>
    <cellStyle name="输入 10" xfId="906" xr:uid="{00000000-0005-0000-0000-000094030000}"/>
    <cellStyle name="输入 10 2" xfId="907" xr:uid="{00000000-0005-0000-0000-000095030000}"/>
    <cellStyle name="输入 11" xfId="908" xr:uid="{00000000-0005-0000-0000-000096030000}"/>
    <cellStyle name="输入 11 2" xfId="909" xr:uid="{00000000-0005-0000-0000-000097030000}"/>
    <cellStyle name="输入 2" xfId="910" xr:uid="{00000000-0005-0000-0000-000098030000}"/>
    <cellStyle name="输入 2 2" xfId="911" xr:uid="{00000000-0005-0000-0000-000099030000}"/>
    <cellStyle name="输入 2 2 2" xfId="912" xr:uid="{00000000-0005-0000-0000-00009A030000}"/>
    <cellStyle name="输入 2 3" xfId="913" xr:uid="{00000000-0005-0000-0000-00009B030000}"/>
    <cellStyle name="输入 2 3 2" xfId="914" xr:uid="{00000000-0005-0000-0000-00009C030000}"/>
    <cellStyle name="输入 2 4" xfId="915" xr:uid="{00000000-0005-0000-0000-00009D030000}"/>
    <cellStyle name="输入 2 4 2" xfId="916" xr:uid="{00000000-0005-0000-0000-00009E030000}"/>
    <cellStyle name="输入 2 5" xfId="917" xr:uid="{00000000-0005-0000-0000-00009F030000}"/>
    <cellStyle name="输入 2 6" xfId="918" xr:uid="{00000000-0005-0000-0000-0000A0030000}"/>
    <cellStyle name="输入 3" xfId="919" xr:uid="{00000000-0005-0000-0000-0000A1030000}"/>
    <cellStyle name="输入 3 2" xfId="920" xr:uid="{00000000-0005-0000-0000-0000A2030000}"/>
    <cellStyle name="输入 4" xfId="921" xr:uid="{00000000-0005-0000-0000-0000A3030000}"/>
    <cellStyle name="输入 4 2" xfId="922" xr:uid="{00000000-0005-0000-0000-0000A4030000}"/>
    <cellStyle name="输入 5" xfId="923" xr:uid="{00000000-0005-0000-0000-0000A5030000}"/>
    <cellStyle name="输入 5 2" xfId="924" xr:uid="{00000000-0005-0000-0000-0000A6030000}"/>
    <cellStyle name="输入 6" xfId="925" xr:uid="{00000000-0005-0000-0000-0000A7030000}"/>
    <cellStyle name="输入 6 2" xfId="926" xr:uid="{00000000-0005-0000-0000-0000A8030000}"/>
    <cellStyle name="输入 7" xfId="927" xr:uid="{00000000-0005-0000-0000-0000A9030000}"/>
    <cellStyle name="输入 7 2" xfId="928" xr:uid="{00000000-0005-0000-0000-0000AA030000}"/>
    <cellStyle name="输入 8" xfId="929" xr:uid="{00000000-0005-0000-0000-0000AB030000}"/>
    <cellStyle name="输入 8 2" xfId="930" xr:uid="{00000000-0005-0000-0000-0000AC030000}"/>
    <cellStyle name="输入 9" xfId="931" xr:uid="{00000000-0005-0000-0000-0000AD030000}"/>
    <cellStyle name="输入 9 2" xfId="932" xr:uid="{00000000-0005-0000-0000-0000AE030000}"/>
    <cellStyle name="样式 1" xfId="4" xr:uid="{00000000-0005-0000-0000-0000AF030000}"/>
    <cellStyle name="样式 1 10" xfId="5" xr:uid="{00000000-0005-0000-0000-0000B0030000}"/>
    <cellStyle name="样式 1 10 2" xfId="963" xr:uid="{00000000-0005-0000-0000-0000B1030000}"/>
    <cellStyle name="样式 1 10 2 2" xfId="966" xr:uid="{00000000-0005-0000-0000-0000B2030000}"/>
    <cellStyle name="样式 1 10 2 2 2" xfId="968" xr:uid="{00000000-0005-0000-0000-0000B3030000}"/>
    <cellStyle name="样式 1 2" xfId="969" xr:uid="{00000000-0005-0000-0000-0000B4030000}"/>
    <cellStyle name="样式 1 3" xfId="975" xr:uid="{00000000-0005-0000-0000-0000B5030000}"/>
    <cellStyle name="注释 10" xfId="933" xr:uid="{00000000-0005-0000-0000-0000B6030000}"/>
    <cellStyle name="注释 10 2" xfId="934" xr:uid="{00000000-0005-0000-0000-0000B7030000}"/>
    <cellStyle name="注释 11" xfId="935" xr:uid="{00000000-0005-0000-0000-0000B8030000}"/>
    <cellStyle name="注释 11 2" xfId="936" xr:uid="{00000000-0005-0000-0000-0000B9030000}"/>
    <cellStyle name="注释 2" xfId="937" xr:uid="{00000000-0005-0000-0000-0000BA030000}"/>
    <cellStyle name="注释 2 2" xfId="938" xr:uid="{00000000-0005-0000-0000-0000BB030000}"/>
    <cellStyle name="注释 2 2 2" xfId="939" xr:uid="{00000000-0005-0000-0000-0000BC030000}"/>
    <cellStyle name="注释 2 2 2 2" xfId="940" xr:uid="{00000000-0005-0000-0000-0000BD030000}"/>
    <cellStyle name="注释 2 2 3" xfId="941" xr:uid="{00000000-0005-0000-0000-0000BE030000}"/>
    <cellStyle name="注释 2 3" xfId="942" xr:uid="{00000000-0005-0000-0000-0000BF030000}"/>
    <cellStyle name="注释 2 3 2" xfId="943" xr:uid="{00000000-0005-0000-0000-0000C0030000}"/>
    <cellStyle name="注释 2 4" xfId="944" xr:uid="{00000000-0005-0000-0000-0000C1030000}"/>
    <cellStyle name="注释 2 4 2" xfId="945" xr:uid="{00000000-0005-0000-0000-0000C2030000}"/>
    <cellStyle name="注释 2 5" xfId="946" xr:uid="{00000000-0005-0000-0000-0000C3030000}"/>
    <cellStyle name="注释 3" xfId="947" xr:uid="{00000000-0005-0000-0000-0000C4030000}"/>
    <cellStyle name="注释 3 2" xfId="948" xr:uid="{00000000-0005-0000-0000-0000C5030000}"/>
    <cellStyle name="注释 4" xfId="949" xr:uid="{00000000-0005-0000-0000-0000C6030000}"/>
    <cellStyle name="注释 4 2" xfId="950" xr:uid="{00000000-0005-0000-0000-0000C7030000}"/>
    <cellStyle name="注释 5" xfId="951" xr:uid="{00000000-0005-0000-0000-0000C8030000}"/>
    <cellStyle name="注释 5 2" xfId="952" xr:uid="{00000000-0005-0000-0000-0000C9030000}"/>
    <cellStyle name="注释 6" xfId="953" xr:uid="{00000000-0005-0000-0000-0000CA030000}"/>
    <cellStyle name="注释 6 2" xfId="954" xr:uid="{00000000-0005-0000-0000-0000CB030000}"/>
    <cellStyle name="注释 7" xfId="955" xr:uid="{00000000-0005-0000-0000-0000CC030000}"/>
    <cellStyle name="注释 7 2" xfId="956" xr:uid="{00000000-0005-0000-0000-0000CD030000}"/>
    <cellStyle name="注释 8" xfId="957" xr:uid="{00000000-0005-0000-0000-0000CE030000}"/>
    <cellStyle name="注释 8 2" xfId="958" xr:uid="{00000000-0005-0000-0000-0000CF030000}"/>
    <cellStyle name="注释 9" xfId="959" xr:uid="{00000000-0005-0000-0000-0000D0030000}"/>
    <cellStyle name="注释 9 2" xfId="960" xr:uid="{00000000-0005-0000-0000-0000D1030000}"/>
  </cellStyles>
  <dxfs count="9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3.png"/><Relationship Id="rId3" Type="http://schemas.openxmlformats.org/officeDocument/2006/relationships/image" Target="../media/image238.emf"/><Relationship Id="rId7" Type="http://schemas.openxmlformats.org/officeDocument/2006/relationships/image" Target="../media/image242.png"/><Relationship Id="rId2" Type="http://schemas.openxmlformats.org/officeDocument/2006/relationships/image" Target="../media/image237.emf"/><Relationship Id="rId1" Type="http://schemas.openxmlformats.org/officeDocument/2006/relationships/image" Target="../media/image236.jpeg"/><Relationship Id="rId6" Type="http://schemas.openxmlformats.org/officeDocument/2006/relationships/image" Target="../media/image241.emf"/><Relationship Id="rId5" Type="http://schemas.openxmlformats.org/officeDocument/2006/relationships/image" Target="../media/image240.emf"/><Relationship Id="rId4" Type="http://schemas.openxmlformats.org/officeDocument/2006/relationships/image" Target="../media/image239.emf"/><Relationship Id="rId9" Type="http://schemas.openxmlformats.org/officeDocument/2006/relationships/image" Target="../media/image24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wmf"/><Relationship Id="rId13" Type="http://schemas.openxmlformats.org/officeDocument/2006/relationships/image" Target="../media/image257.png"/><Relationship Id="rId3" Type="http://schemas.openxmlformats.org/officeDocument/2006/relationships/image" Target="../media/image247.emf"/><Relationship Id="rId7" Type="http://schemas.openxmlformats.org/officeDocument/2006/relationships/image" Target="../media/image251.png"/><Relationship Id="rId12" Type="http://schemas.openxmlformats.org/officeDocument/2006/relationships/image" Target="../media/image256.png"/><Relationship Id="rId2" Type="http://schemas.openxmlformats.org/officeDocument/2006/relationships/image" Target="../media/image246.emf"/><Relationship Id="rId1" Type="http://schemas.openxmlformats.org/officeDocument/2006/relationships/image" Target="../media/image245.emf"/><Relationship Id="rId6" Type="http://schemas.openxmlformats.org/officeDocument/2006/relationships/image" Target="../media/image250.jpeg"/><Relationship Id="rId11" Type="http://schemas.openxmlformats.org/officeDocument/2006/relationships/image" Target="../media/image255.emf"/><Relationship Id="rId5" Type="http://schemas.openxmlformats.org/officeDocument/2006/relationships/image" Target="../media/image249.emf"/><Relationship Id="rId10" Type="http://schemas.openxmlformats.org/officeDocument/2006/relationships/image" Target="../media/image254.emf"/><Relationship Id="rId4" Type="http://schemas.openxmlformats.org/officeDocument/2006/relationships/image" Target="../media/image248.wmf"/><Relationship Id="rId9" Type="http://schemas.openxmlformats.org/officeDocument/2006/relationships/image" Target="../media/image253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2.emf"/><Relationship Id="rId13" Type="http://schemas.openxmlformats.org/officeDocument/2006/relationships/image" Target="../media/image267.png"/><Relationship Id="rId3" Type="http://schemas.openxmlformats.org/officeDocument/2006/relationships/image" Target="../media/image259.jpeg"/><Relationship Id="rId7" Type="http://schemas.openxmlformats.org/officeDocument/2006/relationships/image" Target="../media/image261.emf"/><Relationship Id="rId12" Type="http://schemas.openxmlformats.org/officeDocument/2006/relationships/image" Target="../media/image266.png"/><Relationship Id="rId2" Type="http://schemas.openxmlformats.org/officeDocument/2006/relationships/image" Target="../media/image251.png"/><Relationship Id="rId1" Type="http://schemas.openxmlformats.org/officeDocument/2006/relationships/image" Target="../media/image258.emf"/><Relationship Id="rId6" Type="http://schemas.openxmlformats.org/officeDocument/2006/relationships/image" Target="../media/image260.emf"/><Relationship Id="rId11" Type="http://schemas.openxmlformats.org/officeDocument/2006/relationships/image" Target="../media/image265.emf"/><Relationship Id="rId5" Type="http://schemas.openxmlformats.org/officeDocument/2006/relationships/image" Target="../media/image246.emf"/><Relationship Id="rId15" Type="http://schemas.openxmlformats.org/officeDocument/2006/relationships/image" Target="../media/image268.png"/><Relationship Id="rId10" Type="http://schemas.openxmlformats.org/officeDocument/2006/relationships/image" Target="../media/image264.emf"/><Relationship Id="rId4" Type="http://schemas.openxmlformats.org/officeDocument/2006/relationships/image" Target="../media/image245.emf"/><Relationship Id="rId9" Type="http://schemas.openxmlformats.org/officeDocument/2006/relationships/image" Target="../media/image263.emf"/><Relationship Id="rId14" Type="http://schemas.openxmlformats.org/officeDocument/2006/relationships/image" Target="../media/image255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emf"/><Relationship Id="rId34" Type="http://schemas.openxmlformats.org/officeDocument/2006/relationships/image" Target="../media/image1.emf"/><Relationship Id="rId42" Type="http://schemas.openxmlformats.org/officeDocument/2006/relationships/image" Target="../media/image42.png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8.emf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7.e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emf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png"/><Relationship Id="rId5" Type="http://schemas.openxmlformats.org/officeDocument/2006/relationships/image" Target="../media/image6.emf"/><Relationship Id="rId61" Type="http://schemas.openxmlformats.org/officeDocument/2006/relationships/image" Target="../media/image61.png"/><Relationship Id="rId82" Type="http://schemas.openxmlformats.org/officeDocument/2006/relationships/image" Target="../media/image82.wmf"/><Relationship Id="rId90" Type="http://schemas.openxmlformats.org/officeDocument/2006/relationships/image" Target="../media/image90.png"/><Relationship Id="rId95" Type="http://schemas.openxmlformats.org/officeDocument/2006/relationships/image" Target="../media/image95.emf"/><Relationship Id="rId19" Type="http://schemas.openxmlformats.org/officeDocument/2006/relationships/image" Target="../media/image2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5.emf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8" Type="http://schemas.openxmlformats.org/officeDocument/2006/relationships/image" Target="../media/image9.emf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emf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3" Type="http://schemas.openxmlformats.org/officeDocument/2006/relationships/image" Target="../media/image4.jpeg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emf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1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wmf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wmf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9" Type="http://schemas.openxmlformats.org/officeDocument/2006/relationships/image" Target="../media/image3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image" Target="../media/image110.png"/><Relationship Id="rId18" Type="http://schemas.openxmlformats.org/officeDocument/2006/relationships/image" Target="../media/image115.jpeg"/><Relationship Id="rId3" Type="http://schemas.openxmlformats.org/officeDocument/2006/relationships/image" Target="../media/image102.emf"/><Relationship Id="rId21" Type="http://schemas.openxmlformats.org/officeDocument/2006/relationships/image" Target="../media/image117.wmf"/><Relationship Id="rId7" Type="http://schemas.openxmlformats.org/officeDocument/2006/relationships/image" Target="../media/image37.emf"/><Relationship Id="rId12" Type="http://schemas.openxmlformats.org/officeDocument/2006/relationships/image" Target="../media/image109.png"/><Relationship Id="rId17" Type="http://schemas.openxmlformats.org/officeDocument/2006/relationships/image" Target="../media/image114.png"/><Relationship Id="rId2" Type="http://schemas.openxmlformats.org/officeDocument/2006/relationships/image" Target="../media/image2.emf"/><Relationship Id="rId16" Type="http://schemas.openxmlformats.org/officeDocument/2006/relationships/image" Target="../media/image113.wmf"/><Relationship Id="rId20" Type="http://schemas.openxmlformats.org/officeDocument/2006/relationships/image" Target="../media/image116.png"/><Relationship Id="rId1" Type="http://schemas.openxmlformats.org/officeDocument/2006/relationships/image" Target="../media/image101.png"/><Relationship Id="rId6" Type="http://schemas.openxmlformats.org/officeDocument/2006/relationships/image" Target="../media/image105.png"/><Relationship Id="rId11" Type="http://schemas.openxmlformats.org/officeDocument/2006/relationships/image" Target="../media/image108.png"/><Relationship Id="rId5" Type="http://schemas.openxmlformats.org/officeDocument/2006/relationships/image" Target="../media/image104.emf"/><Relationship Id="rId15" Type="http://schemas.openxmlformats.org/officeDocument/2006/relationships/image" Target="../media/image112.png"/><Relationship Id="rId10" Type="http://schemas.openxmlformats.org/officeDocument/2006/relationships/image" Target="../media/image107.png"/><Relationship Id="rId19" Type="http://schemas.openxmlformats.org/officeDocument/2006/relationships/image" Target="../media/image66.png"/><Relationship Id="rId4" Type="http://schemas.openxmlformats.org/officeDocument/2006/relationships/image" Target="../media/image103.jpeg"/><Relationship Id="rId9" Type="http://schemas.openxmlformats.org/officeDocument/2006/relationships/image" Target="../media/image106.png"/><Relationship Id="rId14" Type="http://schemas.openxmlformats.org/officeDocument/2006/relationships/image" Target="../media/image1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8.pn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5.emf"/><Relationship Id="rId21" Type="http://schemas.openxmlformats.org/officeDocument/2006/relationships/image" Target="../media/image120.png"/><Relationship Id="rId42" Type="http://schemas.openxmlformats.org/officeDocument/2006/relationships/image" Target="../media/image43.png"/><Relationship Id="rId47" Type="http://schemas.openxmlformats.org/officeDocument/2006/relationships/image" Target="../media/image142.emf"/><Relationship Id="rId63" Type="http://schemas.openxmlformats.org/officeDocument/2006/relationships/image" Target="../media/image153.emf"/><Relationship Id="rId68" Type="http://schemas.openxmlformats.org/officeDocument/2006/relationships/image" Target="../media/image41.png"/><Relationship Id="rId84" Type="http://schemas.openxmlformats.org/officeDocument/2006/relationships/image" Target="../media/image170.png"/><Relationship Id="rId89" Type="http://schemas.openxmlformats.org/officeDocument/2006/relationships/image" Target="../media/image175.png"/><Relationship Id="rId7" Type="http://schemas.openxmlformats.org/officeDocument/2006/relationships/image" Target="../media/image23.emf"/><Relationship Id="rId71" Type="http://schemas.openxmlformats.org/officeDocument/2006/relationships/image" Target="../media/image157.png"/><Relationship Id="rId92" Type="http://schemas.openxmlformats.org/officeDocument/2006/relationships/image" Target="../media/image88.png"/><Relationship Id="rId2" Type="http://schemas.openxmlformats.org/officeDocument/2006/relationships/image" Target="../media/image16.emf"/><Relationship Id="rId16" Type="http://schemas.openxmlformats.org/officeDocument/2006/relationships/image" Target="../media/image47.emf"/><Relationship Id="rId29" Type="http://schemas.openxmlformats.org/officeDocument/2006/relationships/image" Target="../media/image128.emf"/><Relationship Id="rId11" Type="http://schemas.openxmlformats.org/officeDocument/2006/relationships/image" Target="../media/image57.emf"/><Relationship Id="rId24" Type="http://schemas.openxmlformats.org/officeDocument/2006/relationships/image" Target="../media/image123.emf"/><Relationship Id="rId32" Type="http://schemas.openxmlformats.org/officeDocument/2006/relationships/image" Target="../media/image131.emf"/><Relationship Id="rId37" Type="http://schemas.openxmlformats.org/officeDocument/2006/relationships/image" Target="../media/image136.emf"/><Relationship Id="rId40" Type="http://schemas.openxmlformats.org/officeDocument/2006/relationships/image" Target="../media/image139.png"/><Relationship Id="rId45" Type="http://schemas.openxmlformats.org/officeDocument/2006/relationships/image" Target="../media/image140.emf"/><Relationship Id="rId53" Type="http://schemas.openxmlformats.org/officeDocument/2006/relationships/image" Target="../media/image48.png"/><Relationship Id="rId58" Type="http://schemas.openxmlformats.org/officeDocument/2006/relationships/image" Target="../media/image148.emf"/><Relationship Id="rId66" Type="http://schemas.openxmlformats.org/officeDocument/2006/relationships/image" Target="../media/image82.wmf"/><Relationship Id="rId74" Type="http://schemas.openxmlformats.org/officeDocument/2006/relationships/image" Target="../media/image160.png"/><Relationship Id="rId79" Type="http://schemas.openxmlformats.org/officeDocument/2006/relationships/image" Target="../media/image165.png"/><Relationship Id="rId87" Type="http://schemas.openxmlformats.org/officeDocument/2006/relationships/image" Target="../media/image173.png"/><Relationship Id="rId102" Type="http://schemas.openxmlformats.org/officeDocument/2006/relationships/image" Target="../media/image184.png"/><Relationship Id="rId5" Type="http://schemas.openxmlformats.org/officeDocument/2006/relationships/image" Target="../media/image21.emf"/><Relationship Id="rId61" Type="http://schemas.openxmlformats.org/officeDocument/2006/relationships/image" Target="../media/image151.png"/><Relationship Id="rId82" Type="http://schemas.openxmlformats.org/officeDocument/2006/relationships/image" Target="../media/image168.png"/><Relationship Id="rId90" Type="http://schemas.openxmlformats.org/officeDocument/2006/relationships/image" Target="../media/image176.png"/><Relationship Id="rId95" Type="http://schemas.openxmlformats.org/officeDocument/2006/relationships/image" Target="../media/image90.png"/><Relationship Id="rId19" Type="http://schemas.openxmlformats.org/officeDocument/2006/relationships/image" Target="../media/image104.emf"/><Relationship Id="rId14" Type="http://schemas.openxmlformats.org/officeDocument/2006/relationships/image" Target="../media/image66.png"/><Relationship Id="rId22" Type="http://schemas.openxmlformats.org/officeDocument/2006/relationships/image" Target="../media/image121.emf"/><Relationship Id="rId27" Type="http://schemas.openxmlformats.org/officeDocument/2006/relationships/image" Target="../media/image126.emf"/><Relationship Id="rId30" Type="http://schemas.openxmlformats.org/officeDocument/2006/relationships/image" Target="../media/image129.emf"/><Relationship Id="rId35" Type="http://schemas.openxmlformats.org/officeDocument/2006/relationships/image" Target="../media/image134.emf"/><Relationship Id="rId43" Type="http://schemas.openxmlformats.org/officeDocument/2006/relationships/image" Target="../media/image44.png"/><Relationship Id="rId48" Type="http://schemas.openxmlformats.org/officeDocument/2006/relationships/image" Target="../media/image143.png"/><Relationship Id="rId56" Type="http://schemas.openxmlformats.org/officeDocument/2006/relationships/image" Target="../media/image146.png"/><Relationship Id="rId64" Type="http://schemas.openxmlformats.org/officeDocument/2006/relationships/image" Target="../media/image154.png"/><Relationship Id="rId69" Type="http://schemas.openxmlformats.org/officeDocument/2006/relationships/image" Target="../media/image42.png"/><Relationship Id="rId77" Type="http://schemas.openxmlformats.org/officeDocument/2006/relationships/image" Target="../media/image163.png"/><Relationship Id="rId100" Type="http://schemas.openxmlformats.org/officeDocument/2006/relationships/image" Target="../media/image182.emf"/><Relationship Id="rId8" Type="http://schemas.openxmlformats.org/officeDocument/2006/relationships/image" Target="../media/image32.emf"/><Relationship Id="rId51" Type="http://schemas.openxmlformats.org/officeDocument/2006/relationships/image" Target="../media/image19.emf"/><Relationship Id="rId72" Type="http://schemas.openxmlformats.org/officeDocument/2006/relationships/image" Target="../media/image158.png"/><Relationship Id="rId80" Type="http://schemas.openxmlformats.org/officeDocument/2006/relationships/image" Target="../media/image166.png"/><Relationship Id="rId85" Type="http://schemas.openxmlformats.org/officeDocument/2006/relationships/image" Target="../media/image171.png"/><Relationship Id="rId93" Type="http://schemas.openxmlformats.org/officeDocument/2006/relationships/image" Target="../media/image178.emf"/><Relationship Id="rId98" Type="http://schemas.openxmlformats.org/officeDocument/2006/relationships/image" Target="../media/image180.emf"/><Relationship Id="rId3" Type="http://schemas.openxmlformats.org/officeDocument/2006/relationships/image" Target="../media/image17.png"/><Relationship Id="rId12" Type="http://schemas.openxmlformats.org/officeDocument/2006/relationships/image" Target="../media/image62.png"/><Relationship Id="rId17" Type="http://schemas.openxmlformats.org/officeDocument/2006/relationships/image" Target="../media/image65.png"/><Relationship Id="rId25" Type="http://schemas.openxmlformats.org/officeDocument/2006/relationships/image" Target="../media/image124.emf"/><Relationship Id="rId33" Type="http://schemas.openxmlformats.org/officeDocument/2006/relationships/image" Target="../media/image132.emf"/><Relationship Id="rId38" Type="http://schemas.openxmlformats.org/officeDocument/2006/relationships/image" Target="../media/image137.emf"/><Relationship Id="rId46" Type="http://schemas.openxmlformats.org/officeDocument/2006/relationships/image" Target="../media/image141.emf"/><Relationship Id="rId59" Type="http://schemas.openxmlformats.org/officeDocument/2006/relationships/image" Target="../media/image149.emf"/><Relationship Id="rId67" Type="http://schemas.openxmlformats.org/officeDocument/2006/relationships/image" Target="../media/image83.wmf"/><Relationship Id="rId103" Type="http://schemas.openxmlformats.org/officeDocument/2006/relationships/image" Target="../media/image185.emf"/><Relationship Id="rId20" Type="http://schemas.openxmlformats.org/officeDocument/2006/relationships/image" Target="../media/image119.emf"/><Relationship Id="rId41" Type="http://schemas.openxmlformats.org/officeDocument/2006/relationships/image" Target="../media/image58.emf"/><Relationship Id="rId54" Type="http://schemas.openxmlformats.org/officeDocument/2006/relationships/image" Target="../media/image144.png"/><Relationship Id="rId62" Type="http://schemas.openxmlformats.org/officeDocument/2006/relationships/image" Target="../media/image152.png"/><Relationship Id="rId70" Type="http://schemas.openxmlformats.org/officeDocument/2006/relationships/image" Target="../media/image156.png"/><Relationship Id="rId75" Type="http://schemas.openxmlformats.org/officeDocument/2006/relationships/image" Target="../media/image161.png"/><Relationship Id="rId83" Type="http://schemas.openxmlformats.org/officeDocument/2006/relationships/image" Target="../media/image169.png"/><Relationship Id="rId88" Type="http://schemas.openxmlformats.org/officeDocument/2006/relationships/image" Target="../media/image174.png"/><Relationship Id="rId91" Type="http://schemas.openxmlformats.org/officeDocument/2006/relationships/image" Target="../media/image177.emf"/><Relationship Id="rId96" Type="http://schemas.openxmlformats.org/officeDocument/2006/relationships/image" Target="../media/image91.png"/><Relationship Id="rId1" Type="http://schemas.openxmlformats.org/officeDocument/2006/relationships/image" Target="../media/image13.emf"/><Relationship Id="rId6" Type="http://schemas.openxmlformats.org/officeDocument/2006/relationships/image" Target="../media/image22.emf"/><Relationship Id="rId15" Type="http://schemas.openxmlformats.org/officeDocument/2006/relationships/image" Target="../media/image67.emf"/><Relationship Id="rId23" Type="http://schemas.openxmlformats.org/officeDocument/2006/relationships/image" Target="../media/image122.emf"/><Relationship Id="rId28" Type="http://schemas.openxmlformats.org/officeDocument/2006/relationships/image" Target="../media/image127.emf"/><Relationship Id="rId36" Type="http://schemas.openxmlformats.org/officeDocument/2006/relationships/image" Target="../media/image135.emf"/><Relationship Id="rId49" Type="http://schemas.openxmlformats.org/officeDocument/2006/relationships/image" Target="../media/image14.emf"/><Relationship Id="rId57" Type="http://schemas.openxmlformats.org/officeDocument/2006/relationships/image" Target="../media/image147.emf"/><Relationship Id="rId10" Type="http://schemas.openxmlformats.org/officeDocument/2006/relationships/image" Target="../media/image37.emf"/><Relationship Id="rId31" Type="http://schemas.openxmlformats.org/officeDocument/2006/relationships/image" Target="../media/image130.emf"/><Relationship Id="rId44" Type="http://schemas.openxmlformats.org/officeDocument/2006/relationships/image" Target="../media/image45.png"/><Relationship Id="rId52" Type="http://schemas.openxmlformats.org/officeDocument/2006/relationships/image" Target="../media/image20.emf"/><Relationship Id="rId60" Type="http://schemas.openxmlformats.org/officeDocument/2006/relationships/image" Target="../media/image150.png"/><Relationship Id="rId65" Type="http://schemas.openxmlformats.org/officeDocument/2006/relationships/image" Target="../media/image155.png"/><Relationship Id="rId73" Type="http://schemas.openxmlformats.org/officeDocument/2006/relationships/image" Target="../media/image159.png"/><Relationship Id="rId78" Type="http://schemas.openxmlformats.org/officeDocument/2006/relationships/image" Target="../media/image164.png"/><Relationship Id="rId81" Type="http://schemas.openxmlformats.org/officeDocument/2006/relationships/image" Target="../media/image167.png"/><Relationship Id="rId86" Type="http://schemas.openxmlformats.org/officeDocument/2006/relationships/image" Target="../media/image172.png"/><Relationship Id="rId94" Type="http://schemas.openxmlformats.org/officeDocument/2006/relationships/image" Target="../media/image179.emf"/><Relationship Id="rId99" Type="http://schemas.openxmlformats.org/officeDocument/2006/relationships/image" Target="../media/image181.emf"/><Relationship Id="rId101" Type="http://schemas.openxmlformats.org/officeDocument/2006/relationships/image" Target="../media/image183.png"/><Relationship Id="rId4" Type="http://schemas.openxmlformats.org/officeDocument/2006/relationships/image" Target="../media/image18.png"/><Relationship Id="rId9" Type="http://schemas.openxmlformats.org/officeDocument/2006/relationships/image" Target="../media/image33.emf"/><Relationship Id="rId13" Type="http://schemas.openxmlformats.org/officeDocument/2006/relationships/image" Target="../media/image2.emf"/><Relationship Id="rId18" Type="http://schemas.openxmlformats.org/officeDocument/2006/relationships/image" Target="../media/image85.emf"/><Relationship Id="rId39" Type="http://schemas.openxmlformats.org/officeDocument/2006/relationships/image" Target="../media/image138.emf"/><Relationship Id="rId34" Type="http://schemas.openxmlformats.org/officeDocument/2006/relationships/image" Target="../media/image133.emf"/><Relationship Id="rId50" Type="http://schemas.openxmlformats.org/officeDocument/2006/relationships/image" Target="../media/image64.png"/><Relationship Id="rId55" Type="http://schemas.openxmlformats.org/officeDocument/2006/relationships/image" Target="../media/image145.png"/><Relationship Id="rId76" Type="http://schemas.openxmlformats.org/officeDocument/2006/relationships/image" Target="../media/image162.png"/><Relationship Id="rId97" Type="http://schemas.openxmlformats.org/officeDocument/2006/relationships/image" Target="../media/image9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86.emf"/><Relationship Id="rId1" Type="http://schemas.openxmlformats.org/officeDocument/2006/relationships/image" Target="../media/image2.emf"/><Relationship Id="rId6" Type="http://schemas.openxmlformats.org/officeDocument/2006/relationships/image" Target="../media/image189.png"/><Relationship Id="rId5" Type="http://schemas.openxmlformats.org/officeDocument/2006/relationships/image" Target="../media/image188.emf"/><Relationship Id="rId4" Type="http://schemas.openxmlformats.org/officeDocument/2006/relationships/image" Target="../media/image187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1.png"/><Relationship Id="rId2" Type="http://schemas.openxmlformats.org/officeDocument/2006/relationships/image" Target="../media/image190.png"/><Relationship Id="rId1" Type="http://schemas.openxmlformats.org/officeDocument/2006/relationships/image" Target="../media/image103.jpeg"/><Relationship Id="rId4" Type="http://schemas.openxmlformats.org/officeDocument/2006/relationships/image" Target="../media/image19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0.png"/><Relationship Id="rId13" Type="http://schemas.openxmlformats.org/officeDocument/2006/relationships/image" Target="../media/image204.png"/><Relationship Id="rId18" Type="http://schemas.openxmlformats.org/officeDocument/2006/relationships/image" Target="../media/image209.png"/><Relationship Id="rId26" Type="http://schemas.openxmlformats.org/officeDocument/2006/relationships/image" Target="../media/image217.png"/><Relationship Id="rId39" Type="http://schemas.openxmlformats.org/officeDocument/2006/relationships/image" Target="../media/image230.emf"/><Relationship Id="rId3" Type="http://schemas.openxmlformats.org/officeDocument/2006/relationships/image" Target="../media/image195.png"/><Relationship Id="rId21" Type="http://schemas.openxmlformats.org/officeDocument/2006/relationships/image" Target="../media/image212.png"/><Relationship Id="rId34" Type="http://schemas.openxmlformats.org/officeDocument/2006/relationships/image" Target="../media/image225.png"/><Relationship Id="rId42" Type="http://schemas.openxmlformats.org/officeDocument/2006/relationships/image" Target="../media/image233.png"/><Relationship Id="rId7" Type="http://schemas.openxmlformats.org/officeDocument/2006/relationships/image" Target="../media/image199.png"/><Relationship Id="rId12" Type="http://schemas.openxmlformats.org/officeDocument/2006/relationships/image" Target="../media/image112.png"/><Relationship Id="rId17" Type="http://schemas.openxmlformats.org/officeDocument/2006/relationships/image" Target="../media/image208.png"/><Relationship Id="rId25" Type="http://schemas.openxmlformats.org/officeDocument/2006/relationships/image" Target="../media/image216.png"/><Relationship Id="rId33" Type="http://schemas.openxmlformats.org/officeDocument/2006/relationships/image" Target="../media/image224.png"/><Relationship Id="rId38" Type="http://schemas.openxmlformats.org/officeDocument/2006/relationships/image" Target="../media/image229.emf"/><Relationship Id="rId2" Type="http://schemas.openxmlformats.org/officeDocument/2006/relationships/image" Target="../media/image194.png"/><Relationship Id="rId16" Type="http://schemas.openxmlformats.org/officeDocument/2006/relationships/image" Target="../media/image207.png"/><Relationship Id="rId20" Type="http://schemas.openxmlformats.org/officeDocument/2006/relationships/image" Target="../media/image211.png"/><Relationship Id="rId29" Type="http://schemas.openxmlformats.org/officeDocument/2006/relationships/image" Target="../media/image220.png"/><Relationship Id="rId41" Type="http://schemas.openxmlformats.org/officeDocument/2006/relationships/image" Target="../media/image232.png"/><Relationship Id="rId1" Type="http://schemas.openxmlformats.org/officeDocument/2006/relationships/image" Target="../media/image193.png"/><Relationship Id="rId6" Type="http://schemas.openxmlformats.org/officeDocument/2006/relationships/image" Target="../media/image198.png"/><Relationship Id="rId11" Type="http://schemas.openxmlformats.org/officeDocument/2006/relationships/image" Target="../media/image203.png"/><Relationship Id="rId24" Type="http://schemas.openxmlformats.org/officeDocument/2006/relationships/image" Target="../media/image215.png"/><Relationship Id="rId32" Type="http://schemas.openxmlformats.org/officeDocument/2006/relationships/image" Target="../media/image223.png"/><Relationship Id="rId37" Type="http://schemas.openxmlformats.org/officeDocument/2006/relationships/image" Target="../media/image228.emf"/><Relationship Id="rId40" Type="http://schemas.openxmlformats.org/officeDocument/2006/relationships/image" Target="../media/image231.emf"/><Relationship Id="rId5" Type="http://schemas.openxmlformats.org/officeDocument/2006/relationships/image" Target="../media/image197.png"/><Relationship Id="rId15" Type="http://schemas.openxmlformats.org/officeDocument/2006/relationships/image" Target="../media/image206.png"/><Relationship Id="rId23" Type="http://schemas.openxmlformats.org/officeDocument/2006/relationships/image" Target="../media/image214.png"/><Relationship Id="rId28" Type="http://schemas.openxmlformats.org/officeDocument/2006/relationships/image" Target="../media/image219.png"/><Relationship Id="rId36" Type="http://schemas.openxmlformats.org/officeDocument/2006/relationships/image" Target="../media/image227.emf"/><Relationship Id="rId10" Type="http://schemas.openxmlformats.org/officeDocument/2006/relationships/image" Target="../media/image202.png"/><Relationship Id="rId19" Type="http://schemas.openxmlformats.org/officeDocument/2006/relationships/image" Target="../media/image210.png"/><Relationship Id="rId31" Type="http://schemas.openxmlformats.org/officeDocument/2006/relationships/image" Target="../media/image222.png"/><Relationship Id="rId44" Type="http://schemas.openxmlformats.org/officeDocument/2006/relationships/image" Target="../media/image235.png"/><Relationship Id="rId4" Type="http://schemas.openxmlformats.org/officeDocument/2006/relationships/image" Target="../media/image196.png"/><Relationship Id="rId9" Type="http://schemas.openxmlformats.org/officeDocument/2006/relationships/image" Target="../media/image201.png"/><Relationship Id="rId14" Type="http://schemas.openxmlformats.org/officeDocument/2006/relationships/image" Target="../media/image205.png"/><Relationship Id="rId22" Type="http://schemas.openxmlformats.org/officeDocument/2006/relationships/image" Target="../media/image213.png"/><Relationship Id="rId27" Type="http://schemas.openxmlformats.org/officeDocument/2006/relationships/image" Target="../media/image218.png"/><Relationship Id="rId30" Type="http://schemas.openxmlformats.org/officeDocument/2006/relationships/image" Target="../media/image221.png"/><Relationship Id="rId35" Type="http://schemas.openxmlformats.org/officeDocument/2006/relationships/image" Target="../media/image226.emf"/><Relationship Id="rId43" Type="http://schemas.openxmlformats.org/officeDocument/2006/relationships/image" Target="../media/image2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14</xdr:row>
      <xdr:rowOff>13609</xdr:rowOff>
    </xdr:from>
    <xdr:to>
      <xdr:col>2</xdr:col>
      <xdr:colOff>1211036</xdr:colOff>
      <xdr:row>21</xdr:row>
      <xdr:rowOff>12410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667502"/>
          <a:ext cx="2217964" cy="352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84370</xdr:colOff>
      <xdr:row>2</xdr:row>
      <xdr:rowOff>156890</xdr:rowOff>
    </xdr:from>
    <xdr:to>
      <xdr:col>8</xdr:col>
      <xdr:colOff>664152</xdr:colOff>
      <xdr:row>3</xdr:row>
      <xdr:rowOff>4879</xdr:rowOff>
    </xdr:to>
    <xdr:pic>
      <xdr:nvPicPr>
        <xdr:cNvPr id="13" name="Picture 28" descr="FC81C~AF_%){11R%7VQM~_5">
          <a:extLst>
            <a:ext uri="{FF2B5EF4-FFF2-40B4-BE49-F238E27FC236}">
              <a16:creationId xmlns:a16="http://schemas.microsoft.com/office/drawing/2014/main" id="{6924CDE2-2808-40C0-BDB7-4A3314AB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8899" y="1187831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112682</xdr:colOff>
      <xdr:row>3</xdr:row>
      <xdr:rowOff>121143</xdr:rowOff>
    </xdr:from>
    <xdr:to>
      <xdr:col>8</xdr:col>
      <xdr:colOff>557181</xdr:colOff>
      <xdr:row>3</xdr:row>
      <xdr:rowOff>417476</xdr:rowOff>
    </xdr:to>
    <xdr:pic>
      <xdr:nvPicPr>
        <xdr:cNvPr id="14" name="Picture 1091">
          <a:extLst>
            <a:ext uri="{FF2B5EF4-FFF2-40B4-BE49-F238E27FC236}">
              <a16:creationId xmlns:a16="http://schemas.microsoft.com/office/drawing/2014/main" id="{612DDAD4-7EB9-4265-820C-9F272A7D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32657" y="41583468"/>
          <a:ext cx="444499" cy="296333"/>
        </a:xfrm>
        <a:prstGeom prst="rect">
          <a:avLst/>
        </a:prstGeom>
        <a:noFill/>
      </xdr:spPr>
    </xdr:pic>
    <xdr:clientData/>
  </xdr:twoCellAnchor>
  <xdr:twoCellAnchor>
    <xdr:from>
      <xdr:col>8</xdr:col>
      <xdr:colOff>72214</xdr:colOff>
      <xdr:row>11</xdr:row>
      <xdr:rowOff>95300</xdr:rowOff>
    </xdr:from>
    <xdr:to>
      <xdr:col>8</xdr:col>
      <xdr:colOff>674663</xdr:colOff>
      <xdr:row>11</xdr:row>
      <xdr:rowOff>459063</xdr:rowOff>
    </xdr:to>
    <xdr:pic>
      <xdr:nvPicPr>
        <xdr:cNvPr id="15" name="Picture 1092">
          <a:extLst>
            <a:ext uri="{FF2B5EF4-FFF2-40B4-BE49-F238E27FC236}">
              <a16:creationId xmlns:a16="http://schemas.microsoft.com/office/drawing/2014/main" id="{E6EECE62-207D-4738-B965-B3B15CE8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92189" y="43576925"/>
          <a:ext cx="602449" cy="363763"/>
        </a:xfrm>
        <a:prstGeom prst="rect">
          <a:avLst/>
        </a:prstGeom>
        <a:noFill/>
      </xdr:spPr>
    </xdr:pic>
    <xdr:clientData/>
  </xdr:twoCellAnchor>
  <xdr:twoCellAnchor>
    <xdr:from>
      <xdr:col>8</xdr:col>
      <xdr:colOff>162300</xdr:colOff>
      <xdr:row>4</xdr:row>
      <xdr:rowOff>28601</xdr:rowOff>
    </xdr:from>
    <xdr:to>
      <xdr:col>8</xdr:col>
      <xdr:colOff>485776</xdr:colOff>
      <xdr:row>4</xdr:row>
      <xdr:rowOff>288211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EB0D8D42-D434-440B-BFB5-D2B2E0C0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77475" y="1600226"/>
          <a:ext cx="323476" cy="25961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187511</xdr:colOff>
      <xdr:row>7</xdr:row>
      <xdr:rowOff>65798</xdr:rowOff>
    </xdr:from>
    <xdr:to>
      <xdr:col>8</xdr:col>
      <xdr:colOff>476250</xdr:colOff>
      <xdr:row>7</xdr:row>
      <xdr:rowOff>259617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id="{CF470615-3D1A-4D3F-9EAC-682EE57A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02686" y="2370848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155015</xdr:colOff>
      <xdr:row>10</xdr:row>
      <xdr:rowOff>13941</xdr:rowOff>
    </xdr:from>
    <xdr:to>
      <xdr:col>8</xdr:col>
      <xdr:colOff>694605</xdr:colOff>
      <xdr:row>10</xdr:row>
      <xdr:rowOff>484588</xdr:rowOff>
    </xdr:to>
    <xdr:pic>
      <xdr:nvPicPr>
        <xdr:cNvPr id="18" name="Picture 7">
          <a:extLst>
            <a:ext uri="{FF2B5EF4-FFF2-40B4-BE49-F238E27FC236}">
              <a16:creationId xmlns:a16="http://schemas.microsoft.com/office/drawing/2014/main" id="{6A15A7F0-1884-4E3E-A8CB-8420F8FE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574990" y="42990741"/>
          <a:ext cx="539590" cy="47064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238125</xdr:colOff>
      <xdr:row>9</xdr:row>
      <xdr:rowOff>11430</xdr:rowOff>
    </xdr:from>
    <xdr:to>
      <xdr:col>8</xdr:col>
      <xdr:colOff>476250</xdr:colOff>
      <xdr:row>9</xdr:row>
      <xdr:rowOff>285357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3229032-8B48-2B38-BC37-E993F486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53300" y="2316480"/>
          <a:ext cx="238125" cy="273927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6</xdr:row>
      <xdr:rowOff>38025</xdr:rowOff>
    </xdr:from>
    <xdr:to>
      <xdr:col>8</xdr:col>
      <xdr:colOff>485775</xdr:colOff>
      <xdr:row>6</xdr:row>
      <xdr:rowOff>266330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402FE26-AEEE-AC86-BEB9-749D891C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15200" y="1733475"/>
          <a:ext cx="285750" cy="22830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12</xdr:row>
      <xdr:rowOff>30714</xdr:rowOff>
    </xdr:from>
    <xdr:to>
      <xdr:col>8</xdr:col>
      <xdr:colOff>457201</xdr:colOff>
      <xdr:row>12</xdr:row>
      <xdr:rowOff>294634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A2ABF38-3880-3657-A77A-DB82F392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43776" y="3250164"/>
          <a:ext cx="228600" cy="263920"/>
        </a:xfrm>
        <a:prstGeom prst="rect">
          <a:avLst/>
        </a:prstGeom>
      </xdr:spPr>
    </xdr:pic>
    <xdr:clientData/>
  </xdr:twoCellAnchor>
  <xdr:twoCellAnchor editAs="oneCell">
    <xdr:from>
      <xdr:col>8</xdr:col>
      <xdr:colOff>221317</xdr:colOff>
      <xdr:row>5</xdr:row>
      <xdr:rowOff>38100</xdr:rowOff>
    </xdr:from>
    <xdr:to>
      <xdr:col>8</xdr:col>
      <xdr:colOff>455417</xdr:colOff>
      <xdr:row>5</xdr:row>
      <xdr:rowOff>273088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5D5E9082-3F07-4495-92C1-6FFFF5F7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336492" y="1733550"/>
          <a:ext cx="234100" cy="23498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177986</xdr:colOff>
      <xdr:row>8</xdr:row>
      <xdr:rowOff>37223</xdr:rowOff>
    </xdr:from>
    <xdr:to>
      <xdr:col>8</xdr:col>
      <xdr:colOff>466725</xdr:colOff>
      <xdr:row>8</xdr:row>
      <xdr:rowOff>231042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420B3CD0-64C2-3168-B7FC-389E155F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93161" y="2647073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84370</xdr:colOff>
      <xdr:row>1</xdr:row>
      <xdr:rowOff>156890</xdr:rowOff>
    </xdr:from>
    <xdr:to>
      <xdr:col>8</xdr:col>
      <xdr:colOff>664152</xdr:colOff>
      <xdr:row>1</xdr:row>
      <xdr:rowOff>497938</xdr:rowOff>
    </xdr:to>
    <xdr:pic>
      <xdr:nvPicPr>
        <xdr:cNvPr id="25" name="Picture 28" descr="FC81C~AF_%){11R%7VQM~_5">
          <a:extLst>
            <a:ext uri="{FF2B5EF4-FFF2-40B4-BE49-F238E27FC236}">
              <a16:creationId xmlns:a16="http://schemas.microsoft.com/office/drawing/2014/main" id="{33355659-D280-46CC-B670-6D6F55454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9545" y="1061765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175720</xdr:colOff>
      <xdr:row>15</xdr:row>
      <xdr:rowOff>87367</xdr:rowOff>
    </xdr:from>
    <xdr:to>
      <xdr:col>8</xdr:col>
      <xdr:colOff>423370</xdr:colOff>
      <xdr:row>15</xdr:row>
      <xdr:rowOff>205131</xdr:rowOff>
    </xdr:to>
    <xdr:pic>
      <xdr:nvPicPr>
        <xdr:cNvPr id="14" name="Picture 13597">
          <a:extLst>
            <a:ext uri="{FF2B5EF4-FFF2-40B4-BE49-F238E27FC236}">
              <a16:creationId xmlns:a16="http://schemas.microsoft.com/office/drawing/2014/main" id="{3D1C171D-E629-4ED6-94BF-252E2E7C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 bwMode="auto">
        <a:xfrm>
          <a:off x="7841703" y="4304643"/>
          <a:ext cx="247650" cy="117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14</xdr:row>
      <xdr:rowOff>47625</xdr:rowOff>
    </xdr:from>
    <xdr:to>
      <xdr:col>8</xdr:col>
      <xdr:colOff>391160</xdr:colOff>
      <xdr:row>14</xdr:row>
      <xdr:rowOff>231140</xdr:rowOff>
    </xdr:to>
    <xdr:pic>
      <xdr:nvPicPr>
        <xdr:cNvPr id="16" name="Picture 10883">
          <a:extLst>
            <a:ext uri="{FF2B5EF4-FFF2-40B4-BE49-F238E27FC236}">
              <a16:creationId xmlns:a16="http://schemas.microsoft.com/office/drawing/2014/main" id="{E0C14D6D-50A9-4C17-8485-40F411CD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256" b="-256"/>
        <a:stretch>
          <a:fillRect/>
        </a:stretch>
      </xdr:blipFill>
      <xdr:spPr>
        <a:xfrm>
          <a:off x="5676900" y="3248025"/>
          <a:ext cx="2578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66675</xdr:colOff>
      <xdr:row>13</xdr:row>
      <xdr:rowOff>38100</xdr:rowOff>
    </xdr:from>
    <xdr:to>
      <xdr:col>8</xdr:col>
      <xdr:colOff>485775</xdr:colOff>
      <xdr:row>13</xdr:row>
      <xdr:rowOff>239395</xdr:rowOff>
    </xdr:to>
    <xdr:pic>
      <xdr:nvPicPr>
        <xdr:cNvPr id="17" name="图片 550">
          <a:extLst>
            <a:ext uri="{FF2B5EF4-FFF2-40B4-BE49-F238E27FC236}">
              <a16:creationId xmlns:a16="http://schemas.microsoft.com/office/drawing/2014/main" id="{62ACB50E-772C-43DD-9663-AF19EDE6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" y="2933700"/>
          <a:ext cx="4191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114300</xdr:colOff>
      <xdr:row>7</xdr:row>
      <xdr:rowOff>66675</xdr:rowOff>
    </xdr:from>
    <xdr:to>
      <xdr:col>8</xdr:col>
      <xdr:colOff>352425</xdr:colOff>
      <xdr:row>7</xdr:row>
      <xdr:rowOff>267970</xdr:rowOff>
    </xdr:to>
    <xdr:pic>
      <xdr:nvPicPr>
        <xdr:cNvPr id="18" name="图片 23">
          <a:extLst>
            <a:ext uri="{FF2B5EF4-FFF2-40B4-BE49-F238E27FC236}">
              <a16:creationId xmlns:a16="http://schemas.microsoft.com/office/drawing/2014/main" id="{BF5FCA33-577A-4C78-AECE-AF8DEA0E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57850" y="1133475"/>
          <a:ext cx="2381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6</xdr:row>
      <xdr:rowOff>66675</xdr:rowOff>
    </xdr:from>
    <xdr:to>
      <xdr:col>8</xdr:col>
      <xdr:colOff>390525</xdr:colOff>
      <xdr:row>6</xdr:row>
      <xdr:rowOff>267970</xdr:rowOff>
    </xdr:to>
    <xdr:pic>
      <xdr:nvPicPr>
        <xdr:cNvPr id="19" name="图片 24">
          <a:extLst>
            <a:ext uri="{FF2B5EF4-FFF2-40B4-BE49-F238E27FC236}">
              <a16:creationId xmlns:a16="http://schemas.microsoft.com/office/drawing/2014/main" id="{24B6945C-C068-4B7C-BC50-9921B0BA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5950" y="828675"/>
          <a:ext cx="2381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76200</xdr:colOff>
      <xdr:row>10</xdr:row>
      <xdr:rowOff>57150</xdr:rowOff>
    </xdr:from>
    <xdr:to>
      <xdr:col>8</xdr:col>
      <xdr:colOff>409575</xdr:colOff>
      <xdr:row>10</xdr:row>
      <xdr:rowOff>257175</xdr:rowOff>
    </xdr:to>
    <xdr:pic>
      <xdr:nvPicPr>
        <xdr:cNvPr id="20" name="Picture 13592">
          <a:extLst>
            <a:ext uri="{FF2B5EF4-FFF2-40B4-BE49-F238E27FC236}">
              <a16:creationId xmlns:a16="http://schemas.microsoft.com/office/drawing/2014/main" id="{39574DB3-0152-44AF-BFED-5F82B895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186" b="-186"/>
        <a:stretch>
          <a:fillRect/>
        </a:stretch>
      </xdr:blipFill>
      <xdr:spPr>
        <a:xfrm>
          <a:off x="5619750" y="2038350"/>
          <a:ext cx="333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114300</xdr:colOff>
      <xdr:row>8</xdr:row>
      <xdr:rowOff>47625</xdr:rowOff>
    </xdr:from>
    <xdr:to>
      <xdr:col>8</xdr:col>
      <xdr:colOff>476250</xdr:colOff>
      <xdr:row>8</xdr:row>
      <xdr:rowOff>266700</xdr:rowOff>
    </xdr:to>
    <xdr:pic>
      <xdr:nvPicPr>
        <xdr:cNvPr id="21" name="Picture 18699" descr="J)5YS357X@ZA`GLO%GGAFF2">
          <a:extLst>
            <a:ext uri="{FF2B5EF4-FFF2-40B4-BE49-F238E27FC236}">
              <a16:creationId xmlns:a16="http://schemas.microsoft.com/office/drawing/2014/main" id="{4BE9C00D-3754-4B36-9197-A58C2984F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6248" b="-6248"/>
        <a:stretch>
          <a:fillRect/>
        </a:stretch>
      </xdr:blipFill>
      <xdr:spPr>
        <a:xfrm>
          <a:off x="5657850" y="1419225"/>
          <a:ext cx="3619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95250</xdr:colOff>
      <xdr:row>9</xdr:row>
      <xdr:rowOff>57150</xdr:rowOff>
    </xdr:from>
    <xdr:to>
      <xdr:col>8</xdr:col>
      <xdr:colOff>447040</xdr:colOff>
      <xdr:row>9</xdr:row>
      <xdr:rowOff>220345</xdr:rowOff>
    </xdr:to>
    <xdr:pic>
      <xdr:nvPicPr>
        <xdr:cNvPr id="22" name="Picture 18743">
          <a:extLst>
            <a:ext uri="{FF2B5EF4-FFF2-40B4-BE49-F238E27FC236}">
              <a16:creationId xmlns:a16="http://schemas.microsoft.com/office/drawing/2014/main" id="{09070F31-D5AF-4E9F-83F3-707C91580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38800" y="1733550"/>
          <a:ext cx="3517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123825</xdr:colOff>
      <xdr:row>11</xdr:row>
      <xdr:rowOff>38100</xdr:rowOff>
    </xdr:from>
    <xdr:to>
      <xdr:col>8</xdr:col>
      <xdr:colOff>366395</xdr:colOff>
      <xdr:row>11</xdr:row>
      <xdr:rowOff>248920</xdr:rowOff>
    </xdr:to>
    <xdr:pic>
      <xdr:nvPicPr>
        <xdr:cNvPr id="23" name="图片 26">
          <a:extLst>
            <a:ext uri="{FF2B5EF4-FFF2-40B4-BE49-F238E27FC236}">
              <a16:creationId xmlns:a16="http://schemas.microsoft.com/office/drawing/2014/main" id="{59AEDAC5-7CBC-4F94-ABD8-931B76C76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67375" y="2324100"/>
          <a:ext cx="24257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12</xdr:row>
      <xdr:rowOff>47625</xdr:rowOff>
    </xdr:from>
    <xdr:to>
      <xdr:col>8</xdr:col>
      <xdr:colOff>394970</xdr:colOff>
      <xdr:row>12</xdr:row>
      <xdr:rowOff>277495</xdr:rowOff>
    </xdr:to>
    <xdr:pic>
      <xdr:nvPicPr>
        <xdr:cNvPr id="24" name="图片 27">
          <a:extLst>
            <a:ext uri="{FF2B5EF4-FFF2-40B4-BE49-F238E27FC236}">
              <a16:creationId xmlns:a16="http://schemas.microsoft.com/office/drawing/2014/main" id="{6ADF7A96-D6ED-4F9F-AADD-ECD79DD8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95950" y="2638425"/>
          <a:ext cx="24257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188258</xdr:colOff>
      <xdr:row>5</xdr:row>
      <xdr:rowOff>83002</xdr:rowOff>
    </xdr:from>
    <xdr:to>
      <xdr:col>8</xdr:col>
      <xdr:colOff>493058</xdr:colOff>
      <xdr:row>5</xdr:row>
      <xdr:rowOff>349702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D6F5663C-CC70-4EBB-B611-06D912E9A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083" y="1940377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126547</xdr:colOff>
      <xdr:row>4</xdr:row>
      <xdr:rowOff>125185</xdr:rowOff>
    </xdr:from>
    <xdr:to>
      <xdr:col>8</xdr:col>
      <xdr:colOff>526597</xdr:colOff>
      <xdr:row>4</xdr:row>
      <xdr:rowOff>334735</xdr:rowOff>
    </xdr:to>
    <xdr:pic>
      <xdr:nvPicPr>
        <xdr:cNvPr id="26" name="Picture 5638">
          <a:extLst>
            <a:ext uri="{FF2B5EF4-FFF2-40B4-BE49-F238E27FC236}">
              <a16:creationId xmlns:a16="http://schemas.microsoft.com/office/drawing/2014/main" id="{594A40A5-2F56-49DE-9BC0-F0D2A8A9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7372" y="6525985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315308</xdr:colOff>
      <xdr:row>2</xdr:row>
      <xdr:rowOff>20665</xdr:rowOff>
    </xdr:from>
    <xdr:to>
      <xdr:col>8</xdr:col>
      <xdr:colOff>426981</xdr:colOff>
      <xdr:row>2</xdr:row>
      <xdr:rowOff>166480</xdr:rowOff>
    </xdr:to>
    <xdr:pic>
      <xdr:nvPicPr>
        <xdr:cNvPr id="27" name="Picture 13598">
          <a:extLst>
            <a:ext uri="{FF2B5EF4-FFF2-40B4-BE49-F238E27FC236}">
              <a16:creationId xmlns:a16="http://schemas.microsoft.com/office/drawing/2014/main" id="{35C7206C-18F3-43D3-AF91-0555F579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8020705" y="992872"/>
          <a:ext cx="111673" cy="14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295602</xdr:colOff>
      <xdr:row>3</xdr:row>
      <xdr:rowOff>59422</xdr:rowOff>
    </xdr:from>
    <xdr:to>
      <xdr:col>8</xdr:col>
      <xdr:colOff>401481</xdr:colOff>
      <xdr:row>3</xdr:row>
      <xdr:rowOff>229914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56BA18C4-3E06-867E-21BA-92BE3488C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61585" y="1281250"/>
          <a:ext cx="105879" cy="170492"/>
        </a:xfrm>
        <a:prstGeom prst="rect">
          <a:avLst/>
        </a:prstGeom>
      </xdr:spPr>
    </xdr:pic>
    <xdr:clientData/>
  </xdr:twoCellAnchor>
  <xdr:twoCellAnchor editAs="oneCell">
    <xdr:from>
      <xdr:col>8</xdr:col>
      <xdr:colOff>262757</xdr:colOff>
      <xdr:row>1</xdr:row>
      <xdr:rowOff>41884</xdr:rowOff>
    </xdr:from>
    <xdr:to>
      <xdr:col>8</xdr:col>
      <xdr:colOff>354724</xdr:colOff>
      <xdr:row>1</xdr:row>
      <xdr:rowOff>213998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AAB24139-64DE-A09F-2F41-562A77A8C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8740" y="764470"/>
          <a:ext cx="91967" cy="1721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8</xdr:row>
      <xdr:rowOff>47625</xdr:rowOff>
    </xdr:from>
    <xdr:to>
      <xdr:col>8</xdr:col>
      <xdr:colOff>305435</xdr:colOff>
      <xdr:row>8</xdr:row>
      <xdr:rowOff>266700</xdr:rowOff>
    </xdr:to>
    <xdr:pic>
      <xdr:nvPicPr>
        <xdr:cNvPr id="17" name="Picture 13591">
          <a:extLst>
            <a:ext uri="{FF2B5EF4-FFF2-40B4-BE49-F238E27FC236}">
              <a16:creationId xmlns:a16="http://schemas.microsoft.com/office/drawing/2014/main" id="{D548EE6D-0A76-4E32-92B4-BE081DFD8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243" b="-243"/>
        <a:stretch>
          <a:fillRect/>
        </a:stretch>
      </xdr:blipFill>
      <xdr:spPr>
        <a:xfrm>
          <a:off x="7555230" y="4181475"/>
          <a:ext cx="12255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26035</xdr:colOff>
      <xdr:row>6</xdr:row>
      <xdr:rowOff>57150</xdr:rowOff>
    </xdr:from>
    <xdr:to>
      <xdr:col>8</xdr:col>
      <xdr:colOff>480060</xdr:colOff>
      <xdr:row>6</xdr:row>
      <xdr:rowOff>285750</xdr:rowOff>
    </xdr:to>
    <xdr:pic>
      <xdr:nvPicPr>
        <xdr:cNvPr id="18" name="Picture 18743">
          <a:extLst>
            <a:ext uri="{FF2B5EF4-FFF2-40B4-BE49-F238E27FC236}">
              <a16:creationId xmlns:a16="http://schemas.microsoft.com/office/drawing/2014/main" id="{33E915CE-51EE-44D5-8246-244E36DF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8385" y="3581400"/>
          <a:ext cx="4540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165735</xdr:colOff>
      <xdr:row>7</xdr:row>
      <xdr:rowOff>28575</xdr:rowOff>
    </xdr:from>
    <xdr:to>
      <xdr:col>8</xdr:col>
      <xdr:colOff>384175</xdr:colOff>
      <xdr:row>7</xdr:row>
      <xdr:rowOff>247650</xdr:rowOff>
    </xdr:to>
    <xdr:pic>
      <xdr:nvPicPr>
        <xdr:cNvPr id="19" name="Picture 18700" descr="J)5YS357X@ZA`GLO%GGAFF2">
          <a:extLst>
            <a:ext uri="{FF2B5EF4-FFF2-40B4-BE49-F238E27FC236}">
              <a16:creationId xmlns:a16="http://schemas.microsoft.com/office/drawing/2014/main" id="{AD308882-73AE-429F-A667-886BBA338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5263" b="-5263"/>
        <a:stretch>
          <a:fillRect/>
        </a:stretch>
      </xdr:blipFill>
      <xdr:spPr>
        <a:xfrm>
          <a:off x="7538085" y="3857625"/>
          <a:ext cx="2184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13</xdr:row>
      <xdr:rowOff>47625</xdr:rowOff>
    </xdr:from>
    <xdr:to>
      <xdr:col>8</xdr:col>
      <xdr:colOff>358140</xdr:colOff>
      <xdr:row>13</xdr:row>
      <xdr:rowOff>257175</xdr:rowOff>
    </xdr:to>
    <xdr:pic>
      <xdr:nvPicPr>
        <xdr:cNvPr id="20" name="Picture 13597">
          <a:extLst>
            <a:ext uri="{FF2B5EF4-FFF2-40B4-BE49-F238E27FC236}">
              <a16:creationId xmlns:a16="http://schemas.microsoft.com/office/drawing/2014/main" id="{ECC3E22E-2C59-47F1-9F68-50D52237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-256" b="-256"/>
        <a:stretch>
          <a:fillRect/>
        </a:stretch>
      </xdr:blipFill>
      <xdr:spPr>
        <a:xfrm>
          <a:off x="7468235" y="5705475"/>
          <a:ext cx="26225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192734</xdr:colOff>
      <xdr:row>12</xdr:row>
      <xdr:rowOff>74559</xdr:rowOff>
    </xdr:from>
    <xdr:to>
      <xdr:col>8</xdr:col>
      <xdr:colOff>428245</xdr:colOff>
      <xdr:row>12</xdr:row>
      <xdr:rowOff>229915</xdr:rowOff>
    </xdr:to>
    <xdr:pic>
      <xdr:nvPicPr>
        <xdr:cNvPr id="21" name="Picture 10883">
          <a:extLst>
            <a:ext uri="{FF2B5EF4-FFF2-40B4-BE49-F238E27FC236}">
              <a16:creationId xmlns:a16="http://schemas.microsoft.com/office/drawing/2014/main" id="{FC9A0E51-58AC-494A-9CB5-1BD1A4EA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256" b="-256"/>
        <a:stretch>
          <a:fillRect/>
        </a:stretch>
      </xdr:blipFill>
      <xdr:spPr>
        <a:xfrm>
          <a:off x="7392320" y="3542973"/>
          <a:ext cx="235511" cy="1553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11</xdr:row>
      <xdr:rowOff>0</xdr:rowOff>
    </xdr:from>
    <xdr:to>
      <xdr:col>8</xdr:col>
      <xdr:colOff>454025</xdr:colOff>
      <xdr:row>11</xdr:row>
      <xdr:rowOff>0</xdr:rowOff>
    </xdr:to>
    <xdr:pic>
      <xdr:nvPicPr>
        <xdr:cNvPr id="22" name="Picture 13593">
          <a:extLst>
            <a:ext uri="{FF2B5EF4-FFF2-40B4-BE49-F238E27FC236}">
              <a16:creationId xmlns:a16="http://schemas.microsoft.com/office/drawing/2014/main" id="{366C43B8-F271-4C22-A0C0-FD416827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317" b="-317"/>
        <a:stretch>
          <a:fillRect/>
        </a:stretch>
      </xdr:blipFill>
      <xdr:spPr>
        <a:xfrm rot="5400000">
          <a:off x="7647305" y="4869180"/>
          <a:ext cx="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141626</xdr:colOff>
      <xdr:row>9</xdr:row>
      <xdr:rowOff>33829</xdr:rowOff>
    </xdr:from>
    <xdr:to>
      <xdr:col>8</xdr:col>
      <xdr:colOff>438806</xdr:colOff>
      <xdr:row>9</xdr:row>
      <xdr:rowOff>235825</xdr:rowOff>
    </xdr:to>
    <xdr:pic>
      <xdr:nvPicPr>
        <xdr:cNvPr id="24" name="图片 536">
          <a:extLst>
            <a:ext uri="{FF2B5EF4-FFF2-40B4-BE49-F238E27FC236}">
              <a16:creationId xmlns:a16="http://schemas.microsoft.com/office/drawing/2014/main" id="{E710502E-0F65-4A68-AB49-B1DF8288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41212" y="2576019"/>
          <a:ext cx="297180" cy="2019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211959</xdr:colOff>
      <xdr:row>11</xdr:row>
      <xdr:rowOff>27262</xdr:rowOff>
    </xdr:from>
    <xdr:to>
      <xdr:col>8</xdr:col>
      <xdr:colOff>394139</xdr:colOff>
      <xdr:row>11</xdr:row>
      <xdr:rowOff>151357</xdr:rowOff>
    </xdr:to>
    <xdr:pic>
      <xdr:nvPicPr>
        <xdr:cNvPr id="25" name="图片 537">
          <a:extLst>
            <a:ext uri="{FF2B5EF4-FFF2-40B4-BE49-F238E27FC236}">
              <a16:creationId xmlns:a16="http://schemas.microsoft.com/office/drawing/2014/main" id="{6B58493F-06CC-4AAC-A7E8-C1BBAB15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1545" y="3246055"/>
          <a:ext cx="182180" cy="12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133350</xdr:colOff>
      <xdr:row>14</xdr:row>
      <xdr:rowOff>28575</xdr:rowOff>
    </xdr:from>
    <xdr:to>
      <xdr:col>8</xdr:col>
      <xdr:colOff>409575</xdr:colOff>
      <xdr:row>14</xdr:row>
      <xdr:rowOff>257175</xdr:rowOff>
    </xdr:to>
    <xdr:pic>
      <xdr:nvPicPr>
        <xdr:cNvPr id="26" name="图片 543">
          <a:extLst>
            <a:ext uri="{FF2B5EF4-FFF2-40B4-BE49-F238E27FC236}">
              <a16:creationId xmlns:a16="http://schemas.microsoft.com/office/drawing/2014/main" id="{2D67D290-3882-43CE-B35B-1885A99E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76900" y="4143375"/>
          <a:ext cx="2762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16</xdr:row>
      <xdr:rowOff>28575</xdr:rowOff>
    </xdr:from>
    <xdr:to>
      <xdr:col>8</xdr:col>
      <xdr:colOff>333375</xdr:colOff>
      <xdr:row>16</xdr:row>
      <xdr:rowOff>231140</xdr:rowOff>
    </xdr:to>
    <xdr:pic>
      <xdr:nvPicPr>
        <xdr:cNvPr id="27" name="图片 544">
          <a:extLst>
            <a:ext uri="{FF2B5EF4-FFF2-40B4-BE49-F238E27FC236}">
              <a16:creationId xmlns:a16="http://schemas.microsoft.com/office/drawing/2014/main" id="{33015783-DBE3-4206-A50E-9610515E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95950" y="4752975"/>
          <a:ext cx="1809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15</xdr:row>
      <xdr:rowOff>38100</xdr:rowOff>
    </xdr:from>
    <xdr:to>
      <xdr:col>8</xdr:col>
      <xdr:colOff>427990</xdr:colOff>
      <xdr:row>15</xdr:row>
      <xdr:rowOff>238125</xdr:rowOff>
    </xdr:to>
    <xdr:pic>
      <xdr:nvPicPr>
        <xdr:cNvPr id="28" name="图片 545">
          <a:extLst>
            <a:ext uri="{FF2B5EF4-FFF2-40B4-BE49-F238E27FC236}">
              <a16:creationId xmlns:a16="http://schemas.microsoft.com/office/drawing/2014/main" id="{DCE7F449-FE82-4D04-88CF-C13F53B2E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95950" y="4457700"/>
          <a:ext cx="2755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17</xdr:row>
      <xdr:rowOff>28575</xdr:rowOff>
    </xdr:from>
    <xdr:to>
      <xdr:col>8</xdr:col>
      <xdr:colOff>447675</xdr:colOff>
      <xdr:row>17</xdr:row>
      <xdr:rowOff>247650</xdr:rowOff>
    </xdr:to>
    <xdr:pic>
      <xdr:nvPicPr>
        <xdr:cNvPr id="29" name="图片 546">
          <a:extLst>
            <a:ext uri="{FF2B5EF4-FFF2-40B4-BE49-F238E27FC236}">
              <a16:creationId xmlns:a16="http://schemas.microsoft.com/office/drawing/2014/main" id="{5E6BB7C3-2990-425A-B7DA-3FADB6755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48325" y="5057775"/>
          <a:ext cx="342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228634</xdr:colOff>
      <xdr:row>4</xdr:row>
      <xdr:rowOff>39415</xdr:rowOff>
    </xdr:from>
    <xdr:to>
      <xdr:col>8</xdr:col>
      <xdr:colOff>341587</xdr:colOff>
      <xdr:row>4</xdr:row>
      <xdr:rowOff>229193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C20C06ED-5F90-AB98-2F1B-D42B23E4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28220" y="1510863"/>
          <a:ext cx="112953" cy="189778"/>
        </a:xfrm>
        <a:prstGeom prst="rect">
          <a:avLst/>
        </a:prstGeom>
      </xdr:spPr>
    </xdr:pic>
    <xdr:clientData/>
  </xdr:twoCellAnchor>
  <xdr:twoCellAnchor editAs="oneCell">
    <xdr:from>
      <xdr:col>8</xdr:col>
      <xdr:colOff>243086</xdr:colOff>
      <xdr:row>5</xdr:row>
      <xdr:rowOff>34159</xdr:rowOff>
    </xdr:from>
    <xdr:to>
      <xdr:col>8</xdr:col>
      <xdr:colOff>356039</xdr:colOff>
      <xdr:row>5</xdr:row>
      <xdr:rowOff>223937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9F7961E-98C8-41A7-88FC-471E8F2E2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42672" y="1755228"/>
          <a:ext cx="112953" cy="189778"/>
        </a:xfrm>
        <a:prstGeom prst="rect">
          <a:avLst/>
        </a:prstGeom>
      </xdr:spPr>
    </xdr:pic>
    <xdr:clientData/>
  </xdr:twoCellAnchor>
  <xdr:twoCellAnchor editAs="oneCell">
    <xdr:from>
      <xdr:col>8</xdr:col>
      <xdr:colOff>271518</xdr:colOff>
      <xdr:row>3</xdr:row>
      <xdr:rowOff>32845</xdr:rowOff>
    </xdr:from>
    <xdr:to>
      <xdr:col>8</xdr:col>
      <xdr:colOff>367864</xdr:colOff>
      <xdr:row>3</xdr:row>
      <xdr:rowOff>213382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5EE8B6E-440A-4327-C758-323133391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71104" y="1254673"/>
          <a:ext cx="96346" cy="180537"/>
        </a:xfrm>
        <a:prstGeom prst="rect">
          <a:avLst/>
        </a:prstGeom>
      </xdr:spPr>
    </xdr:pic>
    <xdr:clientData/>
  </xdr:twoCellAnchor>
  <xdr:twoCellAnchor>
    <xdr:from>
      <xdr:col>8</xdr:col>
      <xdr:colOff>308742</xdr:colOff>
      <xdr:row>2</xdr:row>
      <xdr:rowOff>72259</xdr:rowOff>
    </xdr:from>
    <xdr:to>
      <xdr:col>8</xdr:col>
      <xdr:colOff>420415</xdr:colOff>
      <xdr:row>2</xdr:row>
      <xdr:rowOff>218074</xdr:rowOff>
    </xdr:to>
    <xdr:pic>
      <xdr:nvPicPr>
        <xdr:cNvPr id="33" name="Picture 13598">
          <a:extLst>
            <a:ext uri="{FF2B5EF4-FFF2-40B4-BE49-F238E27FC236}">
              <a16:creationId xmlns:a16="http://schemas.microsoft.com/office/drawing/2014/main" id="{64D09166-97CF-4890-9E1F-F1FBB656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508328" y="1044466"/>
          <a:ext cx="111673" cy="14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298460</xdr:colOff>
      <xdr:row>1</xdr:row>
      <xdr:rowOff>19707</xdr:rowOff>
    </xdr:from>
    <xdr:to>
      <xdr:col>8</xdr:col>
      <xdr:colOff>409874</xdr:colOff>
      <xdr:row>1</xdr:row>
      <xdr:rowOff>235132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1A6090DC-268B-5551-5C58-2CA40EC29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98046" y="742293"/>
          <a:ext cx="111414" cy="215425"/>
        </a:xfrm>
        <a:prstGeom prst="rect">
          <a:avLst/>
        </a:prstGeom>
      </xdr:spPr>
    </xdr:pic>
    <xdr:clientData/>
  </xdr:twoCellAnchor>
  <xdr:twoCellAnchor editAs="oneCell">
    <xdr:from>
      <xdr:col>8</xdr:col>
      <xdr:colOff>162646</xdr:colOff>
      <xdr:row>10</xdr:row>
      <xdr:rowOff>35143</xdr:rowOff>
    </xdr:from>
    <xdr:to>
      <xdr:col>8</xdr:col>
      <xdr:colOff>459826</xdr:colOff>
      <xdr:row>10</xdr:row>
      <xdr:rowOff>237139</xdr:rowOff>
    </xdr:to>
    <xdr:pic>
      <xdr:nvPicPr>
        <xdr:cNvPr id="36" name="图片 536">
          <a:extLst>
            <a:ext uri="{FF2B5EF4-FFF2-40B4-BE49-F238E27FC236}">
              <a16:creationId xmlns:a16="http://schemas.microsoft.com/office/drawing/2014/main" id="{7887550E-A148-43A1-A19D-81C60ED6B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62232" y="2826953"/>
          <a:ext cx="297180" cy="2019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137</xdr:row>
      <xdr:rowOff>152402</xdr:rowOff>
    </xdr:from>
    <xdr:to>
      <xdr:col>8</xdr:col>
      <xdr:colOff>571500</xdr:colOff>
      <xdr:row>137</xdr:row>
      <xdr:rowOff>371477</xdr:rowOff>
    </xdr:to>
    <xdr:pic>
      <xdr:nvPicPr>
        <xdr:cNvPr id="39" name="图片 225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0112" y="68818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136</xdr:row>
      <xdr:rowOff>142877</xdr:rowOff>
    </xdr:from>
    <xdr:to>
      <xdr:col>8</xdr:col>
      <xdr:colOff>552450</xdr:colOff>
      <xdr:row>136</xdr:row>
      <xdr:rowOff>409577</xdr:rowOff>
    </xdr:to>
    <xdr:pic>
      <xdr:nvPicPr>
        <xdr:cNvPr id="40" name="图片 25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72488" y="7462839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291</xdr:row>
      <xdr:rowOff>257175</xdr:rowOff>
    </xdr:from>
    <xdr:to>
      <xdr:col>8</xdr:col>
      <xdr:colOff>47625</xdr:colOff>
      <xdr:row>291</xdr:row>
      <xdr:rowOff>257175</xdr:rowOff>
    </xdr:to>
    <xdr:pic>
      <xdr:nvPicPr>
        <xdr:cNvPr id="41" name="图片 213" descr="IMG_1132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21212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335</xdr:row>
      <xdr:rowOff>104775</xdr:rowOff>
    </xdr:from>
    <xdr:to>
      <xdr:col>8</xdr:col>
      <xdr:colOff>619125</xdr:colOff>
      <xdr:row>335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170329</xdr:colOff>
      <xdr:row>283</xdr:row>
      <xdr:rowOff>183777</xdr:rowOff>
    </xdr:from>
    <xdr:to>
      <xdr:col>8</xdr:col>
      <xdr:colOff>560854</xdr:colOff>
      <xdr:row>283</xdr:row>
      <xdr:rowOff>383802</xdr:rowOff>
    </xdr:to>
    <xdr:pic>
      <xdr:nvPicPr>
        <xdr:cNvPr id="45" name="图片 185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7858" y="30708601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330</xdr:row>
      <xdr:rowOff>114300</xdr:rowOff>
    </xdr:from>
    <xdr:to>
      <xdr:col>8</xdr:col>
      <xdr:colOff>533400</xdr:colOff>
      <xdr:row>330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293</xdr:row>
      <xdr:rowOff>140634</xdr:rowOff>
    </xdr:from>
    <xdr:to>
      <xdr:col>8</xdr:col>
      <xdr:colOff>559734</xdr:colOff>
      <xdr:row>293</xdr:row>
      <xdr:rowOff>397809</xdr:rowOff>
    </xdr:to>
    <xdr:pic>
      <xdr:nvPicPr>
        <xdr:cNvPr id="49" name="图片 77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0953" y="33657428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177053</xdr:colOff>
      <xdr:row>285</xdr:row>
      <xdr:rowOff>217394</xdr:rowOff>
    </xdr:from>
    <xdr:to>
      <xdr:col>8</xdr:col>
      <xdr:colOff>567578</xdr:colOff>
      <xdr:row>285</xdr:row>
      <xdr:rowOff>455519</xdr:rowOff>
    </xdr:to>
    <xdr:pic>
      <xdr:nvPicPr>
        <xdr:cNvPr id="51" name="图片 8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7847" y="31380953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290</xdr:row>
      <xdr:rowOff>151839</xdr:rowOff>
    </xdr:from>
    <xdr:to>
      <xdr:col>8</xdr:col>
      <xdr:colOff>551329</xdr:colOff>
      <xdr:row>290</xdr:row>
      <xdr:rowOff>380439</xdr:rowOff>
    </xdr:to>
    <xdr:pic>
      <xdr:nvPicPr>
        <xdr:cNvPr id="53" name="图片 8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548" y="31954133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180415</xdr:colOff>
      <xdr:row>291</xdr:row>
      <xdr:rowOff>236444</xdr:rowOff>
    </xdr:from>
    <xdr:to>
      <xdr:col>8</xdr:col>
      <xdr:colOff>656665</xdr:colOff>
      <xdr:row>291</xdr:row>
      <xdr:rowOff>445994</xdr:rowOff>
    </xdr:to>
    <xdr:pic>
      <xdr:nvPicPr>
        <xdr:cNvPr id="54" name="图片 84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1209" y="32610238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292</xdr:row>
      <xdr:rowOff>182096</xdr:rowOff>
    </xdr:from>
    <xdr:to>
      <xdr:col>8</xdr:col>
      <xdr:colOff>518272</xdr:colOff>
      <xdr:row>292</xdr:row>
      <xdr:rowOff>372596</xdr:rowOff>
    </xdr:to>
    <xdr:pic>
      <xdr:nvPicPr>
        <xdr:cNvPr id="55" name="图片 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3316" y="3312739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283</xdr:row>
      <xdr:rowOff>0</xdr:rowOff>
    </xdr:from>
    <xdr:to>
      <xdr:col>8</xdr:col>
      <xdr:colOff>419100</xdr:colOff>
      <xdr:row>283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331</xdr:row>
      <xdr:rowOff>133350</xdr:rowOff>
    </xdr:from>
    <xdr:to>
      <xdr:col>8</xdr:col>
      <xdr:colOff>523875</xdr:colOff>
      <xdr:row>331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294</xdr:row>
      <xdr:rowOff>234763</xdr:rowOff>
    </xdr:from>
    <xdr:to>
      <xdr:col>8</xdr:col>
      <xdr:colOff>653303</xdr:colOff>
      <xdr:row>294</xdr:row>
      <xdr:rowOff>406213</xdr:rowOff>
    </xdr:to>
    <xdr:pic>
      <xdr:nvPicPr>
        <xdr:cNvPr id="62" name="图片 8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1172" y="34323057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191</xdr:row>
      <xdr:rowOff>131669</xdr:rowOff>
    </xdr:from>
    <xdr:to>
      <xdr:col>8</xdr:col>
      <xdr:colOff>665071</xdr:colOff>
      <xdr:row>191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193</xdr:row>
      <xdr:rowOff>121024</xdr:rowOff>
    </xdr:from>
    <xdr:to>
      <xdr:col>8</xdr:col>
      <xdr:colOff>448236</xdr:colOff>
      <xdr:row>193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194</xdr:row>
      <xdr:rowOff>141754</xdr:rowOff>
    </xdr:from>
    <xdr:to>
      <xdr:col>8</xdr:col>
      <xdr:colOff>443192</xdr:colOff>
      <xdr:row>194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189</xdr:row>
      <xdr:rowOff>140634</xdr:rowOff>
    </xdr:from>
    <xdr:to>
      <xdr:col>8</xdr:col>
      <xdr:colOff>600635</xdr:colOff>
      <xdr:row>189</xdr:row>
      <xdr:rowOff>397809</xdr:rowOff>
    </xdr:to>
    <xdr:pic>
      <xdr:nvPicPr>
        <xdr:cNvPr id="68" name="图片 54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389" y="18294163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165848</xdr:colOff>
      <xdr:row>187</xdr:row>
      <xdr:rowOff>183776</xdr:rowOff>
    </xdr:from>
    <xdr:to>
      <xdr:col>8</xdr:col>
      <xdr:colOff>584948</xdr:colOff>
      <xdr:row>187</xdr:row>
      <xdr:rowOff>402851</xdr:rowOff>
    </xdr:to>
    <xdr:pic>
      <xdr:nvPicPr>
        <xdr:cNvPr id="69" name="图片 8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233</xdr:row>
      <xdr:rowOff>183777</xdr:rowOff>
    </xdr:from>
    <xdr:to>
      <xdr:col>8</xdr:col>
      <xdr:colOff>485775</xdr:colOff>
      <xdr:row>233</xdr:row>
      <xdr:rowOff>326652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2779" y="2042160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233</xdr:row>
      <xdr:rowOff>0</xdr:rowOff>
    </xdr:from>
    <xdr:to>
      <xdr:col>8</xdr:col>
      <xdr:colOff>523875</xdr:colOff>
      <xdr:row>233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233</xdr:row>
      <xdr:rowOff>0</xdr:rowOff>
    </xdr:from>
    <xdr:to>
      <xdr:col>8</xdr:col>
      <xdr:colOff>533400</xdr:colOff>
      <xdr:row>233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149</xdr:row>
      <xdr:rowOff>104775</xdr:rowOff>
    </xdr:from>
    <xdr:to>
      <xdr:col>8</xdr:col>
      <xdr:colOff>371475</xdr:colOff>
      <xdr:row>149</xdr:row>
      <xdr:rowOff>371475</xdr:rowOff>
    </xdr:to>
    <xdr:pic>
      <xdr:nvPicPr>
        <xdr:cNvPr id="77" name="Picture 133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287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150</xdr:row>
      <xdr:rowOff>19050</xdr:rowOff>
    </xdr:from>
    <xdr:to>
      <xdr:col>8</xdr:col>
      <xdr:colOff>504825</xdr:colOff>
      <xdr:row>150</xdr:row>
      <xdr:rowOff>285750</xdr:rowOff>
    </xdr:to>
    <xdr:pic>
      <xdr:nvPicPr>
        <xdr:cNvPr id="81" name="Picture 2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276975" y="155067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151</xdr:row>
      <xdr:rowOff>129428</xdr:rowOff>
    </xdr:from>
    <xdr:to>
      <xdr:col>8</xdr:col>
      <xdr:colOff>652183</xdr:colOff>
      <xdr:row>151</xdr:row>
      <xdr:rowOff>367553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413937" y="14080752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239</xdr:row>
      <xdr:rowOff>66675</xdr:rowOff>
    </xdr:from>
    <xdr:to>
      <xdr:col>8</xdr:col>
      <xdr:colOff>561975</xdr:colOff>
      <xdr:row>239</xdr:row>
      <xdr:rowOff>285750</xdr:rowOff>
    </xdr:to>
    <xdr:pic>
      <xdr:nvPicPr>
        <xdr:cNvPr id="63" name="图片 7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43351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243</xdr:row>
      <xdr:rowOff>85725</xdr:rowOff>
    </xdr:from>
    <xdr:to>
      <xdr:col>8</xdr:col>
      <xdr:colOff>361950</xdr:colOff>
      <xdr:row>243</xdr:row>
      <xdr:rowOff>390525</xdr:rowOff>
    </xdr:to>
    <xdr:pic>
      <xdr:nvPicPr>
        <xdr:cNvPr id="64" name="图片 7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0493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197427</xdr:colOff>
      <xdr:row>236</xdr:row>
      <xdr:rowOff>174913</xdr:rowOff>
    </xdr:from>
    <xdr:to>
      <xdr:col>8</xdr:col>
      <xdr:colOff>549852</xdr:colOff>
      <xdr:row>236</xdr:row>
      <xdr:rowOff>441613</xdr:rowOff>
    </xdr:to>
    <xdr:pic>
      <xdr:nvPicPr>
        <xdr:cNvPr id="85" name="图片 8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1882" y="26117549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155</xdr:row>
      <xdr:rowOff>95250</xdr:rowOff>
    </xdr:from>
    <xdr:to>
      <xdr:col>8</xdr:col>
      <xdr:colOff>514350</xdr:colOff>
      <xdr:row>155</xdr:row>
      <xdr:rowOff>323850</xdr:rowOff>
    </xdr:to>
    <xdr:pic>
      <xdr:nvPicPr>
        <xdr:cNvPr id="86" name="图片 7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98025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152</xdr:row>
      <xdr:rowOff>85725</xdr:rowOff>
    </xdr:from>
    <xdr:to>
      <xdr:col>8</xdr:col>
      <xdr:colOff>485775</xdr:colOff>
      <xdr:row>152</xdr:row>
      <xdr:rowOff>285750</xdr:rowOff>
    </xdr:to>
    <xdr:pic>
      <xdr:nvPicPr>
        <xdr:cNvPr id="88" name="图片 8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12312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248</xdr:row>
      <xdr:rowOff>66675</xdr:rowOff>
    </xdr:from>
    <xdr:to>
      <xdr:col>8</xdr:col>
      <xdr:colOff>447675</xdr:colOff>
      <xdr:row>248</xdr:row>
      <xdr:rowOff>285750</xdr:rowOff>
    </xdr:to>
    <xdr:pic>
      <xdr:nvPicPr>
        <xdr:cNvPr id="91" name="图片 89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33267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315</xdr:row>
      <xdr:rowOff>57149</xdr:rowOff>
    </xdr:from>
    <xdr:to>
      <xdr:col>8</xdr:col>
      <xdr:colOff>742270</xdr:colOff>
      <xdr:row>315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316</xdr:row>
      <xdr:rowOff>66675</xdr:rowOff>
    </xdr:from>
    <xdr:to>
      <xdr:col>8</xdr:col>
      <xdr:colOff>719977</xdr:colOff>
      <xdr:row>316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320</xdr:row>
      <xdr:rowOff>150159</xdr:rowOff>
    </xdr:from>
    <xdr:to>
      <xdr:col>8</xdr:col>
      <xdr:colOff>683418</xdr:colOff>
      <xdr:row>320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201706</xdr:colOff>
      <xdr:row>8</xdr:row>
      <xdr:rowOff>67235</xdr:rowOff>
    </xdr:from>
    <xdr:to>
      <xdr:col>8</xdr:col>
      <xdr:colOff>437030</xdr:colOff>
      <xdr:row>8</xdr:row>
      <xdr:rowOff>441028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35" y="2801470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328</xdr:row>
      <xdr:rowOff>28575</xdr:rowOff>
    </xdr:from>
    <xdr:to>
      <xdr:col>8</xdr:col>
      <xdr:colOff>438150</xdr:colOff>
      <xdr:row>328</xdr:row>
      <xdr:rowOff>381000</xdr:rowOff>
    </xdr:to>
    <xdr:pic>
      <xdr:nvPicPr>
        <xdr:cNvPr id="101" name="Picture 28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97492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329</xdr:row>
      <xdr:rowOff>28575</xdr:rowOff>
    </xdr:from>
    <xdr:to>
      <xdr:col>8</xdr:col>
      <xdr:colOff>438150</xdr:colOff>
      <xdr:row>329</xdr:row>
      <xdr:rowOff>509067</xdr:rowOff>
    </xdr:to>
    <xdr:pic>
      <xdr:nvPicPr>
        <xdr:cNvPr id="102" name="Picture 285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84130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214993</xdr:colOff>
      <xdr:row>342</xdr:row>
      <xdr:rowOff>53068</xdr:rowOff>
    </xdr:from>
    <xdr:to>
      <xdr:col>8</xdr:col>
      <xdr:colOff>443593</xdr:colOff>
      <xdr:row>342</xdr:row>
      <xdr:rowOff>367393</xdr:rowOff>
    </xdr:to>
    <xdr:pic>
      <xdr:nvPicPr>
        <xdr:cNvPr id="104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922" y="68973247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340</xdr:row>
      <xdr:rowOff>151280</xdr:rowOff>
    </xdr:from>
    <xdr:to>
      <xdr:col>8</xdr:col>
      <xdr:colOff>563371</xdr:colOff>
      <xdr:row>340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148</xdr:row>
      <xdr:rowOff>86284</xdr:rowOff>
    </xdr:from>
    <xdr:to>
      <xdr:col>8</xdr:col>
      <xdr:colOff>586317</xdr:colOff>
      <xdr:row>148</xdr:row>
      <xdr:rowOff>305359</xdr:rowOff>
    </xdr:to>
    <xdr:pic>
      <xdr:nvPicPr>
        <xdr:cNvPr id="117" name="Picture 1337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371354" y="9163049"/>
          <a:ext cx="462492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212913</xdr:colOff>
      <xdr:row>279</xdr:row>
      <xdr:rowOff>100853</xdr:rowOff>
    </xdr:from>
    <xdr:to>
      <xdr:col>8</xdr:col>
      <xdr:colOff>558989</xdr:colOff>
      <xdr:row>279</xdr:row>
      <xdr:rowOff>441255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460442" y="29617147"/>
          <a:ext cx="346076" cy="340402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278</xdr:row>
      <xdr:rowOff>52108</xdr:rowOff>
    </xdr:from>
    <xdr:to>
      <xdr:col>8</xdr:col>
      <xdr:colOff>496855</xdr:colOff>
      <xdr:row>278</xdr:row>
      <xdr:rowOff>366433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411695" y="29064137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348</xdr:row>
      <xdr:rowOff>134470</xdr:rowOff>
    </xdr:from>
    <xdr:to>
      <xdr:col>8</xdr:col>
      <xdr:colOff>673127</xdr:colOff>
      <xdr:row>348</xdr:row>
      <xdr:rowOff>425824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404411" y="44576999"/>
          <a:ext cx="516245" cy="29135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351</xdr:row>
      <xdr:rowOff>145676</xdr:rowOff>
    </xdr:from>
    <xdr:to>
      <xdr:col>8</xdr:col>
      <xdr:colOff>547920</xdr:colOff>
      <xdr:row>351</xdr:row>
      <xdr:rowOff>414617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415618" y="45092470"/>
          <a:ext cx="379831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</xdr:colOff>
      <xdr:row>352</xdr:row>
      <xdr:rowOff>123265</xdr:rowOff>
    </xdr:from>
    <xdr:to>
      <xdr:col>8</xdr:col>
      <xdr:colOff>727308</xdr:colOff>
      <xdr:row>352</xdr:row>
      <xdr:rowOff>324971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292352" y="45574324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354</xdr:row>
      <xdr:rowOff>54429</xdr:rowOff>
    </xdr:from>
    <xdr:to>
      <xdr:col>8</xdr:col>
      <xdr:colOff>549737</xdr:colOff>
      <xdr:row>354</xdr:row>
      <xdr:rowOff>408214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82000" y="46032965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358</xdr:row>
      <xdr:rowOff>68036</xdr:rowOff>
    </xdr:from>
    <xdr:to>
      <xdr:col>8</xdr:col>
      <xdr:colOff>607787</xdr:colOff>
      <xdr:row>358</xdr:row>
      <xdr:rowOff>462643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436430" y="46550036"/>
          <a:ext cx="417286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326</xdr:row>
      <xdr:rowOff>123265</xdr:rowOff>
    </xdr:from>
    <xdr:to>
      <xdr:col>8</xdr:col>
      <xdr:colOff>575471</xdr:colOff>
      <xdr:row>326</xdr:row>
      <xdr:rowOff>290073</xdr:rowOff>
    </xdr:to>
    <xdr:pic>
      <xdr:nvPicPr>
        <xdr:cNvPr id="71" name="图片 208" descr="IMG_1128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37875883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110</xdr:row>
      <xdr:rowOff>296959</xdr:rowOff>
    </xdr:from>
    <xdr:to>
      <xdr:col>8</xdr:col>
      <xdr:colOff>574301</xdr:colOff>
      <xdr:row>110</xdr:row>
      <xdr:rowOff>516034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31317" y="6702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113</xdr:row>
      <xdr:rowOff>258861</xdr:rowOff>
    </xdr:from>
    <xdr:to>
      <xdr:col>8</xdr:col>
      <xdr:colOff>569820</xdr:colOff>
      <xdr:row>113</xdr:row>
      <xdr:rowOff>477936</xdr:rowOff>
    </xdr:to>
    <xdr:pic>
      <xdr:nvPicPr>
        <xdr:cNvPr id="73" name="图片 22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6836" y="739280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188</xdr:row>
      <xdr:rowOff>183776</xdr:rowOff>
    </xdr:from>
    <xdr:ext cx="419100" cy="219075"/>
    <xdr:pic>
      <xdr:nvPicPr>
        <xdr:cNvPr id="92" name="图片 8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224119</xdr:colOff>
      <xdr:row>11</xdr:row>
      <xdr:rowOff>78440</xdr:rowOff>
    </xdr:from>
    <xdr:to>
      <xdr:col>8</xdr:col>
      <xdr:colOff>453521</xdr:colOff>
      <xdr:row>11</xdr:row>
      <xdr:rowOff>481853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1648" y="338417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238935</xdr:colOff>
      <xdr:row>355</xdr:row>
      <xdr:rowOff>82923</xdr:rowOff>
    </xdr:from>
    <xdr:to>
      <xdr:col>8</xdr:col>
      <xdr:colOff>553260</xdr:colOff>
      <xdr:row>355</xdr:row>
      <xdr:rowOff>368673</xdr:rowOff>
    </xdr:to>
    <xdr:pic>
      <xdr:nvPicPr>
        <xdr:cNvPr id="105" name="Picture 211" descr="1">
          <a:extLst>
            <a:ext uri="{FF2B5EF4-FFF2-40B4-BE49-F238E27FC236}">
              <a16:creationId xmlns:a16="http://schemas.microsoft.com/office/drawing/2014/main" id="{BF72DEE0-E889-4337-9A11-E1D27171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867464" y="89416217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283758</xdr:colOff>
      <xdr:row>360</xdr:row>
      <xdr:rowOff>94129</xdr:rowOff>
    </xdr:from>
    <xdr:to>
      <xdr:col>8</xdr:col>
      <xdr:colOff>598083</xdr:colOff>
      <xdr:row>360</xdr:row>
      <xdr:rowOff>379879</xdr:rowOff>
    </xdr:to>
    <xdr:pic>
      <xdr:nvPicPr>
        <xdr:cNvPr id="108" name="Picture 211" descr="1">
          <a:extLst>
            <a:ext uri="{FF2B5EF4-FFF2-40B4-BE49-F238E27FC236}">
              <a16:creationId xmlns:a16="http://schemas.microsoft.com/office/drawing/2014/main" id="{2A61D70D-0BAC-40C0-81C6-3C574B62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912287" y="4672180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198904</xdr:colOff>
      <xdr:row>284</xdr:row>
      <xdr:rowOff>138953</xdr:rowOff>
    </xdr:from>
    <xdr:to>
      <xdr:col>8</xdr:col>
      <xdr:colOff>475129</xdr:colOff>
      <xdr:row>284</xdr:row>
      <xdr:rowOff>405653</xdr:rowOff>
    </xdr:to>
    <xdr:pic>
      <xdr:nvPicPr>
        <xdr:cNvPr id="109" name="Picture 16">
          <a:extLst>
            <a:ext uri="{FF2B5EF4-FFF2-40B4-BE49-F238E27FC236}">
              <a16:creationId xmlns:a16="http://schemas.microsoft.com/office/drawing/2014/main" id="{A8185142-40BF-49D3-BB5A-EED811DA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286</xdr:row>
      <xdr:rowOff>217394</xdr:rowOff>
    </xdr:from>
    <xdr:ext cx="390525" cy="238125"/>
    <xdr:pic>
      <xdr:nvPicPr>
        <xdr:cNvPr id="70" name="图片 81">
          <a:extLst>
            <a:ext uri="{FF2B5EF4-FFF2-40B4-BE49-F238E27FC236}">
              <a16:creationId xmlns:a16="http://schemas.microsoft.com/office/drawing/2014/main" id="{C0A69179-3BED-45BE-805D-50AA394D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982" y="30207537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173130</xdr:colOff>
      <xdr:row>59</xdr:row>
      <xdr:rowOff>215317</xdr:rowOff>
    </xdr:from>
    <xdr:to>
      <xdr:col>8</xdr:col>
      <xdr:colOff>535080</xdr:colOff>
      <xdr:row>59</xdr:row>
      <xdr:rowOff>434392</xdr:rowOff>
    </xdr:to>
    <xdr:pic>
      <xdr:nvPicPr>
        <xdr:cNvPr id="78" name="图片 225">
          <a:extLst>
            <a:ext uri="{FF2B5EF4-FFF2-40B4-BE49-F238E27FC236}">
              <a16:creationId xmlns:a16="http://schemas.microsoft.com/office/drawing/2014/main" id="{A201744B-520C-4779-AD4F-B0C34E70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0355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61</xdr:row>
      <xdr:rowOff>177218</xdr:rowOff>
    </xdr:from>
    <xdr:to>
      <xdr:col>8</xdr:col>
      <xdr:colOff>551408</xdr:colOff>
      <xdr:row>61</xdr:row>
      <xdr:rowOff>396293</xdr:rowOff>
    </xdr:to>
    <xdr:pic>
      <xdr:nvPicPr>
        <xdr:cNvPr id="79" name="图片 225">
          <a:extLst>
            <a:ext uri="{FF2B5EF4-FFF2-40B4-BE49-F238E27FC236}">
              <a16:creationId xmlns:a16="http://schemas.microsoft.com/office/drawing/2014/main" id="{F422B131-7D9A-4170-BAA4-87BF18512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7824" y="456892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332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212351</xdr:colOff>
      <xdr:row>111</xdr:row>
      <xdr:rowOff>296959</xdr:rowOff>
    </xdr:from>
    <xdr:to>
      <xdr:col>8</xdr:col>
      <xdr:colOff>574301</xdr:colOff>
      <xdr:row>111</xdr:row>
      <xdr:rowOff>516034</xdr:rowOff>
    </xdr:to>
    <xdr:pic>
      <xdr:nvPicPr>
        <xdr:cNvPr id="83" name="图片 225">
          <a:extLst>
            <a:ext uri="{FF2B5EF4-FFF2-40B4-BE49-F238E27FC236}">
              <a16:creationId xmlns:a16="http://schemas.microsoft.com/office/drawing/2014/main" id="{753487C7-D581-45F1-9B3C-53271B6C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78727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60</xdr:row>
      <xdr:rowOff>215317</xdr:rowOff>
    </xdr:from>
    <xdr:to>
      <xdr:col>8</xdr:col>
      <xdr:colOff>535080</xdr:colOff>
      <xdr:row>60</xdr:row>
      <xdr:rowOff>434392</xdr:rowOff>
    </xdr:to>
    <xdr:pic>
      <xdr:nvPicPr>
        <xdr:cNvPr id="84" name="图片 225">
          <a:extLst>
            <a:ext uri="{FF2B5EF4-FFF2-40B4-BE49-F238E27FC236}">
              <a16:creationId xmlns:a16="http://schemas.microsoft.com/office/drawing/2014/main" id="{3DA50DC2-F042-478B-838D-5F54F2D4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6070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9</xdr:row>
      <xdr:rowOff>67235</xdr:rowOff>
    </xdr:from>
    <xdr:ext cx="235324" cy="373793"/>
    <xdr:pic>
      <xdr:nvPicPr>
        <xdr:cNvPr id="95" name="图片 94">
          <a:extLst>
            <a:ext uri="{FF2B5EF4-FFF2-40B4-BE49-F238E27FC236}">
              <a16:creationId xmlns:a16="http://schemas.microsoft.com/office/drawing/2014/main" id="{9666EA8E-613E-4EAC-9FC3-E7A10A51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635" y="2815878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244928</xdr:colOff>
      <xdr:row>156</xdr:row>
      <xdr:rowOff>78040</xdr:rowOff>
    </xdr:from>
    <xdr:to>
      <xdr:col>8</xdr:col>
      <xdr:colOff>627566</xdr:colOff>
      <xdr:row>156</xdr:row>
      <xdr:rowOff>418139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95690293-1414-4499-B27B-D8C76D1D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212521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270623</xdr:colOff>
      <xdr:row>243</xdr:row>
      <xdr:rowOff>102935</xdr:rowOff>
    </xdr:from>
    <xdr:to>
      <xdr:col>8</xdr:col>
      <xdr:colOff>493060</xdr:colOff>
      <xdr:row>243</xdr:row>
      <xdr:rowOff>413234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3AEF7037-899B-412D-9EA1-BA1C7F4B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573" y="34907285"/>
          <a:ext cx="222437" cy="310299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246</xdr:row>
      <xdr:rowOff>78040</xdr:rowOff>
    </xdr:from>
    <xdr:to>
      <xdr:col>8</xdr:col>
      <xdr:colOff>627566</xdr:colOff>
      <xdr:row>246</xdr:row>
      <xdr:rowOff>418139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1776B34C-F4E7-4456-AC49-2984617B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353872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119743</xdr:colOff>
      <xdr:row>254</xdr:row>
      <xdr:rowOff>114300</xdr:rowOff>
    </xdr:from>
    <xdr:to>
      <xdr:col>8</xdr:col>
      <xdr:colOff>681718</xdr:colOff>
      <xdr:row>254</xdr:row>
      <xdr:rowOff>409575</xdr:rowOff>
    </xdr:to>
    <xdr:pic>
      <xdr:nvPicPr>
        <xdr:cNvPr id="112" name="图片 96">
          <a:extLst>
            <a:ext uri="{FF2B5EF4-FFF2-40B4-BE49-F238E27FC236}">
              <a16:creationId xmlns:a16="http://schemas.microsoft.com/office/drawing/2014/main" id="{CFBC6A02-CAC2-4B79-9C8A-5A446843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1618" y="36014025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138793</xdr:colOff>
      <xdr:row>255</xdr:row>
      <xdr:rowOff>83004</xdr:rowOff>
    </xdr:from>
    <xdr:to>
      <xdr:col>8</xdr:col>
      <xdr:colOff>680082</xdr:colOff>
      <xdr:row>255</xdr:row>
      <xdr:rowOff>397329</xdr:rowOff>
    </xdr:to>
    <xdr:pic>
      <xdr:nvPicPr>
        <xdr:cNvPr id="113" name="图片 4" descr="QTYQX8841PGV@7PSF]_5NVT">
          <a:extLst>
            <a:ext uri="{FF2B5EF4-FFF2-40B4-BE49-F238E27FC236}">
              <a16:creationId xmlns:a16="http://schemas.microsoft.com/office/drawing/2014/main" id="{1DB3BC6C-348E-4EF1-963A-9F2FF986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0668" y="36487554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166945</xdr:colOff>
      <xdr:row>295</xdr:row>
      <xdr:rowOff>68036</xdr:rowOff>
    </xdr:from>
    <xdr:to>
      <xdr:col>8</xdr:col>
      <xdr:colOff>561900</xdr:colOff>
      <xdr:row>295</xdr:row>
      <xdr:rowOff>447800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CBC351F-5275-A296-747E-FA6147EF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793874" y="40794215"/>
          <a:ext cx="394955" cy="379764"/>
        </a:xfrm>
        <a:prstGeom prst="rect">
          <a:avLst/>
        </a:prstGeom>
      </xdr:spPr>
    </xdr:pic>
    <xdr:clientData/>
  </xdr:twoCellAnchor>
  <xdr:twoCellAnchor>
    <xdr:from>
      <xdr:col>8</xdr:col>
      <xdr:colOff>135591</xdr:colOff>
      <xdr:row>251</xdr:row>
      <xdr:rowOff>174252</xdr:rowOff>
    </xdr:from>
    <xdr:to>
      <xdr:col>8</xdr:col>
      <xdr:colOff>621366</xdr:colOff>
      <xdr:row>251</xdr:row>
      <xdr:rowOff>479052</xdr:rowOff>
    </xdr:to>
    <xdr:pic>
      <xdr:nvPicPr>
        <xdr:cNvPr id="114" name="图片 90">
          <a:extLst>
            <a:ext uri="{FF2B5EF4-FFF2-40B4-BE49-F238E27FC236}">
              <a16:creationId xmlns:a16="http://schemas.microsoft.com/office/drawing/2014/main" id="{0FA8264F-4E1F-47FB-A539-FA63869F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4120" y="56551046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157</xdr:row>
      <xdr:rowOff>66675</xdr:rowOff>
    </xdr:from>
    <xdr:to>
      <xdr:col>8</xdr:col>
      <xdr:colOff>523875</xdr:colOff>
      <xdr:row>157</xdr:row>
      <xdr:rowOff>285750</xdr:rowOff>
    </xdr:to>
    <xdr:pic>
      <xdr:nvPicPr>
        <xdr:cNvPr id="118" name="图片 83">
          <a:extLst>
            <a:ext uri="{FF2B5EF4-FFF2-40B4-BE49-F238E27FC236}">
              <a16:creationId xmlns:a16="http://schemas.microsoft.com/office/drawing/2014/main" id="{41241B7D-5A6F-45D9-9579-77CF2EE2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3604" y="16299996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153</xdr:row>
      <xdr:rowOff>47625</xdr:rowOff>
    </xdr:from>
    <xdr:ext cx="466725" cy="276225"/>
    <xdr:pic>
      <xdr:nvPicPr>
        <xdr:cNvPr id="123" name="图片 79">
          <a:extLst>
            <a:ext uri="{FF2B5EF4-FFF2-40B4-BE49-F238E27FC236}">
              <a16:creationId xmlns:a16="http://schemas.microsoft.com/office/drawing/2014/main" id="{78AA6E18-6CA9-43FC-94BE-A22827A7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14566446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163286</xdr:colOff>
      <xdr:row>319</xdr:row>
      <xdr:rowOff>81643</xdr:rowOff>
    </xdr:from>
    <xdr:to>
      <xdr:col>8</xdr:col>
      <xdr:colOff>598714</xdr:colOff>
      <xdr:row>319</xdr:row>
      <xdr:rowOff>421821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472250AF-1265-4D82-8630-8FBF8E8E91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1715" y="152005393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224119</xdr:colOff>
      <xdr:row>14</xdr:row>
      <xdr:rowOff>78440</xdr:rowOff>
    </xdr:from>
    <xdr:ext cx="229402" cy="403413"/>
    <xdr:pic>
      <xdr:nvPicPr>
        <xdr:cNvPr id="10" name="图片 9">
          <a:extLst>
            <a:ext uri="{FF2B5EF4-FFF2-40B4-BE49-F238E27FC236}">
              <a16:creationId xmlns:a16="http://schemas.microsoft.com/office/drawing/2014/main" id="{AFC46F26-65FF-452B-BC53-035927FB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13</xdr:row>
      <xdr:rowOff>78440</xdr:rowOff>
    </xdr:from>
    <xdr:ext cx="229402" cy="403413"/>
    <xdr:pic>
      <xdr:nvPicPr>
        <xdr:cNvPr id="11" name="图片 10">
          <a:extLst>
            <a:ext uri="{FF2B5EF4-FFF2-40B4-BE49-F238E27FC236}">
              <a16:creationId xmlns:a16="http://schemas.microsoft.com/office/drawing/2014/main" id="{DD0E5795-AF7F-409D-905F-362DE7D8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12</xdr:row>
      <xdr:rowOff>78440</xdr:rowOff>
    </xdr:from>
    <xdr:ext cx="229402" cy="403413"/>
    <xdr:pic>
      <xdr:nvPicPr>
        <xdr:cNvPr id="12" name="图片 11">
          <a:extLst>
            <a:ext uri="{FF2B5EF4-FFF2-40B4-BE49-F238E27FC236}">
              <a16:creationId xmlns:a16="http://schemas.microsoft.com/office/drawing/2014/main" id="{D547F4DE-5F95-4033-AD58-83A1BEDE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5100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62</xdr:row>
      <xdr:rowOff>215317</xdr:rowOff>
    </xdr:from>
    <xdr:to>
      <xdr:col>8</xdr:col>
      <xdr:colOff>535080</xdr:colOff>
      <xdr:row>62</xdr:row>
      <xdr:rowOff>434392</xdr:rowOff>
    </xdr:to>
    <xdr:pic>
      <xdr:nvPicPr>
        <xdr:cNvPr id="13" name="图片 225">
          <a:extLst>
            <a:ext uri="{FF2B5EF4-FFF2-40B4-BE49-F238E27FC236}">
              <a16:creationId xmlns:a16="http://schemas.microsoft.com/office/drawing/2014/main" id="{E49839F3-2586-436D-A220-7FEF8CD6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3091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65</xdr:row>
      <xdr:rowOff>177218</xdr:rowOff>
    </xdr:from>
    <xdr:to>
      <xdr:col>8</xdr:col>
      <xdr:colOff>551408</xdr:colOff>
      <xdr:row>65</xdr:row>
      <xdr:rowOff>396293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FCA637C3-B4D5-473C-A45C-FEF70BA0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5350" y="741405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63</xdr:row>
      <xdr:rowOff>215317</xdr:rowOff>
    </xdr:from>
    <xdr:to>
      <xdr:col>8</xdr:col>
      <xdr:colOff>535080</xdr:colOff>
      <xdr:row>63</xdr:row>
      <xdr:rowOff>434392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0DD2BE38-1E29-4A67-9A14-593FF90B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8806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114</xdr:row>
      <xdr:rowOff>296959</xdr:rowOff>
    </xdr:from>
    <xdr:to>
      <xdr:col>8</xdr:col>
      <xdr:colOff>574301</xdr:colOff>
      <xdr:row>114</xdr:row>
      <xdr:rowOff>516034</xdr:rowOff>
    </xdr:to>
    <xdr:pic>
      <xdr:nvPicPr>
        <xdr:cNvPr id="16" name="图片 225">
          <a:extLst>
            <a:ext uri="{FF2B5EF4-FFF2-40B4-BE49-F238E27FC236}">
              <a16:creationId xmlns:a16="http://schemas.microsoft.com/office/drawing/2014/main" id="{E0A36032-1805-4A7B-B2FC-D708A9C8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1274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117</xdr:row>
      <xdr:rowOff>258861</xdr:rowOff>
    </xdr:from>
    <xdr:to>
      <xdr:col>8</xdr:col>
      <xdr:colOff>569820</xdr:colOff>
      <xdr:row>117</xdr:row>
      <xdr:rowOff>477936</xdr:rowOff>
    </xdr:to>
    <xdr:pic>
      <xdr:nvPicPr>
        <xdr:cNvPr id="17" name="图片 225">
          <a:extLst>
            <a:ext uri="{FF2B5EF4-FFF2-40B4-BE49-F238E27FC236}">
              <a16:creationId xmlns:a16="http://schemas.microsoft.com/office/drawing/2014/main" id="{BF7235C4-0AE1-4B0B-AF68-1B6B6508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762" y="1269115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116</xdr:row>
      <xdr:rowOff>296959</xdr:rowOff>
    </xdr:from>
    <xdr:to>
      <xdr:col>8</xdr:col>
      <xdr:colOff>574301</xdr:colOff>
      <xdr:row>116</xdr:row>
      <xdr:rowOff>516034</xdr:rowOff>
    </xdr:to>
    <xdr:pic>
      <xdr:nvPicPr>
        <xdr:cNvPr id="18" name="图片 225">
          <a:extLst>
            <a:ext uri="{FF2B5EF4-FFF2-40B4-BE49-F238E27FC236}">
              <a16:creationId xmlns:a16="http://schemas.microsoft.com/office/drawing/2014/main" id="{A02AC464-1A90-43AA-A32D-A308D4DB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20018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327</xdr:row>
      <xdr:rowOff>123265</xdr:rowOff>
    </xdr:from>
    <xdr:ext cx="463412" cy="166808"/>
    <xdr:pic>
      <xdr:nvPicPr>
        <xdr:cNvPr id="19" name="图片 208" descr="IMG_1128.JPG">
          <a:extLst>
            <a:ext uri="{FF2B5EF4-FFF2-40B4-BE49-F238E27FC236}">
              <a16:creationId xmlns:a16="http://schemas.microsoft.com/office/drawing/2014/main" id="{70FAB0A3-8958-4148-8819-C64FB6F0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6514" y="54104038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209550</xdr:colOff>
      <xdr:row>138</xdr:row>
      <xdr:rowOff>152402</xdr:rowOff>
    </xdr:from>
    <xdr:to>
      <xdr:col>8</xdr:col>
      <xdr:colOff>571500</xdr:colOff>
      <xdr:row>138</xdr:row>
      <xdr:rowOff>371477</xdr:rowOff>
    </xdr:to>
    <xdr:pic>
      <xdr:nvPicPr>
        <xdr:cNvPr id="20" name="图片 225">
          <a:extLst>
            <a:ext uri="{FF2B5EF4-FFF2-40B4-BE49-F238E27FC236}">
              <a16:creationId xmlns:a16="http://schemas.microsoft.com/office/drawing/2014/main" id="{654437A2-1BEF-42C0-96BC-9AA36353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622151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186</xdr:row>
      <xdr:rowOff>156482</xdr:rowOff>
    </xdr:from>
    <xdr:to>
      <xdr:col>8</xdr:col>
      <xdr:colOff>553811</xdr:colOff>
      <xdr:row>186</xdr:row>
      <xdr:rowOff>308882</xdr:rowOff>
    </xdr:to>
    <xdr:pic>
      <xdr:nvPicPr>
        <xdr:cNvPr id="27" name="Picture 22036">
          <a:extLst>
            <a:ext uri="{FF2B5EF4-FFF2-40B4-BE49-F238E27FC236}">
              <a16:creationId xmlns:a16="http://schemas.microsoft.com/office/drawing/2014/main" id="{0F832603-A159-4081-B309-4FFDBF3C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215" y="27738161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119739</xdr:colOff>
      <xdr:row>282</xdr:row>
      <xdr:rowOff>177370</xdr:rowOff>
    </xdr:from>
    <xdr:to>
      <xdr:col>8</xdr:col>
      <xdr:colOff>449304</xdr:colOff>
      <xdr:row>282</xdr:row>
      <xdr:rowOff>418035</xdr:rowOff>
    </xdr:to>
    <xdr:pic>
      <xdr:nvPicPr>
        <xdr:cNvPr id="35" name="Picture 16">
          <a:extLst>
            <a:ext uri="{FF2B5EF4-FFF2-40B4-BE49-F238E27FC236}">
              <a16:creationId xmlns:a16="http://schemas.microsoft.com/office/drawing/2014/main" id="{53F91C34-AB4F-41B7-8E7E-9FB7AE0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339689" y="45078220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281</xdr:row>
      <xdr:rowOff>151172</xdr:rowOff>
    </xdr:from>
    <xdr:to>
      <xdr:col>8</xdr:col>
      <xdr:colOff>458138</xdr:colOff>
      <xdr:row>281</xdr:row>
      <xdr:rowOff>403608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E49AB37D-1132-43DB-B829-9E30B182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7399323" y="44547197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280</xdr:row>
      <xdr:rowOff>99392</xdr:rowOff>
    </xdr:from>
    <xdr:to>
      <xdr:col>8</xdr:col>
      <xdr:colOff>625596</xdr:colOff>
      <xdr:row>280</xdr:row>
      <xdr:rowOff>392469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1A8FE99-1D2D-4489-B3D0-82A3308A2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1059" y="43990592"/>
          <a:ext cx="534487" cy="293077"/>
        </a:xfrm>
        <a:prstGeom prst="rect">
          <a:avLst/>
        </a:prstGeom>
      </xdr:spPr>
    </xdr:pic>
    <xdr:clientData/>
  </xdr:twoCellAnchor>
  <xdr:twoCellAnchor editAs="oneCell">
    <xdr:from>
      <xdr:col>8</xdr:col>
      <xdr:colOff>205468</xdr:colOff>
      <xdr:row>347</xdr:row>
      <xdr:rowOff>36739</xdr:rowOff>
    </xdr:from>
    <xdr:to>
      <xdr:col>8</xdr:col>
      <xdr:colOff>586468</xdr:colOff>
      <xdr:row>347</xdr:row>
      <xdr:rowOff>370114</xdr:rowOff>
    </xdr:to>
    <xdr:pic>
      <xdr:nvPicPr>
        <xdr:cNvPr id="33" name="Picture 37">
          <a:extLst>
            <a:ext uri="{FF2B5EF4-FFF2-40B4-BE49-F238E27FC236}">
              <a16:creationId xmlns:a16="http://schemas.microsoft.com/office/drawing/2014/main" id="{A3213DFD-CFDD-416B-85AA-BEDAD9C8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2397" y="69963846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15</xdr:row>
      <xdr:rowOff>78440</xdr:rowOff>
    </xdr:from>
    <xdr:ext cx="229402" cy="403413"/>
    <xdr:pic>
      <xdr:nvPicPr>
        <xdr:cNvPr id="21" name="图片 20">
          <a:extLst>
            <a:ext uri="{FF2B5EF4-FFF2-40B4-BE49-F238E27FC236}">
              <a16:creationId xmlns:a16="http://schemas.microsoft.com/office/drawing/2014/main" id="{8F288583-C125-4993-BA17-C2658B9A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48928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66</xdr:row>
      <xdr:rowOff>215317</xdr:rowOff>
    </xdr:from>
    <xdr:to>
      <xdr:col>8</xdr:col>
      <xdr:colOff>535080</xdr:colOff>
      <xdr:row>66</xdr:row>
      <xdr:rowOff>434392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FD481915-081B-47A0-88AE-8AC3338A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95303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141</xdr:row>
      <xdr:rowOff>152402</xdr:rowOff>
    </xdr:from>
    <xdr:to>
      <xdr:col>8</xdr:col>
      <xdr:colOff>571500</xdr:colOff>
      <xdr:row>141</xdr:row>
      <xdr:rowOff>371477</xdr:rowOff>
    </xdr:to>
    <xdr:pic>
      <xdr:nvPicPr>
        <xdr:cNvPr id="31" name="图片 225">
          <a:extLst>
            <a:ext uri="{FF2B5EF4-FFF2-40B4-BE49-F238E27FC236}">
              <a16:creationId xmlns:a16="http://schemas.microsoft.com/office/drawing/2014/main" id="{4CE98119-B2C5-49E1-9BCD-09A955C4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902705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192</xdr:row>
      <xdr:rowOff>131669</xdr:rowOff>
    </xdr:from>
    <xdr:to>
      <xdr:col>8</xdr:col>
      <xdr:colOff>665071</xdr:colOff>
      <xdr:row>192</xdr:row>
      <xdr:rowOff>417419</xdr:rowOff>
    </xdr:to>
    <xdr:pic>
      <xdr:nvPicPr>
        <xdr:cNvPr id="32" name="Picture 89">
          <a:extLst>
            <a:ext uri="{FF2B5EF4-FFF2-40B4-BE49-F238E27FC236}">
              <a16:creationId xmlns:a16="http://schemas.microsoft.com/office/drawing/2014/main" id="{CA5FB23E-E3E7-4010-8DB6-4D5D36E1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8600" y="32516669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123825</xdr:colOff>
      <xdr:row>276</xdr:row>
      <xdr:rowOff>57150</xdr:rowOff>
    </xdr:from>
    <xdr:ext cx="381000" cy="180975"/>
    <xdr:pic>
      <xdr:nvPicPr>
        <xdr:cNvPr id="42" name="Picture 3423">
          <a:extLst>
            <a:ext uri="{FF2B5EF4-FFF2-40B4-BE49-F238E27FC236}">
              <a16:creationId xmlns:a16="http://schemas.microsoft.com/office/drawing/2014/main" id="{2C3DB09C-8124-4C2A-B2F4-3B475F9E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49641579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246530</xdr:colOff>
      <xdr:row>102</xdr:row>
      <xdr:rowOff>167779</xdr:rowOff>
    </xdr:from>
    <xdr:ext cx="324699" cy="437339"/>
    <xdr:pic>
      <xdr:nvPicPr>
        <xdr:cNvPr id="43" name="图片 42">
          <a:extLst>
            <a:ext uri="{FF2B5EF4-FFF2-40B4-BE49-F238E27FC236}">
              <a16:creationId xmlns:a16="http://schemas.microsoft.com/office/drawing/2014/main" id="{0F13072D-F4CB-472D-86D2-9DCE1586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875059" y="12415808"/>
          <a:ext cx="324699" cy="437339"/>
        </a:xfrm>
        <a:prstGeom prst="rect">
          <a:avLst/>
        </a:prstGeom>
      </xdr:spPr>
    </xdr:pic>
    <xdr:clientData/>
  </xdr:oneCellAnchor>
  <xdr:oneCellAnchor>
    <xdr:from>
      <xdr:col>8</xdr:col>
      <xdr:colOff>224118</xdr:colOff>
      <xdr:row>103</xdr:row>
      <xdr:rowOff>65199</xdr:rowOff>
    </xdr:from>
    <xdr:ext cx="389929" cy="564268"/>
    <xdr:pic>
      <xdr:nvPicPr>
        <xdr:cNvPr id="46" name="图片 45">
          <a:extLst>
            <a:ext uri="{FF2B5EF4-FFF2-40B4-BE49-F238E27FC236}">
              <a16:creationId xmlns:a16="http://schemas.microsoft.com/office/drawing/2014/main" id="{C3EB691D-258F-4AD1-974F-3FBA7989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285190</xdr:colOff>
      <xdr:row>364</xdr:row>
      <xdr:rowOff>70037</xdr:rowOff>
    </xdr:from>
    <xdr:to>
      <xdr:col>8</xdr:col>
      <xdr:colOff>513790</xdr:colOff>
      <xdr:row>364</xdr:row>
      <xdr:rowOff>298637</xdr:rowOff>
    </xdr:to>
    <xdr:pic>
      <xdr:nvPicPr>
        <xdr:cNvPr id="48" name="Picture 433" descr="rId8">
          <a:extLst>
            <a:ext uri="{FF2B5EF4-FFF2-40B4-BE49-F238E27FC236}">
              <a16:creationId xmlns:a16="http://schemas.microsoft.com/office/drawing/2014/main" id="{CE764178-656A-4BBE-8786-CF6660DA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3719" y="81469566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235</xdr:row>
      <xdr:rowOff>95250</xdr:rowOff>
    </xdr:from>
    <xdr:to>
      <xdr:col>8</xdr:col>
      <xdr:colOff>611522</xdr:colOff>
      <xdr:row>235</xdr:row>
      <xdr:rowOff>381000</xdr:rowOff>
    </xdr:to>
    <xdr:pic>
      <xdr:nvPicPr>
        <xdr:cNvPr id="50" name="Picture 13589">
          <a:extLst>
            <a:ext uri="{FF2B5EF4-FFF2-40B4-BE49-F238E27FC236}">
              <a16:creationId xmlns:a16="http://schemas.microsoft.com/office/drawing/2014/main" id="{B5F859E4-654B-47A7-85DF-D850F36C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432" y="43036191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19</xdr:row>
      <xdr:rowOff>78440</xdr:rowOff>
    </xdr:from>
    <xdr:ext cx="229402" cy="403413"/>
    <xdr:pic>
      <xdr:nvPicPr>
        <xdr:cNvPr id="56" name="图片 55">
          <a:extLst>
            <a:ext uri="{FF2B5EF4-FFF2-40B4-BE49-F238E27FC236}">
              <a16:creationId xmlns:a16="http://schemas.microsoft.com/office/drawing/2014/main" id="{328344DA-EA50-4EC8-ABCB-D2EB0156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69</xdr:row>
      <xdr:rowOff>215317</xdr:rowOff>
    </xdr:from>
    <xdr:to>
      <xdr:col>8</xdr:col>
      <xdr:colOff>535080</xdr:colOff>
      <xdr:row>69</xdr:row>
      <xdr:rowOff>434392</xdr:rowOff>
    </xdr:to>
    <xdr:pic>
      <xdr:nvPicPr>
        <xdr:cNvPr id="60" name="图片 225">
          <a:extLst>
            <a:ext uri="{FF2B5EF4-FFF2-40B4-BE49-F238E27FC236}">
              <a16:creationId xmlns:a16="http://schemas.microsoft.com/office/drawing/2014/main" id="{68FEFE25-46D0-4C8E-BC5E-A7E8052B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1248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105</xdr:row>
      <xdr:rowOff>65199</xdr:rowOff>
    </xdr:from>
    <xdr:ext cx="389929" cy="564268"/>
    <xdr:pic>
      <xdr:nvPicPr>
        <xdr:cNvPr id="61" name="图片 60">
          <a:extLst>
            <a:ext uri="{FF2B5EF4-FFF2-40B4-BE49-F238E27FC236}">
              <a16:creationId xmlns:a16="http://schemas.microsoft.com/office/drawing/2014/main" id="{710F661A-E975-4DA9-9AFA-93AACB0D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223557</xdr:colOff>
      <xdr:row>176</xdr:row>
      <xdr:rowOff>206189</xdr:rowOff>
    </xdr:from>
    <xdr:to>
      <xdr:col>8</xdr:col>
      <xdr:colOff>623607</xdr:colOff>
      <xdr:row>176</xdr:row>
      <xdr:rowOff>406214</xdr:rowOff>
    </xdr:to>
    <xdr:pic>
      <xdr:nvPicPr>
        <xdr:cNvPr id="127" name="图片 116">
          <a:extLst>
            <a:ext uri="{FF2B5EF4-FFF2-40B4-BE49-F238E27FC236}">
              <a16:creationId xmlns:a16="http://schemas.microsoft.com/office/drawing/2014/main" id="{CE565AF7-4B90-43C2-9DA0-25182ABD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1986" y="63969260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156322</xdr:colOff>
      <xdr:row>166</xdr:row>
      <xdr:rowOff>172571</xdr:rowOff>
    </xdr:from>
    <xdr:to>
      <xdr:col>8</xdr:col>
      <xdr:colOff>556372</xdr:colOff>
      <xdr:row>166</xdr:row>
      <xdr:rowOff>372596</xdr:rowOff>
    </xdr:to>
    <xdr:pic>
      <xdr:nvPicPr>
        <xdr:cNvPr id="128" name="图片 116">
          <a:extLst>
            <a:ext uri="{FF2B5EF4-FFF2-40B4-BE49-F238E27FC236}">
              <a16:creationId xmlns:a16="http://schemas.microsoft.com/office/drawing/2014/main" id="{037234AE-F127-4EDE-ADA2-1FA26806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851" y="35359042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118</xdr:row>
      <xdr:rowOff>296959</xdr:rowOff>
    </xdr:from>
    <xdr:to>
      <xdr:col>8</xdr:col>
      <xdr:colOff>574301</xdr:colOff>
      <xdr:row>118</xdr:row>
      <xdr:rowOff>516034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0970E665-43A9-487D-AC6B-9E319556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2317" y="2048575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17</xdr:row>
      <xdr:rowOff>78440</xdr:rowOff>
    </xdr:from>
    <xdr:ext cx="229402" cy="403413"/>
    <xdr:pic>
      <xdr:nvPicPr>
        <xdr:cNvPr id="130" name="图片 129">
          <a:extLst>
            <a:ext uri="{FF2B5EF4-FFF2-40B4-BE49-F238E27FC236}">
              <a16:creationId xmlns:a16="http://schemas.microsoft.com/office/drawing/2014/main" id="{49DBB190-432D-4CC8-899E-6AC75E93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18</xdr:row>
      <xdr:rowOff>78440</xdr:rowOff>
    </xdr:from>
    <xdr:ext cx="229402" cy="403413"/>
    <xdr:pic>
      <xdr:nvPicPr>
        <xdr:cNvPr id="131" name="图片 130">
          <a:extLst>
            <a:ext uri="{FF2B5EF4-FFF2-40B4-BE49-F238E27FC236}">
              <a16:creationId xmlns:a16="http://schemas.microsoft.com/office/drawing/2014/main" id="{7B0B91EE-9B23-48DE-B763-5A74FE2C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71829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68</xdr:row>
      <xdr:rowOff>215317</xdr:rowOff>
    </xdr:from>
    <xdr:to>
      <xdr:col>8</xdr:col>
      <xdr:colOff>535080</xdr:colOff>
      <xdr:row>68</xdr:row>
      <xdr:rowOff>434392</xdr:rowOff>
    </xdr:to>
    <xdr:pic>
      <xdr:nvPicPr>
        <xdr:cNvPr id="132" name="图片 225">
          <a:extLst>
            <a:ext uri="{FF2B5EF4-FFF2-40B4-BE49-F238E27FC236}">
              <a16:creationId xmlns:a16="http://schemas.microsoft.com/office/drawing/2014/main" id="{6767EAF7-D42E-478C-AACB-5CEEC353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2391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307761</xdr:colOff>
      <xdr:row>253</xdr:row>
      <xdr:rowOff>112059</xdr:rowOff>
    </xdr:from>
    <xdr:to>
      <xdr:col>8</xdr:col>
      <xdr:colOff>616325</xdr:colOff>
      <xdr:row>253</xdr:row>
      <xdr:rowOff>437030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85BB5DEC-DE44-429D-99F5-7116C01D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8911" y="12104034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249</xdr:row>
      <xdr:rowOff>66675</xdr:rowOff>
    </xdr:from>
    <xdr:to>
      <xdr:col>8</xdr:col>
      <xdr:colOff>447675</xdr:colOff>
      <xdr:row>249</xdr:row>
      <xdr:rowOff>285750</xdr:rowOff>
    </xdr:to>
    <xdr:pic>
      <xdr:nvPicPr>
        <xdr:cNvPr id="135" name="图片 89">
          <a:extLst>
            <a:ext uri="{FF2B5EF4-FFF2-40B4-BE49-F238E27FC236}">
              <a16:creationId xmlns:a16="http://schemas.microsoft.com/office/drawing/2014/main" id="{308A6EBA-A9EB-4600-BE6C-8F118555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079" y="55300469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21</xdr:row>
      <xdr:rowOff>78440</xdr:rowOff>
    </xdr:from>
    <xdr:ext cx="229402" cy="403413"/>
    <xdr:pic>
      <xdr:nvPicPr>
        <xdr:cNvPr id="23" name="图片 22">
          <a:extLst>
            <a:ext uri="{FF2B5EF4-FFF2-40B4-BE49-F238E27FC236}">
              <a16:creationId xmlns:a16="http://schemas.microsoft.com/office/drawing/2014/main" id="{725749ED-B707-4540-A5CB-1E8A2CD1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0406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71</xdr:row>
      <xdr:rowOff>215317</xdr:rowOff>
    </xdr:from>
    <xdr:to>
      <xdr:col>8</xdr:col>
      <xdr:colOff>535080</xdr:colOff>
      <xdr:row>71</xdr:row>
      <xdr:rowOff>434392</xdr:rowOff>
    </xdr:to>
    <xdr:pic>
      <xdr:nvPicPr>
        <xdr:cNvPr id="29" name="图片 225">
          <a:extLst>
            <a:ext uri="{FF2B5EF4-FFF2-40B4-BE49-F238E27FC236}">
              <a16:creationId xmlns:a16="http://schemas.microsoft.com/office/drawing/2014/main" id="{7A121DBA-C32D-42AD-B941-01CA72AEF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6186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112</xdr:row>
      <xdr:rowOff>296959</xdr:rowOff>
    </xdr:from>
    <xdr:to>
      <xdr:col>8</xdr:col>
      <xdr:colOff>574301</xdr:colOff>
      <xdr:row>112</xdr:row>
      <xdr:rowOff>516034</xdr:rowOff>
    </xdr:to>
    <xdr:pic>
      <xdr:nvPicPr>
        <xdr:cNvPr id="30" name="图片 225">
          <a:extLst>
            <a:ext uri="{FF2B5EF4-FFF2-40B4-BE49-F238E27FC236}">
              <a16:creationId xmlns:a16="http://schemas.microsoft.com/office/drawing/2014/main" id="{6C8979C6-1FB8-4F4C-9B8E-70E4B57F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218200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272143</xdr:colOff>
      <xdr:row>182</xdr:row>
      <xdr:rowOff>108858</xdr:rowOff>
    </xdr:from>
    <xdr:to>
      <xdr:col>8</xdr:col>
      <xdr:colOff>476250</xdr:colOff>
      <xdr:row>182</xdr:row>
      <xdr:rowOff>427656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B278F92D-B3FA-CEAE-0E02-AED91307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2" y="39923358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122464</xdr:colOff>
      <xdr:row>183</xdr:row>
      <xdr:rowOff>54428</xdr:rowOff>
    </xdr:from>
    <xdr:to>
      <xdr:col>8</xdr:col>
      <xdr:colOff>476249</xdr:colOff>
      <xdr:row>183</xdr:row>
      <xdr:rowOff>527293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23D3573D-7144-BAB2-5128-994B0EFE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393" y="4044042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204107</xdr:colOff>
      <xdr:row>185</xdr:row>
      <xdr:rowOff>136456</xdr:rowOff>
    </xdr:from>
    <xdr:to>
      <xdr:col>8</xdr:col>
      <xdr:colOff>454436</xdr:colOff>
      <xdr:row>185</xdr:row>
      <xdr:rowOff>476251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AF5940C6-747B-D299-7EB1-40477B1B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6" y="4166545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68037</xdr:colOff>
      <xdr:row>184</xdr:row>
      <xdr:rowOff>176893</xdr:rowOff>
    </xdr:from>
    <xdr:to>
      <xdr:col>8</xdr:col>
      <xdr:colOff>626329</xdr:colOff>
      <xdr:row>184</xdr:row>
      <xdr:rowOff>353786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439878E3-805E-EE5F-B5D6-2ECC0910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966" y="41134393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77207</xdr:colOff>
      <xdr:row>180</xdr:row>
      <xdr:rowOff>175180</xdr:rowOff>
    </xdr:from>
    <xdr:to>
      <xdr:col>8</xdr:col>
      <xdr:colOff>661870</xdr:colOff>
      <xdr:row>180</xdr:row>
      <xdr:rowOff>367398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2EB4414B-86C8-5C23-D1FF-FAB517D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71859" y="66028028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217714</xdr:colOff>
      <xdr:row>178</xdr:row>
      <xdr:rowOff>49984</xdr:rowOff>
    </xdr:from>
    <xdr:to>
      <xdr:col>8</xdr:col>
      <xdr:colOff>526596</xdr:colOff>
      <xdr:row>178</xdr:row>
      <xdr:rowOff>507546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609FF1DF-014F-BFD1-2100-5A5E3978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3" y="38721484"/>
          <a:ext cx="308882" cy="45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299357</xdr:colOff>
      <xdr:row>172</xdr:row>
      <xdr:rowOff>163286</xdr:rowOff>
    </xdr:from>
    <xdr:ext cx="204107" cy="318798"/>
    <xdr:pic>
      <xdr:nvPicPr>
        <xdr:cNvPr id="93" name="图片 92">
          <a:extLst>
            <a:ext uri="{FF2B5EF4-FFF2-40B4-BE49-F238E27FC236}">
              <a16:creationId xmlns:a16="http://schemas.microsoft.com/office/drawing/2014/main" id="{AE36ACFD-5467-4A8A-B422-C38E8466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6286" y="38834786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173</xdr:row>
      <xdr:rowOff>54428</xdr:rowOff>
    </xdr:from>
    <xdr:ext cx="353785" cy="472865"/>
    <xdr:pic>
      <xdr:nvPicPr>
        <xdr:cNvPr id="94" name="图片 93">
          <a:extLst>
            <a:ext uri="{FF2B5EF4-FFF2-40B4-BE49-F238E27FC236}">
              <a16:creationId xmlns:a16="http://schemas.microsoft.com/office/drawing/2014/main" id="{A05D3CDE-DAE5-4ABD-B298-E00A1AF3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393" y="4329792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175</xdr:row>
      <xdr:rowOff>136456</xdr:rowOff>
    </xdr:from>
    <xdr:ext cx="250329" cy="339795"/>
    <xdr:pic>
      <xdr:nvPicPr>
        <xdr:cNvPr id="103" name="图片 102">
          <a:extLst>
            <a:ext uri="{FF2B5EF4-FFF2-40B4-BE49-F238E27FC236}">
              <a16:creationId xmlns:a16="http://schemas.microsoft.com/office/drawing/2014/main" id="{15B8CF86-1E97-42EB-B81F-315FC892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6" y="4452295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174</xdr:row>
      <xdr:rowOff>176893</xdr:rowOff>
    </xdr:from>
    <xdr:ext cx="558292" cy="176893"/>
    <xdr:pic>
      <xdr:nvPicPr>
        <xdr:cNvPr id="107" name="图片 106">
          <a:extLst>
            <a:ext uri="{FF2B5EF4-FFF2-40B4-BE49-F238E27FC236}">
              <a16:creationId xmlns:a16="http://schemas.microsoft.com/office/drawing/2014/main" id="{CBC24885-792D-4EFB-9805-79648811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966" y="43991893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170</xdr:row>
      <xdr:rowOff>175180</xdr:rowOff>
    </xdr:from>
    <xdr:ext cx="584663" cy="192218"/>
    <xdr:pic>
      <xdr:nvPicPr>
        <xdr:cNvPr id="116" name="图片 115">
          <a:extLst>
            <a:ext uri="{FF2B5EF4-FFF2-40B4-BE49-F238E27FC236}">
              <a16:creationId xmlns:a16="http://schemas.microsoft.com/office/drawing/2014/main" id="{1C8BC26E-D6BD-424B-AC5B-A4D09E73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71859" y="60313028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22</xdr:row>
      <xdr:rowOff>78440</xdr:rowOff>
    </xdr:from>
    <xdr:ext cx="229402" cy="403413"/>
    <xdr:pic>
      <xdr:nvPicPr>
        <xdr:cNvPr id="121" name="图片 120">
          <a:extLst>
            <a:ext uri="{FF2B5EF4-FFF2-40B4-BE49-F238E27FC236}">
              <a16:creationId xmlns:a16="http://schemas.microsoft.com/office/drawing/2014/main" id="{B0D03FA8-8FCC-419C-B619-E97BE075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8691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72</xdr:row>
      <xdr:rowOff>215317</xdr:rowOff>
    </xdr:from>
    <xdr:to>
      <xdr:col>8</xdr:col>
      <xdr:colOff>535080</xdr:colOff>
      <xdr:row>72</xdr:row>
      <xdr:rowOff>434392</xdr:rowOff>
    </xdr:to>
    <xdr:pic>
      <xdr:nvPicPr>
        <xdr:cNvPr id="122" name="图片 225">
          <a:extLst>
            <a:ext uri="{FF2B5EF4-FFF2-40B4-BE49-F238E27FC236}">
              <a16:creationId xmlns:a16="http://schemas.microsoft.com/office/drawing/2014/main" id="{0D62BABD-8372-442F-AFD8-96FCCF26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7329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139</xdr:row>
      <xdr:rowOff>152402</xdr:rowOff>
    </xdr:from>
    <xdr:to>
      <xdr:col>8</xdr:col>
      <xdr:colOff>571500</xdr:colOff>
      <xdr:row>139</xdr:row>
      <xdr:rowOff>371477</xdr:rowOff>
    </xdr:to>
    <xdr:pic>
      <xdr:nvPicPr>
        <xdr:cNvPr id="134" name="图片 225">
          <a:extLst>
            <a:ext uri="{FF2B5EF4-FFF2-40B4-BE49-F238E27FC236}">
              <a16:creationId xmlns:a16="http://schemas.microsoft.com/office/drawing/2014/main" id="{DB62B55F-280F-4B0F-862D-EBB59ACCD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04112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94007</xdr:colOff>
      <xdr:row>158</xdr:row>
      <xdr:rowOff>104775</xdr:rowOff>
    </xdr:from>
    <xdr:to>
      <xdr:col>8</xdr:col>
      <xdr:colOff>617882</xdr:colOff>
      <xdr:row>158</xdr:row>
      <xdr:rowOff>497784</xdr:rowOff>
    </xdr:to>
    <xdr:pic>
      <xdr:nvPicPr>
        <xdr:cNvPr id="136" name="图片 1">
          <a:extLst>
            <a:ext uri="{FF2B5EF4-FFF2-40B4-BE49-F238E27FC236}">
              <a16:creationId xmlns:a16="http://schemas.microsoft.com/office/drawing/2014/main" id="{1F81CD5B-1EED-4570-81AD-C912FCAEA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4132" y="36061650"/>
          <a:ext cx="523875" cy="39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113057</xdr:colOff>
      <xdr:row>159</xdr:row>
      <xdr:rowOff>135834</xdr:rowOff>
    </xdr:from>
    <xdr:to>
      <xdr:col>8</xdr:col>
      <xdr:colOff>646457</xdr:colOff>
      <xdr:row>159</xdr:row>
      <xdr:rowOff>459684</xdr:rowOff>
    </xdr:to>
    <xdr:pic>
      <xdr:nvPicPr>
        <xdr:cNvPr id="137" name="图片 10" descr="351628c72993251600077fc6599bc02">
          <a:extLst>
            <a:ext uri="{FF2B5EF4-FFF2-40B4-BE49-F238E27FC236}">
              <a16:creationId xmlns:a16="http://schemas.microsoft.com/office/drawing/2014/main" id="{51A48495-B5F1-49C6-8B84-5371FEFC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3182" y="36664209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246407</xdr:colOff>
      <xdr:row>160</xdr:row>
      <xdr:rowOff>107259</xdr:rowOff>
    </xdr:from>
    <xdr:to>
      <xdr:col>8</xdr:col>
      <xdr:colOff>589307</xdr:colOff>
      <xdr:row>160</xdr:row>
      <xdr:rowOff>421584</xdr:rowOff>
    </xdr:to>
    <xdr:pic>
      <xdr:nvPicPr>
        <xdr:cNvPr id="138" name="图片 17" descr="643cc1de10a438b532ff16b82c355c6">
          <a:extLst>
            <a:ext uri="{FF2B5EF4-FFF2-40B4-BE49-F238E27FC236}">
              <a16:creationId xmlns:a16="http://schemas.microsoft.com/office/drawing/2014/main" id="{33BDD872-74A9-446B-B30C-9D633DA58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532" y="37207134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208307</xdr:colOff>
      <xdr:row>161</xdr:row>
      <xdr:rowOff>135834</xdr:rowOff>
    </xdr:from>
    <xdr:to>
      <xdr:col>8</xdr:col>
      <xdr:colOff>551207</xdr:colOff>
      <xdr:row>161</xdr:row>
      <xdr:rowOff>488259</xdr:rowOff>
    </xdr:to>
    <xdr:pic>
      <xdr:nvPicPr>
        <xdr:cNvPr id="139" name="图片 15" descr="b12cda07d30962a537d00f924aec94d">
          <a:extLst>
            <a:ext uri="{FF2B5EF4-FFF2-40B4-BE49-F238E27FC236}">
              <a16:creationId xmlns:a16="http://schemas.microsoft.com/office/drawing/2014/main" id="{71CB9889-21AF-454A-9425-79476614E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 bwMode="auto">
        <a:xfrm>
          <a:off x="8828432" y="37807209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141632</xdr:colOff>
      <xdr:row>162</xdr:row>
      <xdr:rowOff>126309</xdr:rowOff>
    </xdr:from>
    <xdr:to>
      <xdr:col>8</xdr:col>
      <xdr:colOff>617882</xdr:colOff>
      <xdr:row>162</xdr:row>
      <xdr:rowOff>526359</xdr:rowOff>
    </xdr:to>
    <xdr:pic>
      <xdr:nvPicPr>
        <xdr:cNvPr id="140" name="图片 11" descr="9449390903f9644e8596131d57ac407">
          <a:extLst>
            <a:ext uri="{FF2B5EF4-FFF2-40B4-BE49-F238E27FC236}">
              <a16:creationId xmlns:a16="http://schemas.microsoft.com/office/drawing/2014/main" id="{04982DA8-3E64-458E-B646-94A122A1D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 bwMode="auto">
        <a:xfrm>
          <a:off x="8761757" y="38369184"/>
          <a:ext cx="476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163</xdr:row>
      <xdr:rowOff>95249</xdr:rowOff>
    </xdr:from>
    <xdr:to>
      <xdr:col>8</xdr:col>
      <xdr:colOff>729698</xdr:colOff>
      <xdr:row>163</xdr:row>
      <xdr:rowOff>380999</xdr:rowOff>
    </xdr:to>
    <xdr:pic>
      <xdr:nvPicPr>
        <xdr:cNvPr id="141" name="图片 14" descr="2820939ae7c56bddd9f4e7117918a84">
          <a:extLst>
            <a:ext uri="{FF2B5EF4-FFF2-40B4-BE49-F238E27FC236}">
              <a16:creationId xmlns:a16="http://schemas.microsoft.com/office/drawing/2014/main" id="{DF1CB107-D5B8-461F-A6D0-33D46717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 bwMode="auto">
        <a:xfrm>
          <a:off x="8724900" y="38909624"/>
          <a:ext cx="624923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321</xdr:row>
      <xdr:rowOff>168649</xdr:rowOff>
    </xdr:from>
    <xdr:to>
      <xdr:col>8</xdr:col>
      <xdr:colOff>531158</xdr:colOff>
      <xdr:row>321</xdr:row>
      <xdr:rowOff>416299</xdr:rowOff>
    </xdr:to>
    <xdr:pic>
      <xdr:nvPicPr>
        <xdr:cNvPr id="142" name="图片 457">
          <a:extLst>
            <a:ext uri="{FF2B5EF4-FFF2-40B4-BE49-F238E27FC236}">
              <a16:creationId xmlns:a16="http://schemas.microsoft.com/office/drawing/2014/main" id="{0B3E033E-0249-4429-9D6F-8DBF842A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383" y="26581474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191060</xdr:colOff>
      <xdr:row>323</xdr:row>
      <xdr:rowOff>129988</xdr:rowOff>
    </xdr:from>
    <xdr:to>
      <xdr:col>8</xdr:col>
      <xdr:colOff>577140</xdr:colOff>
      <xdr:row>323</xdr:row>
      <xdr:rowOff>330013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D634E922-5348-4C71-9A0C-AAD2A892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1185" y="27114313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324</xdr:row>
      <xdr:rowOff>138953</xdr:rowOff>
    </xdr:from>
    <xdr:to>
      <xdr:col>8</xdr:col>
      <xdr:colOff>475129</xdr:colOff>
      <xdr:row>324</xdr:row>
      <xdr:rowOff>405653</xdr:rowOff>
    </xdr:to>
    <xdr:pic>
      <xdr:nvPicPr>
        <xdr:cNvPr id="144" name="Picture 16">
          <a:extLst>
            <a:ext uri="{FF2B5EF4-FFF2-40B4-BE49-F238E27FC236}">
              <a16:creationId xmlns:a16="http://schemas.microsoft.com/office/drawing/2014/main" id="{8737B83A-2045-45A5-8FAF-34B6DA6E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8819029" y="2769477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154</xdr:row>
      <xdr:rowOff>47625</xdr:rowOff>
    </xdr:from>
    <xdr:ext cx="466725" cy="276225"/>
    <xdr:pic>
      <xdr:nvPicPr>
        <xdr:cNvPr id="145" name="图片 79">
          <a:extLst>
            <a:ext uri="{FF2B5EF4-FFF2-40B4-BE49-F238E27FC236}">
              <a16:creationId xmlns:a16="http://schemas.microsoft.com/office/drawing/2014/main" id="{BB5AFFBF-807E-4036-8A68-E7C7CC5B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33738911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23</xdr:row>
      <xdr:rowOff>78440</xdr:rowOff>
    </xdr:from>
    <xdr:ext cx="229402" cy="403413"/>
    <xdr:pic>
      <xdr:nvPicPr>
        <xdr:cNvPr id="146" name="图片 145">
          <a:extLst>
            <a:ext uri="{FF2B5EF4-FFF2-40B4-BE49-F238E27FC236}">
              <a16:creationId xmlns:a16="http://schemas.microsoft.com/office/drawing/2014/main" id="{682DC748-F9C7-4D2B-B20B-8B27D87F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1481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24</xdr:row>
      <xdr:rowOff>78440</xdr:rowOff>
    </xdr:from>
    <xdr:ext cx="229402" cy="403413"/>
    <xdr:pic>
      <xdr:nvPicPr>
        <xdr:cNvPr id="147" name="图片 146">
          <a:extLst>
            <a:ext uri="{FF2B5EF4-FFF2-40B4-BE49-F238E27FC236}">
              <a16:creationId xmlns:a16="http://schemas.microsoft.com/office/drawing/2014/main" id="{F5E3B949-3DE0-43D5-B76C-1DE57600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1481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25</xdr:row>
      <xdr:rowOff>78440</xdr:rowOff>
    </xdr:from>
    <xdr:ext cx="229402" cy="403413"/>
    <xdr:pic>
      <xdr:nvPicPr>
        <xdr:cNvPr id="148" name="图片 147">
          <a:extLst>
            <a:ext uri="{FF2B5EF4-FFF2-40B4-BE49-F238E27FC236}">
              <a16:creationId xmlns:a16="http://schemas.microsoft.com/office/drawing/2014/main" id="{48FDED0A-D360-4CF6-B4B3-E15AAFCD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2052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26</xdr:row>
      <xdr:rowOff>78440</xdr:rowOff>
    </xdr:from>
    <xdr:ext cx="229402" cy="403413"/>
    <xdr:pic>
      <xdr:nvPicPr>
        <xdr:cNvPr id="151" name="图片 150">
          <a:extLst>
            <a:ext uri="{FF2B5EF4-FFF2-40B4-BE49-F238E27FC236}">
              <a16:creationId xmlns:a16="http://schemas.microsoft.com/office/drawing/2014/main" id="{A83C8844-A757-4BC5-B0EC-26B350EB6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3195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73</xdr:row>
      <xdr:rowOff>215317</xdr:rowOff>
    </xdr:from>
    <xdr:to>
      <xdr:col>8</xdr:col>
      <xdr:colOff>535080</xdr:colOff>
      <xdr:row>73</xdr:row>
      <xdr:rowOff>434392</xdr:rowOff>
    </xdr:to>
    <xdr:pic>
      <xdr:nvPicPr>
        <xdr:cNvPr id="152" name="图片 225">
          <a:extLst>
            <a:ext uri="{FF2B5EF4-FFF2-40B4-BE49-F238E27FC236}">
              <a16:creationId xmlns:a16="http://schemas.microsoft.com/office/drawing/2014/main" id="{7BED0E7D-8EE8-4020-B328-CE7A607D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8976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77</xdr:row>
      <xdr:rowOff>215317</xdr:rowOff>
    </xdr:from>
    <xdr:to>
      <xdr:col>8</xdr:col>
      <xdr:colOff>535080</xdr:colOff>
      <xdr:row>77</xdr:row>
      <xdr:rowOff>434392</xdr:rowOff>
    </xdr:to>
    <xdr:pic>
      <xdr:nvPicPr>
        <xdr:cNvPr id="153" name="图片 225">
          <a:extLst>
            <a:ext uri="{FF2B5EF4-FFF2-40B4-BE49-F238E27FC236}">
              <a16:creationId xmlns:a16="http://schemas.microsoft.com/office/drawing/2014/main" id="{03EF88CE-6A32-4B29-8892-BD3AEC42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954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82</xdr:row>
      <xdr:rowOff>215317</xdr:rowOff>
    </xdr:from>
    <xdr:to>
      <xdr:col>8</xdr:col>
      <xdr:colOff>535080</xdr:colOff>
      <xdr:row>82</xdr:row>
      <xdr:rowOff>434392</xdr:rowOff>
    </xdr:to>
    <xdr:pic>
      <xdr:nvPicPr>
        <xdr:cNvPr id="154" name="图片 225">
          <a:extLst>
            <a:ext uri="{FF2B5EF4-FFF2-40B4-BE49-F238E27FC236}">
              <a16:creationId xmlns:a16="http://schemas.microsoft.com/office/drawing/2014/main" id="{23FCA105-868F-4573-B40F-2C3F8CA7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011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124</xdr:row>
      <xdr:rowOff>296959</xdr:rowOff>
    </xdr:from>
    <xdr:to>
      <xdr:col>8</xdr:col>
      <xdr:colOff>574301</xdr:colOff>
      <xdr:row>124</xdr:row>
      <xdr:rowOff>516034</xdr:rowOff>
    </xdr:to>
    <xdr:pic>
      <xdr:nvPicPr>
        <xdr:cNvPr id="156" name="图片 225">
          <a:extLst>
            <a:ext uri="{FF2B5EF4-FFF2-40B4-BE49-F238E27FC236}">
              <a16:creationId xmlns:a16="http://schemas.microsoft.com/office/drawing/2014/main" id="{618660E4-4E51-4531-8ADB-FFCDB9C8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26895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142</xdr:row>
      <xdr:rowOff>152402</xdr:rowOff>
    </xdr:from>
    <xdr:to>
      <xdr:col>8</xdr:col>
      <xdr:colOff>571500</xdr:colOff>
      <xdr:row>142</xdr:row>
      <xdr:rowOff>371477</xdr:rowOff>
    </xdr:to>
    <xdr:pic>
      <xdr:nvPicPr>
        <xdr:cNvPr id="157" name="图片 225">
          <a:extLst>
            <a:ext uri="{FF2B5EF4-FFF2-40B4-BE49-F238E27FC236}">
              <a16:creationId xmlns:a16="http://schemas.microsoft.com/office/drawing/2014/main" id="{7831D147-6AB5-4A39-BDA5-BDF5673E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50785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164331</xdr:colOff>
      <xdr:row>164</xdr:row>
      <xdr:rowOff>156883</xdr:rowOff>
    </xdr:from>
    <xdr:to>
      <xdr:col>8</xdr:col>
      <xdr:colOff>551162</xdr:colOff>
      <xdr:row>164</xdr:row>
      <xdr:rowOff>304582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6FB3E857-C413-47C8-9861-A1B741394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784456" y="24007483"/>
          <a:ext cx="386831" cy="147699"/>
        </a:xfrm>
        <a:prstGeom prst="rect">
          <a:avLst/>
        </a:prstGeom>
      </xdr:spPr>
    </xdr:pic>
    <xdr:clientData/>
  </xdr:twoCellAnchor>
  <xdr:twoCellAnchor>
    <xdr:from>
      <xdr:col>8</xdr:col>
      <xdr:colOff>122293</xdr:colOff>
      <xdr:row>99</xdr:row>
      <xdr:rowOff>126066</xdr:rowOff>
    </xdr:from>
    <xdr:to>
      <xdr:col>8</xdr:col>
      <xdr:colOff>491863</xdr:colOff>
      <xdr:row>99</xdr:row>
      <xdr:rowOff>414991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416E700C-96BB-4185-9724-BB15EABCB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flipH="1">
          <a:off x="8742418" y="114036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100</xdr:row>
      <xdr:rowOff>105335</xdr:rowOff>
    </xdr:from>
    <xdr:to>
      <xdr:col>8</xdr:col>
      <xdr:colOff>573442</xdr:colOff>
      <xdr:row>100</xdr:row>
      <xdr:rowOff>397435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88CF7E99-A8B8-484C-9D99-4AA10DF8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flipH="1">
          <a:off x="8853207" y="1195443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224119</xdr:colOff>
      <xdr:row>33</xdr:row>
      <xdr:rowOff>78440</xdr:rowOff>
    </xdr:from>
    <xdr:ext cx="229402" cy="403413"/>
    <xdr:pic>
      <xdr:nvPicPr>
        <xdr:cNvPr id="149" name="图片 148">
          <a:extLst>
            <a:ext uri="{FF2B5EF4-FFF2-40B4-BE49-F238E27FC236}">
              <a16:creationId xmlns:a16="http://schemas.microsoft.com/office/drawing/2014/main" id="{0E9F2982-EDD3-4CBB-9F6B-BE1FCA4E9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3767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224118</xdr:colOff>
      <xdr:row>104</xdr:row>
      <xdr:rowOff>65199</xdr:rowOff>
    </xdr:from>
    <xdr:ext cx="389929" cy="564268"/>
    <xdr:pic>
      <xdr:nvPicPr>
        <xdr:cNvPr id="150" name="图片 149">
          <a:extLst>
            <a:ext uri="{FF2B5EF4-FFF2-40B4-BE49-F238E27FC236}">
              <a16:creationId xmlns:a16="http://schemas.microsoft.com/office/drawing/2014/main" id="{F82599E3-4F7E-4374-BB2B-6694D8A53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1047" y="25279235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209550</xdr:colOff>
      <xdr:row>147</xdr:row>
      <xdr:rowOff>152402</xdr:rowOff>
    </xdr:from>
    <xdr:to>
      <xdr:col>8</xdr:col>
      <xdr:colOff>571500</xdr:colOff>
      <xdr:row>147</xdr:row>
      <xdr:rowOff>371477</xdr:rowOff>
    </xdr:to>
    <xdr:pic>
      <xdr:nvPicPr>
        <xdr:cNvPr id="155" name="图片 225">
          <a:extLst>
            <a:ext uri="{FF2B5EF4-FFF2-40B4-BE49-F238E27FC236}">
              <a16:creationId xmlns:a16="http://schemas.microsoft.com/office/drawing/2014/main" id="{7E32B774-B8E7-4B0E-99F1-A0BB2071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68882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123825</xdr:colOff>
      <xdr:row>277</xdr:row>
      <xdr:rowOff>57150</xdr:rowOff>
    </xdr:from>
    <xdr:ext cx="381000" cy="180975"/>
    <xdr:pic>
      <xdr:nvPicPr>
        <xdr:cNvPr id="161" name="Picture 3423">
          <a:extLst>
            <a:ext uri="{FF2B5EF4-FFF2-40B4-BE49-F238E27FC236}">
              <a16:creationId xmlns:a16="http://schemas.microsoft.com/office/drawing/2014/main" id="{DE35F426-F047-4BEF-9896-D4080BD7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83986007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122465</xdr:colOff>
      <xdr:row>350</xdr:row>
      <xdr:rowOff>54428</xdr:rowOff>
    </xdr:from>
    <xdr:to>
      <xdr:col>8</xdr:col>
      <xdr:colOff>625929</xdr:colOff>
      <xdr:row>350</xdr:row>
      <xdr:rowOff>412826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D1F5DEDD-187C-FBF5-1111-084BC313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749394" y="112585499"/>
          <a:ext cx="503464" cy="358398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32</xdr:row>
      <xdr:rowOff>78440</xdr:rowOff>
    </xdr:from>
    <xdr:ext cx="229402" cy="403413"/>
    <xdr:pic>
      <xdr:nvPicPr>
        <xdr:cNvPr id="162" name="图片 161">
          <a:extLst>
            <a:ext uri="{FF2B5EF4-FFF2-40B4-BE49-F238E27FC236}">
              <a16:creationId xmlns:a16="http://schemas.microsoft.com/office/drawing/2014/main" id="{202C13C7-99AB-45ED-8D54-0B9A4C86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4910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29</xdr:row>
      <xdr:rowOff>78440</xdr:rowOff>
    </xdr:from>
    <xdr:ext cx="229402" cy="403413"/>
    <xdr:pic>
      <xdr:nvPicPr>
        <xdr:cNvPr id="164" name="图片 163">
          <a:extLst>
            <a:ext uri="{FF2B5EF4-FFF2-40B4-BE49-F238E27FC236}">
              <a16:creationId xmlns:a16="http://schemas.microsoft.com/office/drawing/2014/main" id="{DBA51CED-BB6E-483C-9813-3C819A34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4910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74</xdr:row>
      <xdr:rowOff>215317</xdr:rowOff>
    </xdr:from>
    <xdr:to>
      <xdr:col>8</xdr:col>
      <xdr:colOff>535080</xdr:colOff>
      <xdr:row>74</xdr:row>
      <xdr:rowOff>434392</xdr:rowOff>
    </xdr:to>
    <xdr:pic>
      <xdr:nvPicPr>
        <xdr:cNvPr id="165" name="图片 225">
          <a:extLst>
            <a:ext uri="{FF2B5EF4-FFF2-40B4-BE49-F238E27FC236}">
              <a16:creationId xmlns:a16="http://schemas.microsoft.com/office/drawing/2014/main" id="{A0BF92B5-943F-468F-8866-65F536AC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3548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75</xdr:row>
      <xdr:rowOff>215317</xdr:rowOff>
    </xdr:from>
    <xdr:to>
      <xdr:col>8</xdr:col>
      <xdr:colOff>535080</xdr:colOff>
      <xdr:row>75</xdr:row>
      <xdr:rowOff>434392</xdr:rowOff>
    </xdr:to>
    <xdr:pic>
      <xdr:nvPicPr>
        <xdr:cNvPr id="166" name="图片 225">
          <a:extLst>
            <a:ext uri="{FF2B5EF4-FFF2-40B4-BE49-F238E27FC236}">
              <a16:creationId xmlns:a16="http://schemas.microsoft.com/office/drawing/2014/main" id="{4FD18589-DD25-444A-9416-80E3E5AE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2405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76</xdr:row>
      <xdr:rowOff>215317</xdr:rowOff>
    </xdr:from>
    <xdr:to>
      <xdr:col>8</xdr:col>
      <xdr:colOff>535080</xdr:colOff>
      <xdr:row>76</xdr:row>
      <xdr:rowOff>434392</xdr:rowOff>
    </xdr:to>
    <xdr:pic>
      <xdr:nvPicPr>
        <xdr:cNvPr id="167" name="图片 225">
          <a:extLst>
            <a:ext uri="{FF2B5EF4-FFF2-40B4-BE49-F238E27FC236}">
              <a16:creationId xmlns:a16="http://schemas.microsoft.com/office/drawing/2014/main" id="{3E86553C-6578-4ED5-97EB-5B7A2862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2976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80</xdr:row>
      <xdr:rowOff>215317</xdr:rowOff>
    </xdr:from>
    <xdr:to>
      <xdr:col>8</xdr:col>
      <xdr:colOff>535080</xdr:colOff>
      <xdr:row>80</xdr:row>
      <xdr:rowOff>434392</xdr:rowOff>
    </xdr:to>
    <xdr:pic>
      <xdr:nvPicPr>
        <xdr:cNvPr id="168" name="图片 225">
          <a:extLst>
            <a:ext uri="{FF2B5EF4-FFF2-40B4-BE49-F238E27FC236}">
              <a16:creationId xmlns:a16="http://schemas.microsoft.com/office/drawing/2014/main" id="{054CBCA0-34E1-48CD-B2A4-15778B1A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5834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123</xdr:row>
      <xdr:rowOff>296959</xdr:rowOff>
    </xdr:from>
    <xdr:to>
      <xdr:col>8</xdr:col>
      <xdr:colOff>574301</xdr:colOff>
      <xdr:row>123</xdr:row>
      <xdr:rowOff>516034</xdr:rowOff>
    </xdr:to>
    <xdr:pic>
      <xdr:nvPicPr>
        <xdr:cNvPr id="169" name="图片 225">
          <a:extLst>
            <a:ext uri="{FF2B5EF4-FFF2-40B4-BE49-F238E27FC236}">
              <a16:creationId xmlns:a16="http://schemas.microsoft.com/office/drawing/2014/main" id="{7C4CD98D-EECA-495B-84BA-DB460854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391555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121</xdr:row>
      <xdr:rowOff>296959</xdr:rowOff>
    </xdr:from>
    <xdr:to>
      <xdr:col>8</xdr:col>
      <xdr:colOff>574301</xdr:colOff>
      <xdr:row>121</xdr:row>
      <xdr:rowOff>516034</xdr:rowOff>
    </xdr:to>
    <xdr:pic>
      <xdr:nvPicPr>
        <xdr:cNvPr id="170" name="图片 225">
          <a:extLst>
            <a:ext uri="{FF2B5EF4-FFF2-40B4-BE49-F238E27FC236}">
              <a16:creationId xmlns:a16="http://schemas.microsoft.com/office/drawing/2014/main" id="{7C295626-167F-48A8-B817-77AF3D28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406251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120</xdr:row>
      <xdr:rowOff>296959</xdr:rowOff>
    </xdr:from>
    <xdr:to>
      <xdr:col>8</xdr:col>
      <xdr:colOff>574301</xdr:colOff>
      <xdr:row>120</xdr:row>
      <xdr:rowOff>516034</xdr:rowOff>
    </xdr:to>
    <xdr:pic>
      <xdr:nvPicPr>
        <xdr:cNvPr id="171" name="图片 225">
          <a:extLst>
            <a:ext uri="{FF2B5EF4-FFF2-40B4-BE49-F238E27FC236}">
              <a16:creationId xmlns:a16="http://schemas.microsoft.com/office/drawing/2014/main" id="{F3095795-5621-4A75-9B82-EE644605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398903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125</xdr:row>
      <xdr:rowOff>296959</xdr:rowOff>
    </xdr:from>
    <xdr:to>
      <xdr:col>8</xdr:col>
      <xdr:colOff>574301</xdr:colOff>
      <xdr:row>125</xdr:row>
      <xdr:rowOff>516034</xdr:rowOff>
    </xdr:to>
    <xdr:pic>
      <xdr:nvPicPr>
        <xdr:cNvPr id="172" name="图片 225">
          <a:extLst>
            <a:ext uri="{FF2B5EF4-FFF2-40B4-BE49-F238E27FC236}">
              <a16:creationId xmlns:a16="http://schemas.microsoft.com/office/drawing/2014/main" id="{6774FBD6-A1D8-4DD2-A8C7-1C2E9A20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406251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156322</xdr:colOff>
      <xdr:row>167</xdr:row>
      <xdr:rowOff>172571</xdr:rowOff>
    </xdr:from>
    <xdr:to>
      <xdr:col>8</xdr:col>
      <xdr:colOff>556372</xdr:colOff>
      <xdr:row>167</xdr:row>
      <xdr:rowOff>372596</xdr:rowOff>
    </xdr:to>
    <xdr:pic>
      <xdr:nvPicPr>
        <xdr:cNvPr id="173" name="图片 116">
          <a:extLst>
            <a:ext uri="{FF2B5EF4-FFF2-40B4-BE49-F238E27FC236}">
              <a16:creationId xmlns:a16="http://schemas.microsoft.com/office/drawing/2014/main" id="{25E885A2-8CF6-4E87-B28F-95DF15AC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251" y="58547214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77207</xdr:colOff>
      <xdr:row>171</xdr:row>
      <xdr:rowOff>175180</xdr:rowOff>
    </xdr:from>
    <xdr:ext cx="584663" cy="192218"/>
    <xdr:pic>
      <xdr:nvPicPr>
        <xdr:cNvPr id="174" name="图片 173">
          <a:extLst>
            <a:ext uri="{FF2B5EF4-FFF2-40B4-BE49-F238E27FC236}">
              <a16:creationId xmlns:a16="http://schemas.microsoft.com/office/drawing/2014/main" id="{8B16AC22-74A0-4615-9846-FF12F8D7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00359" y="60639600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223557</xdr:colOff>
      <xdr:row>177</xdr:row>
      <xdr:rowOff>206189</xdr:rowOff>
    </xdr:from>
    <xdr:to>
      <xdr:col>8</xdr:col>
      <xdr:colOff>623607</xdr:colOff>
      <xdr:row>177</xdr:row>
      <xdr:rowOff>406214</xdr:rowOff>
    </xdr:to>
    <xdr:pic>
      <xdr:nvPicPr>
        <xdr:cNvPr id="175" name="图片 116">
          <a:extLst>
            <a:ext uri="{FF2B5EF4-FFF2-40B4-BE49-F238E27FC236}">
              <a16:creationId xmlns:a16="http://schemas.microsoft.com/office/drawing/2014/main" id="{2AC93372-C645-4397-B5C7-975F7B928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0486" y="64295832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217714</xdr:colOff>
      <xdr:row>179</xdr:row>
      <xdr:rowOff>49984</xdr:rowOff>
    </xdr:from>
    <xdr:ext cx="308882" cy="457562"/>
    <xdr:pic>
      <xdr:nvPicPr>
        <xdr:cNvPr id="176" name="图片 175">
          <a:extLst>
            <a:ext uri="{FF2B5EF4-FFF2-40B4-BE49-F238E27FC236}">
              <a16:creationId xmlns:a16="http://schemas.microsoft.com/office/drawing/2014/main" id="{75D9A99B-0435-4F25-B837-7219C05B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3" y="65282627"/>
          <a:ext cx="308882" cy="45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181</xdr:row>
      <xdr:rowOff>175180</xdr:rowOff>
    </xdr:from>
    <xdr:ext cx="584663" cy="192218"/>
    <xdr:pic>
      <xdr:nvPicPr>
        <xdr:cNvPr id="177" name="图片 176">
          <a:extLst>
            <a:ext uri="{FF2B5EF4-FFF2-40B4-BE49-F238E27FC236}">
              <a16:creationId xmlns:a16="http://schemas.microsoft.com/office/drawing/2014/main" id="{AED27E6A-2ECF-4734-9F14-1F6F7399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00359" y="66354600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233081</xdr:colOff>
      <xdr:row>190</xdr:row>
      <xdr:rowOff>112058</xdr:rowOff>
    </xdr:from>
    <xdr:to>
      <xdr:col>8</xdr:col>
      <xdr:colOff>518831</xdr:colOff>
      <xdr:row>190</xdr:row>
      <xdr:rowOff>321608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19E2DCAB-1652-4C58-B727-4607B458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53206" y="179523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34</xdr:row>
      <xdr:rowOff>81643</xdr:rowOff>
    </xdr:from>
    <xdr:ext cx="229402" cy="403413"/>
    <xdr:pic>
      <xdr:nvPicPr>
        <xdr:cNvPr id="7" name="图片 6">
          <a:extLst>
            <a:ext uri="{FF2B5EF4-FFF2-40B4-BE49-F238E27FC236}">
              <a16:creationId xmlns:a16="http://schemas.microsoft.com/office/drawing/2014/main" id="{2751EEE2-4E19-4E36-B815-747427960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605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20</xdr:row>
      <xdr:rowOff>78440</xdr:rowOff>
    </xdr:from>
    <xdr:ext cx="229402" cy="403413"/>
    <xdr:pic>
      <xdr:nvPicPr>
        <xdr:cNvPr id="9" name="图片 8">
          <a:extLst>
            <a:ext uri="{FF2B5EF4-FFF2-40B4-BE49-F238E27FC236}">
              <a16:creationId xmlns:a16="http://schemas.microsoft.com/office/drawing/2014/main" id="{B92F4FAC-EFF0-461D-BFF6-F4F0D787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10338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70</xdr:row>
      <xdr:rowOff>215317</xdr:rowOff>
    </xdr:from>
    <xdr:to>
      <xdr:col>8</xdr:col>
      <xdr:colOff>535080</xdr:colOff>
      <xdr:row>70</xdr:row>
      <xdr:rowOff>434392</xdr:rowOff>
    </xdr:to>
    <xdr:pic>
      <xdr:nvPicPr>
        <xdr:cNvPr id="179" name="图片 225">
          <a:extLst>
            <a:ext uri="{FF2B5EF4-FFF2-40B4-BE49-F238E27FC236}">
              <a16:creationId xmlns:a16="http://schemas.microsoft.com/office/drawing/2014/main" id="{958696A0-B493-4303-86E6-2818DF1F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1833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119</xdr:row>
      <xdr:rowOff>296959</xdr:rowOff>
    </xdr:from>
    <xdr:to>
      <xdr:col>8</xdr:col>
      <xdr:colOff>574301</xdr:colOff>
      <xdr:row>119</xdr:row>
      <xdr:rowOff>516034</xdr:rowOff>
    </xdr:to>
    <xdr:pic>
      <xdr:nvPicPr>
        <xdr:cNvPr id="180" name="图片 225">
          <a:extLst>
            <a:ext uri="{FF2B5EF4-FFF2-40B4-BE49-F238E27FC236}">
              <a16:creationId xmlns:a16="http://schemas.microsoft.com/office/drawing/2014/main" id="{B2A8BF1F-062A-4032-97DF-EB4E73FD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38502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365</xdr:row>
      <xdr:rowOff>70037</xdr:rowOff>
    </xdr:from>
    <xdr:to>
      <xdr:col>8</xdr:col>
      <xdr:colOff>513790</xdr:colOff>
      <xdr:row>365</xdr:row>
      <xdr:rowOff>298637</xdr:rowOff>
    </xdr:to>
    <xdr:pic>
      <xdr:nvPicPr>
        <xdr:cNvPr id="181" name="Picture 433" descr="rId8">
          <a:extLst>
            <a:ext uri="{FF2B5EF4-FFF2-40B4-BE49-F238E27FC236}">
              <a16:creationId xmlns:a16="http://schemas.microsoft.com/office/drawing/2014/main" id="{7394EF00-F4D7-47A8-9B92-71375C40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58163012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36</xdr:row>
      <xdr:rowOff>81643</xdr:rowOff>
    </xdr:from>
    <xdr:ext cx="229402" cy="403413"/>
    <xdr:pic>
      <xdr:nvPicPr>
        <xdr:cNvPr id="182" name="图片 181">
          <a:extLst>
            <a:ext uri="{FF2B5EF4-FFF2-40B4-BE49-F238E27FC236}">
              <a16:creationId xmlns:a16="http://schemas.microsoft.com/office/drawing/2014/main" id="{7D63A3E9-3648-4C31-8366-4589EB23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662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35</xdr:row>
      <xdr:rowOff>81643</xdr:rowOff>
    </xdr:from>
    <xdr:ext cx="229402" cy="403413"/>
    <xdr:pic>
      <xdr:nvPicPr>
        <xdr:cNvPr id="183" name="图片 182">
          <a:extLst>
            <a:ext uri="{FF2B5EF4-FFF2-40B4-BE49-F238E27FC236}">
              <a16:creationId xmlns:a16="http://schemas.microsoft.com/office/drawing/2014/main" id="{366E4752-1A61-4FEF-B969-FB01324E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7770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84</xdr:row>
      <xdr:rowOff>215317</xdr:rowOff>
    </xdr:from>
    <xdr:to>
      <xdr:col>8</xdr:col>
      <xdr:colOff>535080</xdr:colOff>
      <xdr:row>84</xdr:row>
      <xdr:rowOff>434392</xdr:rowOff>
    </xdr:to>
    <xdr:pic>
      <xdr:nvPicPr>
        <xdr:cNvPr id="184" name="图片 225">
          <a:extLst>
            <a:ext uri="{FF2B5EF4-FFF2-40B4-BE49-F238E27FC236}">
              <a16:creationId xmlns:a16="http://schemas.microsoft.com/office/drawing/2014/main" id="{3A6616EF-5C9D-4923-9228-C21E6E5F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526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85</xdr:row>
      <xdr:rowOff>215317</xdr:rowOff>
    </xdr:from>
    <xdr:to>
      <xdr:col>8</xdr:col>
      <xdr:colOff>535080</xdr:colOff>
      <xdr:row>85</xdr:row>
      <xdr:rowOff>434392</xdr:rowOff>
    </xdr:to>
    <xdr:pic>
      <xdr:nvPicPr>
        <xdr:cNvPr id="185" name="图片 225">
          <a:extLst>
            <a:ext uri="{FF2B5EF4-FFF2-40B4-BE49-F238E27FC236}">
              <a16:creationId xmlns:a16="http://schemas.microsoft.com/office/drawing/2014/main" id="{0DCF8A04-9DC5-4BAE-9A54-D898B6DC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5834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122</xdr:row>
      <xdr:rowOff>296959</xdr:rowOff>
    </xdr:from>
    <xdr:to>
      <xdr:col>8</xdr:col>
      <xdr:colOff>574301</xdr:colOff>
      <xdr:row>122</xdr:row>
      <xdr:rowOff>516034</xdr:rowOff>
    </xdr:to>
    <xdr:pic>
      <xdr:nvPicPr>
        <xdr:cNvPr id="186" name="图片 225">
          <a:extLst>
            <a:ext uri="{FF2B5EF4-FFF2-40B4-BE49-F238E27FC236}">
              <a16:creationId xmlns:a16="http://schemas.microsoft.com/office/drawing/2014/main" id="{89B10E03-A4A3-416A-9DAE-A2B2D0C5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299277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37</xdr:row>
      <xdr:rowOff>81643</xdr:rowOff>
    </xdr:from>
    <xdr:ext cx="229402" cy="403413"/>
    <xdr:pic>
      <xdr:nvPicPr>
        <xdr:cNvPr id="187" name="图片 186">
          <a:extLst>
            <a:ext uri="{FF2B5EF4-FFF2-40B4-BE49-F238E27FC236}">
              <a16:creationId xmlns:a16="http://schemas.microsoft.com/office/drawing/2014/main" id="{335AFD60-37F8-4697-8A87-D86D8D02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7770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86</xdr:row>
      <xdr:rowOff>215317</xdr:rowOff>
    </xdr:from>
    <xdr:to>
      <xdr:col>8</xdr:col>
      <xdr:colOff>535080</xdr:colOff>
      <xdr:row>86</xdr:row>
      <xdr:rowOff>434392</xdr:rowOff>
    </xdr:to>
    <xdr:pic>
      <xdr:nvPicPr>
        <xdr:cNvPr id="188" name="图片 225">
          <a:extLst>
            <a:ext uri="{FF2B5EF4-FFF2-40B4-BE49-F238E27FC236}">
              <a16:creationId xmlns:a16="http://schemas.microsoft.com/office/drawing/2014/main" id="{43D99462-3791-487B-8503-17D9B2DF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097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126</xdr:row>
      <xdr:rowOff>296959</xdr:rowOff>
    </xdr:from>
    <xdr:to>
      <xdr:col>8</xdr:col>
      <xdr:colOff>574301</xdr:colOff>
      <xdr:row>126</xdr:row>
      <xdr:rowOff>516034</xdr:rowOff>
    </xdr:to>
    <xdr:pic>
      <xdr:nvPicPr>
        <xdr:cNvPr id="189" name="图片 225">
          <a:extLst>
            <a:ext uri="{FF2B5EF4-FFF2-40B4-BE49-F238E27FC236}">
              <a16:creationId xmlns:a16="http://schemas.microsoft.com/office/drawing/2014/main" id="{BE4B20E7-8850-4E39-B41A-DCDC6975F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70749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287</xdr:row>
      <xdr:rowOff>217394</xdr:rowOff>
    </xdr:from>
    <xdr:ext cx="390525" cy="238125"/>
    <xdr:pic>
      <xdr:nvPicPr>
        <xdr:cNvPr id="190" name="图片 81">
          <a:extLst>
            <a:ext uri="{FF2B5EF4-FFF2-40B4-BE49-F238E27FC236}">
              <a16:creationId xmlns:a16="http://schemas.microsoft.com/office/drawing/2014/main" id="{557ED565-2186-434E-9DCB-D27DED14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75482" y="110340001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112059</xdr:colOff>
      <xdr:row>288</xdr:row>
      <xdr:rowOff>22413</xdr:rowOff>
    </xdr:from>
    <xdr:to>
      <xdr:col>8</xdr:col>
      <xdr:colOff>560294</xdr:colOff>
      <xdr:row>288</xdr:row>
      <xdr:rowOff>492287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5E563EC3-5527-4539-B461-D6AACE0B6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303434" y="27635388"/>
          <a:ext cx="448235" cy="46987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289</xdr:row>
      <xdr:rowOff>56029</xdr:rowOff>
    </xdr:from>
    <xdr:to>
      <xdr:col>8</xdr:col>
      <xdr:colOff>593912</xdr:colOff>
      <xdr:row>289</xdr:row>
      <xdr:rowOff>438575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AFD9386F-F784-4943-A6A5-29165908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381875" y="27164179"/>
          <a:ext cx="403412" cy="382546"/>
        </a:xfrm>
        <a:prstGeom prst="rect">
          <a:avLst/>
        </a:prstGeom>
      </xdr:spPr>
    </xdr:pic>
    <xdr:clientData/>
  </xdr:twoCellAnchor>
  <xdr:oneCellAnchor>
    <xdr:from>
      <xdr:col>8</xdr:col>
      <xdr:colOff>112059</xdr:colOff>
      <xdr:row>325</xdr:row>
      <xdr:rowOff>123265</xdr:rowOff>
    </xdr:from>
    <xdr:ext cx="463412" cy="166808"/>
    <xdr:pic>
      <xdr:nvPicPr>
        <xdr:cNvPr id="193" name="图片 208" descr="IMG_1128.JPG">
          <a:extLst>
            <a:ext uri="{FF2B5EF4-FFF2-40B4-BE49-F238E27FC236}">
              <a16:creationId xmlns:a16="http://schemas.microsoft.com/office/drawing/2014/main" id="{3592C466-3E06-4069-950E-2AAC8856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0488" y="127132336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258536</xdr:colOff>
      <xdr:row>38</xdr:row>
      <xdr:rowOff>81643</xdr:rowOff>
    </xdr:from>
    <xdr:ext cx="229402" cy="403413"/>
    <xdr:pic>
      <xdr:nvPicPr>
        <xdr:cNvPr id="194" name="图片 193">
          <a:extLst>
            <a:ext uri="{FF2B5EF4-FFF2-40B4-BE49-F238E27FC236}">
              <a16:creationId xmlns:a16="http://schemas.microsoft.com/office/drawing/2014/main" id="{95AF7C40-D4CF-4DF7-91E0-73FB86C1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8342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87</xdr:row>
      <xdr:rowOff>215317</xdr:rowOff>
    </xdr:from>
    <xdr:to>
      <xdr:col>8</xdr:col>
      <xdr:colOff>535080</xdr:colOff>
      <xdr:row>87</xdr:row>
      <xdr:rowOff>434392</xdr:rowOff>
    </xdr:to>
    <xdr:pic>
      <xdr:nvPicPr>
        <xdr:cNvPr id="195" name="图片 225">
          <a:extLst>
            <a:ext uri="{FF2B5EF4-FFF2-40B4-BE49-F238E27FC236}">
              <a16:creationId xmlns:a16="http://schemas.microsoft.com/office/drawing/2014/main" id="{011E842C-F8CA-40C4-8ADA-3E826C684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2120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128</xdr:row>
      <xdr:rowOff>296959</xdr:rowOff>
    </xdr:from>
    <xdr:to>
      <xdr:col>8</xdr:col>
      <xdr:colOff>574301</xdr:colOff>
      <xdr:row>128</xdr:row>
      <xdr:rowOff>516034</xdr:rowOff>
    </xdr:to>
    <xdr:pic>
      <xdr:nvPicPr>
        <xdr:cNvPr id="196" name="图片 225">
          <a:extLst>
            <a:ext uri="{FF2B5EF4-FFF2-40B4-BE49-F238E27FC236}">
              <a16:creationId xmlns:a16="http://schemas.microsoft.com/office/drawing/2014/main" id="{6EA4B0B4-8A33-444A-8404-ECC51262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8952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108858</xdr:colOff>
      <xdr:row>109</xdr:row>
      <xdr:rowOff>95250</xdr:rowOff>
    </xdr:from>
    <xdr:to>
      <xdr:col>8</xdr:col>
      <xdr:colOff>622732</xdr:colOff>
      <xdr:row>109</xdr:row>
      <xdr:rowOff>401771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95ECB05C-379F-42EE-AEA6-7E1514054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/>
        <a:srcRect l="17752" t="3416" r="11080" b="7067"/>
        <a:stretch/>
      </xdr:blipFill>
      <xdr:spPr>
        <a:xfrm rot="16200000">
          <a:off x="7918259" y="105547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27</xdr:row>
      <xdr:rowOff>78440</xdr:rowOff>
    </xdr:from>
    <xdr:ext cx="229402" cy="403413"/>
    <xdr:pic>
      <xdr:nvPicPr>
        <xdr:cNvPr id="198" name="图片 197">
          <a:extLst>
            <a:ext uri="{FF2B5EF4-FFF2-40B4-BE49-F238E27FC236}">
              <a16:creationId xmlns:a16="http://schemas.microsoft.com/office/drawing/2014/main" id="{51A35E07-F628-4E0D-B7D5-6BF51BD7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074" y="1375980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28</xdr:row>
      <xdr:rowOff>78440</xdr:rowOff>
    </xdr:from>
    <xdr:ext cx="229402" cy="403413"/>
    <xdr:pic>
      <xdr:nvPicPr>
        <xdr:cNvPr id="199" name="图片 198">
          <a:extLst>
            <a:ext uri="{FF2B5EF4-FFF2-40B4-BE49-F238E27FC236}">
              <a16:creationId xmlns:a16="http://schemas.microsoft.com/office/drawing/2014/main" id="{67944229-FCDE-4085-A07B-8A9D5E95F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074" y="1433130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231321</xdr:colOff>
      <xdr:row>333</xdr:row>
      <xdr:rowOff>81643</xdr:rowOff>
    </xdr:from>
    <xdr:to>
      <xdr:col>8</xdr:col>
      <xdr:colOff>557892</xdr:colOff>
      <xdr:row>333</xdr:row>
      <xdr:rowOff>452263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BFA2A0F2-F07D-4D0B-9DAB-3C0D3D89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365796" y="56364868"/>
          <a:ext cx="326571" cy="370620"/>
        </a:xfrm>
        <a:prstGeom prst="rect">
          <a:avLst/>
        </a:prstGeom>
      </xdr:spPr>
    </xdr:pic>
    <xdr:clientData/>
  </xdr:twoCellAnchor>
  <xdr:oneCellAnchor>
    <xdr:from>
      <xdr:col>8</xdr:col>
      <xdr:colOff>231321</xdr:colOff>
      <xdr:row>334</xdr:row>
      <xdr:rowOff>81643</xdr:rowOff>
    </xdr:from>
    <xdr:ext cx="326571" cy="370620"/>
    <xdr:pic>
      <xdr:nvPicPr>
        <xdr:cNvPr id="201" name="图片 200">
          <a:extLst>
            <a:ext uri="{FF2B5EF4-FFF2-40B4-BE49-F238E27FC236}">
              <a16:creationId xmlns:a16="http://schemas.microsoft.com/office/drawing/2014/main" id="{F05EFD39-B23B-4BF1-BCE6-EB03FEC2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429750" y="137064750"/>
          <a:ext cx="326571" cy="370620"/>
        </a:xfrm>
        <a:prstGeom prst="rect">
          <a:avLst/>
        </a:prstGeom>
      </xdr:spPr>
    </xdr:pic>
    <xdr:clientData/>
  </xdr:oneCellAnchor>
  <xdr:twoCellAnchor editAs="oneCell">
    <xdr:from>
      <xdr:col>8</xdr:col>
      <xdr:colOff>136072</xdr:colOff>
      <xdr:row>344</xdr:row>
      <xdr:rowOff>40822</xdr:rowOff>
    </xdr:from>
    <xdr:to>
      <xdr:col>8</xdr:col>
      <xdr:colOff>658546</xdr:colOff>
      <xdr:row>344</xdr:row>
      <xdr:rowOff>421822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7319041B-6115-73CF-4EF1-FD84C9C7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334501" y="142562036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343</xdr:row>
      <xdr:rowOff>54428</xdr:rowOff>
    </xdr:from>
    <xdr:to>
      <xdr:col>8</xdr:col>
      <xdr:colOff>653142</xdr:colOff>
      <xdr:row>343</xdr:row>
      <xdr:rowOff>435428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C3BE5870-E7C8-07E1-4A53-ECE1FA5B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9361714" y="142072178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70776</xdr:colOff>
      <xdr:row>345</xdr:row>
      <xdr:rowOff>145614</xdr:rowOff>
    </xdr:from>
    <xdr:to>
      <xdr:col>8</xdr:col>
      <xdr:colOff>659383</xdr:colOff>
      <xdr:row>345</xdr:row>
      <xdr:rowOff>394606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B3FC5CF-ADC3-65CC-C45F-4C376B0D1C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31222" t="25684" r="27217" b="19017"/>
        <a:stretch/>
      </xdr:blipFill>
      <xdr:spPr>
        <a:xfrm rot="16200000">
          <a:off x="9439013" y="143000485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258536</xdr:colOff>
      <xdr:row>40</xdr:row>
      <xdr:rowOff>81643</xdr:rowOff>
    </xdr:from>
    <xdr:ext cx="229402" cy="403413"/>
    <xdr:pic>
      <xdr:nvPicPr>
        <xdr:cNvPr id="38" name="图片 37">
          <a:extLst>
            <a:ext uri="{FF2B5EF4-FFF2-40B4-BE49-F238E27FC236}">
              <a16:creationId xmlns:a16="http://schemas.microsoft.com/office/drawing/2014/main" id="{E1AFAB93-1625-4687-91A1-A51818EC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0056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39</xdr:row>
      <xdr:rowOff>81643</xdr:rowOff>
    </xdr:from>
    <xdr:ext cx="229402" cy="403413"/>
    <xdr:pic>
      <xdr:nvPicPr>
        <xdr:cNvPr id="202" name="图片 201">
          <a:extLst>
            <a:ext uri="{FF2B5EF4-FFF2-40B4-BE49-F238E27FC236}">
              <a16:creationId xmlns:a16="http://schemas.microsoft.com/office/drawing/2014/main" id="{E37BB667-7688-4B6D-B3AB-ADF4071A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199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89</xdr:row>
      <xdr:rowOff>215317</xdr:rowOff>
    </xdr:from>
    <xdr:to>
      <xdr:col>8</xdr:col>
      <xdr:colOff>535080</xdr:colOff>
      <xdr:row>89</xdr:row>
      <xdr:rowOff>434392</xdr:rowOff>
    </xdr:to>
    <xdr:pic>
      <xdr:nvPicPr>
        <xdr:cNvPr id="203" name="图片 225">
          <a:extLst>
            <a:ext uri="{FF2B5EF4-FFF2-40B4-BE49-F238E27FC236}">
              <a16:creationId xmlns:a16="http://schemas.microsoft.com/office/drawing/2014/main" id="{8C066A3F-296C-4E44-AF2F-09E76A69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154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88</xdr:row>
      <xdr:rowOff>215317</xdr:rowOff>
    </xdr:from>
    <xdr:to>
      <xdr:col>8</xdr:col>
      <xdr:colOff>535080</xdr:colOff>
      <xdr:row>88</xdr:row>
      <xdr:rowOff>434392</xdr:rowOff>
    </xdr:to>
    <xdr:pic>
      <xdr:nvPicPr>
        <xdr:cNvPr id="204" name="图片 225">
          <a:extLst>
            <a:ext uri="{FF2B5EF4-FFF2-40B4-BE49-F238E27FC236}">
              <a16:creationId xmlns:a16="http://schemas.microsoft.com/office/drawing/2014/main" id="{DE7EFDE5-1CB8-4098-A43B-C56F07C0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6121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129</xdr:row>
      <xdr:rowOff>296959</xdr:rowOff>
    </xdr:from>
    <xdr:to>
      <xdr:col>8</xdr:col>
      <xdr:colOff>574301</xdr:colOff>
      <xdr:row>129</xdr:row>
      <xdr:rowOff>516034</xdr:rowOff>
    </xdr:to>
    <xdr:pic>
      <xdr:nvPicPr>
        <xdr:cNvPr id="208" name="图片 225">
          <a:extLst>
            <a:ext uri="{FF2B5EF4-FFF2-40B4-BE49-F238E27FC236}">
              <a16:creationId xmlns:a16="http://schemas.microsoft.com/office/drawing/2014/main" id="{8007EF95-1388-4F0C-9C39-2876EEDF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53687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41</xdr:row>
      <xdr:rowOff>81643</xdr:rowOff>
    </xdr:from>
    <xdr:ext cx="229402" cy="403413"/>
    <xdr:pic>
      <xdr:nvPicPr>
        <xdr:cNvPr id="209" name="图片 208">
          <a:extLst>
            <a:ext uri="{FF2B5EF4-FFF2-40B4-BE49-F238E27FC236}">
              <a16:creationId xmlns:a16="http://schemas.microsoft.com/office/drawing/2014/main" id="{FF7E439E-C99D-4519-B98A-7659F873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199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42</xdr:row>
      <xdr:rowOff>81643</xdr:rowOff>
    </xdr:from>
    <xdr:ext cx="229402" cy="403413"/>
    <xdr:pic>
      <xdr:nvPicPr>
        <xdr:cNvPr id="210" name="图片 209">
          <a:extLst>
            <a:ext uri="{FF2B5EF4-FFF2-40B4-BE49-F238E27FC236}">
              <a16:creationId xmlns:a16="http://schemas.microsoft.com/office/drawing/2014/main" id="{D8A92C81-F3E3-49FC-80F6-F1754482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771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43</xdr:row>
      <xdr:rowOff>81643</xdr:rowOff>
    </xdr:from>
    <xdr:ext cx="229402" cy="403413"/>
    <xdr:pic>
      <xdr:nvPicPr>
        <xdr:cNvPr id="211" name="图片 210">
          <a:extLst>
            <a:ext uri="{FF2B5EF4-FFF2-40B4-BE49-F238E27FC236}">
              <a16:creationId xmlns:a16="http://schemas.microsoft.com/office/drawing/2014/main" id="{10EADAF8-2218-4632-BB05-E1DDF9CA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342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81</xdr:row>
      <xdr:rowOff>215317</xdr:rowOff>
    </xdr:from>
    <xdr:to>
      <xdr:col>8</xdr:col>
      <xdr:colOff>535080</xdr:colOff>
      <xdr:row>81</xdr:row>
      <xdr:rowOff>434392</xdr:rowOff>
    </xdr:to>
    <xdr:pic>
      <xdr:nvPicPr>
        <xdr:cNvPr id="212" name="图片 225">
          <a:extLst>
            <a:ext uri="{FF2B5EF4-FFF2-40B4-BE49-F238E27FC236}">
              <a16:creationId xmlns:a16="http://schemas.microsoft.com/office/drawing/2014/main" id="{C1E03A5E-B59E-41C2-A2D3-17B7C9B3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3263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143</xdr:row>
      <xdr:rowOff>152402</xdr:rowOff>
    </xdr:from>
    <xdr:to>
      <xdr:col>8</xdr:col>
      <xdr:colOff>571500</xdr:colOff>
      <xdr:row>143</xdr:row>
      <xdr:rowOff>371477</xdr:rowOff>
    </xdr:to>
    <xdr:pic>
      <xdr:nvPicPr>
        <xdr:cNvPr id="213" name="图片 225">
          <a:extLst>
            <a:ext uri="{FF2B5EF4-FFF2-40B4-BE49-F238E27FC236}">
              <a16:creationId xmlns:a16="http://schemas.microsoft.com/office/drawing/2014/main" id="{FA2029EA-2F6A-409B-BAFE-D6665AAD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03197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46</xdr:row>
      <xdr:rowOff>81643</xdr:rowOff>
    </xdr:from>
    <xdr:ext cx="229402" cy="403413"/>
    <xdr:pic>
      <xdr:nvPicPr>
        <xdr:cNvPr id="214" name="图片 213">
          <a:extLst>
            <a:ext uri="{FF2B5EF4-FFF2-40B4-BE49-F238E27FC236}">
              <a16:creationId xmlns:a16="http://schemas.microsoft.com/office/drawing/2014/main" id="{5EF71081-2D75-4D7C-8064-726CD454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914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93</xdr:row>
      <xdr:rowOff>215317</xdr:rowOff>
    </xdr:from>
    <xdr:to>
      <xdr:col>8</xdr:col>
      <xdr:colOff>535080</xdr:colOff>
      <xdr:row>93</xdr:row>
      <xdr:rowOff>434392</xdr:rowOff>
    </xdr:to>
    <xdr:pic>
      <xdr:nvPicPr>
        <xdr:cNvPr id="215" name="图片 225">
          <a:extLst>
            <a:ext uri="{FF2B5EF4-FFF2-40B4-BE49-F238E27FC236}">
              <a16:creationId xmlns:a16="http://schemas.microsoft.com/office/drawing/2014/main" id="{A746F11F-2D36-4F4E-80AE-97AD6E1A2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8978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107</xdr:row>
      <xdr:rowOff>65199</xdr:rowOff>
    </xdr:from>
    <xdr:ext cx="389929" cy="564268"/>
    <xdr:pic>
      <xdr:nvPicPr>
        <xdr:cNvPr id="216" name="图片 215">
          <a:extLst>
            <a:ext uri="{FF2B5EF4-FFF2-40B4-BE49-F238E27FC236}">
              <a16:creationId xmlns:a16="http://schemas.microsoft.com/office/drawing/2014/main" id="{C9348499-9B8D-4920-A05C-A08EDE9A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422547" y="43893806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212351</xdr:colOff>
      <xdr:row>132</xdr:row>
      <xdr:rowOff>296959</xdr:rowOff>
    </xdr:from>
    <xdr:to>
      <xdr:col>8</xdr:col>
      <xdr:colOff>574301</xdr:colOff>
      <xdr:row>132</xdr:row>
      <xdr:rowOff>516034</xdr:rowOff>
    </xdr:to>
    <xdr:pic>
      <xdr:nvPicPr>
        <xdr:cNvPr id="217" name="图片 225">
          <a:extLst>
            <a:ext uri="{FF2B5EF4-FFF2-40B4-BE49-F238E27FC236}">
              <a16:creationId xmlns:a16="http://schemas.microsoft.com/office/drawing/2014/main" id="{DBBD0336-6096-4B4E-9911-2165187C0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585865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145</xdr:row>
      <xdr:rowOff>152402</xdr:rowOff>
    </xdr:from>
    <xdr:to>
      <xdr:col>8</xdr:col>
      <xdr:colOff>571500</xdr:colOff>
      <xdr:row>145</xdr:row>
      <xdr:rowOff>371477</xdr:rowOff>
    </xdr:to>
    <xdr:pic>
      <xdr:nvPicPr>
        <xdr:cNvPr id="218" name="图片 225">
          <a:extLst>
            <a:ext uri="{FF2B5EF4-FFF2-40B4-BE49-F238E27FC236}">
              <a16:creationId xmlns:a16="http://schemas.microsoft.com/office/drawing/2014/main" id="{D7AC74E5-1349-4594-813F-0D1758DD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35038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150495</xdr:colOff>
      <xdr:row>240</xdr:row>
      <xdr:rowOff>78740</xdr:rowOff>
    </xdr:from>
    <xdr:to>
      <xdr:col>8</xdr:col>
      <xdr:colOff>668655</xdr:colOff>
      <xdr:row>240</xdr:row>
      <xdr:rowOff>462915</xdr:rowOff>
    </xdr:to>
    <xdr:pic>
      <xdr:nvPicPr>
        <xdr:cNvPr id="222" name="图片 221" descr="70e570ecb6aef5dd93b6b5da11ccfb7">
          <a:extLst>
            <a:ext uri="{FF2B5EF4-FFF2-40B4-BE49-F238E27FC236}">
              <a16:creationId xmlns:a16="http://schemas.microsoft.com/office/drawing/2014/main" id="{ED89AFA1-58B8-47B2-895C-643A0971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770620" y="50999390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143033</xdr:colOff>
      <xdr:row>244</xdr:row>
      <xdr:rowOff>117662</xdr:rowOff>
    </xdr:from>
    <xdr:to>
      <xdr:col>8</xdr:col>
      <xdr:colOff>661891</xdr:colOff>
      <xdr:row>244</xdr:row>
      <xdr:rowOff>414618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37B771E9-56EA-4B80-BACF-F6F65DFAD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158" y="51609812"/>
          <a:ext cx="518858" cy="296956"/>
        </a:xfrm>
        <a:prstGeom prst="rect">
          <a:avLst/>
        </a:prstGeom>
      </xdr:spPr>
    </xdr:pic>
    <xdr:clientData/>
  </xdr:twoCellAnchor>
  <xdr:twoCellAnchor>
    <xdr:from>
      <xdr:col>8</xdr:col>
      <xdr:colOff>136072</xdr:colOff>
      <xdr:row>247</xdr:row>
      <xdr:rowOff>0</xdr:rowOff>
    </xdr:from>
    <xdr:to>
      <xdr:col>8</xdr:col>
      <xdr:colOff>557895</xdr:colOff>
      <xdr:row>247</xdr:row>
      <xdr:rowOff>424542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E881DEEC-AE36-491F-93C5-E3B299D2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6197" y="53778150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247</xdr:row>
      <xdr:rowOff>40822</xdr:rowOff>
    </xdr:from>
    <xdr:to>
      <xdr:col>8</xdr:col>
      <xdr:colOff>612322</xdr:colOff>
      <xdr:row>247</xdr:row>
      <xdr:rowOff>503056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28348C28-EBBB-46E5-A2E1-A2454AE7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742590" y="53818972"/>
          <a:ext cx="489857" cy="462234"/>
        </a:xfrm>
        <a:prstGeom prst="rect">
          <a:avLst/>
        </a:prstGeom>
      </xdr:spPr>
    </xdr:pic>
    <xdr:clientData/>
  </xdr:twoCellAnchor>
  <xdr:oneCellAnchor>
    <xdr:from>
      <xdr:col>8</xdr:col>
      <xdr:colOff>47624</xdr:colOff>
      <xdr:row>317</xdr:row>
      <xdr:rowOff>175532</xdr:rowOff>
    </xdr:from>
    <xdr:ext cx="672353" cy="238125"/>
    <xdr:pic>
      <xdr:nvPicPr>
        <xdr:cNvPr id="227" name="Picture 4934">
          <a:extLst>
            <a:ext uri="{FF2B5EF4-FFF2-40B4-BE49-F238E27FC236}">
              <a16:creationId xmlns:a16="http://schemas.microsoft.com/office/drawing/2014/main" id="{7862D1D8-BD96-4DBF-8EB4-455A41D3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246053" y="151092353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258536</xdr:colOff>
      <xdr:row>49</xdr:row>
      <xdr:rowOff>81643</xdr:rowOff>
    </xdr:from>
    <xdr:ext cx="229402" cy="403413"/>
    <xdr:pic>
      <xdr:nvPicPr>
        <xdr:cNvPr id="229" name="图片 228">
          <a:extLst>
            <a:ext uri="{FF2B5EF4-FFF2-40B4-BE49-F238E27FC236}">
              <a16:creationId xmlns:a16="http://schemas.microsoft.com/office/drawing/2014/main" id="{709AA358-F0BD-4186-8AD4-111429D4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3485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47</xdr:row>
      <xdr:rowOff>81643</xdr:rowOff>
    </xdr:from>
    <xdr:ext cx="229402" cy="403413"/>
    <xdr:pic>
      <xdr:nvPicPr>
        <xdr:cNvPr id="230" name="图片 229">
          <a:extLst>
            <a:ext uri="{FF2B5EF4-FFF2-40B4-BE49-F238E27FC236}">
              <a16:creationId xmlns:a16="http://schemas.microsoft.com/office/drawing/2014/main" id="{232F8890-8045-4BCE-9B89-44CA89F5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4628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94</xdr:row>
      <xdr:rowOff>215317</xdr:rowOff>
    </xdr:from>
    <xdr:to>
      <xdr:col>8</xdr:col>
      <xdr:colOff>535080</xdr:colOff>
      <xdr:row>94</xdr:row>
      <xdr:rowOff>434392</xdr:rowOff>
    </xdr:to>
    <xdr:pic>
      <xdr:nvPicPr>
        <xdr:cNvPr id="231" name="图片 225">
          <a:extLst>
            <a:ext uri="{FF2B5EF4-FFF2-40B4-BE49-F238E27FC236}">
              <a16:creationId xmlns:a16="http://schemas.microsoft.com/office/drawing/2014/main" id="{D213CF16-E65B-4AF0-A5CE-BDFC3B29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4406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96</xdr:row>
      <xdr:rowOff>215317</xdr:rowOff>
    </xdr:from>
    <xdr:to>
      <xdr:col>8</xdr:col>
      <xdr:colOff>535080</xdr:colOff>
      <xdr:row>96</xdr:row>
      <xdr:rowOff>434392</xdr:rowOff>
    </xdr:to>
    <xdr:pic>
      <xdr:nvPicPr>
        <xdr:cNvPr id="232" name="图片 225">
          <a:extLst>
            <a:ext uri="{FF2B5EF4-FFF2-40B4-BE49-F238E27FC236}">
              <a16:creationId xmlns:a16="http://schemas.microsoft.com/office/drawing/2014/main" id="{10DCACE9-7578-4DF9-882E-2EE8E7AD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4978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146</xdr:row>
      <xdr:rowOff>152402</xdr:rowOff>
    </xdr:from>
    <xdr:to>
      <xdr:col>8</xdr:col>
      <xdr:colOff>571500</xdr:colOff>
      <xdr:row>146</xdr:row>
      <xdr:rowOff>371477</xdr:rowOff>
    </xdr:to>
    <xdr:pic>
      <xdr:nvPicPr>
        <xdr:cNvPr id="233" name="图片 225">
          <a:extLst>
            <a:ext uri="{FF2B5EF4-FFF2-40B4-BE49-F238E27FC236}">
              <a16:creationId xmlns:a16="http://schemas.microsoft.com/office/drawing/2014/main" id="{05A1F747-E0A0-4D8C-BE8F-992D03C1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63613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156882</xdr:colOff>
      <xdr:row>349</xdr:row>
      <xdr:rowOff>134470</xdr:rowOff>
    </xdr:from>
    <xdr:ext cx="516245" cy="291354"/>
    <xdr:pic>
      <xdr:nvPicPr>
        <xdr:cNvPr id="236" name="图片 235">
          <a:extLst>
            <a:ext uri="{FF2B5EF4-FFF2-40B4-BE49-F238E27FC236}">
              <a16:creationId xmlns:a16="http://schemas.microsoft.com/office/drawing/2014/main" id="{953D0C07-1021-482A-9837-3638CA03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355311" y="164957791"/>
          <a:ext cx="516245" cy="291354"/>
        </a:xfrm>
        <a:prstGeom prst="rect">
          <a:avLst/>
        </a:prstGeom>
      </xdr:spPr>
    </xdr:pic>
    <xdr:clientData/>
  </xdr:oneCellAnchor>
  <xdr:twoCellAnchor>
    <xdr:from>
      <xdr:col>8</xdr:col>
      <xdr:colOff>283758</xdr:colOff>
      <xdr:row>361</xdr:row>
      <xdr:rowOff>94129</xdr:rowOff>
    </xdr:from>
    <xdr:to>
      <xdr:col>8</xdr:col>
      <xdr:colOff>598083</xdr:colOff>
      <xdr:row>361</xdr:row>
      <xdr:rowOff>379879</xdr:rowOff>
    </xdr:to>
    <xdr:pic>
      <xdr:nvPicPr>
        <xdr:cNvPr id="237" name="Picture 211" descr="1">
          <a:extLst>
            <a:ext uri="{FF2B5EF4-FFF2-40B4-BE49-F238E27FC236}">
              <a16:creationId xmlns:a16="http://schemas.microsoft.com/office/drawing/2014/main" id="{35B96923-0723-4C4E-9622-13D524FA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482187" y="169952093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258536</xdr:colOff>
      <xdr:row>50</xdr:row>
      <xdr:rowOff>81643</xdr:rowOff>
    </xdr:from>
    <xdr:ext cx="229402" cy="403413"/>
    <xdr:pic>
      <xdr:nvPicPr>
        <xdr:cNvPr id="238" name="图片 237">
          <a:extLst>
            <a:ext uri="{FF2B5EF4-FFF2-40B4-BE49-F238E27FC236}">
              <a16:creationId xmlns:a16="http://schemas.microsoft.com/office/drawing/2014/main" id="{E7761C88-465B-4EAE-874B-EABE9BFB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4628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52</xdr:row>
      <xdr:rowOff>81643</xdr:rowOff>
    </xdr:from>
    <xdr:ext cx="229402" cy="403413"/>
    <xdr:pic>
      <xdr:nvPicPr>
        <xdr:cNvPr id="239" name="图片 238">
          <a:extLst>
            <a:ext uri="{FF2B5EF4-FFF2-40B4-BE49-F238E27FC236}">
              <a16:creationId xmlns:a16="http://schemas.microsoft.com/office/drawing/2014/main" id="{5FF5A612-6AB6-4E02-84A1-35E3EB33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5200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64</xdr:row>
      <xdr:rowOff>215317</xdr:rowOff>
    </xdr:from>
    <xdr:to>
      <xdr:col>8</xdr:col>
      <xdr:colOff>535080</xdr:colOff>
      <xdr:row>64</xdr:row>
      <xdr:rowOff>434392</xdr:rowOff>
    </xdr:to>
    <xdr:pic>
      <xdr:nvPicPr>
        <xdr:cNvPr id="240" name="图片 225">
          <a:extLst>
            <a:ext uri="{FF2B5EF4-FFF2-40B4-BE49-F238E27FC236}">
              <a16:creationId xmlns:a16="http://schemas.microsoft.com/office/drawing/2014/main" id="{4F71EF0C-2784-4EA1-8246-DC36FDFD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8691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133</xdr:row>
      <xdr:rowOff>296959</xdr:rowOff>
    </xdr:from>
    <xdr:to>
      <xdr:col>8</xdr:col>
      <xdr:colOff>574301</xdr:colOff>
      <xdr:row>133</xdr:row>
      <xdr:rowOff>516034</xdr:rowOff>
    </xdr:to>
    <xdr:pic>
      <xdr:nvPicPr>
        <xdr:cNvPr id="241" name="图片 225">
          <a:extLst>
            <a:ext uri="{FF2B5EF4-FFF2-40B4-BE49-F238E27FC236}">
              <a16:creationId xmlns:a16="http://schemas.microsoft.com/office/drawing/2014/main" id="{5F6E9D9D-4C53-4D8F-AD2F-96772B10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33218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190501</xdr:colOff>
      <xdr:row>359</xdr:row>
      <xdr:rowOff>68036</xdr:rowOff>
    </xdr:from>
    <xdr:ext cx="417286" cy="394607"/>
    <xdr:pic>
      <xdr:nvPicPr>
        <xdr:cNvPr id="242" name="图片 241">
          <a:extLst>
            <a:ext uri="{FF2B5EF4-FFF2-40B4-BE49-F238E27FC236}">
              <a16:creationId xmlns:a16="http://schemas.microsoft.com/office/drawing/2014/main" id="{F307C13C-7B27-485B-95C0-7ADC5FCA8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386456" y="173804036"/>
          <a:ext cx="417286" cy="394607"/>
        </a:xfrm>
        <a:prstGeom prst="rect">
          <a:avLst/>
        </a:prstGeom>
      </xdr:spPr>
    </xdr:pic>
    <xdr:clientData/>
  </xdr:oneCellAnchor>
  <xdr:twoCellAnchor editAs="oneCell">
    <xdr:from>
      <xdr:col>8</xdr:col>
      <xdr:colOff>185325</xdr:colOff>
      <xdr:row>362</xdr:row>
      <xdr:rowOff>86593</xdr:rowOff>
    </xdr:from>
    <xdr:to>
      <xdr:col>8</xdr:col>
      <xdr:colOff>508697</xdr:colOff>
      <xdr:row>362</xdr:row>
      <xdr:rowOff>363682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671F87EE-2595-08D9-B45B-70A44850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9381280" y="172627638"/>
          <a:ext cx="323372" cy="277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363</xdr:row>
      <xdr:rowOff>81643</xdr:rowOff>
    </xdr:from>
    <xdr:to>
      <xdr:col>8</xdr:col>
      <xdr:colOff>544286</xdr:colOff>
      <xdr:row>363</xdr:row>
      <xdr:rowOff>397706</xdr:rowOff>
    </xdr:to>
    <xdr:pic>
      <xdr:nvPicPr>
        <xdr:cNvPr id="244" name="图片 243">
          <a:extLst>
            <a:ext uri="{FF2B5EF4-FFF2-40B4-BE49-F238E27FC236}">
              <a16:creationId xmlns:a16="http://schemas.microsoft.com/office/drawing/2014/main" id="{901E02C1-9E5E-ADD4-6313-B5577C97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9307287" y="173423036"/>
          <a:ext cx="435428" cy="316063"/>
        </a:xfrm>
        <a:prstGeom prst="rect">
          <a:avLst/>
        </a:prstGeom>
      </xdr:spPr>
    </xdr:pic>
    <xdr:clientData/>
  </xdr:twoCellAnchor>
  <xdr:oneCellAnchor>
    <xdr:from>
      <xdr:col>8</xdr:col>
      <xdr:colOff>34017</xdr:colOff>
      <xdr:row>318</xdr:row>
      <xdr:rowOff>121103</xdr:rowOff>
    </xdr:from>
    <xdr:ext cx="672353" cy="238125"/>
    <xdr:pic>
      <xdr:nvPicPr>
        <xdr:cNvPr id="24" name="Picture 4934">
          <a:extLst>
            <a:ext uri="{FF2B5EF4-FFF2-40B4-BE49-F238E27FC236}">
              <a16:creationId xmlns:a16="http://schemas.microsoft.com/office/drawing/2014/main" id="{0B8B5454-8CBE-4987-8ACA-2B19AE93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232446" y="151541389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258536</xdr:colOff>
      <xdr:row>58</xdr:row>
      <xdr:rowOff>81643</xdr:rowOff>
    </xdr:from>
    <xdr:ext cx="229402" cy="403413"/>
    <xdr:pic>
      <xdr:nvPicPr>
        <xdr:cNvPr id="25" name="图片 24">
          <a:extLst>
            <a:ext uri="{FF2B5EF4-FFF2-40B4-BE49-F238E27FC236}">
              <a16:creationId xmlns:a16="http://schemas.microsoft.com/office/drawing/2014/main" id="{DDEF2D42-BC9A-4DD2-B621-C709C02D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5771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51</xdr:row>
      <xdr:rowOff>81643</xdr:rowOff>
    </xdr:from>
    <xdr:ext cx="229402" cy="403413"/>
    <xdr:pic>
      <xdr:nvPicPr>
        <xdr:cNvPr id="26" name="图片 25">
          <a:extLst>
            <a:ext uri="{FF2B5EF4-FFF2-40B4-BE49-F238E27FC236}">
              <a16:creationId xmlns:a16="http://schemas.microsoft.com/office/drawing/2014/main" id="{46B0E3DD-D997-4888-A145-CC29A933E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6343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91</xdr:row>
      <xdr:rowOff>215317</xdr:rowOff>
    </xdr:from>
    <xdr:to>
      <xdr:col>8</xdr:col>
      <xdr:colOff>535080</xdr:colOff>
      <xdr:row>91</xdr:row>
      <xdr:rowOff>434392</xdr:rowOff>
    </xdr:to>
    <xdr:pic>
      <xdr:nvPicPr>
        <xdr:cNvPr id="28" name="图片 225">
          <a:extLst>
            <a:ext uri="{FF2B5EF4-FFF2-40B4-BE49-F238E27FC236}">
              <a16:creationId xmlns:a16="http://schemas.microsoft.com/office/drawing/2014/main" id="{9404923F-3167-4831-AE58-EE6A9FB39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97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90</xdr:row>
      <xdr:rowOff>215317</xdr:rowOff>
    </xdr:from>
    <xdr:to>
      <xdr:col>8</xdr:col>
      <xdr:colOff>535080</xdr:colOff>
      <xdr:row>90</xdr:row>
      <xdr:rowOff>434392</xdr:rowOff>
    </xdr:to>
    <xdr:pic>
      <xdr:nvPicPr>
        <xdr:cNvPr id="228" name="图片 225">
          <a:extLst>
            <a:ext uri="{FF2B5EF4-FFF2-40B4-BE49-F238E27FC236}">
              <a16:creationId xmlns:a16="http://schemas.microsoft.com/office/drawing/2014/main" id="{E4B75758-B273-4A85-819B-C97F074F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40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130</xdr:row>
      <xdr:rowOff>296959</xdr:rowOff>
    </xdr:from>
    <xdr:to>
      <xdr:col>8</xdr:col>
      <xdr:colOff>574301</xdr:colOff>
      <xdr:row>130</xdr:row>
      <xdr:rowOff>516034</xdr:rowOff>
    </xdr:to>
    <xdr:pic>
      <xdr:nvPicPr>
        <xdr:cNvPr id="234" name="图片 225">
          <a:extLst>
            <a:ext uri="{FF2B5EF4-FFF2-40B4-BE49-F238E27FC236}">
              <a16:creationId xmlns:a16="http://schemas.microsoft.com/office/drawing/2014/main" id="{48A8E1A8-A6C4-4629-B73C-72EC6104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48730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307761</xdr:colOff>
      <xdr:row>252</xdr:row>
      <xdr:rowOff>112059</xdr:rowOff>
    </xdr:from>
    <xdr:to>
      <xdr:col>8</xdr:col>
      <xdr:colOff>616325</xdr:colOff>
      <xdr:row>252</xdr:row>
      <xdr:rowOff>437030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7928DD09-E13B-458C-A9F9-36DA8A01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6190" y="125569916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250</xdr:row>
      <xdr:rowOff>66675</xdr:rowOff>
    </xdr:from>
    <xdr:to>
      <xdr:col>8</xdr:col>
      <xdr:colOff>447675</xdr:colOff>
      <xdr:row>250</xdr:row>
      <xdr:rowOff>285750</xdr:rowOff>
    </xdr:to>
    <xdr:pic>
      <xdr:nvPicPr>
        <xdr:cNvPr id="245" name="图片 89">
          <a:extLst>
            <a:ext uri="{FF2B5EF4-FFF2-40B4-BE49-F238E27FC236}">
              <a16:creationId xmlns:a16="http://schemas.microsoft.com/office/drawing/2014/main" id="{06081A60-CD29-454A-A34A-28939B90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979" y="123810032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53</xdr:row>
      <xdr:rowOff>81643</xdr:rowOff>
    </xdr:from>
    <xdr:ext cx="229402" cy="403413"/>
    <xdr:pic>
      <xdr:nvPicPr>
        <xdr:cNvPr id="246" name="图片 245">
          <a:extLst>
            <a:ext uri="{FF2B5EF4-FFF2-40B4-BE49-F238E27FC236}">
              <a16:creationId xmlns:a16="http://schemas.microsoft.com/office/drawing/2014/main" id="{12806C96-A308-449E-9E99-1DEDA0B5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748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57</xdr:row>
      <xdr:rowOff>81643</xdr:rowOff>
    </xdr:from>
    <xdr:ext cx="229402" cy="403413"/>
    <xdr:pic>
      <xdr:nvPicPr>
        <xdr:cNvPr id="247" name="图片 246">
          <a:extLst>
            <a:ext uri="{FF2B5EF4-FFF2-40B4-BE49-F238E27FC236}">
              <a16:creationId xmlns:a16="http://schemas.microsoft.com/office/drawing/2014/main" id="{EC7D9006-6A14-495B-955C-21F0D6B0E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56</xdr:row>
      <xdr:rowOff>81643</xdr:rowOff>
    </xdr:from>
    <xdr:ext cx="229402" cy="403413"/>
    <xdr:pic>
      <xdr:nvPicPr>
        <xdr:cNvPr id="248" name="图片 247">
          <a:extLst>
            <a:ext uri="{FF2B5EF4-FFF2-40B4-BE49-F238E27FC236}">
              <a16:creationId xmlns:a16="http://schemas.microsoft.com/office/drawing/2014/main" id="{92C02546-4922-4734-B2ED-B64187E2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55</xdr:row>
      <xdr:rowOff>81643</xdr:rowOff>
    </xdr:from>
    <xdr:ext cx="229402" cy="403413"/>
    <xdr:pic>
      <xdr:nvPicPr>
        <xdr:cNvPr id="249" name="图片 248">
          <a:extLst>
            <a:ext uri="{FF2B5EF4-FFF2-40B4-BE49-F238E27FC236}">
              <a16:creationId xmlns:a16="http://schemas.microsoft.com/office/drawing/2014/main" id="{5C61382D-4B76-4C8A-8F28-FBC40FA2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97</xdr:row>
      <xdr:rowOff>215317</xdr:rowOff>
    </xdr:from>
    <xdr:to>
      <xdr:col>8</xdr:col>
      <xdr:colOff>535080</xdr:colOff>
      <xdr:row>97</xdr:row>
      <xdr:rowOff>434392</xdr:rowOff>
    </xdr:to>
    <xdr:pic>
      <xdr:nvPicPr>
        <xdr:cNvPr id="250" name="图片 225">
          <a:extLst>
            <a:ext uri="{FF2B5EF4-FFF2-40B4-BE49-F238E27FC236}">
              <a16:creationId xmlns:a16="http://schemas.microsoft.com/office/drawing/2014/main" id="{D13F08A9-05CB-48DA-923C-AAFA2F3C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812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127</xdr:row>
      <xdr:rowOff>296959</xdr:rowOff>
    </xdr:from>
    <xdr:to>
      <xdr:col>8</xdr:col>
      <xdr:colOff>574301</xdr:colOff>
      <xdr:row>127</xdr:row>
      <xdr:rowOff>516034</xdr:rowOff>
    </xdr:to>
    <xdr:pic>
      <xdr:nvPicPr>
        <xdr:cNvPr id="251" name="图片 225">
          <a:extLst>
            <a:ext uri="{FF2B5EF4-FFF2-40B4-BE49-F238E27FC236}">
              <a16:creationId xmlns:a16="http://schemas.microsoft.com/office/drawing/2014/main" id="{514BF79F-4F54-4D5B-8BB3-2F752F8D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6260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163284</xdr:colOff>
      <xdr:row>275</xdr:row>
      <xdr:rowOff>88617</xdr:rowOff>
    </xdr:from>
    <xdr:to>
      <xdr:col>8</xdr:col>
      <xdr:colOff>517070</xdr:colOff>
      <xdr:row>275</xdr:row>
      <xdr:rowOff>457863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4C1E9681-8EEC-19F9-4097-7AF62FE3A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9361713" y="141004188"/>
          <a:ext cx="353786" cy="369246"/>
        </a:xfrm>
        <a:prstGeom prst="rect">
          <a:avLst/>
        </a:prstGeom>
      </xdr:spPr>
    </xdr:pic>
    <xdr:clientData/>
  </xdr:twoCellAnchor>
  <xdr:twoCellAnchor>
    <xdr:from>
      <xdr:col>8</xdr:col>
      <xdr:colOff>119743</xdr:colOff>
      <xdr:row>256</xdr:row>
      <xdr:rowOff>114300</xdr:rowOff>
    </xdr:from>
    <xdr:to>
      <xdr:col>8</xdr:col>
      <xdr:colOff>681718</xdr:colOff>
      <xdr:row>256</xdr:row>
      <xdr:rowOff>409575</xdr:rowOff>
    </xdr:to>
    <xdr:pic>
      <xdr:nvPicPr>
        <xdr:cNvPr id="252" name="图片 96">
          <a:extLst>
            <a:ext uri="{FF2B5EF4-FFF2-40B4-BE49-F238E27FC236}">
              <a16:creationId xmlns:a16="http://schemas.microsoft.com/office/drawing/2014/main" id="{C57BEBD5-85D6-4937-B8F4-61648B5EE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172" y="130742871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138793</xdr:colOff>
      <xdr:row>257</xdr:row>
      <xdr:rowOff>83004</xdr:rowOff>
    </xdr:from>
    <xdr:to>
      <xdr:col>8</xdr:col>
      <xdr:colOff>680082</xdr:colOff>
      <xdr:row>257</xdr:row>
      <xdr:rowOff>397329</xdr:rowOff>
    </xdr:to>
    <xdr:pic>
      <xdr:nvPicPr>
        <xdr:cNvPr id="254" name="图片 4" descr="QTYQX8841PGV@7PSF]_5NVT">
          <a:extLst>
            <a:ext uri="{FF2B5EF4-FFF2-40B4-BE49-F238E27FC236}">
              <a16:creationId xmlns:a16="http://schemas.microsoft.com/office/drawing/2014/main" id="{4BCEE4F8-8F47-413A-91CF-3EEF08BD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7222" y="131283075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322</xdr:row>
      <xdr:rowOff>168649</xdr:rowOff>
    </xdr:from>
    <xdr:to>
      <xdr:col>8</xdr:col>
      <xdr:colOff>531158</xdr:colOff>
      <xdr:row>322</xdr:row>
      <xdr:rowOff>416299</xdr:rowOff>
    </xdr:to>
    <xdr:pic>
      <xdr:nvPicPr>
        <xdr:cNvPr id="255" name="图片 457">
          <a:extLst>
            <a:ext uri="{FF2B5EF4-FFF2-40B4-BE49-F238E27FC236}">
              <a16:creationId xmlns:a16="http://schemas.microsoft.com/office/drawing/2014/main" id="{C58F4DDE-D539-4502-9F04-B6AF8C15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6687" y="16623022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44</xdr:row>
      <xdr:rowOff>81643</xdr:rowOff>
    </xdr:from>
    <xdr:ext cx="229402" cy="403413"/>
    <xdr:pic>
      <xdr:nvPicPr>
        <xdr:cNvPr id="125" name="图片 124">
          <a:extLst>
            <a:ext uri="{FF2B5EF4-FFF2-40B4-BE49-F238E27FC236}">
              <a16:creationId xmlns:a16="http://schemas.microsoft.com/office/drawing/2014/main" id="{D35117AE-6C38-4449-91AE-A81FF0BB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914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45</xdr:row>
      <xdr:rowOff>81643</xdr:rowOff>
    </xdr:from>
    <xdr:ext cx="229402" cy="403413"/>
    <xdr:pic>
      <xdr:nvPicPr>
        <xdr:cNvPr id="126" name="图片 125">
          <a:extLst>
            <a:ext uri="{FF2B5EF4-FFF2-40B4-BE49-F238E27FC236}">
              <a16:creationId xmlns:a16="http://schemas.microsoft.com/office/drawing/2014/main" id="{A68C6B81-BB3D-487E-B500-6A6CA3402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3485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98</xdr:row>
      <xdr:rowOff>215317</xdr:rowOff>
    </xdr:from>
    <xdr:to>
      <xdr:col>8</xdr:col>
      <xdr:colOff>535080</xdr:colOff>
      <xdr:row>98</xdr:row>
      <xdr:rowOff>434392</xdr:rowOff>
    </xdr:to>
    <xdr:pic>
      <xdr:nvPicPr>
        <xdr:cNvPr id="219" name="图片 225">
          <a:extLst>
            <a:ext uri="{FF2B5EF4-FFF2-40B4-BE49-F238E27FC236}">
              <a16:creationId xmlns:a16="http://schemas.microsoft.com/office/drawing/2014/main" id="{67212026-015C-4A15-92ED-0C2E83CC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9837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134</xdr:row>
      <xdr:rowOff>296959</xdr:rowOff>
    </xdr:from>
    <xdr:to>
      <xdr:col>8</xdr:col>
      <xdr:colOff>574301</xdr:colOff>
      <xdr:row>134</xdr:row>
      <xdr:rowOff>516034</xdr:rowOff>
    </xdr:to>
    <xdr:pic>
      <xdr:nvPicPr>
        <xdr:cNvPr id="220" name="图片 225">
          <a:extLst>
            <a:ext uri="{FF2B5EF4-FFF2-40B4-BE49-F238E27FC236}">
              <a16:creationId xmlns:a16="http://schemas.microsoft.com/office/drawing/2014/main" id="{FA0882F2-433A-465A-BA71-BF69CA2D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72384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144</xdr:row>
      <xdr:rowOff>152402</xdr:rowOff>
    </xdr:from>
    <xdr:to>
      <xdr:col>8</xdr:col>
      <xdr:colOff>571500</xdr:colOff>
      <xdr:row>144</xdr:row>
      <xdr:rowOff>371477</xdr:rowOff>
    </xdr:to>
    <xdr:pic>
      <xdr:nvPicPr>
        <xdr:cNvPr id="223" name="图片 225">
          <a:extLst>
            <a:ext uri="{FF2B5EF4-FFF2-40B4-BE49-F238E27FC236}">
              <a16:creationId xmlns:a16="http://schemas.microsoft.com/office/drawing/2014/main" id="{2A31DB0C-D9DB-48A9-B484-17E43D4C3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773015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164331</xdr:colOff>
      <xdr:row>165</xdr:row>
      <xdr:rowOff>156883</xdr:rowOff>
    </xdr:from>
    <xdr:ext cx="386831" cy="147699"/>
    <xdr:pic>
      <xdr:nvPicPr>
        <xdr:cNvPr id="256" name="图片 255">
          <a:extLst>
            <a:ext uri="{FF2B5EF4-FFF2-40B4-BE49-F238E27FC236}">
              <a16:creationId xmlns:a16="http://schemas.microsoft.com/office/drawing/2014/main" id="{9A0CFD6C-D033-4C45-82AE-F26CD0BAE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362760" y="89310883"/>
          <a:ext cx="386831" cy="147699"/>
        </a:xfrm>
        <a:prstGeom prst="rect">
          <a:avLst/>
        </a:prstGeom>
      </xdr:spPr>
    </xdr:pic>
    <xdr:clientData/>
  </xdr:oneCellAnchor>
  <xdr:oneCellAnchor>
    <xdr:from>
      <xdr:col>8</xdr:col>
      <xdr:colOff>95250</xdr:colOff>
      <xdr:row>232</xdr:row>
      <xdr:rowOff>183777</xdr:rowOff>
    </xdr:from>
    <xdr:ext cx="390525" cy="142875"/>
    <xdr:pic>
      <xdr:nvPicPr>
        <xdr:cNvPr id="257" name="图片 24">
          <a:extLst>
            <a:ext uri="{FF2B5EF4-FFF2-40B4-BE49-F238E27FC236}">
              <a16:creationId xmlns:a16="http://schemas.microsoft.com/office/drawing/2014/main" id="{2CEC36FD-B9E2-42A2-B8D1-DC99590E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91205" y="12568864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142875</xdr:colOff>
      <xdr:row>245</xdr:row>
      <xdr:rowOff>85725</xdr:rowOff>
    </xdr:from>
    <xdr:to>
      <xdr:col>8</xdr:col>
      <xdr:colOff>361950</xdr:colOff>
      <xdr:row>245</xdr:row>
      <xdr:rowOff>390525</xdr:rowOff>
    </xdr:to>
    <xdr:pic>
      <xdr:nvPicPr>
        <xdr:cNvPr id="258" name="图片 77">
          <a:extLst>
            <a:ext uri="{FF2B5EF4-FFF2-40B4-BE49-F238E27FC236}">
              <a16:creationId xmlns:a16="http://schemas.microsoft.com/office/drawing/2014/main" id="{0A01F384-AC22-4F81-98CB-C7CF417F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1304" y="128156154"/>
          <a:ext cx="219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270623</xdr:colOff>
      <xdr:row>245</xdr:row>
      <xdr:rowOff>102935</xdr:rowOff>
    </xdr:from>
    <xdr:ext cx="222437" cy="310299"/>
    <xdr:pic>
      <xdr:nvPicPr>
        <xdr:cNvPr id="259" name="图片 258">
          <a:extLst>
            <a:ext uri="{FF2B5EF4-FFF2-40B4-BE49-F238E27FC236}">
              <a16:creationId xmlns:a16="http://schemas.microsoft.com/office/drawing/2014/main" id="{0A18CCB0-316A-4A06-911E-77ABF5A31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9052" y="128173364"/>
          <a:ext cx="222437" cy="310299"/>
        </a:xfrm>
        <a:prstGeom prst="rect">
          <a:avLst/>
        </a:prstGeom>
      </xdr:spPr>
    </xdr:pic>
    <xdr:clientData/>
  </xdr:oneCellAnchor>
  <xdr:twoCellAnchor>
    <xdr:from>
      <xdr:col>8</xdr:col>
      <xdr:colOff>150495</xdr:colOff>
      <xdr:row>241</xdr:row>
      <xdr:rowOff>78740</xdr:rowOff>
    </xdr:from>
    <xdr:to>
      <xdr:col>8</xdr:col>
      <xdr:colOff>668655</xdr:colOff>
      <xdr:row>241</xdr:row>
      <xdr:rowOff>462915</xdr:rowOff>
    </xdr:to>
    <xdr:pic>
      <xdr:nvPicPr>
        <xdr:cNvPr id="260" name="图片 259" descr="70e570ecb6aef5dd93b6b5da11ccfb7">
          <a:extLst>
            <a:ext uri="{FF2B5EF4-FFF2-40B4-BE49-F238E27FC236}">
              <a16:creationId xmlns:a16="http://schemas.microsoft.com/office/drawing/2014/main" id="{853A3445-4CC4-4F30-BADA-232D6A58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348924" y="130435169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150495</xdr:colOff>
      <xdr:row>242</xdr:row>
      <xdr:rowOff>78740</xdr:rowOff>
    </xdr:from>
    <xdr:to>
      <xdr:col>8</xdr:col>
      <xdr:colOff>668655</xdr:colOff>
      <xdr:row>242</xdr:row>
      <xdr:rowOff>462915</xdr:rowOff>
    </xdr:to>
    <xdr:pic>
      <xdr:nvPicPr>
        <xdr:cNvPr id="261" name="图片 260" descr="70e570ecb6aef5dd93b6b5da11ccfb7">
          <a:extLst>
            <a:ext uri="{FF2B5EF4-FFF2-40B4-BE49-F238E27FC236}">
              <a16:creationId xmlns:a16="http://schemas.microsoft.com/office/drawing/2014/main" id="{1B3DA2CD-F332-40E7-904F-891C1F410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348924" y="131006669"/>
          <a:ext cx="518160" cy="384175"/>
        </a:xfrm>
        <a:prstGeom prst="rect">
          <a:avLst/>
        </a:prstGeom>
      </xdr:spPr>
    </xdr:pic>
    <xdr:clientData/>
  </xdr:twoCellAnchor>
  <xdr:oneCellAnchor>
    <xdr:from>
      <xdr:col>8</xdr:col>
      <xdr:colOff>197427</xdr:colOff>
      <xdr:row>237</xdr:row>
      <xdr:rowOff>174913</xdr:rowOff>
    </xdr:from>
    <xdr:ext cx="352425" cy="266700"/>
    <xdr:pic>
      <xdr:nvPicPr>
        <xdr:cNvPr id="262" name="图片 85">
          <a:extLst>
            <a:ext uri="{FF2B5EF4-FFF2-40B4-BE49-F238E27FC236}">
              <a16:creationId xmlns:a16="http://schemas.microsoft.com/office/drawing/2014/main" id="{AAC3A773-FF54-45CE-9133-C88A809D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856" y="127673842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197427</xdr:colOff>
      <xdr:row>238</xdr:row>
      <xdr:rowOff>174913</xdr:rowOff>
    </xdr:from>
    <xdr:ext cx="352425" cy="266700"/>
    <xdr:pic>
      <xdr:nvPicPr>
        <xdr:cNvPr id="263" name="图片 85">
          <a:extLst>
            <a:ext uri="{FF2B5EF4-FFF2-40B4-BE49-F238E27FC236}">
              <a16:creationId xmlns:a16="http://schemas.microsoft.com/office/drawing/2014/main" id="{E75C06A7-24FB-408F-B22C-14557A92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856" y="128245342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30</xdr:row>
      <xdr:rowOff>78440</xdr:rowOff>
    </xdr:from>
    <xdr:ext cx="229402" cy="403413"/>
    <xdr:pic>
      <xdr:nvPicPr>
        <xdr:cNvPr id="264" name="图片 263">
          <a:extLst>
            <a:ext uri="{FF2B5EF4-FFF2-40B4-BE49-F238E27FC236}">
              <a16:creationId xmlns:a16="http://schemas.microsoft.com/office/drawing/2014/main" id="{2B1E3F39-E740-4D4F-BD48-156693AA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16053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31</xdr:row>
      <xdr:rowOff>78440</xdr:rowOff>
    </xdr:from>
    <xdr:ext cx="229402" cy="403413"/>
    <xdr:pic>
      <xdr:nvPicPr>
        <xdr:cNvPr id="265" name="图片 264">
          <a:extLst>
            <a:ext uri="{FF2B5EF4-FFF2-40B4-BE49-F238E27FC236}">
              <a16:creationId xmlns:a16="http://schemas.microsoft.com/office/drawing/2014/main" id="{D0AAEA9B-846B-4FE6-98C4-BF1C2B5A3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16053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78</xdr:row>
      <xdr:rowOff>215317</xdr:rowOff>
    </xdr:from>
    <xdr:to>
      <xdr:col>8</xdr:col>
      <xdr:colOff>535080</xdr:colOff>
      <xdr:row>78</xdr:row>
      <xdr:rowOff>434392</xdr:rowOff>
    </xdr:to>
    <xdr:pic>
      <xdr:nvPicPr>
        <xdr:cNvPr id="266" name="图片 225">
          <a:extLst>
            <a:ext uri="{FF2B5EF4-FFF2-40B4-BE49-F238E27FC236}">
              <a16:creationId xmlns:a16="http://schemas.microsoft.com/office/drawing/2014/main" id="{6113EF02-74DF-418B-BD2B-B2C56353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1836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79</xdr:row>
      <xdr:rowOff>215317</xdr:rowOff>
    </xdr:from>
    <xdr:to>
      <xdr:col>8</xdr:col>
      <xdr:colOff>535080</xdr:colOff>
      <xdr:row>79</xdr:row>
      <xdr:rowOff>434392</xdr:rowOff>
    </xdr:to>
    <xdr:pic>
      <xdr:nvPicPr>
        <xdr:cNvPr id="267" name="图片 225">
          <a:extLst>
            <a:ext uri="{FF2B5EF4-FFF2-40B4-BE49-F238E27FC236}">
              <a16:creationId xmlns:a16="http://schemas.microsoft.com/office/drawing/2014/main" id="{1449B591-13A7-4014-875B-6C19DB4D2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40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135</xdr:row>
      <xdr:rowOff>296959</xdr:rowOff>
    </xdr:from>
    <xdr:to>
      <xdr:col>8</xdr:col>
      <xdr:colOff>574301</xdr:colOff>
      <xdr:row>135</xdr:row>
      <xdr:rowOff>516034</xdr:rowOff>
    </xdr:to>
    <xdr:pic>
      <xdr:nvPicPr>
        <xdr:cNvPr id="268" name="图片 225">
          <a:extLst>
            <a:ext uri="{FF2B5EF4-FFF2-40B4-BE49-F238E27FC236}">
              <a16:creationId xmlns:a16="http://schemas.microsoft.com/office/drawing/2014/main" id="{F0C8C573-0683-44DF-81C9-C1C64190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75404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16</xdr:row>
      <xdr:rowOff>78440</xdr:rowOff>
    </xdr:from>
    <xdr:ext cx="229402" cy="403413"/>
    <xdr:pic>
      <xdr:nvPicPr>
        <xdr:cNvPr id="269" name="图片 268">
          <a:extLst>
            <a:ext uri="{FF2B5EF4-FFF2-40B4-BE49-F238E27FC236}">
              <a16:creationId xmlns:a16="http://schemas.microsoft.com/office/drawing/2014/main" id="{72DB14A2-0C71-47F8-95B4-F5A12066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8623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67</xdr:row>
      <xdr:rowOff>215317</xdr:rowOff>
    </xdr:from>
    <xdr:to>
      <xdr:col>8</xdr:col>
      <xdr:colOff>535080</xdr:colOff>
      <xdr:row>67</xdr:row>
      <xdr:rowOff>434392</xdr:rowOff>
    </xdr:to>
    <xdr:pic>
      <xdr:nvPicPr>
        <xdr:cNvPr id="270" name="图片 225">
          <a:extLst>
            <a:ext uri="{FF2B5EF4-FFF2-40B4-BE49-F238E27FC236}">
              <a16:creationId xmlns:a16="http://schemas.microsoft.com/office/drawing/2014/main" id="{FA90A7D7-F363-40B2-9B03-57C21752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669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115</xdr:row>
      <xdr:rowOff>296959</xdr:rowOff>
    </xdr:from>
    <xdr:to>
      <xdr:col>8</xdr:col>
      <xdr:colOff>574301</xdr:colOff>
      <xdr:row>115</xdr:row>
      <xdr:rowOff>516034</xdr:rowOff>
    </xdr:to>
    <xdr:pic>
      <xdr:nvPicPr>
        <xdr:cNvPr id="271" name="图片 225">
          <a:extLst>
            <a:ext uri="{FF2B5EF4-FFF2-40B4-BE49-F238E27FC236}">
              <a16:creationId xmlns:a16="http://schemas.microsoft.com/office/drawing/2014/main" id="{97A448E8-D527-4240-9F63-70C2F06B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33218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140</xdr:row>
      <xdr:rowOff>152402</xdr:rowOff>
    </xdr:from>
    <xdr:to>
      <xdr:col>8</xdr:col>
      <xdr:colOff>571500</xdr:colOff>
      <xdr:row>140</xdr:row>
      <xdr:rowOff>371477</xdr:rowOff>
    </xdr:to>
    <xdr:pic>
      <xdr:nvPicPr>
        <xdr:cNvPr id="272" name="图片 225">
          <a:extLst>
            <a:ext uri="{FF2B5EF4-FFF2-40B4-BE49-F238E27FC236}">
              <a16:creationId xmlns:a16="http://schemas.microsoft.com/office/drawing/2014/main" id="{89AA2F72-D313-4FBE-9444-5DF8A486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8048557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54</xdr:row>
      <xdr:rowOff>81643</xdr:rowOff>
    </xdr:from>
    <xdr:ext cx="229402" cy="403413"/>
    <xdr:pic>
      <xdr:nvPicPr>
        <xdr:cNvPr id="273" name="图片 272">
          <a:extLst>
            <a:ext uri="{FF2B5EF4-FFF2-40B4-BE49-F238E27FC236}">
              <a16:creationId xmlns:a16="http://schemas.microsoft.com/office/drawing/2014/main" id="{A1C03A76-031B-44FE-BACF-F2348C4F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9772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92</xdr:row>
      <xdr:rowOff>215317</xdr:rowOff>
    </xdr:from>
    <xdr:to>
      <xdr:col>8</xdr:col>
      <xdr:colOff>535080</xdr:colOff>
      <xdr:row>92</xdr:row>
      <xdr:rowOff>434392</xdr:rowOff>
    </xdr:to>
    <xdr:pic>
      <xdr:nvPicPr>
        <xdr:cNvPr id="274" name="图片 225">
          <a:extLst>
            <a:ext uri="{FF2B5EF4-FFF2-40B4-BE49-F238E27FC236}">
              <a16:creationId xmlns:a16="http://schemas.microsoft.com/office/drawing/2014/main" id="{84191763-0D98-43D4-BCBB-934C33BE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51551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131</xdr:row>
      <xdr:rowOff>296959</xdr:rowOff>
    </xdr:from>
    <xdr:to>
      <xdr:col>8</xdr:col>
      <xdr:colOff>574301</xdr:colOff>
      <xdr:row>131</xdr:row>
      <xdr:rowOff>516034</xdr:rowOff>
    </xdr:to>
    <xdr:pic>
      <xdr:nvPicPr>
        <xdr:cNvPr id="275" name="图片 225">
          <a:extLst>
            <a:ext uri="{FF2B5EF4-FFF2-40B4-BE49-F238E27FC236}">
              <a16:creationId xmlns:a16="http://schemas.microsoft.com/office/drawing/2014/main" id="{D966A965-7558-4571-9A2A-E76B9A01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76221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10</xdr:row>
      <xdr:rowOff>67235</xdr:rowOff>
    </xdr:from>
    <xdr:ext cx="235324" cy="373793"/>
    <xdr:pic>
      <xdr:nvPicPr>
        <xdr:cNvPr id="276" name="图片 275">
          <a:extLst>
            <a:ext uri="{FF2B5EF4-FFF2-40B4-BE49-F238E27FC236}">
              <a16:creationId xmlns:a16="http://schemas.microsoft.com/office/drawing/2014/main" id="{61FFC42E-14FA-470A-91DA-0F56E344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0135" y="5755021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48</xdr:row>
      <xdr:rowOff>81643</xdr:rowOff>
    </xdr:from>
    <xdr:ext cx="229402" cy="403413"/>
    <xdr:pic>
      <xdr:nvPicPr>
        <xdr:cNvPr id="277" name="图片 276">
          <a:extLst>
            <a:ext uri="{FF2B5EF4-FFF2-40B4-BE49-F238E27FC236}">
              <a16:creationId xmlns:a16="http://schemas.microsoft.com/office/drawing/2014/main" id="{4F78E423-B842-4FFA-9EE0-80795E226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748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95</xdr:row>
      <xdr:rowOff>215317</xdr:rowOff>
    </xdr:from>
    <xdr:to>
      <xdr:col>8</xdr:col>
      <xdr:colOff>535080</xdr:colOff>
      <xdr:row>95</xdr:row>
      <xdr:rowOff>434392</xdr:rowOff>
    </xdr:to>
    <xdr:pic>
      <xdr:nvPicPr>
        <xdr:cNvPr id="278" name="图片 225">
          <a:extLst>
            <a:ext uri="{FF2B5EF4-FFF2-40B4-BE49-F238E27FC236}">
              <a16:creationId xmlns:a16="http://schemas.microsoft.com/office/drawing/2014/main" id="{18F33DC8-6E1B-464B-BE6B-09D6572B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5440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106</xdr:row>
      <xdr:rowOff>65199</xdr:rowOff>
    </xdr:from>
    <xdr:ext cx="389929" cy="564268"/>
    <xdr:pic>
      <xdr:nvPicPr>
        <xdr:cNvPr id="279" name="图片 278">
          <a:extLst>
            <a:ext uri="{FF2B5EF4-FFF2-40B4-BE49-F238E27FC236}">
              <a16:creationId xmlns:a16="http://schemas.microsoft.com/office/drawing/2014/main" id="{898D824E-0655-422D-9C41-644257950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422547" y="61038806"/>
          <a:ext cx="389929" cy="564268"/>
        </a:xfrm>
        <a:prstGeom prst="rect">
          <a:avLst/>
        </a:prstGeom>
      </xdr:spPr>
    </xdr:pic>
    <xdr:clientData/>
  </xdr:oneCellAnchor>
  <xdr:oneCellAnchor>
    <xdr:from>
      <xdr:col>8</xdr:col>
      <xdr:colOff>224118</xdr:colOff>
      <xdr:row>108</xdr:row>
      <xdr:rowOff>65199</xdr:rowOff>
    </xdr:from>
    <xdr:ext cx="389929" cy="564268"/>
    <xdr:pic>
      <xdr:nvPicPr>
        <xdr:cNvPr id="280" name="图片 279">
          <a:extLst>
            <a:ext uri="{FF2B5EF4-FFF2-40B4-BE49-F238E27FC236}">
              <a16:creationId xmlns:a16="http://schemas.microsoft.com/office/drawing/2014/main" id="{3AE52551-FF44-4DA4-BDA0-ED65E7DC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422547" y="62508378"/>
          <a:ext cx="389929" cy="56426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69272</xdr:colOff>
      <xdr:row>5</xdr:row>
      <xdr:rowOff>346364</xdr:rowOff>
    </xdr:from>
    <xdr:to>
      <xdr:col>2</xdr:col>
      <xdr:colOff>1264228</xdr:colOff>
      <xdr:row>11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439FE20-244D-4FB9-A5AB-A9D85168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681" y="2459182"/>
          <a:ext cx="2026228" cy="3169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166008</xdr:colOff>
      <xdr:row>19</xdr:row>
      <xdr:rowOff>47625</xdr:rowOff>
    </xdr:from>
    <xdr:to>
      <xdr:col>8</xdr:col>
      <xdr:colOff>517072</xdr:colOff>
      <xdr:row>19</xdr:row>
      <xdr:rowOff>542925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D06BF04F-9B0D-4E86-AA67-1BE1F85AC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1733" y="5076825"/>
          <a:ext cx="35106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202926</xdr:colOff>
      <xdr:row>21</xdr:row>
      <xdr:rowOff>170055</xdr:rowOff>
    </xdr:from>
    <xdr:to>
      <xdr:col>8</xdr:col>
      <xdr:colOff>441770</xdr:colOff>
      <xdr:row>21</xdr:row>
      <xdr:rowOff>564667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985FFD9-C198-43E6-B459-5ED1DAB8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08651" y="647560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28</xdr:row>
      <xdr:rowOff>37185</xdr:rowOff>
    </xdr:from>
    <xdr:to>
      <xdr:col>8</xdr:col>
      <xdr:colOff>503464</xdr:colOff>
      <xdr:row>28</xdr:row>
      <xdr:rowOff>546153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1767A915-6578-4A0A-A2FB-66ED9726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130" y="761908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39</xdr:row>
      <xdr:rowOff>47625</xdr:rowOff>
    </xdr:from>
    <xdr:to>
      <xdr:col>8</xdr:col>
      <xdr:colOff>457200</xdr:colOff>
      <xdr:row>39</xdr:row>
      <xdr:rowOff>276225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FD37D2B9-5DAB-4CE2-8BFD-E0DD356C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69830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44</xdr:row>
      <xdr:rowOff>76200</xdr:rowOff>
    </xdr:from>
    <xdr:to>
      <xdr:col>8</xdr:col>
      <xdr:colOff>504825</xdr:colOff>
      <xdr:row>44</xdr:row>
      <xdr:rowOff>266700</xdr:rowOff>
    </xdr:to>
    <xdr:pic>
      <xdr:nvPicPr>
        <xdr:cNvPr id="10" name="Picture 1102">
          <a:extLst>
            <a:ext uri="{FF2B5EF4-FFF2-40B4-BE49-F238E27FC236}">
              <a16:creationId xmlns:a16="http://schemas.microsoft.com/office/drawing/2014/main" id="{C2021D70-5B62-4A83-8AD4-8841525D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80213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34</xdr:row>
      <xdr:rowOff>200025</xdr:rowOff>
    </xdr:from>
    <xdr:to>
      <xdr:col>8</xdr:col>
      <xdr:colOff>523875</xdr:colOff>
      <xdr:row>34</xdr:row>
      <xdr:rowOff>428625</xdr:rowOff>
    </xdr:to>
    <xdr:pic>
      <xdr:nvPicPr>
        <xdr:cNvPr id="11" name="图片 224">
          <a:extLst>
            <a:ext uri="{FF2B5EF4-FFF2-40B4-BE49-F238E27FC236}">
              <a16:creationId xmlns:a16="http://schemas.microsoft.com/office/drawing/2014/main" id="{C34A663A-3284-4B34-AC6D-E1E6B553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6306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48</xdr:row>
      <xdr:rowOff>95810</xdr:rowOff>
    </xdr:from>
    <xdr:to>
      <xdr:col>8</xdr:col>
      <xdr:colOff>612962</xdr:colOff>
      <xdr:row>48</xdr:row>
      <xdr:rowOff>429185</xdr:rowOff>
    </xdr:to>
    <xdr:pic>
      <xdr:nvPicPr>
        <xdr:cNvPr id="12" name="Picture 1160">
          <a:extLst>
            <a:ext uri="{FF2B5EF4-FFF2-40B4-BE49-F238E27FC236}">
              <a16:creationId xmlns:a16="http://schemas.microsoft.com/office/drawing/2014/main" id="{F682A409-A795-45AC-B423-936F0102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195553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211071</xdr:colOff>
      <xdr:row>59</xdr:row>
      <xdr:rowOff>98692</xdr:rowOff>
    </xdr:from>
    <xdr:to>
      <xdr:col>8</xdr:col>
      <xdr:colOff>487296</xdr:colOff>
      <xdr:row>59</xdr:row>
      <xdr:rowOff>327292</xdr:rowOff>
    </xdr:to>
    <xdr:pic>
      <xdr:nvPicPr>
        <xdr:cNvPr id="13" name="Picture 31776">
          <a:extLst>
            <a:ext uri="{FF2B5EF4-FFF2-40B4-BE49-F238E27FC236}">
              <a16:creationId xmlns:a16="http://schemas.microsoft.com/office/drawing/2014/main" id="{5C2802C9-1018-4280-A2C0-5B7AEE7C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6796" y="25111342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57</xdr:row>
      <xdr:rowOff>151280</xdr:rowOff>
    </xdr:from>
    <xdr:to>
      <xdr:col>8</xdr:col>
      <xdr:colOff>563371</xdr:colOff>
      <xdr:row>57</xdr:row>
      <xdr:rowOff>313765</xdr:rowOff>
    </xdr:to>
    <xdr:pic>
      <xdr:nvPicPr>
        <xdr:cNvPr id="14" name="图片 238">
          <a:extLst>
            <a:ext uri="{FF2B5EF4-FFF2-40B4-BE49-F238E27FC236}">
              <a16:creationId xmlns:a16="http://schemas.microsoft.com/office/drawing/2014/main" id="{28D13423-1CAF-4FFF-8387-6F5FAE93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24154280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208589</xdr:colOff>
      <xdr:row>52</xdr:row>
      <xdr:rowOff>182017</xdr:rowOff>
    </xdr:from>
    <xdr:to>
      <xdr:col>8</xdr:col>
      <xdr:colOff>475289</xdr:colOff>
      <xdr:row>52</xdr:row>
      <xdr:rowOff>448717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C61773D3-83FB-45D3-BAB3-B66EC36B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914314" y="21156067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168089</xdr:colOff>
      <xdr:row>8</xdr:row>
      <xdr:rowOff>33618</xdr:rowOff>
    </xdr:from>
    <xdr:to>
      <xdr:col>8</xdr:col>
      <xdr:colOff>448236</xdr:colOff>
      <xdr:row>8</xdr:row>
      <xdr:rowOff>471959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C5D0E5E-9601-4D89-84AA-CB8E090A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3814" y="277681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54</xdr:row>
      <xdr:rowOff>108857</xdr:rowOff>
    </xdr:from>
    <xdr:to>
      <xdr:col>8</xdr:col>
      <xdr:colOff>498196</xdr:colOff>
      <xdr:row>54</xdr:row>
      <xdr:rowOff>449036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F8AD92-FCC7-4A25-B872-AD3C13CE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55404" y="22092557"/>
          <a:ext cx="348517" cy="340179"/>
        </a:xfrm>
        <a:prstGeom prst="rect">
          <a:avLst/>
        </a:prstGeom>
      </xdr:spPr>
    </xdr:pic>
    <xdr:clientData/>
  </xdr:twoCellAnchor>
  <xdr:twoCellAnchor>
    <xdr:from>
      <xdr:col>8</xdr:col>
      <xdr:colOff>163285</xdr:colOff>
      <xdr:row>55</xdr:row>
      <xdr:rowOff>81643</xdr:rowOff>
    </xdr:from>
    <xdr:to>
      <xdr:col>8</xdr:col>
      <xdr:colOff>505819</xdr:colOff>
      <xdr:row>55</xdr:row>
      <xdr:rowOff>462643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A5F9C49-C64C-4018-9096-E61D8C9F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69010" y="22570168"/>
          <a:ext cx="342534" cy="381000"/>
        </a:xfrm>
        <a:prstGeom prst="rect">
          <a:avLst/>
        </a:prstGeom>
      </xdr:spPr>
    </xdr:pic>
    <xdr:clientData/>
  </xdr:twoCellAnchor>
  <xdr:twoCellAnchor>
    <xdr:from>
      <xdr:col>8</xdr:col>
      <xdr:colOff>149680</xdr:colOff>
      <xdr:row>53</xdr:row>
      <xdr:rowOff>54429</xdr:rowOff>
    </xdr:from>
    <xdr:to>
      <xdr:col>8</xdr:col>
      <xdr:colOff>489858</xdr:colOff>
      <xdr:row>53</xdr:row>
      <xdr:rowOff>370447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D9AE69F-FA2B-47C2-B085-D5513803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55405" y="21533304"/>
          <a:ext cx="340178" cy="316018"/>
        </a:xfrm>
        <a:prstGeom prst="rect">
          <a:avLst/>
        </a:prstGeom>
      </xdr:spPr>
    </xdr:pic>
    <xdr:clientData/>
  </xdr:twoCellAnchor>
  <xdr:twoCellAnchor>
    <xdr:from>
      <xdr:col>8</xdr:col>
      <xdr:colOff>219636</xdr:colOff>
      <xdr:row>9</xdr:row>
      <xdr:rowOff>43703</xdr:rowOff>
    </xdr:from>
    <xdr:to>
      <xdr:col>8</xdr:col>
      <xdr:colOff>499783</xdr:colOff>
      <xdr:row>9</xdr:row>
      <xdr:rowOff>482044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4A21FE-9F4A-405B-B0E3-3249A64B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5361" y="3358403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14</xdr:row>
      <xdr:rowOff>81610</xdr:rowOff>
    </xdr:from>
    <xdr:to>
      <xdr:col>8</xdr:col>
      <xdr:colOff>513888</xdr:colOff>
      <xdr:row>14</xdr:row>
      <xdr:rowOff>476222</xdr:rowOff>
    </xdr:to>
    <xdr:pic>
      <xdr:nvPicPr>
        <xdr:cNvPr id="23" name="图片 225">
          <a:extLst>
            <a:ext uri="{FF2B5EF4-FFF2-40B4-BE49-F238E27FC236}">
              <a16:creationId xmlns:a16="http://schemas.microsoft.com/office/drawing/2014/main" id="{011AC800-0B63-44E0-9660-E6952D7D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396781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15</xdr:row>
      <xdr:rowOff>72085</xdr:rowOff>
    </xdr:from>
    <xdr:to>
      <xdr:col>8</xdr:col>
      <xdr:colOff>513888</xdr:colOff>
      <xdr:row>15</xdr:row>
      <xdr:rowOff>466697</xdr:rowOff>
    </xdr:to>
    <xdr:pic>
      <xdr:nvPicPr>
        <xdr:cNvPr id="24" name="图片 225">
          <a:extLst>
            <a:ext uri="{FF2B5EF4-FFF2-40B4-BE49-F238E27FC236}">
              <a16:creationId xmlns:a16="http://schemas.microsoft.com/office/drawing/2014/main" id="{B011A044-70BC-4EDC-818B-F4DD1221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4529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23</xdr:row>
      <xdr:rowOff>81608</xdr:rowOff>
    </xdr:from>
    <xdr:to>
      <xdr:col>8</xdr:col>
      <xdr:colOff>504363</xdr:colOff>
      <xdr:row>23</xdr:row>
      <xdr:rowOff>476220</xdr:rowOff>
    </xdr:to>
    <xdr:pic>
      <xdr:nvPicPr>
        <xdr:cNvPr id="25" name="图片 225">
          <a:extLst>
            <a:ext uri="{FF2B5EF4-FFF2-40B4-BE49-F238E27FC236}">
              <a16:creationId xmlns:a16="http://schemas.microsoft.com/office/drawing/2014/main" id="{E07876FF-C9B8-4D00-B06F-181F0670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1244" y="7025333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33</xdr:row>
      <xdr:rowOff>161925</xdr:rowOff>
    </xdr:from>
    <xdr:to>
      <xdr:col>8</xdr:col>
      <xdr:colOff>552450</xdr:colOff>
      <xdr:row>33</xdr:row>
      <xdr:rowOff>390525</xdr:rowOff>
    </xdr:to>
    <xdr:pic>
      <xdr:nvPicPr>
        <xdr:cNvPr id="26" name="图片 224">
          <a:extLst>
            <a:ext uri="{FF2B5EF4-FFF2-40B4-BE49-F238E27FC236}">
              <a16:creationId xmlns:a16="http://schemas.microsoft.com/office/drawing/2014/main" id="{03D5CFAE-35C9-435F-9B6E-501CA8D0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60877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40</xdr:row>
      <xdr:rowOff>104775</xdr:rowOff>
    </xdr:from>
    <xdr:to>
      <xdr:col>8</xdr:col>
      <xdr:colOff>552450</xdr:colOff>
      <xdr:row>40</xdr:row>
      <xdr:rowOff>333375</xdr:rowOff>
    </xdr:to>
    <xdr:pic>
      <xdr:nvPicPr>
        <xdr:cNvPr id="27" name="图片 224">
          <a:extLst>
            <a:ext uri="{FF2B5EF4-FFF2-40B4-BE49-F238E27FC236}">
              <a16:creationId xmlns:a16="http://schemas.microsoft.com/office/drawing/2014/main" id="{FC48945D-F220-499B-B1CF-D75A5F8D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75450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62193</xdr:colOff>
      <xdr:row>30</xdr:row>
      <xdr:rowOff>61477</xdr:rowOff>
    </xdr:from>
    <xdr:to>
      <xdr:col>8</xdr:col>
      <xdr:colOff>683559</xdr:colOff>
      <xdr:row>30</xdr:row>
      <xdr:rowOff>561540</xdr:rowOff>
    </xdr:to>
    <xdr:pic>
      <xdr:nvPicPr>
        <xdr:cNvPr id="33" name="Picture 7">
          <a:extLst>
            <a:ext uri="{FF2B5EF4-FFF2-40B4-BE49-F238E27FC236}">
              <a16:creationId xmlns:a16="http://schemas.microsoft.com/office/drawing/2014/main" id="{CA59A1B2-FB6A-4E58-A67F-D317D95C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67918" y="8919727"/>
          <a:ext cx="621366" cy="5000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78441</xdr:colOff>
      <xdr:row>29</xdr:row>
      <xdr:rowOff>67235</xdr:rowOff>
    </xdr:from>
    <xdr:to>
      <xdr:col>8</xdr:col>
      <xdr:colOff>707091</xdr:colOff>
      <xdr:row>29</xdr:row>
      <xdr:rowOff>541930</xdr:rowOff>
    </xdr:to>
    <xdr:pic>
      <xdr:nvPicPr>
        <xdr:cNvPr id="34" name="Picture 9">
          <a:extLst>
            <a:ext uri="{FF2B5EF4-FFF2-40B4-BE49-F238E27FC236}">
              <a16:creationId xmlns:a16="http://schemas.microsoft.com/office/drawing/2014/main" id="{61B2C1A0-D54C-4B3F-826E-C9B33B9A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784166" y="8287310"/>
          <a:ext cx="628650" cy="474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168090</xdr:colOff>
      <xdr:row>47</xdr:row>
      <xdr:rowOff>33618</xdr:rowOff>
    </xdr:from>
    <xdr:to>
      <xdr:col>8</xdr:col>
      <xdr:colOff>616281</xdr:colOff>
      <xdr:row>47</xdr:row>
      <xdr:rowOff>485992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3ACB222-5872-43D9-8E8C-D3B03A53D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5" y="18988368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268941</xdr:colOff>
      <xdr:row>51</xdr:row>
      <xdr:rowOff>89648</xdr:rowOff>
    </xdr:from>
    <xdr:to>
      <xdr:col>8</xdr:col>
      <xdr:colOff>493731</xdr:colOff>
      <xdr:row>51</xdr:row>
      <xdr:rowOff>405243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12B5FFA7-6DFC-443A-83FA-38441EAC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74666" y="20558873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219636</xdr:colOff>
      <xdr:row>10</xdr:row>
      <xdr:rowOff>43703</xdr:rowOff>
    </xdr:from>
    <xdr:to>
      <xdr:col>8</xdr:col>
      <xdr:colOff>499783</xdr:colOff>
      <xdr:row>10</xdr:row>
      <xdr:rowOff>482044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277AD0CB-80C2-476A-8E9D-FBAE6DC8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9283" y="33494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16</xdr:row>
      <xdr:rowOff>72085</xdr:rowOff>
    </xdr:from>
    <xdr:to>
      <xdr:col>8</xdr:col>
      <xdr:colOff>513888</xdr:colOff>
      <xdr:row>16</xdr:row>
      <xdr:rowOff>466697</xdr:rowOff>
    </xdr:to>
    <xdr:pic>
      <xdr:nvPicPr>
        <xdr:cNvPr id="44" name="图片 225">
          <a:extLst>
            <a:ext uri="{FF2B5EF4-FFF2-40B4-BE49-F238E27FC236}">
              <a16:creationId xmlns:a16="http://schemas.microsoft.com/office/drawing/2014/main" id="{2ACA283E-3C37-45BE-B1FA-B0B2E485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4691" y="509232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25</xdr:row>
      <xdr:rowOff>81608</xdr:rowOff>
    </xdr:from>
    <xdr:to>
      <xdr:col>8</xdr:col>
      <xdr:colOff>504363</xdr:colOff>
      <xdr:row>25</xdr:row>
      <xdr:rowOff>476220</xdr:rowOff>
    </xdr:to>
    <xdr:pic>
      <xdr:nvPicPr>
        <xdr:cNvPr id="45" name="图片 225">
          <a:extLst>
            <a:ext uri="{FF2B5EF4-FFF2-40B4-BE49-F238E27FC236}">
              <a16:creationId xmlns:a16="http://schemas.microsoft.com/office/drawing/2014/main" id="{E25DE92A-38F4-49B5-BB5C-A90D1D66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8161049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35</xdr:row>
      <xdr:rowOff>200025</xdr:rowOff>
    </xdr:from>
    <xdr:to>
      <xdr:col>8</xdr:col>
      <xdr:colOff>523875</xdr:colOff>
      <xdr:row>35</xdr:row>
      <xdr:rowOff>428625</xdr:rowOff>
    </xdr:to>
    <xdr:pic>
      <xdr:nvPicPr>
        <xdr:cNvPr id="46" name="图片 224">
          <a:extLst>
            <a:ext uri="{FF2B5EF4-FFF2-40B4-BE49-F238E27FC236}">
              <a16:creationId xmlns:a16="http://schemas.microsoft.com/office/drawing/2014/main" id="{6080E7CE-88A5-4133-9DDC-D309FFB6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18398378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41</xdr:row>
      <xdr:rowOff>104775</xdr:rowOff>
    </xdr:from>
    <xdr:to>
      <xdr:col>8</xdr:col>
      <xdr:colOff>552450</xdr:colOff>
      <xdr:row>41</xdr:row>
      <xdr:rowOff>333375</xdr:rowOff>
    </xdr:to>
    <xdr:pic>
      <xdr:nvPicPr>
        <xdr:cNvPr id="47" name="图片 224">
          <a:extLst>
            <a:ext uri="{FF2B5EF4-FFF2-40B4-BE49-F238E27FC236}">
              <a16:creationId xmlns:a16="http://schemas.microsoft.com/office/drawing/2014/main" id="{ACC8C9E3-055F-49F9-AB60-E9DD34238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97" y="19815922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179294</xdr:colOff>
      <xdr:row>20</xdr:row>
      <xdr:rowOff>123265</xdr:rowOff>
    </xdr:from>
    <xdr:to>
      <xdr:col>8</xdr:col>
      <xdr:colOff>465043</xdr:colOff>
      <xdr:row>20</xdr:row>
      <xdr:rowOff>568150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8236F55A-0F71-48D0-9B8B-5421AA81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88941" y="6925236"/>
          <a:ext cx="285749" cy="444885"/>
        </a:xfrm>
        <a:prstGeom prst="rect">
          <a:avLst/>
        </a:prstGeom>
      </xdr:spPr>
    </xdr:pic>
    <xdr:clientData/>
  </xdr:twoCellAnchor>
  <xdr:twoCellAnchor>
    <xdr:from>
      <xdr:col>8</xdr:col>
      <xdr:colOff>212351</xdr:colOff>
      <xdr:row>22</xdr:row>
      <xdr:rowOff>296959</xdr:rowOff>
    </xdr:from>
    <xdr:to>
      <xdr:col>8</xdr:col>
      <xdr:colOff>574301</xdr:colOff>
      <xdr:row>22</xdr:row>
      <xdr:rowOff>516034</xdr:rowOff>
    </xdr:to>
    <xdr:pic>
      <xdr:nvPicPr>
        <xdr:cNvPr id="38" name="图片 225">
          <a:extLst>
            <a:ext uri="{FF2B5EF4-FFF2-40B4-BE49-F238E27FC236}">
              <a16:creationId xmlns:a16="http://schemas.microsoft.com/office/drawing/2014/main" id="{6D055BB4-708B-4C56-8BDA-AF03AFB1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2798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24</xdr:row>
      <xdr:rowOff>296959</xdr:rowOff>
    </xdr:from>
    <xdr:to>
      <xdr:col>8</xdr:col>
      <xdr:colOff>574301</xdr:colOff>
      <xdr:row>24</xdr:row>
      <xdr:rowOff>516034</xdr:rowOff>
    </xdr:to>
    <xdr:pic>
      <xdr:nvPicPr>
        <xdr:cNvPr id="49" name="图片 225">
          <a:extLst>
            <a:ext uri="{FF2B5EF4-FFF2-40B4-BE49-F238E27FC236}">
              <a16:creationId xmlns:a16="http://schemas.microsoft.com/office/drawing/2014/main" id="{4BAD2EC3-E245-44E3-96A7-74E3F351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499879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188819</xdr:colOff>
      <xdr:row>32</xdr:row>
      <xdr:rowOff>130760</xdr:rowOff>
    </xdr:from>
    <xdr:to>
      <xdr:col>8</xdr:col>
      <xdr:colOff>470647</xdr:colOff>
      <xdr:row>32</xdr:row>
      <xdr:rowOff>343697</xdr:rowOff>
    </xdr:to>
    <xdr:pic>
      <xdr:nvPicPr>
        <xdr:cNvPr id="50" name="图片 26" descr="14.jpg">
          <a:extLst>
            <a:ext uri="{FF2B5EF4-FFF2-40B4-BE49-F238E27FC236}">
              <a16:creationId xmlns:a16="http://schemas.microsoft.com/office/drawing/2014/main" id="{40B8AF61-1C35-45B1-8080-AD9E22207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895410" y="18765124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188819</xdr:colOff>
      <xdr:row>32</xdr:row>
      <xdr:rowOff>130760</xdr:rowOff>
    </xdr:from>
    <xdr:to>
      <xdr:col>8</xdr:col>
      <xdr:colOff>470647</xdr:colOff>
      <xdr:row>32</xdr:row>
      <xdr:rowOff>343697</xdr:rowOff>
    </xdr:to>
    <xdr:pic>
      <xdr:nvPicPr>
        <xdr:cNvPr id="51" name="图片 26" descr="14.jpg">
          <a:extLst>
            <a:ext uri="{FF2B5EF4-FFF2-40B4-BE49-F238E27FC236}">
              <a16:creationId xmlns:a16="http://schemas.microsoft.com/office/drawing/2014/main" id="{407128FF-23F7-43ED-BB7C-D4AF3D03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894544" y="17837735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285190</xdr:colOff>
      <xdr:row>56</xdr:row>
      <xdr:rowOff>70037</xdr:rowOff>
    </xdr:from>
    <xdr:to>
      <xdr:col>8</xdr:col>
      <xdr:colOff>513790</xdr:colOff>
      <xdr:row>56</xdr:row>
      <xdr:rowOff>298637</xdr:rowOff>
    </xdr:to>
    <xdr:pic>
      <xdr:nvPicPr>
        <xdr:cNvPr id="52" name="Picture 433" descr="rId8">
          <a:extLst>
            <a:ext uri="{FF2B5EF4-FFF2-40B4-BE49-F238E27FC236}">
              <a16:creationId xmlns:a16="http://schemas.microsoft.com/office/drawing/2014/main" id="{A849A6D6-EE83-4985-87AC-98AAF775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22517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31</xdr:row>
      <xdr:rowOff>54429</xdr:rowOff>
    </xdr:from>
    <xdr:to>
      <xdr:col>8</xdr:col>
      <xdr:colOff>496722</xdr:colOff>
      <xdr:row>31</xdr:row>
      <xdr:rowOff>517071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D6FEB105-A68C-DE27-0956-73B43FD1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64929" y="12817929"/>
          <a:ext cx="333436" cy="462642"/>
        </a:xfrm>
        <a:prstGeom prst="rect">
          <a:avLst/>
        </a:prstGeom>
      </xdr:spPr>
    </xdr:pic>
    <xdr:clientData/>
  </xdr:twoCellAnchor>
  <xdr:twoCellAnchor>
    <xdr:from>
      <xdr:col>8</xdr:col>
      <xdr:colOff>291353</xdr:colOff>
      <xdr:row>50</xdr:row>
      <xdr:rowOff>145676</xdr:rowOff>
    </xdr:from>
    <xdr:to>
      <xdr:col>8</xdr:col>
      <xdr:colOff>606313</xdr:colOff>
      <xdr:row>50</xdr:row>
      <xdr:rowOff>428886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7E61D235-147E-43FD-8C5E-5C20C285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92996" y="25495783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219636</xdr:colOff>
      <xdr:row>12</xdr:row>
      <xdr:rowOff>43703</xdr:rowOff>
    </xdr:from>
    <xdr:to>
      <xdr:col>8</xdr:col>
      <xdr:colOff>499783</xdr:colOff>
      <xdr:row>12</xdr:row>
      <xdr:rowOff>482044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4AE9D86-BFC9-419B-B553-50E34482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7559" y="3926972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17</xdr:row>
      <xdr:rowOff>72085</xdr:rowOff>
    </xdr:from>
    <xdr:to>
      <xdr:col>8</xdr:col>
      <xdr:colOff>513888</xdr:colOff>
      <xdr:row>17</xdr:row>
      <xdr:rowOff>466697</xdr:rowOff>
    </xdr:to>
    <xdr:pic>
      <xdr:nvPicPr>
        <xdr:cNvPr id="56" name="图片 225">
          <a:extLst>
            <a:ext uri="{FF2B5EF4-FFF2-40B4-BE49-F238E27FC236}">
              <a16:creationId xmlns:a16="http://schemas.microsoft.com/office/drawing/2014/main" id="{CDF8702C-1B5E-4FEF-9D74-C64F43D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2967" y="624135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26</xdr:row>
      <xdr:rowOff>81608</xdr:rowOff>
    </xdr:from>
    <xdr:to>
      <xdr:col>8</xdr:col>
      <xdr:colOff>504363</xdr:colOff>
      <xdr:row>26</xdr:row>
      <xdr:rowOff>476220</xdr:rowOff>
    </xdr:to>
    <xdr:pic>
      <xdr:nvPicPr>
        <xdr:cNvPr id="57" name="图片 225">
          <a:extLst>
            <a:ext uri="{FF2B5EF4-FFF2-40B4-BE49-F238E27FC236}">
              <a16:creationId xmlns:a16="http://schemas.microsoft.com/office/drawing/2014/main" id="{8DE9A460-11A6-4F9D-8485-BD12FEB7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3442" y="11409031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37</xdr:row>
      <xdr:rowOff>200025</xdr:rowOff>
    </xdr:from>
    <xdr:to>
      <xdr:col>8</xdr:col>
      <xdr:colOff>523875</xdr:colOff>
      <xdr:row>37</xdr:row>
      <xdr:rowOff>428625</xdr:rowOff>
    </xdr:to>
    <xdr:pic>
      <xdr:nvPicPr>
        <xdr:cNvPr id="58" name="图片 224">
          <a:extLst>
            <a:ext uri="{FF2B5EF4-FFF2-40B4-BE49-F238E27FC236}">
              <a16:creationId xmlns:a16="http://schemas.microsoft.com/office/drawing/2014/main" id="{6C5FCA15-36BE-4BA6-B0B2-CA081F8E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798" y="2330914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42</xdr:row>
      <xdr:rowOff>104775</xdr:rowOff>
    </xdr:from>
    <xdr:to>
      <xdr:col>8</xdr:col>
      <xdr:colOff>552450</xdr:colOff>
      <xdr:row>42</xdr:row>
      <xdr:rowOff>333375</xdr:rowOff>
    </xdr:to>
    <xdr:pic>
      <xdr:nvPicPr>
        <xdr:cNvPr id="59" name="图片 224">
          <a:extLst>
            <a:ext uri="{FF2B5EF4-FFF2-40B4-BE49-F238E27FC236}">
              <a16:creationId xmlns:a16="http://schemas.microsoft.com/office/drawing/2014/main" id="{07A3FA8E-DD03-4D11-9872-CD34A9D3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373" y="25236121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219636</xdr:colOff>
      <xdr:row>13</xdr:row>
      <xdr:rowOff>43703</xdr:rowOff>
    </xdr:from>
    <xdr:to>
      <xdr:col>8</xdr:col>
      <xdr:colOff>499783</xdr:colOff>
      <xdr:row>13</xdr:row>
      <xdr:rowOff>482044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AFCE904-87D9-4950-9CF0-8F38519D7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9283" y="44924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18</xdr:row>
      <xdr:rowOff>72085</xdr:rowOff>
    </xdr:from>
    <xdr:to>
      <xdr:col>8</xdr:col>
      <xdr:colOff>513888</xdr:colOff>
      <xdr:row>18</xdr:row>
      <xdr:rowOff>466697</xdr:rowOff>
    </xdr:to>
    <xdr:pic>
      <xdr:nvPicPr>
        <xdr:cNvPr id="61" name="图片 225">
          <a:extLst>
            <a:ext uri="{FF2B5EF4-FFF2-40B4-BE49-F238E27FC236}">
              <a16:creationId xmlns:a16="http://schemas.microsoft.com/office/drawing/2014/main" id="{854EBA75-ECC4-4588-9E17-8334CFEC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4691" y="737832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27</xdr:row>
      <xdr:rowOff>81608</xdr:rowOff>
    </xdr:from>
    <xdr:to>
      <xdr:col>8</xdr:col>
      <xdr:colOff>504363</xdr:colOff>
      <xdr:row>27</xdr:row>
      <xdr:rowOff>476220</xdr:rowOff>
    </xdr:to>
    <xdr:pic>
      <xdr:nvPicPr>
        <xdr:cNvPr id="62" name="图片 225">
          <a:extLst>
            <a:ext uri="{FF2B5EF4-FFF2-40B4-BE49-F238E27FC236}">
              <a16:creationId xmlns:a16="http://schemas.microsoft.com/office/drawing/2014/main" id="{D804C1D8-4300-4EBA-B9B3-927980C9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1318128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38</xdr:row>
      <xdr:rowOff>200025</xdr:rowOff>
    </xdr:from>
    <xdr:to>
      <xdr:col>8</xdr:col>
      <xdr:colOff>523875</xdr:colOff>
      <xdr:row>38</xdr:row>
      <xdr:rowOff>428625</xdr:rowOff>
    </xdr:to>
    <xdr:pic>
      <xdr:nvPicPr>
        <xdr:cNvPr id="63" name="图片 224">
          <a:extLst>
            <a:ext uri="{FF2B5EF4-FFF2-40B4-BE49-F238E27FC236}">
              <a16:creationId xmlns:a16="http://schemas.microsoft.com/office/drawing/2014/main" id="{C51AB018-5D2A-4494-BE24-8DD0A366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25570143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43</xdr:row>
      <xdr:rowOff>104775</xdr:rowOff>
    </xdr:from>
    <xdr:to>
      <xdr:col>8</xdr:col>
      <xdr:colOff>552450</xdr:colOff>
      <xdr:row>43</xdr:row>
      <xdr:rowOff>333375</xdr:rowOff>
    </xdr:to>
    <xdr:pic>
      <xdr:nvPicPr>
        <xdr:cNvPr id="64" name="图片 224">
          <a:extLst>
            <a:ext uri="{FF2B5EF4-FFF2-40B4-BE49-F238E27FC236}">
              <a16:creationId xmlns:a16="http://schemas.microsoft.com/office/drawing/2014/main" id="{CEA35F3A-20B7-4618-B751-058EA4E1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97" y="27996216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219636</xdr:colOff>
      <xdr:row>11</xdr:row>
      <xdr:rowOff>43703</xdr:rowOff>
    </xdr:from>
    <xdr:to>
      <xdr:col>8</xdr:col>
      <xdr:colOff>499783</xdr:colOff>
      <xdr:row>11</xdr:row>
      <xdr:rowOff>482044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3209637E-0807-478E-B2CB-7EE45A52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9283" y="39209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36</xdr:row>
      <xdr:rowOff>200025</xdr:rowOff>
    </xdr:from>
    <xdr:to>
      <xdr:col>8</xdr:col>
      <xdr:colOff>523875</xdr:colOff>
      <xdr:row>36</xdr:row>
      <xdr:rowOff>428625</xdr:rowOff>
    </xdr:to>
    <xdr:pic>
      <xdr:nvPicPr>
        <xdr:cNvPr id="66" name="图片 224">
          <a:extLst>
            <a:ext uri="{FF2B5EF4-FFF2-40B4-BE49-F238E27FC236}">
              <a16:creationId xmlns:a16="http://schemas.microsoft.com/office/drawing/2014/main" id="{01955030-3BA5-4736-A8C9-3C2A0FC7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19216407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113179</xdr:colOff>
      <xdr:row>45</xdr:row>
      <xdr:rowOff>177054</xdr:rowOff>
    </xdr:from>
    <xdr:to>
      <xdr:col>8</xdr:col>
      <xdr:colOff>560854</xdr:colOff>
      <xdr:row>45</xdr:row>
      <xdr:rowOff>367554</xdr:rowOff>
    </xdr:to>
    <xdr:pic>
      <xdr:nvPicPr>
        <xdr:cNvPr id="67" name="Picture 1102">
          <a:extLst>
            <a:ext uri="{FF2B5EF4-FFF2-40B4-BE49-F238E27FC236}">
              <a16:creationId xmlns:a16="http://schemas.microsoft.com/office/drawing/2014/main" id="{6DD7E753-EB0D-46F2-A607-DC60E507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2826" y="24740348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49</xdr:row>
      <xdr:rowOff>95810</xdr:rowOff>
    </xdr:from>
    <xdr:to>
      <xdr:col>8</xdr:col>
      <xdr:colOff>612962</xdr:colOff>
      <xdr:row>49</xdr:row>
      <xdr:rowOff>429185</xdr:rowOff>
    </xdr:to>
    <xdr:pic>
      <xdr:nvPicPr>
        <xdr:cNvPr id="68" name="Picture 1160">
          <a:extLst>
            <a:ext uri="{FF2B5EF4-FFF2-40B4-BE49-F238E27FC236}">
              <a16:creationId xmlns:a16="http://schemas.microsoft.com/office/drawing/2014/main" id="{C7915CCE-7E3E-4B05-8BFC-0E8EA97B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184" y="25667634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5</xdr:row>
      <xdr:rowOff>353786</xdr:rowOff>
    </xdr:from>
    <xdr:to>
      <xdr:col>2</xdr:col>
      <xdr:colOff>1129393</xdr:colOff>
      <xdr:row>9</xdr:row>
      <xdr:rowOff>470351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DBEA7CB-7101-C536-DAF1-646AA4BFF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79" y="2476500"/>
          <a:ext cx="2095500" cy="32462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102</xdr:row>
      <xdr:rowOff>0</xdr:rowOff>
    </xdr:from>
    <xdr:to>
      <xdr:col>8</xdr:col>
      <xdr:colOff>419100</xdr:colOff>
      <xdr:row>102</xdr:row>
      <xdr:rowOff>0</xdr:rowOff>
    </xdr:to>
    <xdr:pic>
      <xdr:nvPicPr>
        <xdr:cNvPr id="13" name="图片 457">
          <a:extLst>
            <a:ext uri="{FF2B5EF4-FFF2-40B4-BE49-F238E27FC236}">
              <a16:creationId xmlns:a16="http://schemas.microsoft.com/office/drawing/2014/main" id="{86C809BB-92A1-470E-B7D5-AAF62DF0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4900" y="623220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71</xdr:row>
      <xdr:rowOff>131669</xdr:rowOff>
    </xdr:from>
    <xdr:to>
      <xdr:col>8</xdr:col>
      <xdr:colOff>665071</xdr:colOff>
      <xdr:row>71</xdr:row>
      <xdr:rowOff>417419</xdr:rowOff>
    </xdr:to>
    <xdr:pic>
      <xdr:nvPicPr>
        <xdr:cNvPr id="16" name="Picture 89">
          <a:extLst>
            <a:ext uri="{FF2B5EF4-FFF2-40B4-BE49-F238E27FC236}">
              <a16:creationId xmlns:a16="http://schemas.microsoft.com/office/drawing/2014/main" id="{ADBFCD54-3AE3-4C3A-BD3F-1F031B54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1796" y="39307994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72</xdr:row>
      <xdr:rowOff>121024</xdr:rowOff>
    </xdr:from>
    <xdr:to>
      <xdr:col>8</xdr:col>
      <xdr:colOff>448236</xdr:colOff>
      <xdr:row>72</xdr:row>
      <xdr:rowOff>405874</xdr:rowOff>
    </xdr:to>
    <xdr:pic>
      <xdr:nvPicPr>
        <xdr:cNvPr id="17" name="Picture 122" descr="rId420">
          <a:extLst>
            <a:ext uri="{FF2B5EF4-FFF2-40B4-BE49-F238E27FC236}">
              <a16:creationId xmlns:a16="http://schemas.microsoft.com/office/drawing/2014/main" id="{F9F74DD3-11AC-4CD7-9782-65A5F435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831916" y="40440349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73</xdr:row>
      <xdr:rowOff>141754</xdr:rowOff>
    </xdr:from>
    <xdr:to>
      <xdr:col>8</xdr:col>
      <xdr:colOff>443192</xdr:colOff>
      <xdr:row>73</xdr:row>
      <xdr:rowOff>360829</xdr:rowOff>
    </xdr:to>
    <xdr:pic>
      <xdr:nvPicPr>
        <xdr:cNvPr id="18" name="Picture 27537" descr="rId421">
          <a:extLst>
            <a:ext uri="{FF2B5EF4-FFF2-40B4-BE49-F238E27FC236}">
              <a16:creationId xmlns:a16="http://schemas.microsoft.com/office/drawing/2014/main" id="{3EEF70A6-BB9D-43E1-9E10-72869351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796617" y="41032579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173691</xdr:colOff>
      <xdr:row>99</xdr:row>
      <xdr:rowOff>251012</xdr:rowOff>
    </xdr:from>
    <xdr:to>
      <xdr:col>8</xdr:col>
      <xdr:colOff>564216</xdr:colOff>
      <xdr:row>99</xdr:row>
      <xdr:rowOff>393887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A3E429BA-C435-4102-9C5E-87F69106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2220" y="1217407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99</xdr:row>
      <xdr:rowOff>0</xdr:rowOff>
    </xdr:from>
    <xdr:to>
      <xdr:col>8</xdr:col>
      <xdr:colOff>523875</xdr:colOff>
      <xdr:row>99</xdr:row>
      <xdr:rowOff>0</xdr:rowOff>
    </xdr:to>
    <xdr:pic>
      <xdr:nvPicPr>
        <xdr:cNvPr id="22" name="图片 212">
          <a:extLst>
            <a:ext uri="{FF2B5EF4-FFF2-40B4-BE49-F238E27FC236}">
              <a16:creationId xmlns:a16="http://schemas.microsoft.com/office/drawing/2014/main" id="{43B4D715-603C-4042-B59E-68505CFB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99</xdr:row>
      <xdr:rowOff>0</xdr:rowOff>
    </xdr:from>
    <xdr:to>
      <xdr:col>8</xdr:col>
      <xdr:colOff>533400</xdr:colOff>
      <xdr:row>99</xdr:row>
      <xdr:rowOff>0</xdr:rowOff>
    </xdr:to>
    <xdr:pic>
      <xdr:nvPicPr>
        <xdr:cNvPr id="23" name="图片 213">
          <a:extLst>
            <a:ext uri="{FF2B5EF4-FFF2-40B4-BE49-F238E27FC236}">
              <a16:creationId xmlns:a16="http://schemas.microsoft.com/office/drawing/2014/main" id="{F737AF49-007B-4B47-8F67-88887A8C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104</xdr:row>
      <xdr:rowOff>57149</xdr:rowOff>
    </xdr:from>
    <xdr:to>
      <xdr:col>8</xdr:col>
      <xdr:colOff>742270</xdr:colOff>
      <xdr:row>104</xdr:row>
      <xdr:rowOff>247649</xdr:rowOff>
    </xdr:to>
    <xdr:pic>
      <xdr:nvPicPr>
        <xdr:cNvPr id="38" name="Picture 4933">
          <a:extLst>
            <a:ext uri="{FF2B5EF4-FFF2-40B4-BE49-F238E27FC236}">
              <a16:creationId xmlns:a16="http://schemas.microsoft.com/office/drawing/2014/main" id="{DB3CE1F9-F641-4DCA-A7A4-D1F0415C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77275" y="7242809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109</xdr:row>
      <xdr:rowOff>66675</xdr:rowOff>
    </xdr:from>
    <xdr:to>
      <xdr:col>8</xdr:col>
      <xdr:colOff>719977</xdr:colOff>
      <xdr:row>109</xdr:row>
      <xdr:rowOff>304800</xdr:rowOff>
    </xdr:to>
    <xdr:pic>
      <xdr:nvPicPr>
        <xdr:cNvPr id="39" name="Picture 4934">
          <a:extLst>
            <a:ext uri="{FF2B5EF4-FFF2-40B4-BE49-F238E27FC236}">
              <a16:creationId xmlns:a16="http://schemas.microsoft.com/office/drawing/2014/main" id="{516D317E-35F0-4AE4-A02C-4978579C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67749" y="72942450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220195</xdr:colOff>
      <xdr:row>206</xdr:row>
      <xdr:rowOff>151280</xdr:rowOff>
    </xdr:from>
    <xdr:to>
      <xdr:col>8</xdr:col>
      <xdr:colOff>563371</xdr:colOff>
      <xdr:row>206</xdr:row>
      <xdr:rowOff>313765</xdr:rowOff>
    </xdr:to>
    <xdr:pic>
      <xdr:nvPicPr>
        <xdr:cNvPr id="45" name="图片 238">
          <a:extLst>
            <a:ext uri="{FF2B5EF4-FFF2-40B4-BE49-F238E27FC236}">
              <a16:creationId xmlns:a16="http://schemas.microsoft.com/office/drawing/2014/main" id="{6B514999-5423-4154-981D-0FC62DAC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0320" y="806661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110</xdr:row>
      <xdr:rowOff>68036</xdr:rowOff>
    </xdr:from>
    <xdr:to>
      <xdr:col>8</xdr:col>
      <xdr:colOff>721178</xdr:colOff>
      <xdr:row>110</xdr:row>
      <xdr:rowOff>408214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F4266D5E-987E-4099-8D15-49675CB79B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73448636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205468</xdr:colOff>
      <xdr:row>214</xdr:row>
      <xdr:rowOff>36739</xdr:rowOff>
    </xdr:from>
    <xdr:to>
      <xdr:col>8</xdr:col>
      <xdr:colOff>586468</xdr:colOff>
      <xdr:row>214</xdr:row>
      <xdr:rowOff>370114</xdr:rowOff>
    </xdr:to>
    <xdr:pic>
      <xdr:nvPicPr>
        <xdr:cNvPr id="108" name="Picture 37">
          <a:extLst>
            <a:ext uri="{FF2B5EF4-FFF2-40B4-BE49-F238E27FC236}">
              <a16:creationId xmlns:a16="http://schemas.microsoft.com/office/drawing/2014/main" id="{8F2B9E88-5B77-4CC7-83E4-C8CBD8BF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593" y="83075689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131107</xdr:colOff>
      <xdr:row>65</xdr:row>
      <xdr:rowOff>85171</xdr:rowOff>
    </xdr:from>
    <xdr:to>
      <xdr:col>8</xdr:col>
      <xdr:colOff>619876</xdr:colOff>
      <xdr:row>65</xdr:row>
      <xdr:rowOff>381003</xdr:rowOff>
    </xdr:to>
    <xdr:pic>
      <xdr:nvPicPr>
        <xdr:cNvPr id="113" name="图片 225">
          <a:extLst>
            <a:ext uri="{FF2B5EF4-FFF2-40B4-BE49-F238E27FC236}">
              <a16:creationId xmlns:a16="http://schemas.microsoft.com/office/drawing/2014/main" id="{C8261303-993C-4422-9727-3DD9A777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56105" y="569249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222</xdr:row>
      <xdr:rowOff>70037</xdr:rowOff>
    </xdr:from>
    <xdr:to>
      <xdr:col>8</xdr:col>
      <xdr:colOff>513790</xdr:colOff>
      <xdr:row>222</xdr:row>
      <xdr:rowOff>298637</xdr:rowOff>
    </xdr:to>
    <xdr:pic>
      <xdr:nvPicPr>
        <xdr:cNvPr id="119" name="Picture 433" descr="rId8">
          <a:extLst>
            <a:ext uri="{FF2B5EF4-FFF2-40B4-BE49-F238E27FC236}">
              <a16:creationId xmlns:a16="http://schemas.microsoft.com/office/drawing/2014/main" id="{B2C43445-7D67-473B-8202-B8EC44BB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81572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101</xdr:row>
      <xdr:rowOff>95250</xdr:rowOff>
    </xdr:from>
    <xdr:to>
      <xdr:col>8</xdr:col>
      <xdr:colOff>611522</xdr:colOff>
      <xdr:row>101</xdr:row>
      <xdr:rowOff>381000</xdr:rowOff>
    </xdr:to>
    <xdr:pic>
      <xdr:nvPicPr>
        <xdr:cNvPr id="120" name="Picture 13589">
          <a:extLst>
            <a:ext uri="{FF2B5EF4-FFF2-40B4-BE49-F238E27FC236}">
              <a16:creationId xmlns:a16="http://schemas.microsoft.com/office/drawing/2014/main" id="{07C13DD8-36FA-4C0E-9288-E03FB194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028" y="50187225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8</xdr:row>
      <xdr:rowOff>78440</xdr:rowOff>
    </xdr:from>
    <xdr:ext cx="229402" cy="403413"/>
    <xdr:pic>
      <xdr:nvPicPr>
        <xdr:cNvPr id="122" name="图片 121">
          <a:extLst>
            <a:ext uri="{FF2B5EF4-FFF2-40B4-BE49-F238E27FC236}">
              <a16:creationId xmlns:a16="http://schemas.microsoft.com/office/drawing/2014/main" id="{3E060A64-BF61-4F6E-858C-6ABDD327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244" y="7184090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32</xdr:row>
      <xdr:rowOff>215317</xdr:rowOff>
    </xdr:from>
    <xdr:to>
      <xdr:col>8</xdr:col>
      <xdr:colOff>535080</xdr:colOff>
      <xdr:row>32</xdr:row>
      <xdr:rowOff>434392</xdr:rowOff>
    </xdr:to>
    <xdr:pic>
      <xdr:nvPicPr>
        <xdr:cNvPr id="123" name="图片 225">
          <a:extLst>
            <a:ext uri="{FF2B5EF4-FFF2-40B4-BE49-F238E27FC236}">
              <a16:creationId xmlns:a16="http://schemas.microsoft.com/office/drawing/2014/main" id="{44CD0335-1C95-4105-917B-7D883397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4692" y="118215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49</xdr:row>
      <xdr:rowOff>132434</xdr:rowOff>
    </xdr:from>
    <xdr:ext cx="257735" cy="372969"/>
    <xdr:pic>
      <xdr:nvPicPr>
        <xdr:cNvPr id="124" name="图片 123">
          <a:extLst>
            <a:ext uri="{FF2B5EF4-FFF2-40B4-BE49-F238E27FC236}">
              <a16:creationId xmlns:a16="http://schemas.microsoft.com/office/drawing/2014/main" id="{B7143CE3-4BD2-42E6-A61C-C0883246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30235" y="4379463"/>
          <a:ext cx="257735" cy="372969"/>
        </a:xfrm>
        <a:prstGeom prst="rect">
          <a:avLst/>
        </a:prstGeom>
      </xdr:spPr>
    </xdr:pic>
    <xdr:clientData/>
  </xdr:oneCellAnchor>
  <xdr:twoCellAnchor>
    <xdr:from>
      <xdr:col>8</xdr:col>
      <xdr:colOff>233081</xdr:colOff>
      <xdr:row>67</xdr:row>
      <xdr:rowOff>112058</xdr:rowOff>
    </xdr:from>
    <xdr:to>
      <xdr:col>8</xdr:col>
      <xdr:colOff>518831</xdr:colOff>
      <xdr:row>67</xdr:row>
      <xdr:rowOff>321608</xdr:rowOff>
    </xdr:to>
    <xdr:pic>
      <xdr:nvPicPr>
        <xdr:cNvPr id="125" name="Picture 16">
          <a:extLst>
            <a:ext uri="{FF2B5EF4-FFF2-40B4-BE49-F238E27FC236}">
              <a16:creationId xmlns:a16="http://schemas.microsoft.com/office/drawing/2014/main" id="{C18F5721-4D8A-4A8E-A92B-9A622A83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53206" y="38783558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52</xdr:row>
      <xdr:rowOff>184902</xdr:rowOff>
    </xdr:from>
    <xdr:to>
      <xdr:col>8</xdr:col>
      <xdr:colOff>642555</xdr:colOff>
      <xdr:row>52</xdr:row>
      <xdr:rowOff>526679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ED1B6E38-81C5-4B9D-A8A6-18F0C4B1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5048865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118</xdr:row>
      <xdr:rowOff>95810</xdr:rowOff>
    </xdr:from>
    <xdr:to>
      <xdr:col>8</xdr:col>
      <xdr:colOff>612962</xdr:colOff>
      <xdr:row>118</xdr:row>
      <xdr:rowOff>429185</xdr:rowOff>
    </xdr:to>
    <xdr:pic>
      <xdr:nvPicPr>
        <xdr:cNvPr id="130" name="Picture 1160">
          <a:extLst>
            <a:ext uri="{FF2B5EF4-FFF2-40B4-BE49-F238E27FC236}">
              <a16:creationId xmlns:a16="http://schemas.microsoft.com/office/drawing/2014/main" id="{4914705E-7188-4933-AC1D-8D81956E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243178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106869</xdr:colOff>
      <xdr:row>111</xdr:row>
      <xdr:rowOff>84525</xdr:rowOff>
    </xdr:from>
    <xdr:to>
      <xdr:col>8</xdr:col>
      <xdr:colOff>411224</xdr:colOff>
      <xdr:row>111</xdr:row>
      <xdr:rowOff>265281</xdr:rowOff>
    </xdr:to>
    <xdr:pic>
      <xdr:nvPicPr>
        <xdr:cNvPr id="131" name="Picture 8810">
          <a:extLst>
            <a:ext uri="{FF2B5EF4-FFF2-40B4-BE49-F238E27FC236}">
              <a16:creationId xmlns:a16="http://schemas.microsoft.com/office/drawing/2014/main" id="{BF13798C-6F6D-41A9-85BE-BE564B55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459919" y="23687475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131109</xdr:colOff>
      <xdr:row>154</xdr:row>
      <xdr:rowOff>88674</xdr:rowOff>
    </xdr:from>
    <xdr:to>
      <xdr:col>8</xdr:col>
      <xdr:colOff>563921</xdr:colOff>
      <xdr:row>154</xdr:row>
      <xdr:rowOff>279174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681FF27A-F7B2-49D0-A05B-974723813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59638" y="16169115"/>
          <a:ext cx="432812" cy="190500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124</xdr:row>
      <xdr:rowOff>57150</xdr:rowOff>
    </xdr:from>
    <xdr:to>
      <xdr:col>8</xdr:col>
      <xdr:colOff>390525</xdr:colOff>
      <xdr:row>124</xdr:row>
      <xdr:rowOff>333375</xdr:rowOff>
    </xdr:to>
    <xdr:pic>
      <xdr:nvPicPr>
        <xdr:cNvPr id="134" name="Picture 45">
          <a:extLst>
            <a:ext uri="{FF2B5EF4-FFF2-40B4-BE49-F238E27FC236}">
              <a16:creationId xmlns:a16="http://schemas.microsoft.com/office/drawing/2014/main" id="{83D40331-9EDE-411F-AE86-5187B30E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400925" y="3526155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125</xdr:row>
      <xdr:rowOff>9525</xdr:rowOff>
    </xdr:from>
    <xdr:to>
      <xdr:col>8</xdr:col>
      <xdr:colOff>447675</xdr:colOff>
      <xdr:row>125</xdr:row>
      <xdr:rowOff>333375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FFFA9DCE-2EE0-4BD3-B413-6EFDDE71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594925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76201</xdr:colOff>
      <xdr:row>127</xdr:row>
      <xdr:rowOff>38101</xdr:rowOff>
    </xdr:from>
    <xdr:to>
      <xdr:col>8</xdr:col>
      <xdr:colOff>533401</xdr:colOff>
      <xdr:row>127</xdr:row>
      <xdr:rowOff>328501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3E792BFE-967B-4D15-B8B8-61D971B73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/>
      </xdr:blipFill>
      <xdr:spPr bwMode="auto">
        <a:xfrm>
          <a:off x="7829551" y="2638426"/>
          <a:ext cx="457200" cy="29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114301</xdr:colOff>
      <xdr:row>130</xdr:row>
      <xdr:rowOff>76200</xdr:rowOff>
    </xdr:from>
    <xdr:to>
      <xdr:col>8</xdr:col>
      <xdr:colOff>476251</xdr:colOff>
      <xdr:row>130</xdr:row>
      <xdr:rowOff>350358</xdr:rowOff>
    </xdr:to>
    <xdr:pic>
      <xdr:nvPicPr>
        <xdr:cNvPr id="137" name="Picture 52">
          <a:extLst>
            <a:ext uri="{FF2B5EF4-FFF2-40B4-BE49-F238E27FC236}">
              <a16:creationId xmlns:a16="http://schemas.microsoft.com/office/drawing/2014/main" id="{F8578A07-E928-4024-90E2-98DB8D03D0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5" t="8730" r="9627" b="13121"/>
        <a:stretch/>
      </xdr:blipFill>
      <xdr:spPr bwMode="auto">
        <a:xfrm>
          <a:off x="7867651" y="3057525"/>
          <a:ext cx="361950" cy="274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132</xdr:row>
      <xdr:rowOff>76200</xdr:rowOff>
    </xdr:from>
    <xdr:to>
      <xdr:col>8</xdr:col>
      <xdr:colOff>457200</xdr:colOff>
      <xdr:row>132</xdr:row>
      <xdr:rowOff>342900</xdr:rowOff>
    </xdr:to>
    <xdr:pic>
      <xdr:nvPicPr>
        <xdr:cNvPr id="138" name="Picture 53">
          <a:extLst>
            <a:ext uri="{FF2B5EF4-FFF2-40B4-BE49-F238E27FC236}">
              <a16:creationId xmlns:a16="http://schemas.microsoft.com/office/drawing/2014/main" id="{68E5443A-E305-4142-A170-084CB138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381952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131</xdr:row>
      <xdr:rowOff>38100</xdr:rowOff>
    </xdr:from>
    <xdr:to>
      <xdr:col>8</xdr:col>
      <xdr:colOff>428626</xdr:colOff>
      <xdr:row>131</xdr:row>
      <xdr:rowOff>340179</xdr:rowOff>
    </xdr:to>
    <xdr:pic>
      <xdr:nvPicPr>
        <xdr:cNvPr id="139" name="Picture 8">
          <a:extLst>
            <a:ext uri="{FF2B5EF4-FFF2-40B4-BE49-F238E27FC236}">
              <a16:creationId xmlns:a16="http://schemas.microsoft.com/office/drawing/2014/main" id="{B9FA35AF-AFD2-4AE5-A522-D7D6DE92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96226" y="3400425"/>
          <a:ext cx="285750" cy="302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134</xdr:row>
      <xdr:rowOff>28575</xdr:rowOff>
    </xdr:from>
    <xdr:to>
      <xdr:col>8</xdr:col>
      <xdr:colOff>619125</xdr:colOff>
      <xdr:row>134</xdr:row>
      <xdr:rowOff>360414</xdr:rowOff>
    </xdr:to>
    <xdr:pic>
      <xdr:nvPicPr>
        <xdr:cNvPr id="140" name="Picture 54">
          <a:extLst>
            <a:ext uri="{FF2B5EF4-FFF2-40B4-BE49-F238E27FC236}">
              <a16:creationId xmlns:a16="http://schemas.microsoft.com/office/drawing/2014/main" id="{00BDCE51-5139-4046-A9A7-9EF90C0447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6" t="18290" r="8439" b="17847"/>
        <a:stretch/>
      </xdr:blipFill>
      <xdr:spPr bwMode="auto">
        <a:xfrm>
          <a:off x="7800975" y="4533900"/>
          <a:ext cx="571500" cy="331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136</xdr:row>
      <xdr:rowOff>47625</xdr:rowOff>
    </xdr:from>
    <xdr:to>
      <xdr:col>8</xdr:col>
      <xdr:colOff>545356</xdr:colOff>
      <xdr:row>136</xdr:row>
      <xdr:rowOff>323022</xdr:rowOff>
    </xdr:to>
    <xdr:pic>
      <xdr:nvPicPr>
        <xdr:cNvPr id="141" name="Picture 53">
          <a:extLst>
            <a:ext uri="{FF2B5EF4-FFF2-40B4-BE49-F238E27FC236}">
              <a16:creationId xmlns:a16="http://schemas.microsoft.com/office/drawing/2014/main" id="{6F15A5BA-39A7-4491-ABB7-8E2D1963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5314950"/>
          <a:ext cx="431056" cy="275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135</xdr:row>
      <xdr:rowOff>38100</xdr:rowOff>
    </xdr:from>
    <xdr:to>
      <xdr:col>8</xdr:col>
      <xdr:colOff>546652</xdr:colOff>
      <xdr:row>135</xdr:row>
      <xdr:rowOff>370010</xdr:rowOff>
    </xdr:to>
    <xdr:pic>
      <xdr:nvPicPr>
        <xdr:cNvPr id="142" name="Picture 8">
          <a:extLst>
            <a:ext uri="{FF2B5EF4-FFF2-40B4-BE49-F238E27FC236}">
              <a16:creationId xmlns:a16="http://schemas.microsoft.com/office/drawing/2014/main" id="{CFB3E247-C382-4C70-A770-E7DF4A8A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86700" y="4924425"/>
          <a:ext cx="413302" cy="33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133</xdr:row>
      <xdr:rowOff>76200</xdr:rowOff>
    </xdr:from>
    <xdr:to>
      <xdr:col>8</xdr:col>
      <xdr:colOff>438150</xdr:colOff>
      <xdr:row>133</xdr:row>
      <xdr:rowOff>323850</xdr:rowOff>
    </xdr:to>
    <xdr:pic>
      <xdr:nvPicPr>
        <xdr:cNvPr id="143" name="图片 140">
          <a:extLst>
            <a:ext uri="{FF2B5EF4-FFF2-40B4-BE49-F238E27FC236}">
              <a16:creationId xmlns:a16="http://schemas.microsoft.com/office/drawing/2014/main" id="{373624A8-41C7-4596-B6E1-AD05A141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420052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96714</xdr:colOff>
      <xdr:row>137</xdr:row>
      <xdr:rowOff>29308</xdr:rowOff>
    </xdr:from>
    <xdr:to>
      <xdr:col>8</xdr:col>
      <xdr:colOff>481965</xdr:colOff>
      <xdr:row>137</xdr:row>
      <xdr:rowOff>323021</xdr:rowOff>
    </xdr:to>
    <xdr:pic>
      <xdr:nvPicPr>
        <xdr:cNvPr id="144" name="图片 141">
          <a:extLst>
            <a:ext uri="{FF2B5EF4-FFF2-40B4-BE49-F238E27FC236}">
              <a16:creationId xmlns:a16="http://schemas.microsoft.com/office/drawing/2014/main" id="{8B2BB263-7232-4C24-9139-5F2018E9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064" y="5677633"/>
          <a:ext cx="385251" cy="29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138</xdr:row>
      <xdr:rowOff>76200</xdr:rowOff>
    </xdr:from>
    <xdr:to>
      <xdr:col>8</xdr:col>
      <xdr:colOff>466725</xdr:colOff>
      <xdr:row>138</xdr:row>
      <xdr:rowOff>295275</xdr:rowOff>
    </xdr:to>
    <xdr:pic>
      <xdr:nvPicPr>
        <xdr:cNvPr id="146" name="Picture 61">
          <a:extLst>
            <a:ext uri="{FF2B5EF4-FFF2-40B4-BE49-F238E27FC236}">
              <a16:creationId xmlns:a16="http://schemas.microsoft.com/office/drawing/2014/main" id="{0EA727A9-FD49-4FAC-9346-71E0D166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10500" y="6867525"/>
          <a:ext cx="409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139</xdr:row>
      <xdr:rowOff>76200</xdr:rowOff>
    </xdr:from>
    <xdr:to>
      <xdr:col>8</xdr:col>
      <xdr:colOff>438150</xdr:colOff>
      <xdr:row>139</xdr:row>
      <xdr:rowOff>295275</xdr:rowOff>
    </xdr:to>
    <xdr:pic>
      <xdr:nvPicPr>
        <xdr:cNvPr id="149" name="Picture 60">
          <a:extLst>
            <a:ext uri="{FF2B5EF4-FFF2-40B4-BE49-F238E27FC236}">
              <a16:creationId xmlns:a16="http://schemas.microsoft.com/office/drawing/2014/main" id="{1E3F39A4-AE14-40BE-9556-452B58EC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67650" y="801052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56822</xdr:colOff>
      <xdr:row>142</xdr:row>
      <xdr:rowOff>59120</xdr:rowOff>
    </xdr:from>
    <xdr:to>
      <xdr:col>8</xdr:col>
      <xdr:colOff>575770</xdr:colOff>
      <xdr:row>142</xdr:row>
      <xdr:rowOff>357601</xdr:rowOff>
    </xdr:to>
    <xdr:pic>
      <xdr:nvPicPr>
        <xdr:cNvPr id="152" name="Picture 58">
          <a:extLst>
            <a:ext uri="{FF2B5EF4-FFF2-40B4-BE49-F238E27FC236}">
              <a16:creationId xmlns:a16="http://schemas.microsoft.com/office/drawing/2014/main" id="{EC4A83AC-400A-4AB1-9627-5FF40B3E65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/>
      </xdr:blipFill>
      <xdr:spPr>
        <a:xfrm>
          <a:off x="7810172" y="9136445"/>
          <a:ext cx="518948" cy="2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182217</xdr:colOff>
      <xdr:row>140</xdr:row>
      <xdr:rowOff>66263</xdr:rowOff>
    </xdr:from>
    <xdr:to>
      <xdr:col>8</xdr:col>
      <xdr:colOff>430696</xdr:colOff>
      <xdr:row>140</xdr:row>
      <xdr:rowOff>332673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B800775E-618D-4154-AC9B-FC31D6E1F0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51" t="9689" r="35362" b="14739"/>
        <a:stretch/>
      </xdr:blipFill>
      <xdr:spPr bwMode="auto">
        <a:xfrm>
          <a:off x="7935567" y="8762588"/>
          <a:ext cx="248479" cy="266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36635</xdr:colOff>
      <xdr:row>145</xdr:row>
      <xdr:rowOff>29309</xdr:rowOff>
    </xdr:from>
    <xdr:to>
      <xdr:col>8</xdr:col>
      <xdr:colOff>244203</xdr:colOff>
      <xdr:row>145</xdr:row>
      <xdr:rowOff>344367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526C46C4-9EC5-48F7-8FB5-08E9B26E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985" y="10630634"/>
          <a:ext cx="207568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75424</xdr:colOff>
      <xdr:row>146</xdr:row>
      <xdr:rowOff>47747</xdr:rowOff>
    </xdr:from>
    <xdr:to>
      <xdr:col>8</xdr:col>
      <xdr:colOff>377982</xdr:colOff>
      <xdr:row>146</xdr:row>
      <xdr:rowOff>346648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63AB31B5-E37E-4F1D-8788-D38327E7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774" y="11030072"/>
          <a:ext cx="302558" cy="29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31507</xdr:colOff>
      <xdr:row>143</xdr:row>
      <xdr:rowOff>31507</xdr:rowOff>
    </xdr:from>
    <xdr:to>
      <xdr:col>8</xdr:col>
      <xdr:colOff>629309</xdr:colOff>
      <xdr:row>143</xdr:row>
      <xdr:rowOff>346565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1954EC7A-4573-41A6-A53A-A00D8E4E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4857" y="9870832"/>
          <a:ext cx="597802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47626</xdr:colOff>
      <xdr:row>148</xdr:row>
      <xdr:rowOff>38101</xdr:rowOff>
    </xdr:from>
    <xdr:to>
      <xdr:col>8</xdr:col>
      <xdr:colOff>748281</xdr:colOff>
      <xdr:row>148</xdr:row>
      <xdr:rowOff>361950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49553D2F-4111-4843-9C77-ABF32A313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/>
      </xdr:blipFill>
      <xdr:spPr bwMode="auto">
        <a:xfrm>
          <a:off x="7800976" y="11401426"/>
          <a:ext cx="700655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</xdr:colOff>
      <xdr:row>148</xdr:row>
      <xdr:rowOff>38100</xdr:rowOff>
    </xdr:from>
    <xdr:to>
      <xdr:col>8</xdr:col>
      <xdr:colOff>752475</xdr:colOff>
      <xdr:row>148</xdr:row>
      <xdr:rowOff>361950</xdr:rowOff>
    </xdr:to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4168A41-B822-4D40-9519-25FD940CE924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1401425"/>
          <a:ext cx="704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96276</xdr:colOff>
      <xdr:row>144</xdr:row>
      <xdr:rowOff>24264</xdr:rowOff>
    </xdr:from>
    <xdr:to>
      <xdr:col>8</xdr:col>
      <xdr:colOff>459827</xdr:colOff>
      <xdr:row>144</xdr:row>
      <xdr:rowOff>359400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94B05304-0FC5-42A6-8A9C-CA0DE174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9626" y="10244589"/>
          <a:ext cx="363551" cy="335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155330</xdr:colOff>
      <xdr:row>163</xdr:row>
      <xdr:rowOff>47625</xdr:rowOff>
    </xdr:from>
    <xdr:to>
      <xdr:col>8</xdr:col>
      <xdr:colOff>424961</xdr:colOff>
      <xdr:row>163</xdr:row>
      <xdr:rowOff>329512</xdr:rowOff>
    </xdr:to>
    <xdr:pic>
      <xdr:nvPicPr>
        <xdr:cNvPr id="162" name="图片 441">
          <a:extLst>
            <a:ext uri="{FF2B5EF4-FFF2-40B4-BE49-F238E27FC236}">
              <a16:creationId xmlns:a16="http://schemas.microsoft.com/office/drawing/2014/main" id="{DA9674A2-9657-4802-80EE-D8BDB472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530" y="5915025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236973</xdr:colOff>
      <xdr:row>171</xdr:row>
      <xdr:rowOff>115661</xdr:rowOff>
    </xdr:from>
    <xdr:to>
      <xdr:col>8</xdr:col>
      <xdr:colOff>506604</xdr:colOff>
      <xdr:row>171</xdr:row>
      <xdr:rowOff>397548</xdr:rowOff>
    </xdr:to>
    <xdr:pic>
      <xdr:nvPicPr>
        <xdr:cNvPr id="163" name="图片 441">
          <a:extLst>
            <a:ext uri="{FF2B5EF4-FFF2-40B4-BE49-F238E27FC236}">
              <a16:creationId xmlns:a16="http://schemas.microsoft.com/office/drawing/2014/main" id="{86E38C4E-F778-4968-80F7-39A1A3D4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902" y="32731982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203</xdr:row>
      <xdr:rowOff>156482</xdr:rowOff>
    </xdr:from>
    <xdr:to>
      <xdr:col>8</xdr:col>
      <xdr:colOff>553811</xdr:colOff>
      <xdr:row>203</xdr:row>
      <xdr:rowOff>308882</xdr:rowOff>
    </xdr:to>
    <xdr:pic>
      <xdr:nvPicPr>
        <xdr:cNvPr id="164" name="Picture 22036">
          <a:extLst>
            <a:ext uri="{FF2B5EF4-FFF2-40B4-BE49-F238E27FC236}">
              <a16:creationId xmlns:a16="http://schemas.microsoft.com/office/drawing/2014/main" id="{EF6C7228-285E-41FB-894A-85515F30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36541982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44823</xdr:colOff>
      <xdr:row>218</xdr:row>
      <xdr:rowOff>123265</xdr:rowOff>
    </xdr:from>
    <xdr:to>
      <xdr:col>8</xdr:col>
      <xdr:colOff>727308</xdr:colOff>
      <xdr:row>218</xdr:row>
      <xdr:rowOff>324971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81987C68-3A7F-4C71-AC2B-E1D259FD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664948" y="84676690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219</xdr:row>
      <xdr:rowOff>54429</xdr:rowOff>
    </xdr:from>
    <xdr:to>
      <xdr:col>8</xdr:col>
      <xdr:colOff>549737</xdr:colOff>
      <xdr:row>219</xdr:row>
      <xdr:rowOff>408214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D3634E8D-A0C4-45D8-BF3B-05DE6C19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756196" y="85617504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220</xdr:row>
      <xdr:rowOff>68036</xdr:rowOff>
    </xdr:from>
    <xdr:to>
      <xdr:col>8</xdr:col>
      <xdr:colOff>607787</xdr:colOff>
      <xdr:row>220</xdr:row>
      <xdr:rowOff>462643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BB0A4061-7053-4957-9573-90B5E4341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10626" y="87145586"/>
          <a:ext cx="417286" cy="394607"/>
        </a:xfrm>
        <a:prstGeom prst="rect">
          <a:avLst/>
        </a:prstGeom>
      </xdr:spPr>
    </xdr:pic>
    <xdr:clientData/>
  </xdr:twoCellAnchor>
  <xdr:twoCellAnchor>
    <xdr:from>
      <xdr:col>8</xdr:col>
      <xdr:colOff>170525</xdr:colOff>
      <xdr:row>122</xdr:row>
      <xdr:rowOff>159320</xdr:rowOff>
    </xdr:from>
    <xdr:to>
      <xdr:col>8</xdr:col>
      <xdr:colOff>617786</xdr:colOff>
      <xdr:row>122</xdr:row>
      <xdr:rowOff>470805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9EAAE699-966D-47FF-BCCF-6F335A6D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054" y="15634644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161</xdr:row>
      <xdr:rowOff>104775</xdr:rowOff>
    </xdr:from>
    <xdr:to>
      <xdr:col>8</xdr:col>
      <xdr:colOff>419100</xdr:colOff>
      <xdr:row>161</xdr:row>
      <xdr:rowOff>276225</xdr:rowOff>
    </xdr:to>
    <xdr:pic>
      <xdr:nvPicPr>
        <xdr:cNvPr id="174" name="图片 442">
          <a:extLst>
            <a:ext uri="{FF2B5EF4-FFF2-40B4-BE49-F238E27FC236}">
              <a16:creationId xmlns:a16="http://schemas.microsoft.com/office/drawing/2014/main" id="{A659DC4B-FD5A-4CDA-B042-A6045894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787717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162</xdr:row>
      <xdr:rowOff>114300</xdr:rowOff>
    </xdr:from>
    <xdr:to>
      <xdr:col>8</xdr:col>
      <xdr:colOff>428625</xdr:colOff>
      <xdr:row>162</xdr:row>
      <xdr:rowOff>295275</xdr:rowOff>
    </xdr:to>
    <xdr:pic>
      <xdr:nvPicPr>
        <xdr:cNvPr id="175" name="图片 443">
          <a:extLst>
            <a:ext uri="{FF2B5EF4-FFF2-40B4-BE49-F238E27FC236}">
              <a16:creationId xmlns:a16="http://schemas.microsoft.com/office/drawing/2014/main" id="{57EC2C7F-3570-4677-ADD3-9CB161E3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82677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169</xdr:row>
      <xdr:rowOff>104775</xdr:rowOff>
    </xdr:from>
    <xdr:to>
      <xdr:col>8</xdr:col>
      <xdr:colOff>419100</xdr:colOff>
      <xdr:row>169</xdr:row>
      <xdr:rowOff>276225</xdr:rowOff>
    </xdr:to>
    <xdr:pic>
      <xdr:nvPicPr>
        <xdr:cNvPr id="177" name="图片 442">
          <a:extLst>
            <a:ext uri="{FF2B5EF4-FFF2-40B4-BE49-F238E27FC236}">
              <a16:creationId xmlns:a16="http://schemas.microsoft.com/office/drawing/2014/main" id="{7421FAA1-963A-4D05-8025-679D9217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29292096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170</xdr:row>
      <xdr:rowOff>114300</xdr:rowOff>
    </xdr:from>
    <xdr:to>
      <xdr:col>8</xdr:col>
      <xdr:colOff>428625</xdr:colOff>
      <xdr:row>170</xdr:row>
      <xdr:rowOff>295275</xdr:rowOff>
    </xdr:to>
    <xdr:pic>
      <xdr:nvPicPr>
        <xdr:cNvPr id="178" name="图片 443">
          <a:extLst>
            <a:ext uri="{FF2B5EF4-FFF2-40B4-BE49-F238E27FC236}">
              <a16:creationId xmlns:a16="http://schemas.microsoft.com/office/drawing/2014/main" id="{292E3D5D-0996-4B61-A7B6-4B43FF1B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229" y="29873121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111579</xdr:colOff>
      <xdr:row>153</xdr:row>
      <xdr:rowOff>111579</xdr:rowOff>
    </xdr:from>
    <xdr:to>
      <xdr:col>8</xdr:col>
      <xdr:colOff>562277</xdr:colOff>
      <xdr:row>153</xdr:row>
      <xdr:rowOff>424544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BC2EC600-2A72-4080-8703-0A4B80A89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38508" y="28155900"/>
          <a:ext cx="450698" cy="31296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208</xdr:row>
      <xdr:rowOff>133350</xdr:rowOff>
    </xdr:from>
    <xdr:to>
      <xdr:col>8</xdr:col>
      <xdr:colOff>523875</xdr:colOff>
      <xdr:row>208</xdr:row>
      <xdr:rowOff>361950</xdr:rowOff>
    </xdr:to>
    <xdr:pic>
      <xdr:nvPicPr>
        <xdr:cNvPr id="2" name="图片 13">
          <a:extLst>
            <a:ext uri="{FF2B5EF4-FFF2-40B4-BE49-F238E27FC236}">
              <a16:creationId xmlns:a16="http://schemas.microsoft.com/office/drawing/2014/main" id="{ED631DD4-500F-4582-B079-EB911528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752475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209</xdr:row>
      <xdr:rowOff>133350</xdr:rowOff>
    </xdr:from>
    <xdr:ext cx="304800" cy="228600"/>
    <xdr:pic>
      <xdr:nvPicPr>
        <xdr:cNvPr id="3" name="图片 13">
          <a:extLst>
            <a:ext uri="{FF2B5EF4-FFF2-40B4-BE49-F238E27FC236}">
              <a16:creationId xmlns:a16="http://schemas.microsoft.com/office/drawing/2014/main" id="{64B2AC5D-4F27-4241-9545-B02B08A2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7604" y="36754174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246530</xdr:colOff>
      <xdr:row>51</xdr:row>
      <xdr:rowOff>167779</xdr:rowOff>
    </xdr:from>
    <xdr:ext cx="324699" cy="437339"/>
    <xdr:pic>
      <xdr:nvPicPr>
        <xdr:cNvPr id="4" name="图片 3">
          <a:extLst>
            <a:ext uri="{FF2B5EF4-FFF2-40B4-BE49-F238E27FC236}">
              <a16:creationId xmlns:a16="http://schemas.microsoft.com/office/drawing/2014/main" id="{84F6B57D-026F-4221-B5D4-A40F4AB32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866655" y="16207879"/>
          <a:ext cx="324699" cy="437339"/>
        </a:xfrm>
        <a:prstGeom prst="rect">
          <a:avLst/>
        </a:prstGeom>
      </xdr:spPr>
    </xdr:pic>
    <xdr:clientData/>
  </xdr:oneCellAnchor>
  <xdr:twoCellAnchor editAs="oneCell">
    <xdr:from>
      <xdr:col>8</xdr:col>
      <xdr:colOff>114860</xdr:colOff>
      <xdr:row>70</xdr:row>
      <xdr:rowOff>140634</xdr:rowOff>
    </xdr:from>
    <xdr:to>
      <xdr:col>8</xdr:col>
      <xdr:colOff>600635</xdr:colOff>
      <xdr:row>70</xdr:row>
      <xdr:rowOff>397809</xdr:rowOff>
    </xdr:to>
    <xdr:pic>
      <xdr:nvPicPr>
        <xdr:cNvPr id="5" name="图片 547">
          <a:extLst>
            <a:ext uri="{FF2B5EF4-FFF2-40B4-BE49-F238E27FC236}">
              <a16:creationId xmlns:a16="http://schemas.microsoft.com/office/drawing/2014/main" id="{8A84141D-4DCE-4902-BE7C-95DFEF1E3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4985" y="38059659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69</xdr:row>
      <xdr:rowOff>183776</xdr:rowOff>
    </xdr:from>
    <xdr:ext cx="419100" cy="219075"/>
    <xdr:pic>
      <xdr:nvPicPr>
        <xdr:cNvPr id="6" name="图片 84">
          <a:extLst>
            <a:ext uri="{FF2B5EF4-FFF2-40B4-BE49-F238E27FC236}">
              <a16:creationId xmlns:a16="http://schemas.microsoft.com/office/drawing/2014/main" id="{F134BCD7-7255-4964-B473-62E0F30B7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5973" y="37531301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95250</xdr:colOff>
      <xdr:row>168</xdr:row>
      <xdr:rowOff>104775</xdr:rowOff>
    </xdr:from>
    <xdr:to>
      <xdr:col>8</xdr:col>
      <xdr:colOff>419100</xdr:colOff>
      <xdr:row>168</xdr:row>
      <xdr:rowOff>276225</xdr:rowOff>
    </xdr:to>
    <xdr:pic>
      <xdr:nvPicPr>
        <xdr:cNvPr id="8" name="图片 442">
          <a:extLst>
            <a:ext uri="{FF2B5EF4-FFF2-40B4-BE49-F238E27FC236}">
              <a16:creationId xmlns:a16="http://schemas.microsoft.com/office/drawing/2014/main" id="{72C6813B-17E4-47FA-89E5-094BF1BF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34027382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160</xdr:row>
      <xdr:rowOff>104775</xdr:rowOff>
    </xdr:from>
    <xdr:to>
      <xdr:col>8</xdr:col>
      <xdr:colOff>419100</xdr:colOff>
      <xdr:row>160</xdr:row>
      <xdr:rowOff>276225</xdr:rowOff>
    </xdr:to>
    <xdr:pic>
      <xdr:nvPicPr>
        <xdr:cNvPr id="9" name="图片 442">
          <a:extLst>
            <a:ext uri="{FF2B5EF4-FFF2-40B4-BE49-F238E27FC236}">
              <a16:creationId xmlns:a16="http://schemas.microsoft.com/office/drawing/2014/main" id="{8058BE7C-8C3E-4884-9CC0-63905F97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31741382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103</xdr:row>
      <xdr:rowOff>57149</xdr:rowOff>
    </xdr:from>
    <xdr:ext cx="685120" cy="190500"/>
    <xdr:pic>
      <xdr:nvPicPr>
        <xdr:cNvPr id="10" name="Picture 4933">
          <a:extLst>
            <a:ext uri="{FF2B5EF4-FFF2-40B4-BE49-F238E27FC236}">
              <a16:creationId xmlns:a16="http://schemas.microsoft.com/office/drawing/2014/main" id="{EA81284E-59CE-43E8-855D-C76E9B38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84079" y="15120256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76201</xdr:colOff>
      <xdr:row>126</xdr:row>
      <xdr:rowOff>38101</xdr:rowOff>
    </xdr:from>
    <xdr:to>
      <xdr:col>8</xdr:col>
      <xdr:colOff>533401</xdr:colOff>
      <xdr:row>126</xdr:row>
      <xdr:rowOff>328501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30337B9-7272-4D6C-B906-124AD01C2C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/>
      </xdr:blipFill>
      <xdr:spPr bwMode="auto">
        <a:xfrm>
          <a:off x="8703130" y="20244708"/>
          <a:ext cx="457200" cy="29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224119</xdr:colOff>
      <xdr:row>11</xdr:row>
      <xdr:rowOff>78440</xdr:rowOff>
    </xdr:from>
    <xdr:ext cx="229402" cy="403413"/>
    <xdr:pic>
      <xdr:nvPicPr>
        <xdr:cNvPr id="11" name="图片 10">
          <a:extLst>
            <a:ext uri="{FF2B5EF4-FFF2-40B4-BE49-F238E27FC236}">
              <a16:creationId xmlns:a16="http://schemas.microsoft.com/office/drawing/2014/main" id="{DF9B3865-501D-49D2-8F53-21FA0C32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411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283758</xdr:colOff>
      <xdr:row>159</xdr:row>
      <xdr:rowOff>94129</xdr:rowOff>
    </xdr:from>
    <xdr:to>
      <xdr:col>8</xdr:col>
      <xdr:colOff>598083</xdr:colOff>
      <xdr:row>159</xdr:row>
      <xdr:rowOff>379879</xdr:rowOff>
    </xdr:to>
    <xdr:pic>
      <xdr:nvPicPr>
        <xdr:cNvPr id="19" name="Picture 211" descr="1">
          <a:extLst>
            <a:ext uri="{FF2B5EF4-FFF2-40B4-BE49-F238E27FC236}">
              <a16:creationId xmlns:a16="http://schemas.microsoft.com/office/drawing/2014/main" id="{D5894788-50B6-45AD-B0F7-D53550AA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903883" y="94610704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224119</xdr:colOff>
      <xdr:row>10</xdr:row>
      <xdr:rowOff>78440</xdr:rowOff>
    </xdr:from>
    <xdr:ext cx="229402" cy="403413"/>
    <xdr:pic>
      <xdr:nvPicPr>
        <xdr:cNvPr id="12" name="图片 11">
          <a:extLst>
            <a:ext uri="{FF2B5EF4-FFF2-40B4-BE49-F238E27FC236}">
              <a16:creationId xmlns:a16="http://schemas.microsoft.com/office/drawing/2014/main" id="{3F362CBF-900E-459F-A5A5-11EF2270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4123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34</xdr:row>
      <xdr:rowOff>215317</xdr:rowOff>
    </xdr:from>
    <xdr:to>
      <xdr:col>8</xdr:col>
      <xdr:colOff>535080</xdr:colOff>
      <xdr:row>34</xdr:row>
      <xdr:rowOff>434392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C8F18014-81B3-4D3D-9532-B2A5BD8DC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59037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54</xdr:row>
      <xdr:rowOff>184902</xdr:rowOff>
    </xdr:from>
    <xdr:to>
      <xdr:col>8</xdr:col>
      <xdr:colOff>642555</xdr:colOff>
      <xdr:row>54</xdr:row>
      <xdr:rowOff>526679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6AA58992-5C88-4846-B31C-6B18BA9C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8276159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75424</xdr:colOff>
      <xdr:row>147</xdr:row>
      <xdr:rowOff>47747</xdr:rowOff>
    </xdr:from>
    <xdr:to>
      <xdr:col>8</xdr:col>
      <xdr:colOff>377982</xdr:colOff>
      <xdr:row>147</xdr:row>
      <xdr:rowOff>346648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A7712B20-74FF-43A1-994D-4DB61244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3953" y="32824953"/>
          <a:ext cx="302558" cy="29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149679</xdr:colOff>
      <xdr:row>155</xdr:row>
      <xdr:rowOff>149678</xdr:rowOff>
    </xdr:from>
    <xdr:to>
      <xdr:col>8</xdr:col>
      <xdr:colOff>530678</xdr:colOff>
      <xdr:row>155</xdr:row>
      <xdr:rowOff>414654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D4E69F6-886B-448E-92CB-46479846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776608" y="36358285"/>
          <a:ext cx="380999" cy="264976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157</xdr:row>
      <xdr:rowOff>122465</xdr:rowOff>
    </xdr:from>
    <xdr:to>
      <xdr:col>8</xdr:col>
      <xdr:colOff>502324</xdr:colOff>
      <xdr:row>157</xdr:row>
      <xdr:rowOff>353787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4E01F637-9DDE-0689-78AC-078FB044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831037" y="36834536"/>
          <a:ext cx="298216" cy="231322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158</xdr:row>
      <xdr:rowOff>54429</xdr:rowOff>
    </xdr:from>
    <xdr:to>
      <xdr:col>8</xdr:col>
      <xdr:colOff>610100</xdr:colOff>
      <xdr:row>158</xdr:row>
      <xdr:rowOff>421821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D25A211C-B62D-F53A-7C48-C7D02335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803823" y="37269965"/>
          <a:ext cx="433206" cy="367392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16</xdr:row>
      <xdr:rowOff>78440</xdr:rowOff>
    </xdr:from>
    <xdr:ext cx="229402" cy="403413"/>
    <xdr:pic>
      <xdr:nvPicPr>
        <xdr:cNvPr id="20" name="图片 19">
          <a:extLst>
            <a:ext uri="{FF2B5EF4-FFF2-40B4-BE49-F238E27FC236}">
              <a16:creationId xmlns:a16="http://schemas.microsoft.com/office/drawing/2014/main" id="{01FFFAEB-85B5-4595-AF03-7E635741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57150</xdr:colOff>
      <xdr:row>105</xdr:row>
      <xdr:rowOff>57149</xdr:rowOff>
    </xdr:from>
    <xdr:ext cx="685120" cy="190500"/>
    <xdr:pic>
      <xdr:nvPicPr>
        <xdr:cNvPr id="25" name="Picture 4933">
          <a:extLst>
            <a:ext uri="{FF2B5EF4-FFF2-40B4-BE49-F238E27FC236}">
              <a16:creationId xmlns:a16="http://schemas.microsoft.com/office/drawing/2014/main" id="{723DAB64-C5B1-422C-9286-FEEF7C5F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84079" y="19120756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122465</xdr:colOff>
      <xdr:row>152</xdr:row>
      <xdr:rowOff>136072</xdr:rowOff>
    </xdr:from>
    <xdr:ext cx="450698" cy="312965"/>
    <xdr:pic>
      <xdr:nvPicPr>
        <xdr:cNvPr id="37" name="图片 36">
          <a:extLst>
            <a:ext uri="{FF2B5EF4-FFF2-40B4-BE49-F238E27FC236}">
              <a16:creationId xmlns:a16="http://schemas.microsoft.com/office/drawing/2014/main" id="{1A90C288-7080-436A-A584-D0B5D7D9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49394" y="38630679"/>
          <a:ext cx="450698" cy="312965"/>
        </a:xfrm>
        <a:prstGeom prst="rect">
          <a:avLst/>
        </a:prstGeom>
      </xdr:spPr>
    </xdr:pic>
    <xdr:clientData/>
  </xdr:oneCellAnchor>
  <xdr:twoCellAnchor>
    <xdr:from>
      <xdr:col>8</xdr:col>
      <xdr:colOff>159385</xdr:colOff>
      <xdr:row>198</xdr:row>
      <xdr:rowOff>129540</xdr:rowOff>
    </xdr:from>
    <xdr:to>
      <xdr:col>8</xdr:col>
      <xdr:colOff>388135</xdr:colOff>
      <xdr:row>198</xdr:row>
      <xdr:rowOff>367664</xdr:rowOff>
    </xdr:to>
    <xdr:pic>
      <xdr:nvPicPr>
        <xdr:cNvPr id="40" name="Picture 11">
          <a:extLst>
            <a:ext uri="{FF2B5EF4-FFF2-40B4-BE49-F238E27FC236}">
              <a16:creationId xmlns:a16="http://schemas.microsoft.com/office/drawing/2014/main" id="{40FFA183-5E2F-44E2-8F4A-7E840007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8550910" y="50735865"/>
          <a:ext cx="228750" cy="238124"/>
        </a:xfrm>
        <a:prstGeom prst="rect">
          <a:avLst/>
        </a:prstGeom>
        <a:noFill/>
      </xdr:spPr>
    </xdr:pic>
    <xdr:clientData/>
  </xdr:twoCellAnchor>
  <xdr:twoCellAnchor>
    <xdr:from>
      <xdr:col>8</xdr:col>
      <xdr:colOff>110490</xdr:colOff>
      <xdr:row>197</xdr:row>
      <xdr:rowOff>118110</xdr:rowOff>
    </xdr:from>
    <xdr:to>
      <xdr:col>8</xdr:col>
      <xdr:colOff>415290</xdr:colOff>
      <xdr:row>197</xdr:row>
      <xdr:rowOff>365760</xdr:rowOff>
    </xdr:to>
    <xdr:pic>
      <xdr:nvPicPr>
        <xdr:cNvPr id="41" name="Picture 12">
          <a:extLst>
            <a:ext uri="{FF2B5EF4-FFF2-40B4-BE49-F238E27FC236}">
              <a16:creationId xmlns:a16="http://schemas.microsoft.com/office/drawing/2014/main" id="{FF7B9D15-69A7-444A-98F1-8CF638CD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8502015" y="50219610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80010</xdr:colOff>
      <xdr:row>196</xdr:row>
      <xdr:rowOff>193675</xdr:rowOff>
    </xdr:from>
    <xdr:to>
      <xdr:col>8</xdr:col>
      <xdr:colOff>481397</xdr:colOff>
      <xdr:row>196</xdr:row>
      <xdr:rowOff>397388</xdr:rowOff>
    </xdr:to>
    <xdr:pic>
      <xdr:nvPicPr>
        <xdr:cNvPr id="42" name="Picture 13">
          <a:extLst>
            <a:ext uri="{FF2B5EF4-FFF2-40B4-BE49-F238E27FC236}">
              <a16:creationId xmlns:a16="http://schemas.microsoft.com/office/drawing/2014/main" id="{B7734D28-BDAA-43DF-AA01-8A0D7421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8471535" y="49790350"/>
          <a:ext cx="401387" cy="20371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217714</xdr:colOff>
      <xdr:row>123</xdr:row>
      <xdr:rowOff>107743</xdr:rowOff>
    </xdr:from>
    <xdr:to>
      <xdr:col>8</xdr:col>
      <xdr:colOff>646796</xdr:colOff>
      <xdr:row>123</xdr:row>
      <xdr:rowOff>497200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B8215ED8-B022-216F-099F-55FE15134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266464" y="23171850"/>
          <a:ext cx="429082" cy="389457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128</xdr:row>
      <xdr:rowOff>27214</xdr:rowOff>
    </xdr:from>
    <xdr:to>
      <xdr:col>8</xdr:col>
      <xdr:colOff>600075</xdr:colOff>
      <xdr:row>128</xdr:row>
      <xdr:rowOff>489857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5F2F3822-64C6-A020-B25A-88B0718D0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171214" y="25948821"/>
          <a:ext cx="477611" cy="462643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108856</xdr:colOff>
      <xdr:row>129</xdr:row>
      <xdr:rowOff>68036</xdr:rowOff>
    </xdr:from>
    <xdr:to>
      <xdr:col>8</xdr:col>
      <xdr:colOff>586467</xdr:colOff>
      <xdr:row>129</xdr:row>
      <xdr:rowOff>530679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AE5E5847-2F20-46DB-85BE-D7FEDC30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163209" y="56691360"/>
          <a:ext cx="477611" cy="462643"/>
        </a:xfrm>
        <a:prstGeom prst="rect">
          <a:avLst/>
        </a:prstGeom>
      </xdr:spPr>
    </xdr:pic>
    <xdr:clientData/>
  </xdr:twoCellAnchor>
  <xdr:oneCellAnchor>
    <xdr:from>
      <xdr:col>8</xdr:col>
      <xdr:colOff>204108</xdr:colOff>
      <xdr:row>156</xdr:row>
      <xdr:rowOff>122465</xdr:rowOff>
    </xdr:from>
    <xdr:ext cx="298216" cy="231322"/>
    <xdr:pic>
      <xdr:nvPicPr>
        <xdr:cNvPr id="24" name="图片 23">
          <a:extLst>
            <a:ext uri="{FF2B5EF4-FFF2-40B4-BE49-F238E27FC236}">
              <a16:creationId xmlns:a16="http://schemas.microsoft.com/office/drawing/2014/main" id="{5387A2CF-841B-4B96-BD4C-2A18BB42D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252858" y="43053001"/>
          <a:ext cx="298216" cy="231322"/>
        </a:xfrm>
        <a:prstGeom prst="rect">
          <a:avLst/>
        </a:prstGeom>
      </xdr:spPr>
    </xdr:pic>
    <xdr:clientData/>
  </xdr:oneCellAnchor>
  <xdr:oneCellAnchor>
    <xdr:from>
      <xdr:col>8</xdr:col>
      <xdr:colOff>224119</xdr:colOff>
      <xdr:row>13</xdr:row>
      <xdr:rowOff>78440</xdr:rowOff>
    </xdr:from>
    <xdr:ext cx="229402" cy="403413"/>
    <xdr:pic>
      <xdr:nvPicPr>
        <xdr:cNvPr id="30" name="图片 29">
          <a:extLst>
            <a:ext uri="{FF2B5EF4-FFF2-40B4-BE49-F238E27FC236}">
              <a16:creationId xmlns:a16="http://schemas.microsoft.com/office/drawing/2014/main" id="{0137E821-F7F7-480E-8526-096F0EDE3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14</xdr:row>
      <xdr:rowOff>78440</xdr:rowOff>
    </xdr:from>
    <xdr:ext cx="229402" cy="403413"/>
    <xdr:pic>
      <xdr:nvPicPr>
        <xdr:cNvPr id="31" name="图片 30">
          <a:extLst>
            <a:ext uri="{FF2B5EF4-FFF2-40B4-BE49-F238E27FC236}">
              <a16:creationId xmlns:a16="http://schemas.microsoft.com/office/drawing/2014/main" id="{A4A2C286-18A8-450F-974B-BBD92213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15</xdr:row>
      <xdr:rowOff>78440</xdr:rowOff>
    </xdr:from>
    <xdr:ext cx="229402" cy="403413"/>
    <xdr:pic>
      <xdr:nvPicPr>
        <xdr:cNvPr id="32" name="图片 31">
          <a:extLst>
            <a:ext uri="{FF2B5EF4-FFF2-40B4-BE49-F238E27FC236}">
              <a16:creationId xmlns:a16="http://schemas.microsoft.com/office/drawing/2014/main" id="{BA978122-DD5B-41D2-A6CF-900DA031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834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35</xdr:row>
      <xdr:rowOff>215317</xdr:rowOff>
    </xdr:from>
    <xdr:to>
      <xdr:col>8</xdr:col>
      <xdr:colOff>535080</xdr:colOff>
      <xdr:row>35</xdr:row>
      <xdr:rowOff>434392</xdr:rowOff>
    </xdr:to>
    <xdr:pic>
      <xdr:nvPicPr>
        <xdr:cNvPr id="33" name="图片 225">
          <a:extLst>
            <a:ext uri="{FF2B5EF4-FFF2-40B4-BE49-F238E27FC236}">
              <a16:creationId xmlns:a16="http://schemas.microsoft.com/office/drawing/2014/main" id="{5B8F06FD-0D72-4F6F-9090-5ED07F79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8185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36</xdr:row>
      <xdr:rowOff>215317</xdr:rowOff>
    </xdr:from>
    <xdr:to>
      <xdr:col>8</xdr:col>
      <xdr:colOff>535080</xdr:colOff>
      <xdr:row>36</xdr:row>
      <xdr:rowOff>434392</xdr:rowOff>
    </xdr:to>
    <xdr:pic>
      <xdr:nvPicPr>
        <xdr:cNvPr id="34" name="图片 225">
          <a:extLst>
            <a:ext uri="{FF2B5EF4-FFF2-40B4-BE49-F238E27FC236}">
              <a16:creationId xmlns:a16="http://schemas.microsoft.com/office/drawing/2014/main" id="{58C082AC-2DEC-4994-B229-406FEB33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8757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55</xdr:row>
      <xdr:rowOff>296959</xdr:rowOff>
    </xdr:from>
    <xdr:to>
      <xdr:col>8</xdr:col>
      <xdr:colOff>574301</xdr:colOff>
      <xdr:row>55</xdr:row>
      <xdr:rowOff>516034</xdr:rowOff>
    </xdr:to>
    <xdr:pic>
      <xdr:nvPicPr>
        <xdr:cNvPr id="35" name="图片 225">
          <a:extLst>
            <a:ext uri="{FF2B5EF4-FFF2-40B4-BE49-F238E27FC236}">
              <a16:creationId xmlns:a16="http://schemas.microsoft.com/office/drawing/2014/main" id="{32DF959A-8C03-43AA-9DBD-713834E6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2515244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56</xdr:row>
      <xdr:rowOff>296959</xdr:rowOff>
    </xdr:from>
    <xdr:to>
      <xdr:col>8</xdr:col>
      <xdr:colOff>574301</xdr:colOff>
      <xdr:row>56</xdr:row>
      <xdr:rowOff>516034</xdr:rowOff>
    </xdr:to>
    <xdr:pic>
      <xdr:nvPicPr>
        <xdr:cNvPr id="36" name="图片 225">
          <a:extLst>
            <a:ext uri="{FF2B5EF4-FFF2-40B4-BE49-F238E27FC236}">
              <a16:creationId xmlns:a16="http://schemas.microsoft.com/office/drawing/2014/main" id="{01F6827C-9C74-4AEC-9E22-8A6BFEC7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130026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17</xdr:row>
      <xdr:rowOff>78440</xdr:rowOff>
    </xdr:from>
    <xdr:ext cx="229402" cy="403413"/>
    <xdr:pic>
      <xdr:nvPicPr>
        <xdr:cNvPr id="52" name="图片 51">
          <a:extLst>
            <a:ext uri="{FF2B5EF4-FFF2-40B4-BE49-F238E27FC236}">
              <a16:creationId xmlns:a16="http://schemas.microsoft.com/office/drawing/2014/main" id="{4C7B25F1-7704-496E-A96A-82F411E8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7548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18</xdr:row>
      <xdr:rowOff>78440</xdr:rowOff>
    </xdr:from>
    <xdr:ext cx="229402" cy="403413"/>
    <xdr:pic>
      <xdr:nvPicPr>
        <xdr:cNvPr id="53" name="图片 52">
          <a:extLst>
            <a:ext uri="{FF2B5EF4-FFF2-40B4-BE49-F238E27FC236}">
              <a16:creationId xmlns:a16="http://schemas.microsoft.com/office/drawing/2014/main" id="{86C5778B-3E24-4529-BB3D-EB9EC09A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7548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19</xdr:row>
      <xdr:rowOff>78440</xdr:rowOff>
    </xdr:from>
    <xdr:ext cx="229402" cy="403413"/>
    <xdr:pic>
      <xdr:nvPicPr>
        <xdr:cNvPr id="54" name="图片 53">
          <a:extLst>
            <a:ext uri="{FF2B5EF4-FFF2-40B4-BE49-F238E27FC236}">
              <a16:creationId xmlns:a16="http://schemas.microsoft.com/office/drawing/2014/main" id="{A4512759-4222-42A4-8696-357694DE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8120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37</xdr:row>
      <xdr:rowOff>215317</xdr:rowOff>
    </xdr:from>
    <xdr:to>
      <xdr:col>8</xdr:col>
      <xdr:colOff>535080</xdr:colOff>
      <xdr:row>37</xdr:row>
      <xdr:rowOff>434392</xdr:rowOff>
    </xdr:to>
    <xdr:pic>
      <xdr:nvPicPr>
        <xdr:cNvPr id="55" name="图片 225">
          <a:extLst>
            <a:ext uri="{FF2B5EF4-FFF2-40B4-BE49-F238E27FC236}">
              <a16:creationId xmlns:a16="http://schemas.microsoft.com/office/drawing/2014/main" id="{E88BB174-1926-4B88-8189-4D8A4396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1614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57</xdr:row>
      <xdr:rowOff>296959</xdr:rowOff>
    </xdr:from>
    <xdr:to>
      <xdr:col>8</xdr:col>
      <xdr:colOff>574301</xdr:colOff>
      <xdr:row>57</xdr:row>
      <xdr:rowOff>516034</xdr:rowOff>
    </xdr:to>
    <xdr:pic>
      <xdr:nvPicPr>
        <xdr:cNvPr id="56" name="图片 225">
          <a:extLst>
            <a:ext uri="{FF2B5EF4-FFF2-40B4-BE49-F238E27FC236}">
              <a16:creationId xmlns:a16="http://schemas.microsoft.com/office/drawing/2014/main" id="{40F6D959-90DE-4B73-8FCD-9167F3D6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16023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131107</xdr:colOff>
      <xdr:row>66</xdr:row>
      <xdr:rowOff>85171</xdr:rowOff>
    </xdr:from>
    <xdr:to>
      <xdr:col>8</xdr:col>
      <xdr:colOff>619876</xdr:colOff>
      <xdr:row>66</xdr:row>
      <xdr:rowOff>381003</xdr:rowOff>
    </xdr:to>
    <xdr:pic>
      <xdr:nvPicPr>
        <xdr:cNvPr id="57" name="图片 225">
          <a:extLst>
            <a:ext uri="{FF2B5EF4-FFF2-40B4-BE49-F238E27FC236}">
              <a16:creationId xmlns:a16="http://schemas.microsoft.com/office/drawing/2014/main" id="{FC9C5C3C-97CA-4B66-98B5-525EDC1D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76326" y="1725616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107</xdr:row>
      <xdr:rowOff>57149</xdr:rowOff>
    </xdr:from>
    <xdr:ext cx="685120" cy="190500"/>
    <xdr:pic>
      <xdr:nvPicPr>
        <xdr:cNvPr id="58" name="Picture 4933">
          <a:extLst>
            <a:ext uri="{FF2B5EF4-FFF2-40B4-BE49-F238E27FC236}">
              <a16:creationId xmlns:a16="http://schemas.microsoft.com/office/drawing/2014/main" id="{418DFE90-8760-41FD-83F0-B138EAE34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93261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106</xdr:row>
      <xdr:rowOff>57149</xdr:rowOff>
    </xdr:from>
    <xdr:ext cx="685120" cy="190500"/>
    <xdr:pic>
      <xdr:nvPicPr>
        <xdr:cNvPr id="59" name="Picture 4933">
          <a:extLst>
            <a:ext uri="{FF2B5EF4-FFF2-40B4-BE49-F238E27FC236}">
              <a16:creationId xmlns:a16="http://schemas.microsoft.com/office/drawing/2014/main" id="{E3ED06F1-D627-40B3-B4B9-27ACCF40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87546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108</xdr:row>
      <xdr:rowOff>57149</xdr:rowOff>
    </xdr:from>
    <xdr:ext cx="685120" cy="190500"/>
    <xdr:pic>
      <xdr:nvPicPr>
        <xdr:cNvPr id="60" name="Picture 4933">
          <a:extLst>
            <a:ext uri="{FF2B5EF4-FFF2-40B4-BE49-F238E27FC236}">
              <a16:creationId xmlns:a16="http://schemas.microsoft.com/office/drawing/2014/main" id="{A68B8A70-1CC6-4E78-BD79-798B5CEA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98976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141753</xdr:colOff>
      <xdr:row>119</xdr:row>
      <xdr:rowOff>80045</xdr:rowOff>
    </xdr:from>
    <xdr:to>
      <xdr:col>8</xdr:col>
      <xdr:colOff>419101</xdr:colOff>
      <xdr:row>119</xdr:row>
      <xdr:rowOff>207731</xdr:rowOff>
    </xdr:to>
    <xdr:pic>
      <xdr:nvPicPr>
        <xdr:cNvPr id="61" name="Picture 36" descr="036">
          <a:extLst>
            <a:ext uri="{FF2B5EF4-FFF2-40B4-BE49-F238E27FC236}">
              <a16:creationId xmlns:a16="http://schemas.microsoft.com/office/drawing/2014/main" id="{1EF9C978-73F9-4609-9431-37A2DBBF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7478" y="30617195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210511</xdr:colOff>
      <xdr:row>151</xdr:row>
      <xdr:rowOff>224118</xdr:rowOff>
    </xdr:from>
    <xdr:to>
      <xdr:col>8</xdr:col>
      <xdr:colOff>509844</xdr:colOff>
      <xdr:row>151</xdr:row>
      <xdr:rowOff>515471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319DE534-E2C5-4EB8-88AE-3083EC309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9261" y="51142047"/>
          <a:ext cx="299333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149</xdr:row>
      <xdr:rowOff>38100</xdr:rowOff>
    </xdr:from>
    <xdr:to>
      <xdr:col>8</xdr:col>
      <xdr:colOff>447674</xdr:colOff>
      <xdr:row>149</xdr:row>
      <xdr:rowOff>334385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364CE210-6296-4D6C-89EE-EB7FFA0A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01250" y="45986700"/>
          <a:ext cx="352424" cy="29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76200</xdr:colOff>
      <xdr:row>150</xdr:row>
      <xdr:rowOff>47626</xdr:rowOff>
    </xdr:from>
    <xdr:to>
      <xdr:col>8</xdr:col>
      <xdr:colOff>449112</xdr:colOff>
      <xdr:row>150</xdr:row>
      <xdr:rowOff>352426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795D2AE8-99CF-4045-A0CC-DF6566A54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82200" y="46377226"/>
          <a:ext cx="37291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122293</xdr:colOff>
      <xdr:row>45</xdr:row>
      <xdr:rowOff>126066</xdr:rowOff>
    </xdr:from>
    <xdr:to>
      <xdr:col>8</xdr:col>
      <xdr:colOff>491863</xdr:colOff>
      <xdr:row>45</xdr:row>
      <xdr:rowOff>414991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6030C95C-44B1-4F24-8FE4-AE3C8965E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flipH="1">
          <a:off x="8742418" y="223764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46</xdr:row>
      <xdr:rowOff>105335</xdr:rowOff>
    </xdr:from>
    <xdr:to>
      <xdr:col>8</xdr:col>
      <xdr:colOff>573442</xdr:colOff>
      <xdr:row>46</xdr:row>
      <xdr:rowOff>397435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EBD92DA-9984-4162-B8C5-07CF67F4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flipH="1">
          <a:off x="8853207" y="2292723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156882</xdr:colOff>
      <xdr:row>215</xdr:row>
      <xdr:rowOff>134470</xdr:rowOff>
    </xdr:from>
    <xdr:ext cx="516245" cy="291354"/>
    <xdr:pic>
      <xdr:nvPicPr>
        <xdr:cNvPr id="67" name="图片 66">
          <a:extLst>
            <a:ext uri="{FF2B5EF4-FFF2-40B4-BE49-F238E27FC236}">
              <a16:creationId xmlns:a16="http://schemas.microsoft.com/office/drawing/2014/main" id="{35F1351F-BC86-4A98-B659-928C44E6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205632" y="75545256"/>
          <a:ext cx="516245" cy="291354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217</xdr:row>
      <xdr:rowOff>145676</xdr:rowOff>
    </xdr:from>
    <xdr:ext cx="379831" cy="268941"/>
    <xdr:pic>
      <xdr:nvPicPr>
        <xdr:cNvPr id="68" name="图片 67">
          <a:extLst>
            <a:ext uri="{FF2B5EF4-FFF2-40B4-BE49-F238E27FC236}">
              <a16:creationId xmlns:a16="http://schemas.microsoft.com/office/drawing/2014/main" id="{025CC0AA-6F1D-4E86-89BC-3ADC8A511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9216839" y="76495355"/>
          <a:ext cx="379831" cy="268941"/>
        </a:xfrm>
        <a:prstGeom prst="rect">
          <a:avLst/>
        </a:prstGeom>
      </xdr:spPr>
    </xdr:pic>
    <xdr:clientData/>
  </xdr:oneCellAnchor>
  <xdr:twoCellAnchor editAs="oneCell">
    <xdr:from>
      <xdr:col>8</xdr:col>
      <xdr:colOff>81643</xdr:colOff>
      <xdr:row>221</xdr:row>
      <xdr:rowOff>68036</xdr:rowOff>
    </xdr:from>
    <xdr:to>
      <xdr:col>8</xdr:col>
      <xdr:colOff>502090</xdr:colOff>
      <xdr:row>221</xdr:row>
      <xdr:rowOff>381000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67C5A5E6-510A-995D-64C2-3133D294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130393" y="76417715"/>
          <a:ext cx="42044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91553</xdr:colOff>
      <xdr:row>216</xdr:row>
      <xdr:rowOff>136070</xdr:rowOff>
    </xdr:from>
    <xdr:to>
      <xdr:col>8</xdr:col>
      <xdr:colOff>647089</xdr:colOff>
      <xdr:row>216</xdr:row>
      <xdr:rowOff>326571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9EBB43BB-F535-633B-6915-349B1BDD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140303" y="75478820"/>
          <a:ext cx="555536" cy="190501"/>
        </a:xfrm>
        <a:prstGeom prst="rect">
          <a:avLst/>
        </a:prstGeom>
      </xdr:spPr>
    </xdr:pic>
    <xdr:clientData/>
  </xdr:twoCellAnchor>
  <xdr:twoCellAnchor>
    <xdr:from>
      <xdr:col>8</xdr:col>
      <xdr:colOff>283758</xdr:colOff>
      <xdr:row>185</xdr:row>
      <xdr:rowOff>94129</xdr:rowOff>
    </xdr:from>
    <xdr:to>
      <xdr:col>8</xdr:col>
      <xdr:colOff>598083</xdr:colOff>
      <xdr:row>185</xdr:row>
      <xdr:rowOff>379879</xdr:rowOff>
    </xdr:to>
    <xdr:pic>
      <xdr:nvPicPr>
        <xdr:cNvPr id="72" name="Picture 211" descr="1">
          <a:extLst>
            <a:ext uri="{FF2B5EF4-FFF2-40B4-BE49-F238E27FC236}">
              <a16:creationId xmlns:a16="http://schemas.microsoft.com/office/drawing/2014/main" id="{9A01A112-05B2-4830-B26F-94E7A469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332508" y="56849522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136071</xdr:colOff>
      <xdr:row>177</xdr:row>
      <xdr:rowOff>81644</xdr:rowOff>
    </xdr:from>
    <xdr:to>
      <xdr:col>8</xdr:col>
      <xdr:colOff>589940</xdr:colOff>
      <xdr:row>177</xdr:row>
      <xdr:rowOff>489858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C3F2528D-5877-5DB7-FE75-3AE79B73E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184821" y="65341501"/>
          <a:ext cx="453869" cy="408214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178</xdr:row>
      <xdr:rowOff>40823</xdr:rowOff>
    </xdr:from>
    <xdr:to>
      <xdr:col>8</xdr:col>
      <xdr:colOff>611543</xdr:colOff>
      <xdr:row>178</xdr:row>
      <xdr:rowOff>489859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2D3E0D4A-D0B1-8CCE-E91E-5E4A6390A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198428" y="65872180"/>
          <a:ext cx="461865" cy="449036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180</xdr:row>
      <xdr:rowOff>54429</xdr:rowOff>
    </xdr:from>
    <xdr:to>
      <xdr:col>8</xdr:col>
      <xdr:colOff>696619</xdr:colOff>
      <xdr:row>180</xdr:row>
      <xdr:rowOff>502048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B43ECCC7-AC14-8E3D-90D6-1566B9B1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212036" y="66457286"/>
          <a:ext cx="533333" cy="4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195</xdr:row>
      <xdr:rowOff>81643</xdr:rowOff>
    </xdr:from>
    <xdr:to>
      <xdr:col>8</xdr:col>
      <xdr:colOff>534473</xdr:colOff>
      <xdr:row>195</xdr:row>
      <xdr:rowOff>367393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59F28886-EFA3-6536-C363-25CC3840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184822" y="70988464"/>
          <a:ext cx="398401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173</xdr:row>
      <xdr:rowOff>27214</xdr:rowOff>
    </xdr:from>
    <xdr:to>
      <xdr:col>8</xdr:col>
      <xdr:colOff>645848</xdr:colOff>
      <xdr:row>173</xdr:row>
      <xdr:rowOff>421821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1964EAF1-0A52-05C4-F976-A3933B2B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157607" y="64715571"/>
          <a:ext cx="536991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175</xdr:row>
      <xdr:rowOff>81644</xdr:rowOff>
    </xdr:from>
    <xdr:to>
      <xdr:col>8</xdr:col>
      <xdr:colOff>544549</xdr:colOff>
      <xdr:row>175</xdr:row>
      <xdr:rowOff>394608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90BC62F7-C7D5-38D4-42B9-D0BD8004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144001" y="65341501"/>
          <a:ext cx="449298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182</xdr:row>
      <xdr:rowOff>163286</xdr:rowOff>
    </xdr:from>
    <xdr:to>
      <xdr:col>8</xdr:col>
      <xdr:colOff>526491</xdr:colOff>
      <xdr:row>182</xdr:row>
      <xdr:rowOff>435429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27EAD9A1-564E-CEE5-60E0-B893894A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198428" y="68280643"/>
          <a:ext cx="376813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181</xdr:row>
      <xdr:rowOff>149678</xdr:rowOff>
    </xdr:from>
    <xdr:to>
      <xdr:col>8</xdr:col>
      <xdr:colOff>620081</xdr:colOff>
      <xdr:row>181</xdr:row>
      <xdr:rowOff>476250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E17A4E81-2A96-9BFD-E944-B56E4B9B9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089572" y="67695535"/>
          <a:ext cx="579259" cy="326572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183</xdr:row>
      <xdr:rowOff>231322</xdr:rowOff>
    </xdr:from>
    <xdr:to>
      <xdr:col>8</xdr:col>
      <xdr:colOff>625929</xdr:colOff>
      <xdr:row>183</xdr:row>
      <xdr:rowOff>421393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4F051AF6-1066-BF26-E4B6-AE124D19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144000" y="68920179"/>
          <a:ext cx="530679" cy="190071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184</xdr:row>
      <xdr:rowOff>108856</xdr:rowOff>
    </xdr:from>
    <xdr:to>
      <xdr:col>8</xdr:col>
      <xdr:colOff>514633</xdr:colOff>
      <xdr:row>184</xdr:row>
      <xdr:rowOff>394607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9DE6BAA9-01F5-726A-1D19-3226D02A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171214" y="69369213"/>
          <a:ext cx="392169" cy="285751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186</xdr:row>
      <xdr:rowOff>68036</xdr:rowOff>
    </xdr:from>
    <xdr:to>
      <xdr:col>8</xdr:col>
      <xdr:colOff>587104</xdr:colOff>
      <xdr:row>186</xdr:row>
      <xdr:rowOff>476251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873B57DA-AE4F-624D-C664-FADE3E1B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171214" y="70403357"/>
          <a:ext cx="464640" cy="408215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187</xdr:row>
      <xdr:rowOff>68036</xdr:rowOff>
    </xdr:from>
    <xdr:to>
      <xdr:col>8</xdr:col>
      <xdr:colOff>654996</xdr:colOff>
      <xdr:row>187</xdr:row>
      <xdr:rowOff>489858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E340B4C4-8AD3-15B7-B84B-240A332AF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212036" y="70974857"/>
          <a:ext cx="491710" cy="421822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188</xdr:row>
      <xdr:rowOff>54428</xdr:rowOff>
    </xdr:from>
    <xdr:to>
      <xdr:col>8</xdr:col>
      <xdr:colOff>492707</xdr:colOff>
      <xdr:row>188</xdr:row>
      <xdr:rowOff>517071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8E6A2A4F-90F1-2AD6-F283-55DBE3D1F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212036" y="71532749"/>
          <a:ext cx="329421" cy="462643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189</xdr:row>
      <xdr:rowOff>54428</xdr:rowOff>
    </xdr:from>
    <xdr:to>
      <xdr:col>8</xdr:col>
      <xdr:colOff>650685</xdr:colOff>
      <xdr:row>189</xdr:row>
      <xdr:rowOff>421821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558CBDB8-9AF8-804F-FEA9-7C48ACF7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171215" y="72104249"/>
          <a:ext cx="528220" cy="36739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190</xdr:row>
      <xdr:rowOff>68036</xdr:rowOff>
    </xdr:from>
    <xdr:to>
      <xdr:col>8</xdr:col>
      <xdr:colOff>435429</xdr:colOff>
      <xdr:row>190</xdr:row>
      <xdr:rowOff>527278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EB4C64E7-CE54-07B4-352A-FE2868FD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239250" y="72689357"/>
          <a:ext cx="244929" cy="459242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191</xdr:row>
      <xdr:rowOff>122465</xdr:rowOff>
    </xdr:from>
    <xdr:to>
      <xdr:col>8</xdr:col>
      <xdr:colOff>598714</xdr:colOff>
      <xdr:row>191</xdr:row>
      <xdr:rowOff>540514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492C6F93-6405-0A0B-73AB-AEF36C69F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9252857" y="73315286"/>
          <a:ext cx="394607" cy="418049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192</xdr:row>
      <xdr:rowOff>68037</xdr:rowOff>
    </xdr:from>
    <xdr:to>
      <xdr:col>8</xdr:col>
      <xdr:colOff>566921</xdr:colOff>
      <xdr:row>192</xdr:row>
      <xdr:rowOff>408215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26F74B93-45AA-ACB8-5A58-79BF52B20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144000" y="73832358"/>
          <a:ext cx="471671" cy="340178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193</xdr:row>
      <xdr:rowOff>78124</xdr:rowOff>
    </xdr:from>
    <xdr:to>
      <xdr:col>8</xdr:col>
      <xdr:colOff>587895</xdr:colOff>
      <xdr:row>193</xdr:row>
      <xdr:rowOff>517072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8BD8BA0C-C91B-DDB0-29BE-9420106C1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239250" y="74413945"/>
          <a:ext cx="397395" cy="438948"/>
        </a:xfrm>
        <a:prstGeom prst="rect">
          <a:avLst/>
        </a:prstGeom>
      </xdr:spPr>
    </xdr:pic>
    <xdr:clientData/>
  </xdr:twoCellAnchor>
  <xdr:twoCellAnchor editAs="oneCell">
    <xdr:from>
      <xdr:col>8</xdr:col>
      <xdr:colOff>27215</xdr:colOff>
      <xdr:row>194</xdr:row>
      <xdr:rowOff>122464</xdr:rowOff>
    </xdr:from>
    <xdr:to>
      <xdr:col>8</xdr:col>
      <xdr:colOff>703320</xdr:colOff>
      <xdr:row>194</xdr:row>
      <xdr:rowOff>462643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BD64BC67-7B1E-790A-EC41-1E2ACD787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075965" y="75029785"/>
          <a:ext cx="676105" cy="340179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68</xdr:row>
      <xdr:rowOff>104775</xdr:rowOff>
    </xdr:from>
    <xdr:to>
      <xdr:col>8</xdr:col>
      <xdr:colOff>466725</xdr:colOff>
      <xdr:row>68</xdr:row>
      <xdr:rowOff>381000</xdr:rowOff>
    </xdr:to>
    <xdr:pic>
      <xdr:nvPicPr>
        <xdr:cNvPr id="147" name="Picture 51">
          <a:extLst>
            <a:ext uri="{FF2B5EF4-FFF2-40B4-BE49-F238E27FC236}">
              <a16:creationId xmlns:a16="http://schemas.microsoft.com/office/drawing/2014/main" id="{051DBBE7-ACA0-4503-AB64-7A8F5305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163163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9</xdr:row>
      <xdr:rowOff>78440</xdr:rowOff>
    </xdr:from>
    <xdr:ext cx="229402" cy="403413"/>
    <xdr:pic>
      <xdr:nvPicPr>
        <xdr:cNvPr id="43" name="图片 42">
          <a:extLst>
            <a:ext uri="{FF2B5EF4-FFF2-40B4-BE49-F238E27FC236}">
              <a16:creationId xmlns:a16="http://schemas.microsoft.com/office/drawing/2014/main" id="{FC8D9CC4-A76F-4F18-A4FE-0084C4CE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411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12</xdr:row>
      <xdr:rowOff>78440</xdr:rowOff>
    </xdr:from>
    <xdr:ext cx="229402" cy="403413"/>
    <xdr:pic>
      <xdr:nvPicPr>
        <xdr:cNvPr id="44" name="图片 43">
          <a:extLst>
            <a:ext uri="{FF2B5EF4-FFF2-40B4-BE49-F238E27FC236}">
              <a16:creationId xmlns:a16="http://schemas.microsoft.com/office/drawing/2014/main" id="{7BCEF78C-16B5-4368-B0AB-E82446A6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834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33</xdr:row>
      <xdr:rowOff>215317</xdr:rowOff>
    </xdr:from>
    <xdr:to>
      <xdr:col>8</xdr:col>
      <xdr:colOff>535080</xdr:colOff>
      <xdr:row>33</xdr:row>
      <xdr:rowOff>434392</xdr:rowOff>
    </xdr:to>
    <xdr:pic>
      <xdr:nvPicPr>
        <xdr:cNvPr id="46" name="图片 225">
          <a:extLst>
            <a:ext uri="{FF2B5EF4-FFF2-40B4-BE49-F238E27FC236}">
              <a16:creationId xmlns:a16="http://schemas.microsoft.com/office/drawing/2014/main" id="{86DFAE2A-FB8D-4E7D-AF4C-FFE6CC1A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1043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53</xdr:row>
      <xdr:rowOff>184902</xdr:rowOff>
    </xdr:from>
    <xdr:to>
      <xdr:col>8</xdr:col>
      <xdr:colOff>642555</xdr:colOff>
      <xdr:row>53</xdr:row>
      <xdr:rowOff>526679</xdr:rowOff>
    </xdr:to>
    <xdr:pic>
      <xdr:nvPicPr>
        <xdr:cNvPr id="47" name="图片 225">
          <a:extLst>
            <a:ext uri="{FF2B5EF4-FFF2-40B4-BE49-F238E27FC236}">
              <a16:creationId xmlns:a16="http://schemas.microsoft.com/office/drawing/2014/main" id="{162E41C3-5338-4543-B889-27A1C28C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38079" y="17245667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44</xdr:row>
      <xdr:rowOff>215317</xdr:rowOff>
    </xdr:from>
    <xdr:to>
      <xdr:col>8</xdr:col>
      <xdr:colOff>535080</xdr:colOff>
      <xdr:row>44</xdr:row>
      <xdr:rowOff>434392</xdr:rowOff>
    </xdr:to>
    <xdr:pic>
      <xdr:nvPicPr>
        <xdr:cNvPr id="48" name="图片 225">
          <a:extLst>
            <a:ext uri="{FF2B5EF4-FFF2-40B4-BE49-F238E27FC236}">
              <a16:creationId xmlns:a16="http://schemas.microsoft.com/office/drawing/2014/main" id="{4E41BF36-4C64-4142-9759-4E74A401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3900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64</xdr:row>
      <xdr:rowOff>296959</xdr:rowOff>
    </xdr:from>
    <xdr:to>
      <xdr:col>8</xdr:col>
      <xdr:colOff>574301</xdr:colOff>
      <xdr:row>64</xdr:row>
      <xdr:rowOff>516034</xdr:rowOff>
    </xdr:to>
    <xdr:pic>
      <xdr:nvPicPr>
        <xdr:cNvPr id="71" name="图片 225">
          <a:extLst>
            <a:ext uri="{FF2B5EF4-FFF2-40B4-BE49-F238E27FC236}">
              <a16:creationId xmlns:a16="http://schemas.microsoft.com/office/drawing/2014/main" id="{B691BDAE-5DEF-4A91-9389-1FFA04C7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2115330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223</xdr:row>
      <xdr:rowOff>70037</xdr:rowOff>
    </xdr:from>
    <xdr:to>
      <xdr:col>8</xdr:col>
      <xdr:colOff>513790</xdr:colOff>
      <xdr:row>223</xdr:row>
      <xdr:rowOff>298637</xdr:rowOff>
    </xdr:to>
    <xdr:pic>
      <xdr:nvPicPr>
        <xdr:cNvPr id="73" name="Picture 433" descr="rId8">
          <a:extLst>
            <a:ext uri="{FF2B5EF4-FFF2-40B4-BE49-F238E27FC236}">
              <a16:creationId xmlns:a16="http://schemas.microsoft.com/office/drawing/2014/main" id="{B368DCA9-4A22-4236-826E-1AE2377B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468758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48</xdr:row>
      <xdr:rowOff>132434</xdr:rowOff>
    </xdr:from>
    <xdr:ext cx="257735" cy="372969"/>
    <xdr:pic>
      <xdr:nvPicPr>
        <xdr:cNvPr id="77" name="图片 76">
          <a:extLst>
            <a:ext uri="{FF2B5EF4-FFF2-40B4-BE49-F238E27FC236}">
              <a16:creationId xmlns:a16="http://schemas.microsoft.com/office/drawing/2014/main" id="{527556AF-0C57-4B99-B16E-5B8CC7C12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50456" y="17182184"/>
          <a:ext cx="257735" cy="372969"/>
        </a:xfrm>
        <a:prstGeom prst="rect">
          <a:avLst/>
        </a:prstGeom>
      </xdr:spPr>
    </xdr:pic>
    <xdr:clientData/>
  </xdr:oneCellAnchor>
  <xdr:twoCellAnchor editAs="oneCell">
    <xdr:from>
      <xdr:col>8</xdr:col>
      <xdr:colOff>108858</xdr:colOff>
      <xdr:row>50</xdr:row>
      <xdr:rowOff>95250</xdr:rowOff>
    </xdr:from>
    <xdr:to>
      <xdr:col>8</xdr:col>
      <xdr:colOff>622732</xdr:colOff>
      <xdr:row>50</xdr:row>
      <xdr:rowOff>401771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DDC2ED4F-5EC9-45A6-B451-24E74E741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17752" t="3416" r="11080" b="7067"/>
        <a:stretch/>
      </xdr:blipFill>
      <xdr:spPr>
        <a:xfrm rot="16200000">
          <a:off x="9404159" y="376819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20</xdr:row>
      <xdr:rowOff>78440</xdr:rowOff>
    </xdr:from>
    <xdr:ext cx="229402" cy="403413"/>
    <xdr:pic>
      <xdr:nvPicPr>
        <xdr:cNvPr id="79" name="图片 78">
          <a:extLst>
            <a:ext uri="{FF2B5EF4-FFF2-40B4-BE49-F238E27FC236}">
              <a16:creationId xmlns:a16="http://schemas.microsoft.com/office/drawing/2014/main" id="{3CFF4479-A6BD-44A0-A4F9-B7A22E10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1528" y="104173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93569</xdr:colOff>
      <xdr:row>113</xdr:row>
      <xdr:rowOff>137832</xdr:rowOff>
    </xdr:from>
    <xdr:to>
      <xdr:col>8</xdr:col>
      <xdr:colOff>390525</xdr:colOff>
      <xdr:row>113</xdr:row>
      <xdr:rowOff>214452</xdr:rowOff>
    </xdr:to>
    <xdr:pic>
      <xdr:nvPicPr>
        <xdr:cNvPr id="80" name="Picture 8906">
          <a:extLst>
            <a:ext uri="{FF2B5EF4-FFF2-40B4-BE49-F238E27FC236}">
              <a16:creationId xmlns:a16="http://schemas.microsoft.com/office/drawing/2014/main" id="{7071FCAD-24FD-4881-ACA7-22559336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244" y="27874632"/>
          <a:ext cx="296956" cy="7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112</xdr:row>
      <xdr:rowOff>171451</xdr:rowOff>
    </xdr:from>
    <xdr:to>
      <xdr:col>8</xdr:col>
      <xdr:colOff>409575</xdr:colOff>
      <xdr:row>112</xdr:row>
      <xdr:rowOff>245462</xdr:rowOff>
    </xdr:to>
    <xdr:pic>
      <xdr:nvPicPr>
        <xdr:cNvPr id="81" name="Picture 8905">
          <a:extLst>
            <a:ext uri="{FF2B5EF4-FFF2-40B4-BE49-F238E27FC236}">
              <a16:creationId xmlns:a16="http://schemas.microsoft.com/office/drawing/2014/main" id="{9A69A6FF-A11A-4641-AE3B-6CDF9C93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613" y="27527251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170525</xdr:colOff>
      <xdr:row>121</xdr:row>
      <xdr:rowOff>159320</xdr:rowOff>
    </xdr:from>
    <xdr:to>
      <xdr:col>8</xdr:col>
      <xdr:colOff>617786</xdr:colOff>
      <xdr:row>121</xdr:row>
      <xdr:rowOff>470805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9DD1A8E5-F7B2-4433-AF8F-94A2CC17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934" y="45255865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56822</xdr:colOff>
      <xdr:row>141</xdr:row>
      <xdr:rowOff>59120</xdr:rowOff>
    </xdr:from>
    <xdr:to>
      <xdr:col>8</xdr:col>
      <xdr:colOff>575770</xdr:colOff>
      <xdr:row>141</xdr:row>
      <xdr:rowOff>357601</xdr:rowOff>
    </xdr:to>
    <xdr:pic>
      <xdr:nvPicPr>
        <xdr:cNvPr id="83" name="Picture 58">
          <a:extLst>
            <a:ext uri="{FF2B5EF4-FFF2-40B4-BE49-F238E27FC236}">
              <a16:creationId xmlns:a16="http://schemas.microsoft.com/office/drawing/2014/main" id="{C9C36657-7D3A-4D81-97F0-BB1D3AE219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/>
      </xdr:blipFill>
      <xdr:spPr>
        <a:xfrm>
          <a:off x="9105572" y="57249941"/>
          <a:ext cx="518948" cy="2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91248</xdr:colOff>
      <xdr:row>211</xdr:row>
      <xdr:rowOff>63234</xdr:rowOff>
    </xdr:from>
    <xdr:to>
      <xdr:col>8</xdr:col>
      <xdr:colOff>613722</xdr:colOff>
      <xdr:row>211</xdr:row>
      <xdr:rowOff>444234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D8715EF9-902C-417B-811C-F42DCA2E7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145601" y="92130763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107255</xdr:colOff>
      <xdr:row>210</xdr:row>
      <xdr:rowOff>65634</xdr:rowOff>
    </xdr:from>
    <xdr:to>
      <xdr:col>8</xdr:col>
      <xdr:colOff>597112</xdr:colOff>
      <xdr:row>210</xdr:row>
      <xdr:rowOff>446634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B752F216-8127-4976-B1A5-76D76797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161608" y="91561663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89648</xdr:colOff>
      <xdr:row>212</xdr:row>
      <xdr:rowOff>179294</xdr:rowOff>
    </xdr:from>
    <xdr:to>
      <xdr:col>8</xdr:col>
      <xdr:colOff>678255</xdr:colOff>
      <xdr:row>212</xdr:row>
      <xdr:rowOff>428286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DD9D3E50-4CBB-4F21-94D6-5DC13C743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/>
        <a:srcRect l="31222" t="25684" r="27217" b="19017"/>
        <a:stretch/>
      </xdr:blipFill>
      <xdr:spPr>
        <a:xfrm rot="16200000">
          <a:off x="9313809" y="92648515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23</xdr:row>
      <xdr:rowOff>78440</xdr:rowOff>
    </xdr:from>
    <xdr:ext cx="229402" cy="403413"/>
    <xdr:pic>
      <xdr:nvPicPr>
        <xdr:cNvPr id="85" name="图片 84">
          <a:extLst>
            <a:ext uri="{FF2B5EF4-FFF2-40B4-BE49-F238E27FC236}">
              <a16:creationId xmlns:a16="http://schemas.microsoft.com/office/drawing/2014/main" id="{CC4437CD-D092-4B86-A715-BDC077D8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0981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24</xdr:row>
      <xdr:rowOff>78440</xdr:rowOff>
    </xdr:from>
    <xdr:ext cx="229402" cy="403413"/>
    <xdr:pic>
      <xdr:nvPicPr>
        <xdr:cNvPr id="102" name="图片 101">
          <a:extLst>
            <a:ext uri="{FF2B5EF4-FFF2-40B4-BE49-F238E27FC236}">
              <a16:creationId xmlns:a16="http://schemas.microsoft.com/office/drawing/2014/main" id="{6DA70AE4-7078-46E0-B10A-32E3E387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1553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38</xdr:row>
      <xdr:rowOff>215317</xdr:rowOff>
    </xdr:from>
    <xdr:to>
      <xdr:col>8</xdr:col>
      <xdr:colOff>535080</xdr:colOff>
      <xdr:row>38</xdr:row>
      <xdr:rowOff>434392</xdr:rowOff>
    </xdr:to>
    <xdr:pic>
      <xdr:nvPicPr>
        <xdr:cNvPr id="103" name="图片 225">
          <a:extLst>
            <a:ext uri="{FF2B5EF4-FFF2-40B4-BE49-F238E27FC236}">
              <a16:creationId xmlns:a16="http://schemas.microsoft.com/office/drawing/2014/main" id="{B7D3DA35-4FF9-4D76-A505-4319504C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15619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58</xdr:row>
      <xdr:rowOff>296959</xdr:rowOff>
    </xdr:from>
    <xdr:to>
      <xdr:col>8</xdr:col>
      <xdr:colOff>574301</xdr:colOff>
      <xdr:row>58</xdr:row>
      <xdr:rowOff>516034</xdr:rowOff>
    </xdr:to>
    <xdr:pic>
      <xdr:nvPicPr>
        <xdr:cNvPr id="107" name="图片 225">
          <a:extLst>
            <a:ext uri="{FF2B5EF4-FFF2-40B4-BE49-F238E27FC236}">
              <a16:creationId xmlns:a16="http://schemas.microsoft.com/office/drawing/2014/main" id="{480BCF64-2CEC-4999-847A-0D9EACB0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245759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173691</xdr:colOff>
      <xdr:row>100</xdr:row>
      <xdr:rowOff>251012</xdr:rowOff>
    </xdr:from>
    <xdr:ext cx="390525" cy="142875"/>
    <xdr:pic>
      <xdr:nvPicPr>
        <xdr:cNvPr id="109" name="图片 24">
          <a:extLst>
            <a:ext uri="{FF2B5EF4-FFF2-40B4-BE49-F238E27FC236}">
              <a16:creationId xmlns:a16="http://schemas.microsoft.com/office/drawing/2014/main" id="{339F9A45-B670-4F8B-8AB6-31C56F64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8044" y="4050254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53068</xdr:colOff>
      <xdr:row>117</xdr:row>
      <xdr:rowOff>93891</xdr:rowOff>
    </xdr:from>
    <xdr:ext cx="381000" cy="261116"/>
    <xdr:pic>
      <xdr:nvPicPr>
        <xdr:cNvPr id="110" name="图片 109">
          <a:extLst>
            <a:ext uri="{FF2B5EF4-FFF2-40B4-BE49-F238E27FC236}">
              <a16:creationId xmlns:a16="http://schemas.microsoft.com/office/drawing/2014/main" id="{418F012F-6081-4167-9A6D-2E9B40B7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8793" y="3896541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100053</xdr:colOff>
      <xdr:row>116</xdr:row>
      <xdr:rowOff>129668</xdr:rowOff>
    </xdr:from>
    <xdr:ext cx="346387" cy="251332"/>
    <xdr:pic>
      <xdr:nvPicPr>
        <xdr:cNvPr id="111" name="图片 110">
          <a:extLst>
            <a:ext uri="{FF2B5EF4-FFF2-40B4-BE49-F238E27FC236}">
              <a16:creationId xmlns:a16="http://schemas.microsoft.com/office/drawing/2014/main" id="{179FF7B9-D9DC-4265-9BC2-7194352B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5778" y="38496368"/>
          <a:ext cx="346387" cy="25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136713</xdr:colOff>
      <xdr:row>199</xdr:row>
      <xdr:rowOff>131110</xdr:rowOff>
    </xdr:from>
    <xdr:ext cx="456511" cy="305920"/>
    <xdr:pic>
      <xdr:nvPicPr>
        <xdr:cNvPr id="112" name="Picture 31485">
          <a:extLst>
            <a:ext uri="{FF2B5EF4-FFF2-40B4-BE49-F238E27FC236}">
              <a16:creationId xmlns:a16="http://schemas.microsoft.com/office/drawing/2014/main" id="{34F2E3E9-0A44-4989-8CCE-DB267F8A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438" y="41526760"/>
          <a:ext cx="456511" cy="30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183443</xdr:colOff>
      <xdr:row>200</xdr:row>
      <xdr:rowOff>122464</xdr:rowOff>
    </xdr:from>
    <xdr:ext cx="476923" cy="367393"/>
    <xdr:pic>
      <xdr:nvPicPr>
        <xdr:cNvPr id="114" name="图片 113">
          <a:extLst>
            <a:ext uri="{FF2B5EF4-FFF2-40B4-BE49-F238E27FC236}">
              <a16:creationId xmlns:a16="http://schemas.microsoft.com/office/drawing/2014/main" id="{5DE92DD4-C4A8-46E2-B828-BD2ABF00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89168" y="45518614"/>
          <a:ext cx="476923" cy="367393"/>
        </a:xfrm>
        <a:prstGeom prst="rect">
          <a:avLst/>
        </a:prstGeom>
      </xdr:spPr>
    </xdr:pic>
    <xdr:clientData/>
  </xdr:oneCellAnchor>
  <xdr:oneCellAnchor>
    <xdr:from>
      <xdr:col>8</xdr:col>
      <xdr:colOff>125505</xdr:colOff>
      <xdr:row>201</xdr:row>
      <xdr:rowOff>216834</xdr:rowOff>
    </xdr:from>
    <xdr:ext cx="568698" cy="180975"/>
    <xdr:pic>
      <xdr:nvPicPr>
        <xdr:cNvPr id="115" name="Picture 331" descr="31">
          <a:extLst>
            <a:ext uri="{FF2B5EF4-FFF2-40B4-BE49-F238E27FC236}">
              <a16:creationId xmlns:a16="http://schemas.microsoft.com/office/drawing/2014/main" id="{ECC5F1E0-ACA8-455D-AF71-347ACF112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 bwMode="auto">
        <a:xfrm>
          <a:off x="7831230" y="58185984"/>
          <a:ext cx="56869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135430</xdr:colOff>
      <xdr:row>202</xdr:row>
      <xdr:rowOff>136073</xdr:rowOff>
    </xdr:from>
    <xdr:ext cx="502023" cy="314325"/>
    <xdr:pic>
      <xdr:nvPicPr>
        <xdr:cNvPr id="116" name="Picture 2806">
          <a:extLst>
            <a:ext uri="{FF2B5EF4-FFF2-40B4-BE49-F238E27FC236}">
              <a16:creationId xmlns:a16="http://schemas.microsoft.com/office/drawing/2014/main" id="{465E2BCB-AD80-4B94-AA1A-4057E332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1155" y="58676723"/>
          <a:ext cx="502023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25</xdr:row>
      <xdr:rowOff>78440</xdr:rowOff>
    </xdr:from>
    <xdr:ext cx="229402" cy="403413"/>
    <xdr:pic>
      <xdr:nvPicPr>
        <xdr:cNvPr id="117" name="图片 116">
          <a:extLst>
            <a:ext uri="{FF2B5EF4-FFF2-40B4-BE49-F238E27FC236}">
              <a16:creationId xmlns:a16="http://schemas.microsoft.com/office/drawing/2014/main" id="{F4BF7470-FEF1-4C69-B918-6F5C80C1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2124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26</xdr:row>
      <xdr:rowOff>78440</xdr:rowOff>
    </xdr:from>
    <xdr:ext cx="229402" cy="403413"/>
    <xdr:pic>
      <xdr:nvPicPr>
        <xdr:cNvPr id="118" name="图片 117">
          <a:extLst>
            <a:ext uri="{FF2B5EF4-FFF2-40B4-BE49-F238E27FC236}">
              <a16:creationId xmlns:a16="http://schemas.microsoft.com/office/drawing/2014/main" id="{346F9B8F-63E7-4FE8-8E54-36436456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2696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27</xdr:row>
      <xdr:rowOff>78440</xdr:rowOff>
    </xdr:from>
    <xdr:ext cx="229402" cy="403413"/>
    <xdr:pic>
      <xdr:nvPicPr>
        <xdr:cNvPr id="121" name="图片 120">
          <a:extLst>
            <a:ext uri="{FF2B5EF4-FFF2-40B4-BE49-F238E27FC236}">
              <a16:creationId xmlns:a16="http://schemas.microsoft.com/office/drawing/2014/main" id="{4C6578C1-5FF2-4C66-B34B-90E6F85A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3267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39</xdr:row>
      <xdr:rowOff>215317</xdr:rowOff>
    </xdr:from>
    <xdr:to>
      <xdr:col>8</xdr:col>
      <xdr:colOff>535080</xdr:colOff>
      <xdr:row>39</xdr:row>
      <xdr:rowOff>434392</xdr:rowOff>
    </xdr:to>
    <xdr:pic>
      <xdr:nvPicPr>
        <xdr:cNvPr id="126" name="图片 225">
          <a:extLst>
            <a:ext uri="{FF2B5EF4-FFF2-40B4-BE49-F238E27FC236}">
              <a16:creationId xmlns:a16="http://schemas.microsoft.com/office/drawing/2014/main" id="{5152539D-F086-4A16-BF82-118FDC33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17905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59</xdr:row>
      <xdr:rowOff>296959</xdr:rowOff>
    </xdr:from>
    <xdr:to>
      <xdr:col>8</xdr:col>
      <xdr:colOff>574301</xdr:colOff>
      <xdr:row>59</xdr:row>
      <xdr:rowOff>516034</xdr:rowOff>
    </xdr:to>
    <xdr:pic>
      <xdr:nvPicPr>
        <xdr:cNvPr id="127" name="图片 225">
          <a:extLst>
            <a:ext uri="{FF2B5EF4-FFF2-40B4-BE49-F238E27FC236}">
              <a16:creationId xmlns:a16="http://schemas.microsoft.com/office/drawing/2014/main" id="{591E597E-EF75-462A-89DC-E8EBCA66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2759028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28</xdr:row>
      <xdr:rowOff>78440</xdr:rowOff>
    </xdr:from>
    <xdr:ext cx="229402" cy="403413"/>
    <xdr:pic>
      <xdr:nvPicPr>
        <xdr:cNvPr id="128" name="图片 127">
          <a:extLst>
            <a:ext uri="{FF2B5EF4-FFF2-40B4-BE49-F238E27FC236}">
              <a16:creationId xmlns:a16="http://schemas.microsoft.com/office/drawing/2014/main" id="{8CED20CB-7B14-4664-BA75-8443C4AD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3835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40</xdr:row>
      <xdr:rowOff>215317</xdr:rowOff>
    </xdr:from>
    <xdr:to>
      <xdr:col>8</xdr:col>
      <xdr:colOff>535080</xdr:colOff>
      <xdr:row>40</xdr:row>
      <xdr:rowOff>434392</xdr:rowOff>
    </xdr:to>
    <xdr:pic>
      <xdr:nvPicPr>
        <xdr:cNvPr id="132" name="图片 225">
          <a:extLst>
            <a:ext uri="{FF2B5EF4-FFF2-40B4-BE49-F238E27FC236}">
              <a16:creationId xmlns:a16="http://schemas.microsoft.com/office/drawing/2014/main" id="{0D8DD322-13F6-4A2B-9F94-59F1E631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9044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60</xdr:row>
      <xdr:rowOff>296959</xdr:rowOff>
    </xdr:from>
    <xdr:to>
      <xdr:col>8</xdr:col>
      <xdr:colOff>574301</xdr:colOff>
      <xdr:row>60</xdr:row>
      <xdr:rowOff>516034</xdr:rowOff>
    </xdr:to>
    <xdr:pic>
      <xdr:nvPicPr>
        <xdr:cNvPr id="145" name="图片 225">
          <a:extLst>
            <a:ext uri="{FF2B5EF4-FFF2-40B4-BE49-F238E27FC236}">
              <a16:creationId xmlns:a16="http://schemas.microsoft.com/office/drawing/2014/main" id="{EE01667B-66C8-4450-9C82-B2E8E7E79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2948087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29</xdr:row>
      <xdr:rowOff>78440</xdr:rowOff>
    </xdr:from>
    <xdr:ext cx="229402" cy="403413"/>
    <xdr:pic>
      <xdr:nvPicPr>
        <xdr:cNvPr id="148" name="图片 147">
          <a:extLst>
            <a:ext uri="{FF2B5EF4-FFF2-40B4-BE49-F238E27FC236}">
              <a16:creationId xmlns:a16="http://schemas.microsoft.com/office/drawing/2014/main" id="{3FC3C7E1-C643-4AA7-AE11-88BEA4A1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4406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41</xdr:row>
      <xdr:rowOff>215317</xdr:rowOff>
    </xdr:from>
    <xdr:to>
      <xdr:col>8</xdr:col>
      <xdr:colOff>535080</xdr:colOff>
      <xdr:row>41</xdr:row>
      <xdr:rowOff>434392</xdr:rowOff>
    </xdr:to>
    <xdr:pic>
      <xdr:nvPicPr>
        <xdr:cNvPr id="150" name="图片 225">
          <a:extLst>
            <a:ext uri="{FF2B5EF4-FFF2-40B4-BE49-F238E27FC236}">
              <a16:creationId xmlns:a16="http://schemas.microsoft.com/office/drawing/2014/main" id="{4E427472-43DC-43DD-B8AD-D2C71FC7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20187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61</xdr:row>
      <xdr:rowOff>296959</xdr:rowOff>
    </xdr:from>
    <xdr:to>
      <xdr:col>8</xdr:col>
      <xdr:colOff>574301</xdr:colOff>
      <xdr:row>61</xdr:row>
      <xdr:rowOff>516034</xdr:rowOff>
    </xdr:to>
    <xdr:pic>
      <xdr:nvPicPr>
        <xdr:cNvPr id="151" name="图片 225">
          <a:extLst>
            <a:ext uri="{FF2B5EF4-FFF2-40B4-BE49-F238E27FC236}">
              <a16:creationId xmlns:a16="http://schemas.microsoft.com/office/drawing/2014/main" id="{774C6B54-F5AC-4C31-AF00-05F84D2D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313586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30</xdr:row>
      <xdr:rowOff>78440</xdr:rowOff>
    </xdr:from>
    <xdr:ext cx="229402" cy="403413"/>
    <xdr:pic>
      <xdr:nvPicPr>
        <xdr:cNvPr id="154" name="图片 153">
          <a:extLst>
            <a:ext uri="{FF2B5EF4-FFF2-40B4-BE49-F238E27FC236}">
              <a16:creationId xmlns:a16="http://schemas.microsoft.com/office/drawing/2014/main" id="{D29C1853-60DD-461A-B5E8-E97E796D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4978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31</xdr:row>
      <xdr:rowOff>78440</xdr:rowOff>
    </xdr:from>
    <xdr:ext cx="229402" cy="403413"/>
    <xdr:pic>
      <xdr:nvPicPr>
        <xdr:cNvPr id="158" name="图片 157">
          <a:extLst>
            <a:ext uri="{FF2B5EF4-FFF2-40B4-BE49-F238E27FC236}">
              <a16:creationId xmlns:a16="http://schemas.microsoft.com/office/drawing/2014/main" id="{81DCD3BD-F65E-42A3-8979-A355FA50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554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21</xdr:row>
      <xdr:rowOff>78440</xdr:rowOff>
    </xdr:from>
    <xdr:ext cx="229402" cy="403413"/>
    <xdr:pic>
      <xdr:nvPicPr>
        <xdr:cNvPr id="165" name="图片 164">
          <a:extLst>
            <a:ext uri="{FF2B5EF4-FFF2-40B4-BE49-F238E27FC236}">
              <a16:creationId xmlns:a16="http://schemas.microsoft.com/office/drawing/2014/main" id="{C69FF507-F593-436A-9D65-9F44974A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1528" y="109888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42</xdr:row>
      <xdr:rowOff>215317</xdr:rowOff>
    </xdr:from>
    <xdr:to>
      <xdr:col>8</xdr:col>
      <xdr:colOff>535080</xdr:colOff>
      <xdr:row>42</xdr:row>
      <xdr:rowOff>434392</xdr:rowOff>
    </xdr:to>
    <xdr:pic>
      <xdr:nvPicPr>
        <xdr:cNvPr id="166" name="图片 225">
          <a:extLst>
            <a:ext uri="{FF2B5EF4-FFF2-40B4-BE49-F238E27FC236}">
              <a16:creationId xmlns:a16="http://schemas.microsoft.com/office/drawing/2014/main" id="{F86D7EEB-81C5-4468-9B6F-98A63D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01976" y="224843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62</xdr:row>
      <xdr:rowOff>296959</xdr:rowOff>
    </xdr:from>
    <xdr:to>
      <xdr:col>8</xdr:col>
      <xdr:colOff>574301</xdr:colOff>
      <xdr:row>62</xdr:row>
      <xdr:rowOff>516034</xdr:rowOff>
    </xdr:to>
    <xdr:pic>
      <xdr:nvPicPr>
        <xdr:cNvPr id="170" name="图片 225">
          <a:extLst>
            <a:ext uri="{FF2B5EF4-FFF2-40B4-BE49-F238E27FC236}">
              <a16:creationId xmlns:a16="http://schemas.microsoft.com/office/drawing/2014/main" id="{FB8F0AD0-4EA6-45C2-9108-30E5877E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41197" y="3434234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141753</xdr:colOff>
      <xdr:row>120</xdr:row>
      <xdr:rowOff>80045</xdr:rowOff>
    </xdr:from>
    <xdr:to>
      <xdr:col>8</xdr:col>
      <xdr:colOff>419101</xdr:colOff>
      <xdr:row>120</xdr:row>
      <xdr:rowOff>207731</xdr:rowOff>
    </xdr:to>
    <xdr:pic>
      <xdr:nvPicPr>
        <xdr:cNvPr id="171" name="Picture 36" descr="036">
          <a:extLst>
            <a:ext uri="{FF2B5EF4-FFF2-40B4-BE49-F238E27FC236}">
              <a16:creationId xmlns:a16="http://schemas.microsoft.com/office/drawing/2014/main" id="{1ED717B5-3556-4CFC-A8AA-212082C0E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9162" y="65386909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22</xdr:row>
      <xdr:rowOff>78440</xdr:rowOff>
    </xdr:from>
    <xdr:ext cx="229402" cy="403413"/>
    <xdr:pic>
      <xdr:nvPicPr>
        <xdr:cNvPr id="173" name="图片 172">
          <a:extLst>
            <a:ext uri="{FF2B5EF4-FFF2-40B4-BE49-F238E27FC236}">
              <a16:creationId xmlns:a16="http://schemas.microsoft.com/office/drawing/2014/main" id="{EEF1AACD-EBAE-4569-919C-1B1B62C9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1553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43</xdr:row>
      <xdr:rowOff>215317</xdr:rowOff>
    </xdr:from>
    <xdr:to>
      <xdr:col>8</xdr:col>
      <xdr:colOff>535080</xdr:colOff>
      <xdr:row>43</xdr:row>
      <xdr:rowOff>434392</xdr:rowOff>
    </xdr:to>
    <xdr:pic>
      <xdr:nvPicPr>
        <xdr:cNvPr id="176" name="图片 225">
          <a:extLst>
            <a:ext uri="{FF2B5EF4-FFF2-40B4-BE49-F238E27FC236}">
              <a16:creationId xmlns:a16="http://schemas.microsoft.com/office/drawing/2014/main" id="{81B4E922-3DD5-48BD-A2AA-F4BFAE96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23620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63</xdr:row>
      <xdr:rowOff>296959</xdr:rowOff>
    </xdr:from>
    <xdr:to>
      <xdr:col>8</xdr:col>
      <xdr:colOff>574301</xdr:colOff>
      <xdr:row>63</xdr:row>
      <xdr:rowOff>516034</xdr:rowOff>
    </xdr:to>
    <xdr:pic>
      <xdr:nvPicPr>
        <xdr:cNvPr id="179" name="图片 225">
          <a:extLst>
            <a:ext uri="{FF2B5EF4-FFF2-40B4-BE49-F238E27FC236}">
              <a16:creationId xmlns:a16="http://schemas.microsoft.com/office/drawing/2014/main" id="{C2C89AC3-CB6B-40D5-B3F1-8B286320C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3621881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20</xdr:row>
      <xdr:rowOff>0</xdr:rowOff>
    </xdr:from>
    <xdr:ext cx="229402" cy="403413"/>
    <xdr:pic>
      <xdr:nvPicPr>
        <xdr:cNvPr id="181" name="图片 180">
          <a:extLst>
            <a:ext uri="{FF2B5EF4-FFF2-40B4-BE49-F238E27FC236}">
              <a16:creationId xmlns:a16="http://schemas.microsoft.com/office/drawing/2014/main" id="{9152A87D-269F-46A5-96A3-CAB7C69F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0406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108857</xdr:colOff>
      <xdr:row>174</xdr:row>
      <xdr:rowOff>27214</xdr:rowOff>
    </xdr:from>
    <xdr:ext cx="536991" cy="394607"/>
    <xdr:pic>
      <xdr:nvPicPr>
        <xdr:cNvPr id="183" name="图片 182">
          <a:extLst>
            <a:ext uri="{FF2B5EF4-FFF2-40B4-BE49-F238E27FC236}">
              <a16:creationId xmlns:a16="http://schemas.microsoft.com/office/drawing/2014/main" id="{085C9CA9-95B4-44D3-9D2D-EE0FF37A2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157607" y="98229964"/>
          <a:ext cx="536991" cy="394607"/>
        </a:xfrm>
        <a:prstGeom prst="rect">
          <a:avLst/>
        </a:prstGeom>
      </xdr:spPr>
    </xdr:pic>
    <xdr:clientData/>
  </xdr:oneCellAnchor>
  <xdr:oneCellAnchor>
    <xdr:from>
      <xdr:col>8</xdr:col>
      <xdr:colOff>95251</xdr:colOff>
      <xdr:row>176</xdr:row>
      <xdr:rowOff>81644</xdr:rowOff>
    </xdr:from>
    <xdr:ext cx="449298" cy="312964"/>
    <xdr:pic>
      <xdr:nvPicPr>
        <xdr:cNvPr id="184" name="图片 183">
          <a:extLst>
            <a:ext uri="{FF2B5EF4-FFF2-40B4-BE49-F238E27FC236}">
              <a16:creationId xmlns:a16="http://schemas.microsoft.com/office/drawing/2014/main" id="{1DB46178-5751-4C81-88DB-26A55A4D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144001" y="99427394"/>
          <a:ext cx="449298" cy="312964"/>
        </a:xfrm>
        <a:prstGeom prst="rect">
          <a:avLst/>
        </a:prstGeom>
      </xdr:spPr>
    </xdr:pic>
    <xdr:clientData/>
  </xdr:oneCellAnchor>
  <xdr:oneCellAnchor>
    <xdr:from>
      <xdr:col>8</xdr:col>
      <xdr:colOff>149678</xdr:colOff>
      <xdr:row>179</xdr:row>
      <xdr:rowOff>40823</xdr:rowOff>
    </xdr:from>
    <xdr:ext cx="461865" cy="449036"/>
    <xdr:pic>
      <xdr:nvPicPr>
        <xdr:cNvPr id="185" name="图片 184">
          <a:extLst>
            <a:ext uri="{FF2B5EF4-FFF2-40B4-BE49-F238E27FC236}">
              <a16:creationId xmlns:a16="http://schemas.microsoft.com/office/drawing/2014/main" id="{A0CBA2DA-54DB-40EA-8F1D-197715D75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198428" y="101101073"/>
          <a:ext cx="461865" cy="449036"/>
        </a:xfrm>
        <a:prstGeom prst="rect">
          <a:avLst/>
        </a:prstGeom>
      </xdr:spPr>
    </xdr:pic>
    <xdr:clientData/>
  </xdr:oneCellAnchor>
  <xdr:twoCellAnchor>
    <xdr:from>
      <xdr:col>8</xdr:col>
      <xdr:colOff>93569</xdr:colOff>
      <xdr:row>115</xdr:row>
      <xdr:rowOff>137832</xdr:rowOff>
    </xdr:from>
    <xdr:to>
      <xdr:col>8</xdr:col>
      <xdr:colOff>390525</xdr:colOff>
      <xdr:row>115</xdr:row>
      <xdr:rowOff>214452</xdr:rowOff>
    </xdr:to>
    <xdr:pic>
      <xdr:nvPicPr>
        <xdr:cNvPr id="186" name="Picture 8906">
          <a:extLst>
            <a:ext uri="{FF2B5EF4-FFF2-40B4-BE49-F238E27FC236}">
              <a16:creationId xmlns:a16="http://schemas.microsoft.com/office/drawing/2014/main" id="{AC30DAF2-8735-48E5-A2B0-ACE251756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2319" y="65805903"/>
          <a:ext cx="296956" cy="7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114</xdr:row>
      <xdr:rowOff>171451</xdr:rowOff>
    </xdr:from>
    <xdr:to>
      <xdr:col>8</xdr:col>
      <xdr:colOff>409575</xdr:colOff>
      <xdr:row>114</xdr:row>
      <xdr:rowOff>245462</xdr:rowOff>
    </xdr:to>
    <xdr:pic>
      <xdr:nvPicPr>
        <xdr:cNvPr id="187" name="Picture 8905">
          <a:extLst>
            <a:ext uri="{FF2B5EF4-FFF2-40B4-BE49-F238E27FC236}">
              <a16:creationId xmlns:a16="http://schemas.microsoft.com/office/drawing/2014/main" id="{8F5DA62F-2F57-4214-B5B2-063BCE41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9688" y="65268022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</xdr:row>
      <xdr:rowOff>76200</xdr:rowOff>
    </xdr:from>
    <xdr:to>
      <xdr:col>8</xdr:col>
      <xdr:colOff>476250</xdr:colOff>
      <xdr:row>1</xdr:row>
      <xdr:rowOff>295275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92A7A851-8400-4D5D-9986-671FF987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728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25</xdr:row>
      <xdr:rowOff>57150</xdr:rowOff>
    </xdr:from>
    <xdr:to>
      <xdr:col>8</xdr:col>
      <xdr:colOff>542925</xdr:colOff>
      <xdr:row>25</xdr:row>
      <xdr:rowOff>266700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90B5D41-BB89-4DA8-975E-4D6F2A9D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7867650" y="508635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12</xdr:row>
      <xdr:rowOff>47625</xdr:rowOff>
    </xdr:from>
    <xdr:to>
      <xdr:col>8</xdr:col>
      <xdr:colOff>476250</xdr:colOff>
      <xdr:row>12</xdr:row>
      <xdr:rowOff>314325</xdr:rowOff>
    </xdr:to>
    <xdr:pic>
      <xdr:nvPicPr>
        <xdr:cNvPr id="4" name="图片 260">
          <a:extLst>
            <a:ext uri="{FF2B5EF4-FFF2-40B4-BE49-F238E27FC236}">
              <a16:creationId xmlns:a16="http://schemas.microsoft.com/office/drawing/2014/main" id="{F916833D-EF8B-49A7-92BD-0ACC845E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28479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26</xdr:row>
      <xdr:rowOff>85725</xdr:rowOff>
    </xdr:from>
    <xdr:to>
      <xdr:col>8</xdr:col>
      <xdr:colOff>504825</xdr:colOff>
      <xdr:row>26</xdr:row>
      <xdr:rowOff>257175</xdr:rowOff>
    </xdr:to>
    <xdr:pic>
      <xdr:nvPicPr>
        <xdr:cNvPr id="5" name="图片 261">
          <a:extLst>
            <a:ext uri="{FF2B5EF4-FFF2-40B4-BE49-F238E27FC236}">
              <a16:creationId xmlns:a16="http://schemas.microsoft.com/office/drawing/2014/main" id="{65C891D8-F0EC-452E-9EDE-D7EAE8E3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9075" y="5419725"/>
          <a:ext cx="4286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27</xdr:row>
      <xdr:rowOff>47625</xdr:rowOff>
    </xdr:from>
    <xdr:to>
      <xdr:col>8</xdr:col>
      <xdr:colOff>438150</xdr:colOff>
      <xdr:row>27</xdr:row>
      <xdr:rowOff>323850</xdr:rowOff>
    </xdr:to>
    <xdr:pic>
      <xdr:nvPicPr>
        <xdr:cNvPr id="6" name="图片 262">
          <a:extLst>
            <a:ext uri="{FF2B5EF4-FFF2-40B4-BE49-F238E27FC236}">
              <a16:creationId xmlns:a16="http://schemas.microsoft.com/office/drawing/2014/main" id="{3B17C7D6-980B-4526-BB01-E6AEB6E9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622634">
          <a:off x="7891462" y="5634038"/>
          <a:ext cx="257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</xdr:row>
      <xdr:rowOff>76200</xdr:rowOff>
    </xdr:from>
    <xdr:to>
      <xdr:col>8</xdr:col>
      <xdr:colOff>476250</xdr:colOff>
      <xdr:row>2</xdr:row>
      <xdr:rowOff>295275</xdr:rowOff>
    </xdr:to>
    <xdr:pic>
      <xdr:nvPicPr>
        <xdr:cNvPr id="7" name="图片 225">
          <a:extLst>
            <a:ext uri="{FF2B5EF4-FFF2-40B4-BE49-F238E27FC236}">
              <a16:creationId xmlns:a16="http://schemas.microsoft.com/office/drawing/2014/main" id="{A39EE99A-77FE-4AE2-86BB-973A4E72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033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</xdr:row>
      <xdr:rowOff>76200</xdr:rowOff>
    </xdr:from>
    <xdr:to>
      <xdr:col>8</xdr:col>
      <xdr:colOff>476250</xdr:colOff>
      <xdr:row>3</xdr:row>
      <xdr:rowOff>295275</xdr:rowOff>
    </xdr:to>
    <xdr:pic>
      <xdr:nvPicPr>
        <xdr:cNvPr id="8" name="图片 225">
          <a:extLst>
            <a:ext uri="{FF2B5EF4-FFF2-40B4-BE49-F238E27FC236}">
              <a16:creationId xmlns:a16="http://schemas.microsoft.com/office/drawing/2014/main" id="{658AE134-752B-46EA-8E59-A44E5289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3382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4</xdr:row>
      <xdr:rowOff>76200</xdr:rowOff>
    </xdr:from>
    <xdr:to>
      <xdr:col>8</xdr:col>
      <xdr:colOff>476250</xdr:colOff>
      <xdr:row>4</xdr:row>
      <xdr:rowOff>295275</xdr:rowOff>
    </xdr:to>
    <xdr:pic>
      <xdr:nvPicPr>
        <xdr:cNvPr id="9" name="图片 225">
          <a:extLst>
            <a:ext uri="{FF2B5EF4-FFF2-40B4-BE49-F238E27FC236}">
              <a16:creationId xmlns:a16="http://schemas.microsoft.com/office/drawing/2014/main" id="{77FB1278-7FA2-4CD4-ADC0-D86797D7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6430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13</xdr:row>
      <xdr:rowOff>47625</xdr:rowOff>
    </xdr:from>
    <xdr:to>
      <xdr:col>8</xdr:col>
      <xdr:colOff>476250</xdr:colOff>
      <xdr:row>13</xdr:row>
      <xdr:rowOff>314325</xdr:rowOff>
    </xdr:to>
    <xdr:pic>
      <xdr:nvPicPr>
        <xdr:cNvPr id="10" name="图片 260">
          <a:extLst>
            <a:ext uri="{FF2B5EF4-FFF2-40B4-BE49-F238E27FC236}">
              <a16:creationId xmlns:a16="http://schemas.microsoft.com/office/drawing/2014/main" id="{0CB35E43-72C5-4A5A-A392-C2EB19C0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31527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14</xdr:row>
      <xdr:rowOff>47625</xdr:rowOff>
    </xdr:from>
    <xdr:to>
      <xdr:col>8</xdr:col>
      <xdr:colOff>476250</xdr:colOff>
      <xdr:row>14</xdr:row>
      <xdr:rowOff>314325</xdr:rowOff>
    </xdr:to>
    <xdr:pic>
      <xdr:nvPicPr>
        <xdr:cNvPr id="11" name="图片 260">
          <a:extLst>
            <a:ext uri="{FF2B5EF4-FFF2-40B4-BE49-F238E27FC236}">
              <a16:creationId xmlns:a16="http://schemas.microsoft.com/office/drawing/2014/main" id="{C085D9FC-A70F-443D-BD3B-75208263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34575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15</xdr:row>
      <xdr:rowOff>47625</xdr:rowOff>
    </xdr:from>
    <xdr:to>
      <xdr:col>8</xdr:col>
      <xdr:colOff>476250</xdr:colOff>
      <xdr:row>15</xdr:row>
      <xdr:rowOff>314325</xdr:rowOff>
    </xdr:to>
    <xdr:pic>
      <xdr:nvPicPr>
        <xdr:cNvPr id="12" name="图片 260">
          <a:extLst>
            <a:ext uri="{FF2B5EF4-FFF2-40B4-BE49-F238E27FC236}">
              <a16:creationId xmlns:a16="http://schemas.microsoft.com/office/drawing/2014/main" id="{C4722E8B-2184-4196-8328-B1121767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376713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228599</xdr:colOff>
      <xdr:row>28</xdr:row>
      <xdr:rowOff>29255</xdr:rowOff>
    </xdr:from>
    <xdr:to>
      <xdr:col>8</xdr:col>
      <xdr:colOff>457200</xdr:colOff>
      <xdr:row>28</xdr:row>
      <xdr:rowOff>303873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75CBD6B-7579-4435-AB99-2C5B44AF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5972855"/>
          <a:ext cx="228601" cy="274618"/>
        </a:xfrm>
        <a:prstGeom prst="rect">
          <a:avLst/>
        </a:prstGeom>
      </xdr:spPr>
    </xdr:pic>
    <xdr:clientData/>
  </xdr:twoCellAnchor>
  <xdr:oneCellAnchor>
    <xdr:from>
      <xdr:col>8</xdr:col>
      <xdr:colOff>228599</xdr:colOff>
      <xdr:row>29</xdr:row>
      <xdr:rowOff>29255</xdr:rowOff>
    </xdr:from>
    <xdr:ext cx="228601" cy="274618"/>
    <xdr:pic>
      <xdr:nvPicPr>
        <xdr:cNvPr id="14" name="图片 13">
          <a:extLst>
            <a:ext uri="{FF2B5EF4-FFF2-40B4-BE49-F238E27FC236}">
              <a16:creationId xmlns:a16="http://schemas.microsoft.com/office/drawing/2014/main" id="{38AEFF77-1709-4017-81C4-B0E734A18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6306230"/>
          <a:ext cx="228601" cy="274618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5</xdr:row>
      <xdr:rowOff>76200</xdr:rowOff>
    </xdr:from>
    <xdr:to>
      <xdr:col>8</xdr:col>
      <xdr:colOff>476250</xdr:colOff>
      <xdr:row>5</xdr:row>
      <xdr:rowOff>295275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DE6CEE8E-19E3-4573-A19B-6A00B8DE0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9478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6</xdr:row>
      <xdr:rowOff>76200</xdr:rowOff>
    </xdr:from>
    <xdr:to>
      <xdr:col>8</xdr:col>
      <xdr:colOff>476250</xdr:colOff>
      <xdr:row>6</xdr:row>
      <xdr:rowOff>295275</xdr:rowOff>
    </xdr:to>
    <xdr:pic>
      <xdr:nvPicPr>
        <xdr:cNvPr id="16" name="图片 225">
          <a:extLst>
            <a:ext uri="{FF2B5EF4-FFF2-40B4-BE49-F238E27FC236}">
              <a16:creationId xmlns:a16="http://schemas.microsoft.com/office/drawing/2014/main" id="{06B5D950-D88F-4A5A-8517-FFD4B797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252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7</xdr:row>
      <xdr:rowOff>76200</xdr:rowOff>
    </xdr:from>
    <xdr:to>
      <xdr:col>8</xdr:col>
      <xdr:colOff>476250</xdr:colOff>
      <xdr:row>7</xdr:row>
      <xdr:rowOff>295275</xdr:rowOff>
    </xdr:to>
    <xdr:pic>
      <xdr:nvPicPr>
        <xdr:cNvPr id="17" name="图片 225">
          <a:extLst>
            <a:ext uri="{FF2B5EF4-FFF2-40B4-BE49-F238E27FC236}">
              <a16:creationId xmlns:a16="http://schemas.microsoft.com/office/drawing/2014/main" id="{64F26D99-FE44-4FDC-BB5C-C7933923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557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16</xdr:row>
      <xdr:rowOff>47625</xdr:rowOff>
    </xdr:from>
    <xdr:to>
      <xdr:col>8</xdr:col>
      <xdr:colOff>476250</xdr:colOff>
      <xdr:row>16</xdr:row>
      <xdr:rowOff>314325</xdr:rowOff>
    </xdr:to>
    <xdr:pic>
      <xdr:nvPicPr>
        <xdr:cNvPr id="18" name="图片 260">
          <a:extLst>
            <a:ext uri="{FF2B5EF4-FFF2-40B4-BE49-F238E27FC236}">
              <a16:creationId xmlns:a16="http://schemas.microsoft.com/office/drawing/2014/main" id="{6FBFB3A8-F9FA-46CF-B92A-777B04C8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08146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17</xdr:row>
      <xdr:rowOff>47625</xdr:rowOff>
    </xdr:from>
    <xdr:to>
      <xdr:col>8</xdr:col>
      <xdr:colOff>476250</xdr:colOff>
      <xdr:row>17</xdr:row>
      <xdr:rowOff>314325</xdr:rowOff>
    </xdr:to>
    <xdr:pic>
      <xdr:nvPicPr>
        <xdr:cNvPr id="19" name="图片 260">
          <a:extLst>
            <a:ext uri="{FF2B5EF4-FFF2-40B4-BE49-F238E27FC236}">
              <a16:creationId xmlns:a16="http://schemas.microsoft.com/office/drawing/2014/main" id="{958DC5CA-9E16-4778-BC23-4BC98AC4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39578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18</xdr:row>
      <xdr:rowOff>47625</xdr:rowOff>
    </xdr:from>
    <xdr:to>
      <xdr:col>8</xdr:col>
      <xdr:colOff>476250</xdr:colOff>
      <xdr:row>18</xdr:row>
      <xdr:rowOff>314325</xdr:rowOff>
    </xdr:to>
    <xdr:pic>
      <xdr:nvPicPr>
        <xdr:cNvPr id="20" name="图片 260">
          <a:extLst>
            <a:ext uri="{FF2B5EF4-FFF2-40B4-BE49-F238E27FC236}">
              <a16:creationId xmlns:a16="http://schemas.microsoft.com/office/drawing/2014/main" id="{44320FF7-BE6A-409C-A35E-2D9A79DC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7101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8</xdr:row>
      <xdr:rowOff>76200</xdr:rowOff>
    </xdr:from>
    <xdr:to>
      <xdr:col>8</xdr:col>
      <xdr:colOff>476250</xdr:colOff>
      <xdr:row>8</xdr:row>
      <xdr:rowOff>295275</xdr:rowOff>
    </xdr:to>
    <xdr:pic>
      <xdr:nvPicPr>
        <xdr:cNvPr id="21" name="图片 225">
          <a:extLst>
            <a:ext uri="{FF2B5EF4-FFF2-40B4-BE49-F238E27FC236}">
              <a16:creationId xmlns:a16="http://schemas.microsoft.com/office/drawing/2014/main" id="{7E0B7677-9006-4D02-B9A8-8FC4C3F0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557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9</xdr:row>
      <xdr:rowOff>76200</xdr:rowOff>
    </xdr:from>
    <xdr:to>
      <xdr:col>8</xdr:col>
      <xdr:colOff>476250</xdr:colOff>
      <xdr:row>9</xdr:row>
      <xdr:rowOff>295275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40AEEAD8-F068-4A35-B477-B29E63DF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8622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19</xdr:row>
      <xdr:rowOff>47625</xdr:rowOff>
    </xdr:from>
    <xdr:to>
      <xdr:col>8</xdr:col>
      <xdr:colOff>476250</xdr:colOff>
      <xdr:row>19</xdr:row>
      <xdr:rowOff>314325</xdr:rowOff>
    </xdr:to>
    <xdr:pic>
      <xdr:nvPicPr>
        <xdr:cNvPr id="23" name="图片 260">
          <a:extLst>
            <a:ext uri="{FF2B5EF4-FFF2-40B4-BE49-F238E27FC236}">
              <a16:creationId xmlns:a16="http://schemas.microsoft.com/office/drawing/2014/main" id="{BB919589-8682-4B1A-B00F-89C54183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3197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20</xdr:row>
      <xdr:rowOff>47625</xdr:rowOff>
    </xdr:from>
    <xdr:to>
      <xdr:col>8</xdr:col>
      <xdr:colOff>476250</xdr:colOff>
      <xdr:row>20</xdr:row>
      <xdr:rowOff>314325</xdr:rowOff>
    </xdr:to>
    <xdr:pic>
      <xdr:nvPicPr>
        <xdr:cNvPr id="24" name="图片 260">
          <a:extLst>
            <a:ext uri="{FF2B5EF4-FFF2-40B4-BE49-F238E27FC236}">
              <a16:creationId xmlns:a16="http://schemas.microsoft.com/office/drawing/2014/main" id="{1B7DE801-5334-4863-B020-32835301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63403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24</xdr:row>
      <xdr:rowOff>47625</xdr:rowOff>
    </xdr:from>
    <xdr:to>
      <xdr:col>8</xdr:col>
      <xdr:colOff>476250</xdr:colOff>
      <xdr:row>24</xdr:row>
      <xdr:rowOff>314325</xdr:rowOff>
    </xdr:to>
    <xdr:pic>
      <xdr:nvPicPr>
        <xdr:cNvPr id="25" name="图片 260">
          <a:extLst>
            <a:ext uri="{FF2B5EF4-FFF2-40B4-BE49-F238E27FC236}">
              <a16:creationId xmlns:a16="http://schemas.microsoft.com/office/drawing/2014/main" id="{4E6FDD77-F568-4013-A8EB-2672E89F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94836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23</xdr:row>
      <xdr:rowOff>47625</xdr:rowOff>
    </xdr:from>
    <xdr:to>
      <xdr:col>8</xdr:col>
      <xdr:colOff>476250</xdr:colOff>
      <xdr:row>23</xdr:row>
      <xdr:rowOff>314325</xdr:rowOff>
    </xdr:to>
    <xdr:pic>
      <xdr:nvPicPr>
        <xdr:cNvPr id="26" name="图片 260">
          <a:extLst>
            <a:ext uri="{FF2B5EF4-FFF2-40B4-BE49-F238E27FC236}">
              <a16:creationId xmlns:a16="http://schemas.microsoft.com/office/drawing/2014/main" id="{CD3C2EF8-3236-46A5-806A-5181DF3B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65770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10</xdr:row>
      <xdr:rowOff>76200</xdr:rowOff>
    </xdr:from>
    <xdr:to>
      <xdr:col>8</xdr:col>
      <xdr:colOff>476250</xdr:colOff>
      <xdr:row>10</xdr:row>
      <xdr:rowOff>295275</xdr:rowOff>
    </xdr:to>
    <xdr:pic>
      <xdr:nvPicPr>
        <xdr:cNvPr id="27" name="图片 225">
          <a:extLst>
            <a:ext uri="{FF2B5EF4-FFF2-40B4-BE49-F238E27FC236}">
              <a16:creationId xmlns:a16="http://schemas.microsoft.com/office/drawing/2014/main" id="{3B8C1BD6-817A-4889-A886-BF987000A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0208" y="285105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20</xdr:row>
      <xdr:rowOff>47625</xdr:rowOff>
    </xdr:from>
    <xdr:to>
      <xdr:col>8</xdr:col>
      <xdr:colOff>476250</xdr:colOff>
      <xdr:row>20</xdr:row>
      <xdr:rowOff>314325</xdr:rowOff>
    </xdr:to>
    <xdr:pic>
      <xdr:nvPicPr>
        <xdr:cNvPr id="28" name="图片 260">
          <a:extLst>
            <a:ext uri="{FF2B5EF4-FFF2-40B4-BE49-F238E27FC236}">
              <a16:creationId xmlns:a16="http://schemas.microsoft.com/office/drawing/2014/main" id="{19447CF3-5BA9-4035-89C4-383DFF2B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5911943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</xdr:row>
      <xdr:rowOff>47625</xdr:rowOff>
    </xdr:from>
    <xdr:to>
      <xdr:col>8</xdr:col>
      <xdr:colOff>476250</xdr:colOff>
      <xdr:row>21</xdr:row>
      <xdr:rowOff>314325</xdr:rowOff>
    </xdr:to>
    <xdr:pic>
      <xdr:nvPicPr>
        <xdr:cNvPr id="29" name="图片 260">
          <a:extLst>
            <a:ext uri="{FF2B5EF4-FFF2-40B4-BE49-F238E27FC236}">
              <a16:creationId xmlns:a16="http://schemas.microsoft.com/office/drawing/2014/main" id="{9CE8B4CA-4B96-42AE-9499-3DDF7F2CB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225708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11</xdr:row>
      <xdr:rowOff>76200</xdr:rowOff>
    </xdr:from>
    <xdr:to>
      <xdr:col>8</xdr:col>
      <xdr:colOff>476250</xdr:colOff>
      <xdr:row>11</xdr:row>
      <xdr:rowOff>295275</xdr:rowOff>
    </xdr:to>
    <xdr:pic>
      <xdr:nvPicPr>
        <xdr:cNvPr id="30" name="图片 225">
          <a:extLst>
            <a:ext uri="{FF2B5EF4-FFF2-40B4-BE49-F238E27FC236}">
              <a16:creationId xmlns:a16="http://schemas.microsoft.com/office/drawing/2014/main" id="{855F7DE8-D16A-456A-9B4D-EC0A437A9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0208" y="34561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</xdr:row>
      <xdr:rowOff>47625</xdr:rowOff>
    </xdr:from>
    <xdr:to>
      <xdr:col>8</xdr:col>
      <xdr:colOff>476250</xdr:colOff>
      <xdr:row>21</xdr:row>
      <xdr:rowOff>314325</xdr:rowOff>
    </xdr:to>
    <xdr:pic>
      <xdr:nvPicPr>
        <xdr:cNvPr id="31" name="图片 260">
          <a:extLst>
            <a:ext uri="{FF2B5EF4-FFF2-40B4-BE49-F238E27FC236}">
              <a16:creationId xmlns:a16="http://schemas.microsoft.com/office/drawing/2014/main" id="{3E640BEA-91A1-4C2F-BF52-0792514F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528266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</xdr:row>
      <xdr:rowOff>47625</xdr:rowOff>
    </xdr:from>
    <xdr:to>
      <xdr:col>8</xdr:col>
      <xdr:colOff>476250</xdr:colOff>
      <xdr:row>21</xdr:row>
      <xdr:rowOff>314325</xdr:rowOff>
    </xdr:to>
    <xdr:pic>
      <xdr:nvPicPr>
        <xdr:cNvPr id="32" name="图片 260">
          <a:extLst>
            <a:ext uri="{FF2B5EF4-FFF2-40B4-BE49-F238E27FC236}">
              <a16:creationId xmlns:a16="http://schemas.microsoft.com/office/drawing/2014/main" id="{4D77F84C-CEC5-4C3F-AF3A-4DFAA325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528266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22</xdr:row>
      <xdr:rowOff>47625</xdr:rowOff>
    </xdr:from>
    <xdr:to>
      <xdr:col>8</xdr:col>
      <xdr:colOff>476250</xdr:colOff>
      <xdr:row>22</xdr:row>
      <xdr:rowOff>314325</xdr:rowOff>
    </xdr:to>
    <xdr:pic>
      <xdr:nvPicPr>
        <xdr:cNvPr id="33" name="图片 260">
          <a:extLst>
            <a:ext uri="{FF2B5EF4-FFF2-40B4-BE49-F238E27FC236}">
              <a16:creationId xmlns:a16="http://schemas.microsoft.com/office/drawing/2014/main" id="{4CC5086D-51E1-43DA-8E85-059C0D13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842031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</xdr:row>
      <xdr:rowOff>38100</xdr:rowOff>
    </xdr:from>
    <xdr:to>
      <xdr:col>8</xdr:col>
      <xdr:colOff>552450</xdr:colOff>
      <xdr:row>1</xdr:row>
      <xdr:rowOff>228600</xdr:rowOff>
    </xdr:to>
    <xdr:pic>
      <xdr:nvPicPr>
        <xdr:cNvPr id="2" name="Picture 1102">
          <a:extLst>
            <a:ext uri="{FF2B5EF4-FFF2-40B4-BE49-F238E27FC236}">
              <a16:creationId xmlns:a16="http://schemas.microsoft.com/office/drawing/2014/main" id="{777F2425-6308-4DC7-9470-D53ABA4F4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09550"/>
          <a:ext cx="447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34003</xdr:colOff>
      <xdr:row>5</xdr:row>
      <xdr:rowOff>61247</xdr:rowOff>
    </xdr:from>
    <xdr:ext cx="647267" cy="67572"/>
    <xdr:pic>
      <xdr:nvPicPr>
        <xdr:cNvPr id="3" name="图片 2">
          <a:extLst>
            <a:ext uri="{FF2B5EF4-FFF2-40B4-BE49-F238E27FC236}">
              <a16:creationId xmlns:a16="http://schemas.microsoft.com/office/drawing/2014/main" id="{00EF624E-4266-4DB1-A792-D88898E7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203221">
          <a:off x="5810251" y="285749"/>
          <a:ext cx="67572" cy="647267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</xdr:row>
      <xdr:rowOff>54650</xdr:rowOff>
    </xdr:from>
    <xdr:ext cx="638175" cy="97711"/>
    <xdr:pic>
      <xdr:nvPicPr>
        <xdr:cNvPr id="4" name="图片 3">
          <a:extLst>
            <a:ext uri="{FF2B5EF4-FFF2-40B4-BE49-F238E27FC236}">
              <a16:creationId xmlns:a16="http://schemas.microsoft.com/office/drawing/2014/main" id="{D57BC89F-AA23-4872-AE0B-21876ABD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05450" y="740450"/>
          <a:ext cx="638175" cy="97711"/>
        </a:xfrm>
        <a:prstGeom prst="rect">
          <a:avLst/>
        </a:prstGeom>
      </xdr:spPr>
    </xdr:pic>
    <xdr:clientData/>
  </xdr:oneCellAnchor>
  <xdr:oneCellAnchor>
    <xdr:from>
      <xdr:col>8</xdr:col>
      <xdr:colOff>228601</xdr:colOff>
      <xdr:row>3</xdr:row>
      <xdr:rowOff>23732</xdr:rowOff>
    </xdr:from>
    <xdr:ext cx="266699" cy="280562"/>
    <xdr:pic>
      <xdr:nvPicPr>
        <xdr:cNvPr id="5" name="图片 4">
          <a:extLst>
            <a:ext uri="{FF2B5EF4-FFF2-40B4-BE49-F238E27FC236}">
              <a16:creationId xmlns:a16="http://schemas.microsoft.com/office/drawing/2014/main" id="{0B334A9F-2202-4499-B834-BE6FA05D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1" y="366632"/>
          <a:ext cx="266699" cy="280562"/>
        </a:xfrm>
        <a:prstGeom prst="rect">
          <a:avLst/>
        </a:prstGeom>
      </xdr:spPr>
    </xdr:pic>
    <xdr:clientData/>
  </xdr:oneCellAnchor>
  <xdr:twoCellAnchor>
    <xdr:from>
      <xdr:col>8</xdr:col>
      <xdr:colOff>104775</xdr:colOff>
      <xdr:row>2</xdr:row>
      <xdr:rowOff>38100</xdr:rowOff>
    </xdr:from>
    <xdr:to>
      <xdr:col>8</xdr:col>
      <xdr:colOff>552450</xdr:colOff>
      <xdr:row>2</xdr:row>
      <xdr:rowOff>228600</xdr:rowOff>
    </xdr:to>
    <xdr:pic>
      <xdr:nvPicPr>
        <xdr:cNvPr id="6" name="Picture 1102">
          <a:extLst>
            <a:ext uri="{FF2B5EF4-FFF2-40B4-BE49-F238E27FC236}">
              <a16:creationId xmlns:a16="http://schemas.microsoft.com/office/drawing/2014/main" id="{F76DDEE7-77E9-4791-85BD-41008F3B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228601</xdr:colOff>
      <xdr:row>4</xdr:row>
      <xdr:rowOff>23732</xdr:rowOff>
    </xdr:from>
    <xdr:ext cx="266699" cy="280562"/>
    <xdr:pic>
      <xdr:nvPicPr>
        <xdr:cNvPr id="7" name="图片 6">
          <a:extLst>
            <a:ext uri="{FF2B5EF4-FFF2-40B4-BE49-F238E27FC236}">
              <a16:creationId xmlns:a16="http://schemas.microsoft.com/office/drawing/2014/main" id="{2BA76782-C8E0-43EA-B7D6-F44EE8067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43776" y="1357232"/>
          <a:ext cx="266699" cy="28056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231322</xdr:colOff>
      <xdr:row>4</xdr:row>
      <xdr:rowOff>95250</xdr:rowOff>
    </xdr:from>
    <xdr:to>
      <xdr:col>8</xdr:col>
      <xdr:colOff>612322</xdr:colOff>
      <xdr:row>4</xdr:row>
      <xdr:rowOff>394314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8C8FF3E-D905-456D-8EE6-0C899206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047" y="914400"/>
          <a:ext cx="381000" cy="299064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5</xdr:row>
      <xdr:rowOff>95251</xdr:rowOff>
    </xdr:from>
    <xdr:to>
      <xdr:col>8</xdr:col>
      <xdr:colOff>625929</xdr:colOff>
      <xdr:row>5</xdr:row>
      <xdr:rowOff>411957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3B00D38-9C7B-450E-B438-FC66AB0F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5404" y="1419226"/>
          <a:ext cx="476250" cy="316706"/>
        </a:xfrm>
        <a:prstGeom prst="rect">
          <a:avLst/>
        </a:prstGeom>
      </xdr:spPr>
    </xdr:pic>
    <xdr:clientData/>
  </xdr:twoCellAnchor>
  <xdr:twoCellAnchor>
    <xdr:from>
      <xdr:col>8</xdr:col>
      <xdr:colOff>163287</xdr:colOff>
      <xdr:row>6</xdr:row>
      <xdr:rowOff>68035</xdr:rowOff>
    </xdr:from>
    <xdr:to>
      <xdr:col>8</xdr:col>
      <xdr:colOff>582406</xdr:colOff>
      <xdr:row>6</xdr:row>
      <xdr:rowOff>394606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2B51285-10F1-4989-B166-2D3B132D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69012" y="1896835"/>
          <a:ext cx="419119" cy="326571"/>
        </a:xfrm>
        <a:prstGeom prst="rect">
          <a:avLst/>
        </a:prstGeom>
      </xdr:spPr>
    </xdr:pic>
    <xdr:clientData/>
  </xdr:twoCellAnchor>
  <xdr:twoCellAnchor>
    <xdr:from>
      <xdr:col>8</xdr:col>
      <xdr:colOff>155865</xdr:colOff>
      <xdr:row>8</xdr:row>
      <xdr:rowOff>121227</xdr:rowOff>
    </xdr:from>
    <xdr:to>
      <xdr:col>8</xdr:col>
      <xdr:colOff>658092</xdr:colOff>
      <xdr:row>8</xdr:row>
      <xdr:rowOff>419100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F8079C6-4086-4F1D-BBC7-DCE75014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1590" y="3969327"/>
          <a:ext cx="502227" cy="297873"/>
        </a:xfrm>
        <a:prstGeom prst="rect">
          <a:avLst/>
        </a:prstGeom>
      </xdr:spPr>
    </xdr:pic>
    <xdr:clientData/>
  </xdr:twoCellAnchor>
  <xdr:twoCellAnchor>
    <xdr:from>
      <xdr:col>8</xdr:col>
      <xdr:colOff>120208</xdr:colOff>
      <xdr:row>10</xdr:row>
      <xdr:rowOff>84553</xdr:rowOff>
    </xdr:from>
    <xdr:to>
      <xdr:col>8</xdr:col>
      <xdr:colOff>521214</xdr:colOff>
      <xdr:row>10</xdr:row>
      <xdr:rowOff>437030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1DDF123-A5DB-4328-B0E8-54D99C5FF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9855" y="7962288"/>
          <a:ext cx="401006" cy="352477"/>
        </a:xfrm>
        <a:prstGeom prst="rect">
          <a:avLst/>
        </a:prstGeom>
      </xdr:spPr>
    </xdr:pic>
    <xdr:clientData/>
  </xdr:twoCellAnchor>
  <xdr:twoCellAnchor>
    <xdr:from>
      <xdr:col>8</xdr:col>
      <xdr:colOff>103910</xdr:colOff>
      <xdr:row>9</xdr:row>
      <xdr:rowOff>86592</xdr:rowOff>
    </xdr:from>
    <xdr:to>
      <xdr:col>8</xdr:col>
      <xdr:colOff>597112</xdr:colOff>
      <xdr:row>9</xdr:row>
      <xdr:rowOff>363682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6FCF595-BEA9-4927-BF83-039DD81F1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09635" y="4439517"/>
          <a:ext cx="493202" cy="277090"/>
        </a:xfrm>
        <a:prstGeom prst="rect">
          <a:avLst/>
        </a:prstGeom>
      </xdr:spPr>
    </xdr:pic>
    <xdr:clientData/>
  </xdr:twoCellAnchor>
  <xdr:twoCellAnchor>
    <xdr:from>
      <xdr:col>8</xdr:col>
      <xdr:colOff>155864</xdr:colOff>
      <xdr:row>17</xdr:row>
      <xdr:rowOff>69273</xdr:rowOff>
    </xdr:from>
    <xdr:to>
      <xdr:col>8</xdr:col>
      <xdr:colOff>588818</xdr:colOff>
      <xdr:row>17</xdr:row>
      <xdr:rowOff>397172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3F74D03-0394-4DF5-B63A-8552BCAA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61589" y="5431848"/>
          <a:ext cx="432954" cy="327899"/>
        </a:xfrm>
        <a:prstGeom prst="rect">
          <a:avLst/>
        </a:prstGeom>
      </xdr:spPr>
    </xdr:pic>
    <xdr:clientData/>
  </xdr:twoCellAnchor>
  <xdr:twoCellAnchor>
    <xdr:from>
      <xdr:col>8</xdr:col>
      <xdr:colOff>180713</xdr:colOff>
      <xdr:row>18</xdr:row>
      <xdr:rowOff>34637</xdr:rowOff>
    </xdr:from>
    <xdr:to>
      <xdr:col>8</xdr:col>
      <xdr:colOff>561713</xdr:colOff>
      <xdr:row>18</xdr:row>
      <xdr:rowOff>455480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7787637-AE02-43A8-8939-B2126679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86438" y="5902037"/>
          <a:ext cx="381000" cy="42084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19</xdr:row>
      <xdr:rowOff>155864</xdr:rowOff>
    </xdr:from>
    <xdr:to>
      <xdr:col>8</xdr:col>
      <xdr:colOff>623454</xdr:colOff>
      <xdr:row>19</xdr:row>
      <xdr:rowOff>390912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9D7AC0C-9834-4417-B416-57B89483F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6528089"/>
          <a:ext cx="519545" cy="235048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26</xdr:row>
      <xdr:rowOff>96378</xdr:rowOff>
    </xdr:from>
    <xdr:to>
      <xdr:col>8</xdr:col>
      <xdr:colOff>736695</xdr:colOff>
      <xdr:row>26</xdr:row>
      <xdr:rowOff>314739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E089BEC-90C7-4871-A7C7-E607CCDB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9964" y="7478253"/>
          <a:ext cx="612456" cy="218361"/>
        </a:xfrm>
        <a:prstGeom prst="rect">
          <a:avLst/>
        </a:prstGeom>
      </xdr:spPr>
    </xdr:pic>
    <xdr:clientData/>
  </xdr:twoCellAnchor>
  <xdr:twoCellAnchor>
    <xdr:from>
      <xdr:col>8</xdr:col>
      <xdr:colOff>198783</xdr:colOff>
      <xdr:row>27</xdr:row>
      <xdr:rowOff>115957</xdr:rowOff>
    </xdr:from>
    <xdr:to>
      <xdr:col>8</xdr:col>
      <xdr:colOff>447261</xdr:colOff>
      <xdr:row>27</xdr:row>
      <xdr:rowOff>441967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903AF56-EF15-4A07-B483-E10B6E6E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04508" y="8002657"/>
          <a:ext cx="248478" cy="32601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1</xdr:row>
      <xdr:rowOff>33618</xdr:rowOff>
    </xdr:from>
    <xdr:to>
      <xdr:col>8</xdr:col>
      <xdr:colOff>616281</xdr:colOff>
      <xdr:row>1</xdr:row>
      <xdr:rowOff>485992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FD68220-A97A-491F-A635-81F174DA6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73815" y="347943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44823</xdr:colOff>
      <xdr:row>32</xdr:row>
      <xdr:rowOff>103862</xdr:rowOff>
    </xdr:from>
    <xdr:to>
      <xdr:col>8</xdr:col>
      <xdr:colOff>762000</xdr:colOff>
      <xdr:row>32</xdr:row>
      <xdr:rowOff>403814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A82B26C-0BC5-426A-8510-F7DA8BBA3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50548" y="10514687"/>
          <a:ext cx="717177" cy="299952"/>
        </a:xfrm>
        <a:prstGeom prst="rect">
          <a:avLst/>
        </a:prstGeom>
      </xdr:spPr>
    </xdr:pic>
    <xdr:clientData/>
  </xdr:twoCellAnchor>
  <xdr:twoCellAnchor>
    <xdr:from>
      <xdr:col>8</xdr:col>
      <xdr:colOff>156885</xdr:colOff>
      <xdr:row>34</xdr:row>
      <xdr:rowOff>30375</xdr:rowOff>
    </xdr:from>
    <xdr:to>
      <xdr:col>8</xdr:col>
      <xdr:colOff>638736</xdr:colOff>
      <xdr:row>35</xdr:row>
      <xdr:rowOff>15374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4C22C26-AA52-4F2E-BDB6-A1184BA2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62610" y="11450850"/>
          <a:ext cx="481851" cy="489824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35</xdr:row>
      <xdr:rowOff>95233</xdr:rowOff>
    </xdr:from>
    <xdr:to>
      <xdr:col>8</xdr:col>
      <xdr:colOff>728383</xdr:colOff>
      <xdr:row>36</xdr:row>
      <xdr:rowOff>22413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550B2AF-1022-4A1C-8DF2-F0ED8DE40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5" y="12020533"/>
          <a:ext cx="560293" cy="432005"/>
        </a:xfrm>
        <a:prstGeom prst="rect">
          <a:avLst/>
        </a:prstGeom>
      </xdr:spPr>
    </xdr:pic>
    <xdr:clientData/>
  </xdr:twoCellAnchor>
  <xdr:twoCellAnchor>
    <xdr:from>
      <xdr:col>8</xdr:col>
      <xdr:colOff>100855</xdr:colOff>
      <xdr:row>36</xdr:row>
      <xdr:rowOff>123264</xdr:rowOff>
    </xdr:from>
    <xdr:to>
      <xdr:col>8</xdr:col>
      <xdr:colOff>694509</xdr:colOff>
      <xdr:row>36</xdr:row>
      <xdr:rowOff>429896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DFB17EE-3C01-46DB-8DD8-33C58336E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06580" y="12553389"/>
          <a:ext cx="593654" cy="306632"/>
        </a:xfrm>
        <a:prstGeom prst="rect">
          <a:avLst/>
        </a:prstGeom>
      </xdr:spPr>
    </xdr:pic>
    <xdr:clientData/>
  </xdr:twoCellAnchor>
  <xdr:twoCellAnchor>
    <xdr:from>
      <xdr:col>8</xdr:col>
      <xdr:colOff>78442</xdr:colOff>
      <xdr:row>37</xdr:row>
      <xdr:rowOff>97654</xdr:rowOff>
    </xdr:from>
    <xdr:to>
      <xdr:col>8</xdr:col>
      <xdr:colOff>705970</xdr:colOff>
      <xdr:row>37</xdr:row>
      <xdr:rowOff>425345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A5E03CD-2CF9-4C53-8F35-9DC979BA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84167" y="13032604"/>
          <a:ext cx="627528" cy="327691"/>
        </a:xfrm>
        <a:prstGeom prst="rect">
          <a:avLst/>
        </a:prstGeom>
      </xdr:spPr>
    </xdr:pic>
    <xdr:clientData/>
  </xdr:twoCellAnchor>
  <xdr:twoCellAnchor>
    <xdr:from>
      <xdr:col>8</xdr:col>
      <xdr:colOff>22413</xdr:colOff>
      <xdr:row>38</xdr:row>
      <xdr:rowOff>163056</xdr:rowOff>
    </xdr:from>
    <xdr:to>
      <xdr:col>8</xdr:col>
      <xdr:colOff>728382</xdr:colOff>
      <xdr:row>38</xdr:row>
      <xdr:rowOff>310705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1699707-0846-46CA-AD66-D5FF9C3C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28138" y="13602831"/>
          <a:ext cx="705969" cy="147649"/>
        </a:xfrm>
        <a:prstGeom prst="rect">
          <a:avLst/>
        </a:prstGeom>
      </xdr:spPr>
    </xdr:pic>
    <xdr:clientData/>
  </xdr:twoCellAnchor>
  <xdr:twoCellAnchor>
    <xdr:from>
      <xdr:col>8</xdr:col>
      <xdr:colOff>56030</xdr:colOff>
      <xdr:row>39</xdr:row>
      <xdr:rowOff>183411</xdr:rowOff>
    </xdr:from>
    <xdr:to>
      <xdr:col>8</xdr:col>
      <xdr:colOff>649942</xdr:colOff>
      <xdr:row>39</xdr:row>
      <xdr:rowOff>362852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BCD04BF-74B1-4823-B128-B004C0DF0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61755" y="14128011"/>
          <a:ext cx="593912" cy="179441"/>
        </a:xfrm>
        <a:prstGeom prst="rect">
          <a:avLst/>
        </a:prstGeom>
      </xdr:spPr>
    </xdr:pic>
    <xdr:clientData/>
  </xdr:twoCellAnchor>
  <xdr:twoCellAnchor>
    <xdr:from>
      <xdr:col>8</xdr:col>
      <xdr:colOff>44824</xdr:colOff>
      <xdr:row>40</xdr:row>
      <xdr:rowOff>171307</xdr:rowOff>
    </xdr:from>
    <xdr:to>
      <xdr:col>8</xdr:col>
      <xdr:colOff>784411</xdr:colOff>
      <xdr:row>40</xdr:row>
      <xdr:rowOff>376901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454AFDD-2D5B-4A36-B3E9-4EEB1CBB7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50549" y="14620732"/>
          <a:ext cx="739587" cy="205594"/>
        </a:xfrm>
        <a:prstGeom prst="rect">
          <a:avLst/>
        </a:prstGeom>
      </xdr:spPr>
    </xdr:pic>
    <xdr:clientData/>
  </xdr:twoCellAnchor>
  <xdr:twoCellAnchor>
    <xdr:from>
      <xdr:col>8</xdr:col>
      <xdr:colOff>33618</xdr:colOff>
      <xdr:row>41</xdr:row>
      <xdr:rowOff>208505</xdr:rowOff>
    </xdr:from>
    <xdr:to>
      <xdr:col>8</xdr:col>
      <xdr:colOff>762000</xdr:colOff>
      <xdr:row>41</xdr:row>
      <xdr:rowOff>367425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DD53C71-5EA6-4FF4-BEB0-7F5BC67B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39343" y="15162755"/>
          <a:ext cx="728382" cy="158920"/>
        </a:xfrm>
        <a:prstGeom prst="rect">
          <a:avLst/>
        </a:prstGeom>
      </xdr:spPr>
    </xdr:pic>
    <xdr:clientData/>
  </xdr:twoCellAnchor>
  <xdr:twoCellAnchor>
    <xdr:from>
      <xdr:col>8</xdr:col>
      <xdr:colOff>179295</xdr:colOff>
      <xdr:row>29</xdr:row>
      <xdr:rowOff>53367</xdr:rowOff>
    </xdr:from>
    <xdr:to>
      <xdr:col>8</xdr:col>
      <xdr:colOff>560295</xdr:colOff>
      <xdr:row>29</xdr:row>
      <xdr:rowOff>442806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473D39E-F9AD-4D26-A583-35D5808D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5020" y="8949717"/>
          <a:ext cx="381000" cy="389439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31</xdr:row>
      <xdr:rowOff>33446</xdr:rowOff>
    </xdr:from>
    <xdr:to>
      <xdr:col>8</xdr:col>
      <xdr:colOff>560294</xdr:colOff>
      <xdr:row>31</xdr:row>
      <xdr:rowOff>463751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BCC46A64-B0EF-4ADA-B5FB-71F8B3BB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62608" y="9939446"/>
          <a:ext cx="403411" cy="43030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30</xdr:row>
      <xdr:rowOff>68489</xdr:rowOff>
    </xdr:from>
    <xdr:to>
      <xdr:col>8</xdr:col>
      <xdr:colOff>657225</xdr:colOff>
      <xdr:row>30</xdr:row>
      <xdr:rowOff>466634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CBE47519-E697-4A86-BCDA-43D807BA8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39075" y="9469664"/>
          <a:ext cx="523875" cy="398145"/>
        </a:xfrm>
        <a:prstGeom prst="rect">
          <a:avLst/>
        </a:prstGeom>
      </xdr:spPr>
    </xdr:pic>
    <xdr:clientData/>
  </xdr:twoCellAnchor>
  <xdr:twoCellAnchor>
    <xdr:from>
      <xdr:col>8</xdr:col>
      <xdr:colOff>228600</xdr:colOff>
      <xdr:row>28</xdr:row>
      <xdr:rowOff>55907</xdr:rowOff>
    </xdr:from>
    <xdr:to>
      <xdr:col>8</xdr:col>
      <xdr:colOff>619125</xdr:colOff>
      <xdr:row>28</xdr:row>
      <xdr:rowOff>497370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CDD2EA4-13F1-4480-9863-D6BB28D8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8447432"/>
          <a:ext cx="390525" cy="44146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20</xdr:row>
      <xdr:rowOff>155864</xdr:rowOff>
    </xdr:from>
    <xdr:to>
      <xdr:col>8</xdr:col>
      <xdr:colOff>623454</xdr:colOff>
      <xdr:row>20</xdr:row>
      <xdr:rowOff>390912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DBC3A099-D73D-47F1-873F-9AAF6B76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7032914"/>
          <a:ext cx="519545" cy="235048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33</xdr:row>
      <xdr:rowOff>71699</xdr:rowOff>
    </xdr:from>
    <xdr:to>
      <xdr:col>8</xdr:col>
      <xdr:colOff>694765</xdr:colOff>
      <xdr:row>33</xdr:row>
      <xdr:rowOff>472019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EB0A19D2-6CD3-4027-8C2C-27666B428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17785" y="10987349"/>
          <a:ext cx="582705" cy="40032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2</xdr:row>
      <xdr:rowOff>33618</xdr:rowOff>
    </xdr:from>
    <xdr:to>
      <xdr:col>8</xdr:col>
      <xdr:colOff>616281</xdr:colOff>
      <xdr:row>2</xdr:row>
      <xdr:rowOff>485992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C0B47797-6D9D-41BD-A832-CBD0B7EE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69733" y="346582"/>
          <a:ext cx="448191" cy="452374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136073</xdr:colOff>
      <xdr:row>7</xdr:row>
      <xdr:rowOff>95251</xdr:rowOff>
    </xdr:from>
    <xdr:to>
      <xdr:col>8</xdr:col>
      <xdr:colOff>539647</xdr:colOff>
      <xdr:row>7</xdr:row>
      <xdr:rowOff>462643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3F751E4-848A-D959-DC4E-BEBBB8AD7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37716" y="2925537"/>
          <a:ext cx="403574" cy="367392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42</xdr:row>
      <xdr:rowOff>204107</xdr:rowOff>
    </xdr:from>
    <xdr:to>
      <xdr:col>8</xdr:col>
      <xdr:colOff>612321</xdr:colOff>
      <xdr:row>42</xdr:row>
      <xdr:rowOff>446778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22A5E51-664E-572B-D20F-D406C129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24107" y="15117536"/>
          <a:ext cx="489857" cy="242671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43</xdr:row>
      <xdr:rowOff>68036</xdr:rowOff>
    </xdr:from>
    <xdr:to>
      <xdr:col>8</xdr:col>
      <xdr:colOff>666750</xdr:colOff>
      <xdr:row>43</xdr:row>
      <xdr:rowOff>355652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581B363C-4CDE-D010-1887-8F3AE9C04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10500" y="15484929"/>
          <a:ext cx="557893" cy="28761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44</xdr:row>
      <xdr:rowOff>68035</xdr:rowOff>
    </xdr:from>
    <xdr:to>
      <xdr:col>8</xdr:col>
      <xdr:colOff>623506</xdr:colOff>
      <xdr:row>44</xdr:row>
      <xdr:rowOff>340178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76D8757F-E3C1-6584-63BE-1289A97FC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37715" y="15988392"/>
          <a:ext cx="487434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45</xdr:row>
      <xdr:rowOff>81643</xdr:rowOff>
    </xdr:from>
    <xdr:to>
      <xdr:col>8</xdr:col>
      <xdr:colOff>637435</xdr:colOff>
      <xdr:row>45</xdr:row>
      <xdr:rowOff>340179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A6365D57-2CB9-1EAA-7908-59D2D2D1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756071" y="16505464"/>
          <a:ext cx="583007" cy="258536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46</xdr:row>
      <xdr:rowOff>81643</xdr:rowOff>
    </xdr:from>
    <xdr:to>
      <xdr:col>8</xdr:col>
      <xdr:colOff>662005</xdr:colOff>
      <xdr:row>46</xdr:row>
      <xdr:rowOff>367393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14774BC4-D96F-3EB1-8B24-DBED21022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4107" y="17008929"/>
          <a:ext cx="539541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</xdr:colOff>
      <xdr:row>47</xdr:row>
      <xdr:rowOff>122465</xdr:rowOff>
    </xdr:from>
    <xdr:to>
      <xdr:col>8</xdr:col>
      <xdr:colOff>619652</xdr:colOff>
      <xdr:row>47</xdr:row>
      <xdr:rowOff>435429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BC837D8E-4645-63A3-BEE5-1EAC87592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69678" y="17553215"/>
          <a:ext cx="55161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54429</xdr:colOff>
      <xdr:row>48</xdr:row>
      <xdr:rowOff>68036</xdr:rowOff>
    </xdr:from>
    <xdr:to>
      <xdr:col>8</xdr:col>
      <xdr:colOff>748393</xdr:colOff>
      <xdr:row>48</xdr:row>
      <xdr:rowOff>376689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97C59768-C675-55ED-FC93-D1B051CB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56072" y="18002250"/>
          <a:ext cx="693964" cy="308653"/>
        </a:xfrm>
        <a:prstGeom prst="rect">
          <a:avLst/>
        </a:prstGeom>
      </xdr:spPr>
    </xdr:pic>
    <xdr:clientData/>
  </xdr:twoCellAnchor>
  <xdr:twoCellAnchor editAs="oneCell">
    <xdr:from>
      <xdr:col>8</xdr:col>
      <xdr:colOff>43543</xdr:colOff>
      <xdr:row>49</xdr:row>
      <xdr:rowOff>97971</xdr:rowOff>
    </xdr:from>
    <xdr:to>
      <xdr:col>8</xdr:col>
      <xdr:colOff>737507</xdr:colOff>
      <xdr:row>49</xdr:row>
      <xdr:rowOff>406624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A744AE7-4823-4E35-941E-BF6F9913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45186" y="18535650"/>
          <a:ext cx="693964" cy="308653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14</xdr:row>
      <xdr:rowOff>161925</xdr:rowOff>
    </xdr:from>
    <xdr:to>
      <xdr:col>8</xdr:col>
      <xdr:colOff>466725</xdr:colOff>
      <xdr:row>14</xdr:row>
      <xdr:rowOff>419100</xdr:rowOff>
    </xdr:to>
    <xdr:pic>
      <xdr:nvPicPr>
        <xdr:cNvPr id="26" name="Picture 8253">
          <a:extLst>
            <a:ext uri="{FF2B5EF4-FFF2-40B4-BE49-F238E27FC236}">
              <a16:creationId xmlns:a16="http://schemas.microsoft.com/office/drawing/2014/main" id="{54FDBEB6-0C91-4CD0-AE14-DDFB302B5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611725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15</xdr:row>
      <xdr:rowOff>104775</xdr:rowOff>
    </xdr:from>
    <xdr:to>
      <xdr:col>8</xdr:col>
      <xdr:colOff>409575</xdr:colOff>
      <xdr:row>15</xdr:row>
      <xdr:rowOff>452187</xdr:rowOff>
    </xdr:to>
    <xdr:pic>
      <xdr:nvPicPr>
        <xdr:cNvPr id="27" name="Picture 8254">
          <a:extLst>
            <a:ext uri="{FF2B5EF4-FFF2-40B4-BE49-F238E27FC236}">
              <a16:creationId xmlns:a16="http://schemas.microsoft.com/office/drawing/2014/main" id="{C60E68C6-9CA5-4919-B2FF-2389C065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935575"/>
          <a:ext cx="314325" cy="280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</xdr:row>
      <xdr:rowOff>104775</xdr:rowOff>
    </xdr:from>
    <xdr:to>
      <xdr:col>8</xdr:col>
      <xdr:colOff>381000</xdr:colOff>
      <xdr:row>16</xdr:row>
      <xdr:rowOff>285750</xdr:rowOff>
    </xdr:to>
    <xdr:pic>
      <xdr:nvPicPr>
        <xdr:cNvPr id="46" name="Picture 13522">
          <a:extLst>
            <a:ext uri="{FF2B5EF4-FFF2-40B4-BE49-F238E27FC236}">
              <a16:creationId xmlns:a16="http://schemas.microsoft.com/office/drawing/2014/main" id="{622188B6-298F-4FC3-90D3-9FC925BEC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078575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133741</xdr:colOff>
      <xdr:row>24</xdr:row>
      <xdr:rowOff>105677</xdr:rowOff>
    </xdr:from>
    <xdr:to>
      <xdr:col>8</xdr:col>
      <xdr:colOff>424700</xdr:colOff>
      <xdr:row>24</xdr:row>
      <xdr:rowOff>271329</xdr:rowOff>
    </xdr:to>
    <xdr:pic>
      <xdr:nvPicPr>
        <xdr:cNvPr id="49" name="Picture 36">
          <a:extLst>
            <a:ext uri="{FF2B5EF4-FFF2-40B4-BE49-F238E27FC236}">
              <a16:creationId xmlns:a16="http://schemas.microsoft.com/office/drawing/2014/main" id="{A0516033-ADF6-46CD-AB37-14E3DFB14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416" y="22127477"/>
          <a:ext cx="290959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89039</xdr:colOff>
      <xdr:row>22</xdr:row>
      <xdr:rowOff>99392</xdr:rowOff>
    </xdr:from>
    <xdr:to>
      <xdr:col>8</xdr:col>
      <xdr:colOff>421825</xdr:colOff>
      <xdr:row>22</xdr:row>
      <xdr:rowOff>273327</xdr:rowOff>
    </xdr:to>
    <xdr:pic>
      <xdr:nvPicPr>
        <xdr:cNvPr id="50" name="Picture 42">
          <a:extLst>
            <a:ext uri="{FF2B5EF4-FFF2-40B4-BE49-F238E27FC236}">
              <a16:creationId xmlns:a16="http://schemas.microsoft.com/office/drawing/2014/main" id="{F75E7AE7-700E-45E2-8C76-A30E937D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2714" y="21359192"/>
          <a:ext cx="332786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120926</xdr:colOff>
      <xdr:row>23</xdr:row>
      <xdr:rowOff>99392</xdr:rowOff>
    </xdr:from>
    <xdr:to>
      <xdr:col>8</xdr:col>
      <xdr:colOff>451425</xdr:colOff>
      <xdr:row>23</xdr:row>
      <xdr:rowOff>281609</xdr:rowOff>
    </xdr:to>
    <xdr:pic>
      <xdr:nvPicPr>
        <xdr:cNvPr id="51" name="Picture 42">
          <a:extLst>
            <a:ext uri="{FF2B5EF4-FFF2-40B4-BE49-F238E27FC236}">
              <a16:creationId xmlns:a16="http://schemas.microsoft.com/office/drawing/2014/main" id="{53D3D001-A6CF-4D4A-8903-C1552869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4601" y="21740192"/>
          <a:ext cx="330499" cy="18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21</xdr:row>
      <xdr:rowOff>285750</xdr:rowOff>
    </xdr:from>
    <xdr:to>
      <xdr:col>8</xdr:col>
      <xdr:colOff>476250</xdr:colOff>
      <xdr:row>21</xdr:row>
      <xdr:rowOff>441014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CBF652E3-598D-4D5F-A2C2-23555D86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783550"/>
          <a:ext cx="409575" cy="9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190501</xdr:colOff>
      <xdr:row>3</xdr:row>
      <xdr:rowOff>67237</xdr:rowOff>
    </xdr:from>
    <xdr:to>
      <xdr:col>8</xdr:col>
      <xdr:colOff>659227</xdr:colOff>
      <xdr:row>3</xdr:row>
      <xdr:rowOff>437030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659C33F0-A36D-7552-64C0-F168603CA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00148" y="1389531"/>
          <a:ext cx="468726" cy="369793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11</xdr:row>
      <xdr:rowOff>73889</xdr:rowOff>
    </xdr:from>
    <xdr:to>
      <xdr:col>8</xdr:col>
      <xdr:colOff>560294</xdr:colOff>
      <xdr:row>11</xdr:row>
      <xdr:rowOff>382340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E7A7AB01-2A21-D367-4E9B-3F4AC8290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55323" y="4926036"/>
          <a:ext cx="414618" cy="308451"/>
        </a:xfrm>
        <a:prstGeom prst="rect">
          <a:avLst/>
        </a:prstGeom>
      </xdr:spPr>
    </xdr:pic>
    <xdr:clientData/>
  </xdr:twoCellAnchor>
  <xdr:twoCellAnchor editAs="oneCell">
    <xdr:from>
      <xdr:col>8</xdr:col>
      <xdr:colOff>145545</xdr:colOff>
      <xdr:row>12</xdr:row>
      <xdr:rowOff>67234</xdr:rowOff>
    </xdr:from>
    <xdr:to>
      <xdr:col>8</xdr:col>
      <xdr:colOff>594899</xdr:colOff>
      <xdr:row>12</xdr:row>
      <xdr:rowOff>414617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13126183-7E92-0AB4-BD1E-A9DCC33E3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55192" y="5423646"/>
          <a:ext cx="449354" cy="347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100853</xdr:colOff>
      <xdr:row>13</xdr:row>
      <xdr:rowOff>78441</xdr:rowOff>
    </xdr:from>
    <xdr:to>
      <xdr:col>8</xdr:col>
      <xdr:colOff>653420</xdr:colOff>
      <xdr:row>13</xdr:row>
      <xdr:rowOff>448236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9345116D-A9DD-2885-8252-1B7ABC5C1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810500" y="5939117"/>
          <a:ext cx="552567" cy="369795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25</xdr:row>
      <xdr:rowOff>96378</xdr:rowOff>
    </xdr:from>
    <xdr:to>
      <xdr:col>8</xdr:col>
      <xdr:colOff>736695</xdr:colOff>
      <xdr:row>25</xdr:row>
      <xdr:rowOff>314739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50359DA0-D83D-469B-A948-8672ED2F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33886" y="13016760"/>
          <a:ext cx="612456" cy="218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C8E65-5026-42B7-B28D-85575E92373F}">
  <sheetPr>
    <tabColor rgb="FFFFFF00"/>
  </sheetPr>
  <dimension ref="A1:AK35"/>
  <sheetViews>
    <sheetView view="pageBreakPreview" zoomScale="85" zoomScaleNormal="55" zoomScaleSheetLayoutView="85" workbookViewId="0">
      <pane xSplit="4" ySplit="1" topLeftCell="Q2" activePane="bottomRight" state="frozen"/>
      <selection pane="topRight" activeCell="E1" sqref="E1"/>
      <selection pane="bottomLeft" activeCell="A2" sqref="A2"/>
      <selection pane="bottomRight" activeCell="AJ3" sqref="AJ3"/>
    </sheetView>
  </sheetViews>
  <sheetFormatPr defaultRowHeight="18.75"/>
  <cols>
    <col min="4" max="4" width="21.125" customWidth="1"/>
    <col min="5" max="5" width="26.75" style="225" customWidth="1"/>
    <col min="12" max="26" width="9" customWidth="1"/>
    <col min="27" max="27" width="10.5" style="224" customWidth="1"/>
    <col min="28" max="28" width="11.5" style="224" customWidth="1"/>
    <col min="29" max="29" width="10.125" style="224" customWidth="1"/>
    <col min="30" max="30" width="10.375" style="224" customWidth="1"/>
    <col min="31" max="37" width="9.75" style="224" customWidth="1"/>
  </cols>
  <sheetData>
    <row r="1" spans="1:37" s="59" customFormat="1" ht="57">
      <c r="A1" s="58" t="s">
        <v>44</v>
      </c>
      <c r="B1" s="58" t="s">
        <v>559</v>
      </c>
      <c r="C1" s="58" t="s">
        <v>560</v>
      </c>
      <c r="D1" s="52" t="s">
        <v>561</v>
      </c>
      <c r="E1" s="104" t="s">
        <v>965</v>
      </c>
      <c r="F1" s="53" t="s">
        <v>563</v>
      </c>
      <c r="G1" s="53" t="s">
        <v>564</v>
      </c>
      <c r="H1" s="53" t="s">
        <v>565</v>
      </c>
      <c r="I1" s="58" t="s">
        <v>566</v>
      </c>
      <c r="J1" s="52" t="s">
        <v>567</v>
      </c>
      <c r="K1" s="58" t="s">
        <v>568</v>
      </c>
      <c r="L1" s="58" t="s">
        <v>569</v>
      </c>
      <c r="M1" s="58" t="s">
        <v>570</v>
      </c>
      <c r="N1" s="58" t="s">
        <v>571</v>
      </c>
      <c r="O1" s="54" t="s">
        <v>572</v>
      </c>
      <c r="P1" s="55" t="s">
        <v>573</v>
      </c>
      <c r="Q1" s="58" t="s">
        <v>574</v>
      </c>
      <c r="R1" s="55" t="s">
        <v>575</v>
      </c>
      <c r="S1" s="53" t="s">
        <v>576</v>
      </c>
      <c r="T1" s="58" t="s">
        <v>577</v>
      </c>
      <c r="U1" s="56" t="s">
        <v>578</v>
      </c>
      <c r="V1" s="58" t="s">
        <v>579</v>
      </c>
      <c r="W1" s="58" t="s">
        <v>580</v>
      </c>
      <c r="X1" s="58" t="s">
        <v>581</v>
      </c>
      <c r="Y1" s="53" t="s">
        <v>582</v>
      </c>
      <c r="Z1" s="57" t="s">
        <v>583</v>
      </c>
      <c r="AA1" s="255" t="s">
        <v>586</v>
      </c>
      <c r="AB1" s="255" t="s">
        <v>948</v>
      </c>
      <c r="AC1" s="255" t="s">
        <v>750</v>
      </c>
      <c r="AD1" s="255" t="s">
        <v>947</v>
      </c>
      <c r="AE1" s="255" t="s">
        <v>1700</v>
      </c>
      <c r="AF1" s="255" t="s">
        <v>1701</v>
      </c>
      <c r="AG1" s="255" t="s">
        <v>2106</v>
      </c>
      <c r="AH1" s="255" t="s">
        <v>2496</v>
      </c>
      <c r="AI1" s="255" t="s">
        <v>2497</v>
      </c>
      <c r="AJ1" s="255" t="s">
        <v>2644</v>
      </c>
      <c r="AK1" s="223" t="s">
        <v>2713</v>
      </c>
    </row>
    <row r="2" spans="1:37" ht="24">
      <c r="A2" s="21">
        <v>1</v>
      </c>
      <c r="B2" s="21">
        <v>2</v>
      </c>
      <c r="C2" s="21" t="s">
        <v>166</v>
      </c>
      <c r="D2" s="60" t="s">
        <v>586</v>
      </c>
      <c r="E2" s="242" t="s">
        <v>961</v>
      </c>
      <c r="F2" s="47" t="s">
        <v>539</v>
      </c>
      <c r="G2" s="50" t="s">
        <v>540</v>
      </c>
      <c r="H2" s="62" t="s">
        <v>541</v>
      </c>
      <c r="I2" s="48"/>
      <c r="J2" s="49" t="s">
        <v>542</v>
      </c>
      <c r="K2" s="60" t="s">
        <v>586</v>
      </c>
      <c r="L2" s="49" t="s">
        <v>542</v>
      </c>
      <c r="M2" s="48" t="s">
        <v>543</v>
      </c>
      <c r="N2" s="48" t="s">
        <v>544</v>
      </c>
      <c r="O2" s="47" t="s">
        <v>539</v>
      </c>
      <c r="P2" s="63" t="s">
        <v>545</v>
      </c>
      <c r="Q2" s="62" t="s">
        <v>546</v>
      </c>
      <c r="R2" s="62" t="s">
        <v>546</v>
      </c>
      <c r="S2" s="62" t="s">
        <v>587</v>
      </c>
      <c r="T2" s="21">
        <v>50</v>
      </c>
      <c r="U2" s="64">
        <f>U13+U26+U26+U27+U28+U29+U30</f>
        <v>1.2790999999999999</v>
      </c>
      <c r="V2" s="62" t="s">
        <v>546</v>
      </c>
      <c r="W2" s="62" t="s">
        <v>546</v>
      </c>
      <c r="X2" s="62" t="s">
        <v>546</v>
      </c>
      <c r="Y2" s="62" t="s">
        <v>546</v>
      </c>
      <c r="Z2" s="62" t="s">
        <v>546</v>
      </c>
      <c r="AA2" s="255">
        <v>1</v>
      </c>
      <c r="AB2" s="255">
        <v>0</v>
      </c>
      <c r="AC2" s="255">
        <v>0</v>
      </c>
      <c r="AD2" s="255">
        <v>0</v>
      </c>
      <c r="AE2" s="255">
        <v>0</v>
      </c>
      <c r="AF2" s="255">
        <v>0</v>
      </c>
      <c r="AG2" s="255">
        <v>0</v>
      </c>
      <c r="AH2" s="255">
        <v>0</v>
      </c>
      <c r="AI2" s="255">
        <v>0</v>
      </c>
      <c r="AJ2" s="255">
        <v>0</v>
      </c>
      <c r="AK2" s="223">
        <v>0</v>
      </c>
    </row>
    <row r="3" spans="1:37" ht="24">
      <c r="A3" s="21">
        <v>2</v>
      </c>
      <c r="B3" s="21">
        <v>2</v>
      </c>
      <c r="C3" s="21" t="s">
        <v>166</v>
      </c>
      <c r="D3" s="60" t="s">
        <v>948</v>
      </c>
      <c r="E3" s="242" t="s">
        <v>963</v>
      </c>
      <c r="F3" s="47" t="s">
        <v>539</v>
      </c>
      <c r="G3" s="50" t="s">
        <v>540</v>
      </c>
      <c r="H3" s="62" t="s">
        <v>541</v>
      </c>
      <c r="I3" s="48"/>
      <c r="J3" s="49" t="s">
        <v>542</v>
      </c>
      <c r="K3" s="60" t="s">
        <v>586</v>
      </c>
      <c r="L3" s="49" t="s">
        <v>542</v>
      </c>
      <c r="M3" s="48" t="s">
        <v>543</v>
      </c>
      <c r="N3" s="48" t="s">
        <v>544</v>
      </c>
      <c r="O3" s="47" t="s">
        <v>539</v>
      </c>
      <c r="P3" s="63" t="s">
        <v>545</v>
      </c>
      <c r="Q3" s="62" t="s">
        <v>546</v>
      </c>
      <c r="R3" s="62" t="s">
        <v>546</v>
      </c>
      <c r="S3" s="62" t="s">
        <v>587</v>
      </c>
      <c r="T3" s="21">
        <v>50</v>
      </c>
      <c r="U3" s="64">
        <f>U14+U27+U28+U29+U30</f>
        <v>1.1296999999999999</v>
      </c>
      <c r="V3" s="62" t="s">
        <v>546</v>
      </c>
      <c r="W3" s="62" t="s">
        <v>546</v>
      </c>
      <c r="X3" s="62" t="s">
        <v>546</v>
      </c>
      <c r="Y3" s="62" t="s">
        <v>546</v>
      </c>
      <c r="Z3" s="62" t="s">
        <v>546</v>
      </c>
      <c r="AA3" s="255">
        <v>0</v>
      </c>
      <c r="AB3" s="255">
        <v>1</v>
      </c>
      <c r="AC3" s="255">
        <v>0</v>
      </c>
      <c r="AD3" s="255">
        <v>0</v>
      </c>
      <c r="AE3" s="255">
        <v>0</v>
      </c>
      <c r="AF3" s="255">
        <v>0</v>
      </c>
      <c r="AG3" s="255">
        <v>0</v>
      </c>
      <c r="AH3" s="255">
        <v>0</v>
      </c>
      <c r="AI3" s="255">
        <v>0</v>
      </c>
      <c r="AJ3" s="255">
        <v>0</v>
      </c>
      <c r="AK3" s="223">
        <v>0</v>
      </c>
    </row>
    <row r="4" spans="1:37" ht="24">
      <c r="A4" s="21">
        <v>3</v>
      </c>
      <c r="B4" s="21">
        <v>2</v>
      </c>
      <c r="C4" s="21" t="s">
        <v>166</v>
      </c>
      <c r="D4" s="60" t="s">
        <v>750</v>
      </c>
      <c r="E4" s="242" t="s">
        <v>962</v>
      </c>
      <c r="F4" s="47" t="s">
        <v>539</v>
      </c>
      <c r="G4" s="50" t="s">
        <v>540</v>
      </c>
      <c r="H4" s="62" t="s">
        <v>541</v>
      </c>
      <c r="I4" s="48"/>
      <c r="J4" s="49" t="s">
        <v>542</v>
      </c>
      <c r="K4" s="60" t="s">
        <v>953</v>
      </c>
      <c r="L4" s="49" t="s">
        <v>542</v>
      </c>
      <c r="M4" s="48" t="s">
        <v>543</v>
      </c>
      <c r="N4" s="48" t="s">
        <v>544</v>
      </c>
      <c r="O4" s="47" t="s">
        <v>539</v>
      </c>
      <c r="P4" s="63" t="s">
        <v>545</v>
      </c>
      <c r="Q4" s="62" t="s">
        <v>546</v>
      </c>
      <c r="R4" s="62" t="s">
        <v>546</v>
      </c>
      <c r="S4" s="62" t="s">
        <v>587</v>
      </c>
      <c r="T4" s="21">
        <v>50</v>
      </c>
      <c r="U4" s="64">
        <f>U15+U27+U28+U29+U30</f>
        <v>1.1296999999999999</v>
      </c>
      <c r="V4" s="62" t="s">
        <v>546</v>
      </c>
      <c r="W4" s="62" t="s">
        <v>546</v>
      </c>
      <c r="X4" s="62" t="s">
        <v>546</v>
      </c>
      <c r="Y4" s="62" t="s">
        <v>546</v>
      </c>
      <c r="Z4" s="62" t="s">
        <v>546</v>
      </c>
      <c r="AA4" s="255">
        <v>0</v>
      </c>
      <c r="AB4" s="255">
        <v>0</v>
      </c>
      <c r="AC4" s="255">
        <v>1</v>
      </c>
      <c r="AD4" s="255">
        <v>0</v>
      </c>
      <c r="AE4" s="255">
        <v>0</v>
      </c>
      <c r="AF4" s="255">
        <v>0</v>
      </c>
      <c r="AG4" s="255">
        <v>0</v>
      </c>
      <c r="AH4" s="255">
        <v>0</v>
      </c>
      <c r="AI4" s="255">
        <v>0</v>
      </c>
      <c r="AJ4" s="255">
        <v>0</v>
      </c>
      <c r="AK4" s="223">
        <v>0</v>
      </c>
    </row>
    <row r="5" spans="1:37" ht="24">
      <c r="A5" s="21">
        <v>4</v>
      </c>
      <c r="B5" s="21">
        <v>2</v>
      </c>
      <c r="C5" s="21" t="s">
        <v>166</v>
      </c>
      <c r="D5" s="60" t="s">
        <v>947</v>
      </c>
      <c r="E5" s="242" t="s">
        <v>964</v>
      </c>
      <c r="F5" s="47" t="s">
        <v>2107</v>
      </c>
      <c r="G5" s="50" t="s">
        <v>540</v>
      </c>
      <c r="H5" s="62" t="s">
        <v>541</v>
      </c>
      <c r="I5" s="48"/>
      <c r="J5" s="49" t="s">
        <v>542</v>
      </c>
      <c r="K5" s="60" t="s">
        <v>953</v>
      </c>
      <c r="L5" s="49" t="s">
        <v>542</v>
      </c>
      <c r="M5" s="48" t="s">
        <v>543</v>
      </c>
      <c r="N5" s="48" t="s">
        <v>544</v>
      </c>
      <c r="O5" s="47" t="s">
        <v>539</v>
      </c>
      <c r="P5" s="63" t="s">
        <v>545</v>
      </c>
      <c r="Q5" s="62" t="s">
        <v>546</v>
      </c>
      <c r="R5" s="62" t="s">
        <v>546</v>
      </c>
      <c r="S5" s="62" t="s">
        <v>587</v>
      </c>
      <c r="T5" s="21">
        <v>50</v>
      </c>
      <c r="U5" s="64">
        <f>U16+U26+U26+U27+U28+U29+U30</f>
        <v>1.2790999999999999</v>
      </c>
      <c r="V5" s="62" t="s">
        <v>546</v>
      </c>
      <c r="W5" s="62" t="s">
        <v>546</v>
      </c>
      <c r="X5" s="62" t="s">
        <v>546</v>
      </c>
      <c r="Y5" s="62" t="s">
        <v>546</v>
      </c>
      <c r="Z5" s="62" t="s">
        <v>546</v>
      </c>
      <c r="AA5" s="255">
        <v>0</v>
      </c>
      <c r="AB5" s="255">
        <v>0</v>
      </c>
      <c r="AC5" s="255">
        <v>0</v>
      </c>
      <c r="AD5" s="255">
        <v>1</v>
      </c>
      <c r="AE5" s="255">
        <v>0</v>
      </c>
      <c r="AF5" s="255">
        <v>0</v>
      </c>
      <c r="AG5" s="255">
        <v>0</v>
      </c>
      <c r="AH5" s="255">
        <v>0</v>
      </c>
      <c r="AI5" s="255">
        <v>0</v>
      </c>
      <c r="AJ5" s="255">
        <v>0</v>
      </c>
      <c r="AK5" s="223">
        <v>0</v>
      </c>
    </row>
    <row r="6" spans="1:37" s="68" customFormat="1" ht="24">
      <c r="A6" s="21">
        <v>5</v>
      </c>
      <c r="B6" s="21">
        <v>2</v>
      </c>
      <c r="C6" s="21" t="s">
        <v>166</v>
      </c>
      <c r="D6" s="60" t="s">
        <v>1700</v>
      </c>
      <c r="E6" s="242" t="s">
        <v>2108</v>
      </c>
      <c r="F6" s="47" t="s">
        <v>2107</v>
      </c>
      <c r="G6" s="50" t="s">
        <v>540</v>
      </c>
      <c r="H6" s="62" t="s">
        <v>541</v>
      </c>
      <c r="I6" s="48"/>
      <c r="J6" s="49" t="s">
        <v>542</v>
      </c>
      <c r="K6" s="60" t="s">
        <v>586</v>
      </c>
      <c r="L6" s="49" t="s">
        <v>542</v>
      </c>
      <c r="M6" s="48" t="s">
        <v>543</v>
      </c>
      <c r="N6" s="48" t="s">
        <v>544</v>
      </c>
      <c r="O6" s="47" t="s">
        <v>539</v>
      </c>
      <c r="P6" s="63" t="s">
        <v>545</v>
      </c>
      <c r="Q6" s="62" t="s">
        <v>546</v>
      </c>
      <c r="R6" s="62" t="s">
        <v>546</v>
      </c>
      <c r="S6" s="62" t="s">
        <v>587</v>
      </c>
      <c r="T6" s="21">
        <v>50</v>
      </c>
      <c r="U6" s="64">
        <f>U17+U27+U28+U29+U30</f>
        <v>1.1296999999999999</v>
      </c>
      <c r="V6" s="62" t="s">
        <v>546</v>
      </c>
      <c r="W6" s="62" t="s">
        <v>546</v>
      </c>
      <c r="X6" s="62" t="s">
        <v>546</v>
      </c>
      <c r="Y6" s="62" t="s">
        <v>546</v>
      </c>
      <c r="Z6" s="62" t="s">
        <v>546</v>
      </c>
      <c r="AA6" s="255">
        <v>0</v>
      </c>
      <c r="AB6" s="255">
        <v>0</v>
      </c>
      <c r="AC6" s="255">
        <v>0</v>
      </c>
      <c r="AD6" s="255">
        <v>0</v>
      </c>
      <c r="AE6" s="255">
        <v>1</v>
      </c>
      <c r="AF6" s="255">
        <v>0</v>
      </c>
      <c r="AG6" s="255">
        <v>0</v>
      </c>
      <c r="AH6" s="255">
        <v>0</v>
      </c>
      <c r="AI6" s="255">
        <v>0</v>
      </c>
      <c r="AJ6" s="255">
        <v>0</v>
      </c>
      <c r="AK6" s="223">
        <v>0</v>
      </c>
    </row>
    <row r="7" spans="1:37" s="68" customFormat="1" ht="24">
      <c r="A7" s="21">
        <v>6</v>
      </c>
      <c r="B7" s="21">
        <v>2</v>
      </c>
      <c r="C7" s="21" t="s">
        <v>166</v>
      </c>
      <c r="D7" s="60" t="s">
        <v>1701</v>
      </c>
      <c r="E7" s="242" t="s">
        <v>2109</v>
      </c>
      <c r="F7" s="47" t="s">
        <v>2107</v>
      </c>
      <c r="G7" s="50" t="s">
        <v>540</v>
      </c>
      <c r="H7" s="62" t="s">
        <v>541</v>
      </c>
      <c r="I7" s="48"/>
      <c r="J7" s="49" t="s">
        <v>542</v>
      </c>
      <c r="K7" s="60" t="s">
        <v>953</v>
      </c>
      <c r="L7" s="49" t="s">
        <v>542</v>
      </c>
      <c r="M7" s="48" t="s">
        <v>543</v>
      </c>
      <c r="N7" s="48" t="s">
        <v>544</v>
      </c>
      <c r="O7" s="47" t="s">
        <v>539</v>
      </c>
      <c r="P7" s="63" t="s">
        <v>545</v>
      </c>
      <c r="Q7" s="62" t="s">
        <v>546</v>
      </c>
      <c r="R7" s="62" t="s">
        <v>546</v>
      </c>
      <c r="S7" s="62" t="s">
        <v>587</v>
      </c>
      <c r="T7" s="21">
        <v>50</v>
      </c>
      <c r="U7" s="64">
        <f>U18+U27+U28+U29+U30</f>
        <v>1.1296999999999999</v>
      </c>
      <c r="V7" s="62" t="s">
        <v>546</v>
      </c>
      <c r="W7" s="62" t="s">
        <v>546</v>
      </c>
      <c r="X7" s="62" t="s">
        <v>546</v>
      </c>
      <c r="Y7" s="62" t="s">
        <v>546</v>
      </c>
      <c r="Z7" s="62" t="s">
        <v>546</v>
      </c>
      <c r="AA7" s="255">
        <v>0</v>
      </c>
      <c r="AB7" s="255">
        <v>0</v>
      </c>
      <c r="AC7" s="255">
        <v>0</v>
      </c>
      <c r="AD7" s="255">
        <v>0</v>
      </c>
      <c r="AE7" s="255">
        <v>0</v>
      </c>
      <c r="AF7" s="255">
        <v>1</v>
      </c>
      <c r="AG7" s="255">
        <v>0</v>
      </c>
      <c r="AH7" s="255">
        <v>0</v>
      </c>
      <c r="AI7" s="255">
        <v>0</v>
      </c>
      <c r="AJ7" s="255">
        <v>0</v>
      </c>
      <c r="AK7" s="223">
        <v>0</v>
      </c>
    </row>
    <row r="8" spans="1:37" s="68" customFormat="1" ht="24">
      <c r="A8" s="21">
        <v>7</v>
      </c>
      <c r="B8" s="21">
        <v>2</v>
      </c>
      <c r="C8" s="21" t="s">
        <v>166</v>
      </c>
      <c r="D8" s="60" t="s">
        <v>2106</v>
      </c>
      <c r="E8" s="242" t="s">
        <v>2110</v>
      </c>
      <c r="F8" s="47" t="s">
        <v>2107</v>
      </c>
      <c r="G8" s="50" t="s">
        <v>540</v>
      </c>
      <c r="H8" s="62" t="s">
        <v>541</v>
      </c>
      <c r="I8" s="48"/>
      <c r="J8" s="49" t="s">
        <v>542</v>
      </c>
      <c r="K8" s="60" t="s">
        <v>953</v>
      </c>
      <c r="L8" s="49" t="s">
        <v>542</v>
      </c>
      <c r="M8" s="48" t="s">
        <v>543</v>
      </c>
      <c r="N8" s="48" t="s">
        <v>544</v>
      </c>
      <c r="O8" s="47" t="s">
        <v>539</v>
      </c>
      <c r="P8" s="63" t="s">
        <v>545</v>
      </c>
      <c r="Q8" s="62" t="s">
        <v>546</v>
      </c>
      <c r="R8" s="62" t="s">
        <v>546</v>
      </c>
      <c r="S8" s="62" t="s">
        <v>587</v>
      </c>
      <c r="T8" s="21">
        <v>50</v>
      </c>
      <c r="U8" s="64">
        <f>U19+U26+U26+U27+U28+U29+U30</f>
        <v>1.2572999999999999</v>
      </c>
      <c r="V8" s="62" t="s">
        <v>546</v>
      </c>
      <c r="W8" s="62" t="s">
        <v>546</v>
      </c>
      <c r="X8" s="62" t="s">
        <v>546</v>
      </c>
      <c r="Y8" s="62" t="s">
        <v>546</v>
      </c>
      <c r="Z8" s="62" t="s">
        <v>546</v>
      </c>
      <c r="AA8" s="255">
        <v>0</v>
      </c>
      <c r="AB8" s="255">
        <v>0</v>
      </c>
      <c r="AC8" s="255">
        <v>0</v>
      </c>
      <c r="AD8" s="255">
        <v>0</v>
      </c>
      <c r="AE8" s="255">
        <v>0</v>
      </c>
      <c r="AF8" s="255">
        <v>0</v>
      </c>
      <c r="AG8" s="255">
        <v>1</v>
      </c>
      <c r="AH8" s="255">
        <v>0</v>
      </c>
      <c r="AI8" s="255">
        <v>0</v>
      </c>
      <c r="AJ8" s="255">
        <v>0</v>
      </c>
      <c r="AK8" s="223">
        <v>0</v>
      </c>
    </row>
    <row r="9" spans="1:37" s="68" customFormat="1" ht="24">
      <c r="A9" s="21">
        <v>8</v>
      </c>
      <c r="B9" s="21">
        <v>2</v>
      </c>
      <c r="C9" s="21" t="s">
        <v>166</v>
      </c>
      <c r="D9" s="60" t="s">
        <v>2446</v>
      </c>
      <c r="E9" s="242" t="s">
        <v>2498</v>
      </c>
      <c r="F9" s="47" t="s">
        <v>2107</v>
      </c>
      <c r="G9" s="50" t="s">
        <v>540</v>
      </c>
      <c r="H9" s="62" t="s">
        <v>541</v>
      </c>
      <c r="I9" s="48"/>
      <c r="J9" s="49" t="s">
        <v>542</v>
      </c>
      <c r="K9" s="60" t="s">
        <v>953</v>
      </c>
      <c r="L9" s="49" t="s">
        <v>542</v>
      </c>
      <c r="M9" s="48" t="s">
        <v>543</v>
      </c>
      <c r="N9" s="48" t="s">
        <v>544</v>
      </c>
      <c r="O9" s="47" t="s">
        <v>539</v>
      </c>
      <c r="P9" s="63" t="s">
        <v>545</v>
      </c>
      <c r="Q9" s="62" t="s">
        <v>546</v>
      </c>
      <c r="R9" s="62" t="s">
        <v>546</v>
      </c>
      <c r="S9" s="62" t="s">
        <v>587</v>
      </c>
      <c r="T9" s="21">
        <v>50</v>
      </c>
      <c r="U9" s="64">
        <f>U26+U27+U27+U28+U29+U30+U31</f>
        <v>5.2000000000000005E-2</v>
      </c>
      <c r="V9" s="62" t="s">
        <v>546</v>
      </c>
      <c r="W9" s="62" t="s">
        <v>546</v>
      </c>
      <c r="X9" s="62" t="s">
        <v>546</v>
      </c>
      <c r="Y9" s="62" t="s">
        <v>546</v>
      </c>
      <c r="Z9" s="62" t="s">
        <v>546</v>
      </c>
      <c r="AA9" s="255">
        <v>0</v>
      </c>
      <c r="AB9" s="255">
        <v>0</v>
      </c>
      <c r="AC9" s="255">
        <v>0</v>
      </c>
      <c r="AD9" s="255">
        <v>0</v>
      </c>
      <c r="AE9" s="255">
        <v>0</v>
      </c>
      <c r="AF9" s="255">
        <v>0</v>
      </c>
      <c r="AG9" s="255">
        <v>0</v>
      </c>
      <c r="AH9" s="255">
        <v>1</v>
      </c>
      <c r="AI9" s="255">
        <v>0</v>
      </c>
      <c r="AJ9" s="255">
        <v>0</v>
      </c>
      <c r="AK9" s="223">
        <v>0</v>
      </c>
    </row>
    <row r="10" spans="1:37" s="68" customFormat="1" ht="24">
      <c r="A10" s="21">
        <v>9</v>
      </c>
      <c r="B10" s="21">
        <v>2</v>
      </c>
      <c r="C10" s="21" t="s">
        <v>166</v>
      </c>
      <c r="D10" s="60" t="s">
        <v>2447</v>
      </c>
      <c r="E10" s="242" t="s">
        <v>2499</v>
      </c>
      <c r="F10" s="47" t="s">
        <v>2107</v>
      </c>
      <c r="G10" s="50" t="s">
        <v>540</v>
      </c>
      <c r="H10" s="62" t="s">
        <v>541</v>
      </c>
      <c r="I10" s="48"/>
      <c r="J10" s="49" t="s">
        <v>542</v>
      </c>
      <c r="K10" s="60" t="s">
        <v>953</v>
      </c>
      <c r="L10" s="49" t="s">
        <v>542</v>
      </c>
      <c r="M10" s="48" t="s">
        <v>543</v>
      </c>
      <c r="N10" s="48" t="s">
        <v>544</v>
      </c>
      <c r="O10" s="47" t="s">
        <v>539</v>
      </c>
      <c r="P10" s="63" t="s">
        <v>545</v>
      </c>
      <c r="Q10" s="62" t="s">
        <v>546</v>
      </c>
      <c r="R10" s="62" t="s">
        <v>546</v>
      </c>
      <c r="S10" s="62" t="s">
        <v>587</v>
      </c>
      <c r="T10" s="21">
        <v>50</v>
      </c>
      <c r="U10" s="64">
        <f>U27+U28+U28+U29+U30+U31+U32</f>
        <v>6.5100000000000005E-2</v>
      </c>
      <c r="V10" s="62" t="s">
        <v>546</v>
      </c>
      <c r="W10" s="62" t="s">
        <v>546</v>
      </c>
      <c r="X10" s="62" t="s">
        <v>546</v>
      </c>
      <c r="Y10" s="62" t="s">
        <v>546</v>
      </c>
      <c r="Z10" s="62" t="s">
        <v>546</v>
      </c>
      <c r="AA10" s="255">
        <v>0</v>
      </c>
      <c r="AB10" s="255">
        <v>0</v>
      </c>
      <c r="AC10" s="255">
        <v>0</v>
      </c>
      <c r="AD10" s="255">
        <v>0</v>
      </c>
      <c r="AE10" s="255">
        <v>0</v>
      </c>
      <c r="AF10" s="255">
        <v>0</v>
      </c>
      <c r="AG10" s="255">
        <v>0</v>
      </c>
      <c r="AH10" s="255">
        <v>0</v>
      </c>
      <c r="AI10" s="255">
        <v>1</v>
      </c>
      <c r="AJ10" s="255">
        <v>0</v>
      </c>
      <c r="AK10" s="223">
        <v>0</v>
      </c>
    </row>
    <row r="11" spans="1:37" s="68" customFormat="1" ht="24">
      <c r="A11" s="21">
        <v>10</v>
      </c>
      <c r="B11" s="21">
        <v>2</v>
      </c>
      <c r="C11" s="21" t="s">
        <v>166</v>
      </c>
      <c r="D11" s="60" t="s">
        <v>2661</v>
      </c>
      <c r="E11" s="242" t="s">
        <v>2498</v>
      </c>
      <c r="F11" s="47" t="s">
        <v>2107</v>
      </c>
      <c r="G11" s="50" t="s">
        <v>540</v>
      </c>
      <c r="H11" s="62" t="s">
        <v>541</v>
      </c>
      <c r="I11" s="48"/>
      <c r="J11" s="49" t="s">
        <v>542</v>
      </c>
      <c r="K11" s="60" t="s">
        <v>953</v>
      </c>
      <c r="L11" s="49" t="s">
        <v>542</v>
      </c>
      <c r="M11" s="48" t="s">
        <v>543</v>
      </c>
      <c r="N11" s="48" t="s">
        <v>544</v>
      </c>
      <c r="O11" s="47" t="s">
        <v>539</v>
      </c>
      <c r="P11" s="63" t="s">
        <v>545</v>
      </c>
      <c r="Q11" s="62" t="s">
        <v>546</v>
      </c>
      <c r="R11" s="62" t="s">
        <v>546</v>
      </c>
      <c r="S11" s="62" t="s">
        <v>587</v>
      </c>
      <c r="T11" s="21">
        <v>50</v>
      </c>
      <c r="U11" s="64">
        <f>U28+U29+U29+U30+U31+U32+U33</f>
        <v>2.8299999999999999E-2</v>
      </c>
      <c r="V11" s="62" t="s">
        <v>546</v>
      </c>
      <c r="W11" s="62" t="s">
        <v>546</v>
      </c>
      <c r="X11" s="62" t="s">
        <v>546</v>
      </c>
      <c r="Y11" s="62" t="s">
        <v>546</v>
      </c>
      <c r="Z11" s="62" t="s">
        <v>546</v>
      </c>
      <c r="AA11" s="255">
        <v>0</v>
      </c>
      <c r="AB11" s="255">
        <v>0</v>
      </c>
      <c r="AC11" s="255">
        <v>0</v>
      </c>
      <c r="AD11" s="255">
        <v>0</v>
      </c>
      <c r="AE11" s="255">
        <v>0</v>
      </c>
      <c r="AF11" s="255">
        <v>0</v>
      </c>
      <c r="AG11" s="255">
        <v>0</v>
      </c>
      <c r="AH11" s="255">
        <v>0</v>
      </c>
      <c r="AI11" s="255">
        <v>0</v>
      </c>
      <c r="AJ11" s="255">
        <v>1</v>
      </c>
      <c r="AK11" s="223">
        <v>0</v>
      </c>
    </row>
    <row r="12" spans="1:37" s="68" customFormat="1" ht="24">
      <c r="A12" s="21">
        <v>11</v>
      </c>
      <c r="B12" s="105">
        <v>2</v>
      </c>
      <c r="C12" s="105" t="s">
        <v>166</v>
      </c>
      <c r="D12" s="106" t="s">
        <v>2713</v>
      </c>
      <c r="E12" s="107" t="s">
        <v>2498</v>
      </c>
      <c r="F12" s="170" t="s">
        <v>2107</v>
      </c>
      <c r="G12" s="171" t="s">
        <v>540</v>
      </c>
      <c r="H12" s="172" t="s">
        <v>541</v>
      </c>
      <c r="I12" s="173"/>
      <c r="J12" s="174" t="s">
        <v>542</v>
      </c>
      <c r="K12" s="106" t="s">
        <v>953</v>
      </c>
      <c r="L12" s="174" t="s">
        <v>542</v>
      </c>
      <c r="M12" s="173" t="s">
        <v>543</v>
      </c>
      <c r="N12" s="173" t="s">
        <v>544</v>
      </c>
      <c r="O12" s="170" t="s">
        <v>539</v>
      </c>
      <c r="P12" s="175" t="s">
        <v>545</v>
      </c>
      <c r="Q12" s="172" t="s">
        <v>546</v>
      </c>
      <c r="R12" s="172" t="s">
        <v>546</v>
      </c>
      <c r="S12" s="172" t="s">
        <v>587</v>
      </c>
      <c r="T12" s="105">
        <v>50</v>
      </c>
      <c r="U12" s="176">
        <f>U29+U30+U30+U31+U32+U33+U34</f>
        <v>3.0000000000000003E-4</v>
      </c>
      <c r="V12" s="172" t="s">
        <v>546</v>
      </c>
      <c r="W12" s="172" t="s">
        <v>546</v>
      </c>
      <c r="X12" s="172" t="s">
        <v>546</v>
      </c>
      <c r="Y12" s="172" t="s">
        <v>546</v>
      </c>
      <c r="Z12" s="172" t="s">
        <v>546</v>
      </c>
      <c r="AA12" s="223">
        <v>0</v>
      </c>
      <c r="AB12" s="223">
        <v>0</v>
      </c>
      <c r="AC12" s="223">
        <v>0</v>
      </c>
      <c r="AD12" s="223">
        <v>0</v>
      </c>
      <c r="AE12" s="223">
        <v>0</v>
      </c>
      <c r="AF12" s="223">
        <v>0</v>
      </c>
      <c r="AG12" s="223">
        <v>0</v>
      </c>
      <c r="AH12" s="223">
        <v>0</v>
      </c>
      <c r="AI12" s="223">
        <v>0</v>
      </c>
      <c r="AJ12" s="223">
        <v>0</v>
      </c>
      <c r="AK12" s="223">
        <v>1</v>
      </c>
    </row>
    <row r="13" spans="1:37" ht="24">
      <c r="A13" s="21">
        <v>12</v>
      </c>
      <c r="B13" s="21">
        <v>3</v>
      </c>
      <c r="C13" s="21" t="s">
        <v>166</v>
      </c>
      <c r="D13" s="60" t="s">
        <v>585</v>
      </c>
      <c r="E13" s="242" t="s">
        <v>960</v>
      </c>
      <c r="F13" s="47" t="s">
        <v>539</v>
      </c>
      <c r="G13" s="50" t="s">
        <v>540</v>
      </c>
      <c r="H13" s="62" t="s">
        <v>541</v>
      </c>
      <c r="I13" s="48"/>
      <c r="J13" s="49" t="s">
        <v>542</v>
      </c>
      <c r="K13" s="60" t="s">
        <v>953</v>
      </c>
      <c r="L13" s="49" t="s">
        <v>542</v>
      </c>
      <c r="M13" s="48" t="s">
        <v>543</v>
      </c>
      <c r="N13" s="48" t="s">
        <v>544</v>
      </c>
      <c r="O13" s="47" t="s">
        <v>539</v>
      </c>
      <c r="P13" s="61" t="s">
        <v>547</v>
      </c>
      <c r="Q13" s="62" t="s">
        <v>546</v>
      </c>
      <c r="R13" s="62" t="s">
        <v>546</v>
      </c>
      <c r="S13" s="62" t="s">
        <v>587</v>
      </c>
      <c r="T13" s="62" t="s">
        <v>546</v>
      </c>
      <c r="U13" s="64">
        <v>1.23</v>
      </c>
      <c r="V13" s="62" t="s">
        <v>546</v>
      </c>
      <c r="W13" s="62" t="s">
        <v>546</v>
      </c>
      <c r="X13" s="62" t="s">
        <v>546</v>
      </c>
      <c r="Y13" s="62" t="s">
        <v>546</v>
      </c>
      <c r="Z13" s="62" t="s">
        <v>546</v>
      </c>
      <c r="AA13" s="255">
        <v>1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0</v>
      </c>
      <c r="AH13" s="255">
        <v>0</v>
      </c>
      <c r="AI13" s="255">
        <v>0</v>
      </c>
      <c r="AJ13" s="255">
        <v>0</v>
      </c>
      <c r="AK13" s="223">
        <v>0</v>
      </c>
    </row>
    <row r="14" spans="1:37" ht="24">
      <c r="A14" s="21">
        <v>13</v>
      </c>
      <c r="B14" s="21">
        <v>3</v>
      </c>
      <c r="C14" s="21" t="s">
        <v>166</v>
      </c>
      <c r="D14" s="60" t="s">
        <v>955</v>
      </c>
      <c r="E14" s="242" t="s">
        <v>954</v>
      </c>
      <c r="F14" s="47" t="s">
        <v>539</v>
      </c>
      <c r="G14" s="50" t="s">
        <v>540</v>
      </c>
      <c r="H14" s="62" t="s">
        <v>541</v>
      </c>
      <c r="I14" s="48"/>
      <c r="J14" s="49" t="s">
        <v>542</v>
      </c>
      <c r="K14" s="60" t="s">
        <v>953</v>
      </c>
      <c r="L14" s="49" t="s">
        <v>542</v>
      </c>
      <c r="M14" s="48" t="s">
        <v>543</v>
      </c>
      <c r="N14" s="48" t="s">
        <v>544</v>
      </c>
      <c r="O14" s="47" t="s">
        <v>539</v>
      </c>
      <c r="P14" s="61" t="s">
        <v>547</v>
      </c>
      <c r="Q14" s="62" t="s">
        <v>546</v>
      </c>
      <c r="R14" s="62" t="s">
        <v>546</v>
      </c>
      <c r="S14" s="62" t="s">
        <v>587</v>
      </c>
      <c r="T14" s="62" t="s">
        <v>546</v>
      </c>
      <c r="U14" s="64">
        <v>1.0926</v>
      </c>
      <c r="V14" s="62" t="s">
        <v>546</v>
      </c>
      <c r="W14" s="62" t="s">
        <v>546</v>
      </c>
      <c r="X14" s="62" t="s">
        <v>546</v>
      </c>
      <c r="Y14" s="62" t="s">
        <v>546</v>
      </c>
      <c r="Z14" s="62" t="s">
        <v>546</v>
      </c>
      <c r="AA14" s="255">
        <v>0</v>
      </c>
      <c r="AB14" s="255">
        <v>1</v>
      </c>
      <c r="AC14" s="255">
        <v>0</v>
      </c>
      <c r="AD14" s="255">
        <v>0</v>
      </c>
      <c r="AE14" s="255">
        <v>0</v>
      </c>
      <c r="AF14" s="255">
        <v>0</v>
      </c>
      <c r="AG14" s="255">
        <v>0</v>
      </c>
      <c r="AH14" s="255">
        <v>0</v>
      </c>
      <c r="AI14" s="255">
        <v>0</v>
      </c>
      <c r="AJ14" s="255">
        <v>0</v>
      </c>
      <c r="AK14" s="223">
        <v>0</v>
      </c>
    </row>
    <row r="15" spans="1:37" ht="24">
      <c r="A15" s="21">
        <v>14</v>
      </c>
      <c r="B15" s="21">
        <v>3</v>
      </c>
      <c r="C15" s="21" t="s">
        <v>166</v>
      </c>
      <c r="D15" s="60" t="s">
        <v>956</v>
      </c>
      <c r="E15" s="242" t="s">
        <v>958</v>
      </c>
      <c r="F15" s="47" t="s">
        <v>539</v>
      </c>
      <c r="G15" s="50" t="s">
        <v>540</v>
      </c>
      <c r="H15" s="62" t="s">
        <v>541</v>
      </c>
      <c r="I15" s="48"/>
      <c r="J15" s="49" t="s">
        <v>542</v>
      </c>
      <c r="K15" s="60" t="s">
        <v>953</v>
      </c>
      <c r="L15" s="49" t="s">
        <v>542</v>
      </c>
      <c r="M15" s="48" t="s">
        <v>543</v>
      </c>
      <c r="N15" s="48" t="s">
        <v>544</v>
      </c>
      <c r="O15" s="47" t="s">
        <v>539</v>
      </c>
      <c r="P15" s="61" t="s">
        <v>547</v>
      </c>
      <c r="Q15" s="62" t="s">
        <v>546</v>
      </c>
      <c r="R15" s="62" t="s">
        <v>546</v>
      </c>
      <c r="S15" s="62" t="s">
        <v>587</v>
      </c>
      <c r="T15" s="62" t="s">
        <v>546</v>
      </c>
      <c r="U15" s="64">
        <v>1.0926</v>
      </c>
      <c r="V15" s="62" t="s">
        <v>546</v>
      </c>
      <c r="W15" s="62" t="s">
        <v>546</v>
      </c>
      <c r="X15" s="62" t="s">
        <v>546</v>
      </c>
      <c r="Y15" s="62" t="s">
        <v>546</v>
      </c>
      <c r="Z15" s="62" t="s">
        <v>546</v>
      </c>
      <c r="AA15" s="255">
        <v>0</v>
      </c>
      <c r="AB15" s="255">
        <v>0</v>
      </c>
      <c r="AC15" s="255">
        <v>1</v>
      </c>
      <c r="AD15" s="255">
        <v>0</v>
      </c>
      <c r="AE15" s="255">
        <v>0</v>
      </c>
      <c r="AF15" s="255">
        <v>0</v>
      </c>
      <c r="AG15" s="255">
        <v>0</v>
      </c>
      <c r="AH15" s="255">
        <v>0</v>
      </c>
      <c r="AI15" s="255">
        <v>0</v>
      </c>
      <c r="AJ15" s="255">
        <v>0</v>
      </c>
      <c r="AK15" s="223">
        <v>0</v>
      </c>
    </row>
    <row r="16" spans="1:37" ht="24.75" customHeight="1">
      <c r="A16" s="21">
        <v>15</v>
      </c>
      <c r="B16" s="21">
        <v>3</v>
      </c>
      <c r="C16" s="21" t="s">
        <v>166</v>
      </c>
      <c r="D16" s="60" t="s">
        <v>957</v>
      </c>
      <c r="E16" s="242" t="s">
        <v>959</v>
      </c>
      <c r="F16" s="47" t="s">
        <v>539</v>
      </c>
      <c r="G16" s="50" t="s">
        <v>540</v>
      </c>
      <c r="H16" s="62" t="s">
        <v>541</v>
      </c>
      <c r="I16" s="48"/>
      <c r="J16" s="49" t="s">
        <v>542</v>
      </c>
      <c r="K16" s="60" t="s">
        <v>953</v>
      </c>
      <c r="L16" s="49" t="s">
        <v>542</v>
      </c>
      <c r="M16" s="48" t="s">
        <v>543</v>
      </c>
      <c r="N16" s="48" t="s">
        <v>544</v>
      </c>
      <c r="O16" s="47" t="s">
        <v>539</v>
      </c>
      <c r="P16" s="61" t="s">
        <v>547</v>
      </c>
      <c r="Q16" s="62" t="s">
        <v>168</v>
      </c>
      <c r="R16" s="62" t="s">
        <v>546</v>
      </c>
      <c r="S16" s="62" t="s">
        <v>587</v>
      </c>
      <c r="T16" s="62" t="s">
        <v>546</v>
      </c>
      <c r="U16" s="64">
        <v>1.23</v>
      </c>
      <c r="V16" s="62" t="s">
        <v>168</v>
      </c>
      <c r="W16" s="62" t="s">
        <v>546</v>
      </c>
      <c r="X16" s="62" t="s">
        <v>546</v>
      </c>
      <c r="Y16" s="62" t="s">
        <v>546</v>
      </c>
      <c r="Z16" s="62" t="s">
        <v>546</v>
      </c>
      <c r="AA16" s="255">
        <v>0</v>
      </c>
      <c r="AB16" s="255">
        <v>0</v>
      </c>
      <c r="AC16" s="255">
        <v>0</v>
      </c>
      <c r="AD16" s="255">
        <v>1</v>
      </c>
      <c r="AE16" s="255">
        <v>0</v>
      </c>
      <c r="AF16" s="255">
        <v>0</v>
      </c>
      <c r="AG16" s="255">
        <v>0</v>
      </c>
      <c r="AH16" s="255">
        <v>0</v>
      </c>
      <c r="AI16" s="255">
        <v>0</v>
      </c>
      <c r="AJ16" s="255">
        <v>0</v>
      </c>
      <c r="AK16" s="223">
        <v>0</v>
      </c>
    </row>
    <row r="17" spans="1:37" s="68" customFormat="1" ht="24.75" customHeight="1">
      <c r="A17" s="21">
        <v>16</v>
      </c>
      <c r="B17" s="21">
        <v>3</v>
      </c>
      <c r="C17" s="21" t="s">
        <v>166</v>
      </c>
      <c r="D17" s="60" t="s">
        <v>2111</v>
      </c>
      <c r="E17" s="242" t="s">
        <v>2112</v>
      </c>
      <c r="F17" s="47" t="s">
        <v>539</v>
      </c>
      <c r="G17" s="50" t="s">
        <v>540</v>
      </c>
      <c r="H17" s="62" t="s">
        <v>541</v>
      </c>
      <c r="I17" s="48"/>
      <c r="J17" s="49" t="s">
        <v>542</v>
      </c>
      <c r="K17" s="60" t="s">
        <v>953</v>
      </c>
      <c r="L17" s="49" t="s">
        <v>542</v>
      </c>
      <c r="M17" s="48" t="s">
        <v>543</v>
      </c>
      <c r="N17" s="48" t="s">
        <v>544</v>
      </c>
      <c r="O17" s="47" t="s">
        <v>539</v>
      </c>
      <c r="P17" s="61" t="s">
        <v>547</v>
      </c>
      <c r="Q17" s="62" t="s">
        <v>168</v>
      </c>
      <c r="R17" s="62" t="s">
        <v>546</v>
      </c>
      <c r="S17" s="62" t="s">
        <v>587</v>
      </c>
      <c r="T17" s="62" t="s">
        <v>546</v>
      </c>
      <c r="U17" s="64">
        <v>1.0926</v>
      </c>
      <c r="V17" s="62" t="s">
        <v>168</v>
      </c>
      <c r="W17" s="62" t="s">
        <v>168</v>
      </c>
      <c r="X17" s="62" t="s">
        <v>168</v>
      </c>
      <c r="Y17" s="62" t="s">
        <v>168</v>
      </c>
      <c r="Z17" s="62" t="s">
        <v>168</v>
      </c>
      <c r="AA17" s="255">
        <v>0</v>
      </c>
      <c r="AB17" s="255">
        <v>0</v>
      </c>
      <c r="AC17" s="255">
        <v>0</v>
      </c>
      <c r="AD17" s="255">
        <v>0</v>
      </c>
      <c r="AE17" s="255">
        <v>1</v>
      </c>
      <c r="AF17" s="255">
        <v>0</v>
      </c>
      <c r="AG17" s="255">
        <v>0</v>
      </c>
      <c r="AH17" s="255">
        <v>0</v>
      </c>
      <c r="AI17" s="255">
        <v>0</v>
      </c>
      <c r="AJ17" s="255">
        <v>0</v>
      </c>
      <c r="AK17" s="223">
        <v>0</v>
      </c>
    </row>
    <row r="18" spans="1:37" s="68" customFormat="1" ht="24.75" customHeight="1">
      <c r="A18" s="21">
        <v>17</v>
      </c>
      <c r="B18" s="21">
        <v>3</v>
      </c>
      <c r="C18" s="21" t="s">
        <v>166</v>
      </c>
      <c r="D18" s="60" t="s">
        <v>2113</v>
      </c>
      <c r="E18" s="242" t="s">
        <v>2114</v>
      </c>
      <c r="F18" s="47" t="s">
        <v>539</v>
      </c>
      <c r="G18" s="50" t="s">
        <v>540</v>
      </c>
      <c r="H18" s="62" t="s">
        <v>541</v>
      </c>
      <c r="I18" s="48"/>
      <c r="J18" s="49" t="s">
        <v>542</v>
      </c>
      <c r="K18" s="60" t="s">
        <v>953</v>
      </c>
      <c r="L18" s="49" t="s">
        <v>542</v>
      </c>
      <c r="M18" s="48" t="s">
        <v>543</v>
      </c>
      <c r="N18" s="48" t="s">
        <v>544</v>
      </c>
      <c r="O18" s="47" t="s">
        <v>539</v>
      </c>
      <c r="P18" s="61" t="s">
        <v>547</v>
      </c>
      <c r="Q18" s="62" t="s">
        <v>168</v>
      </c>
      <c r="R18" s="62" t="s">
        <v>546</v>
      </c>
      <c r="S18" s="62" t="s">
        <v>587</v>
      </c>
      <c r="T18" s="62" t="s">
        <v>546</v>
      </c>
      <c r="U18" s="64">
        <v>1.0926</v>
      </c>
      <c r="V18" s="62" t="s">
        <v>168</v>
      </c>
      <c r="W18" s="62" t="s">
        <v>168</v>
      </c>
      <c r="X18" s="62" t="s">
        <v>168</v>
      </c>
      <c r="Y18" s="62" t="s">
        <v>168</v>
      </c>
      <c r="Z18" s="62" t="s">
        <v>168</v>
      </c>
      <c r="AA18" s="255">
        <v>0</v>
      </c>
      <c r="AB18" s="255">
        <v>0</v>
      </c>
      <c r="AC18" s="255">
        <v>0</v>
      </c>
      <c r="AD18" s="255">
        <v>0</v>
      </c>
      <c r="AE18" s="255">
        <v>0</v>
      </c>
      <c r="AF18" s="255">
        <v>1</v>
      </c>
      <c r="AG18" s="255">
        <v>0</v>
      </c>
      <c r="AH18" s="255">
        <v>0</v>
      </c>
      <c r="AI18" s="255">
        <v>0</v>
      </c>
      <c r="AJ18" s="255">
        <v>0</v>
      </c>
      <c r="AK18" s="223">
        <v>0</v>
      </c>
    </row>
    <row r="19" spans="1:37" s="68" customFormat="1" ht="24.75" customHeight="1">
      <c r="A19" s="21">
        <v>18</v>
      </c>
      <c r="B19" s="21">
        <v>3</v>
      </c>
      <c r="C19" s="21" t="s">
        <v>166</v>
      </c>
      <c r="D19" s="60" t="s">
        <v>2115</v>
      </c>
      <c r="E19" s="242" t="s">
        <v>2116</v>
      </c>
      <c r="F19" s="47" t="s">
        <v>539</v>
      </c>
      <c r="G19" s="50" t="s">
        <v>540</v>
      </c>
      <c r="H19" s="62" t="s">
        <v>541</v>
      </c>
      <c r="I19" s="48"/>
      <c r="J19" s="49" t="s">
        <v>542</v>
      </c>
      <c r="K19" s="60" t="s">
        <v>953</v>
      </c>
      <c r="L19" s="49" t="s">
        <v>542</v>
      </c>
      <c r="M19" s="48" t="s">
        <v>543</v>
      </c>
      <c r="N19" s="48" t="s">
        <v>544</v>
      </c>
      <c r="O19" s="47" t="s">
        <v>539</v>
      </c>
      <c r="P19" s="61" t="s">
        <v>547</v>
      </c>
      <c r="Q19" s="62" t="s">
        <v>168</v>
      </c>
      <c r="R19" s="62" t="s">
        <v>546</v>
      </c>
      <c r="S19" s="62" t="s">
        <v>587</v>
      </c>
      <c r="T19" s="62" t="s">
        <v>546</v>
      </c>
      <c r="U19" s="64">
        <v>1.2081999999999999</v>
      </c>
      <c r="V19" s="62" t="s">
        <v>168</v>
      </c>
      <c r="W19" s="62" t="s">
        <v>168</v>
      </c>
      <c r="X19" s="62" t="s">
        <v>168</v>
      </c>
      <c r="Y19" s="62" t="s">
        <v>168</v>
      </c>
      <c r="Z19" s="62" t="s">
        <v>168</v>
      </c>
      <c r="AA19" s="255">
        <v>0</v>
      </c>
      <c r="AB19" s="255">
        <v>0</v>
      </c>
      <c r="AC19" s="255">
        <v>0</v>
      </c>
      <c r="AD19" s="255">
        <v>0</v>
      </c>
      <c r="AE19" s="255">
        <v>0</v>
      </c>
      <c r="AF19" s="255">
        <v>0</v>
      </c>
      <c r="AG19" s="255">
        <v>1</v>
      </c>
      <c r="AH19" s="255">
        <v>0</v>
      </c>
      <c r="AI19" s="255">
        <v>0</v>
      </c>
      <c r="AJ19" s="255">
        <v>0</v>
      </c>
      <c r="AK19" s="223">
        <v>0</v>
      </c>
    </row>
    <row r="20" spans="1:37" s="68" customFormat="1" ht="24.75" customHeight="1">
      <c r="A20" s="21">
        <v>19</v>
      </c>
      <c r="B20" s="21">
        <v>3</v>
      </c>
      <c r="C20" s="21" t="s">
        <v>166</v>
      </c>
      <c r="D20" s="60" t="s">
        <v>2510</v>
      </c>
      <c r="E20" s="242" t="s">
        <v>2500</v>
      </c>
      <c r="F20" s="47" t="s">
        <v>539</v>
      </c>
      <c r="G20" s="50" t="s">
        <v>540</v>
      </c>
      <c r="H20" s="62" t="s">
        <v>541</v>
      </c>
      <c r="I20" s="48"/>
      <c r="J20" s="49" t="s">
        <v>542</v>
      </c>
      <c r="K20" s="60" t="s">
        <v>953</v>
      </c>
      <c r="L20" s="49" t="s">
        <v>542</v>
      </c>
      <c r="M20" s="48" t="s">
        <v>543</v>
      </c>
      <c r="N20" s="48" t="s">
        <v>544</v>
      </c>
      <c r="O20" s="47" t="s">
        <v>539</v>
      </c>
      <c r="P20" s="61" t="s">
        <v>547</v>
      </c>
      <c r="Q20" s="62" t="s">
        <v>168</v>
      </c>
      <c r="R20" s="62" t="s">
        <v>546</v>
      </c>
      <c r="S20" s="62" t="s">
        <v>587</v>
      </c>
      <c r="T20" s="62" t="s">
        <v>546</v>
      </c>
      <c r="U20" s="64">
        <v>1.2081999999999999</v>
      </c>
      <c r="V20" s="62" t="s">
        <v>168</v>
      </c>
      <c r="W20" s="62" t="s">
        <v>168</v>
      </c>
      <c r="X20" s="62" t="s">
        <v>168</v>
      </c>
      <c r="Y20" s="62" t="s">
        <v>168</v>
      </c>
      <c r="Z20" s="62" t="s">
        <v>168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1</v>
      </c>
      <c r="AI20" s="255">
        <v>0</v>
      </c>
      <c r="AJ20" s="255">
        <v>0</v>
      </c>
      <c r="AK20" s="223">
        <v>0</v>
      </c>
    </row>
    <row r="21" spans="1:37" s="68" customFormat="1" ht="24.75" customHeight="1">
      <c r="A21" s="21">
        <v>20</v>
      </c>
      <c r="B21" s="21">
        <v>3</v>
      </c>
      <c r="C21" s="21" t="s">
        <v>166</v>
      </c>
      <c r="D21" s="60" t="s">
        <v>2509</v>
      </c>
      <c r="E21" s="242" t="s">
        <v>2501</v>
      </c>
      <c r="F21" s="47" t="s">
        <v>539</v>
      </c>
      <c r="G21" s="50" t="s">
        <v>540</v>
      </c>
      <c r="H21" s="62" t="s">
        <v>541</v>
      </c>
      <c r="I21" s="48"/>
      <c r="J21" s="49" t="s">
        <v>542</v>
      </c>
      <c r="K21" s="60" t="s">
        <v>953</v>
      </c>
      <c r="L21" s="49" t="s">
        <v>542</v>
      </c>
      <c r="M21" s="48" t="s">
        <v>543</v>
      </c>
      <c r="N21" s="48" t="s">
        <v>544</v>
      </c>
      <c r="O21" s="47" t="s">
        <v>539</v>
      </c>
      <c r="P21" s="61" t="s">
        <v>547</v>
      </c>
      <c r="Q21" s="62" t="s">
        <v>168</v>
      </c>
      <c r="R21" s="62" t="s">
        <v>546</v>
      </c>
      <c r="S21" s="62" t="s">
        <v>587</v>
      </c>
      <c r="T21" s="62" t="s">
        <v>546</v>
      </c>
      <c r="U21" s="64">
        <v>1.2081999999999999</v>
      </c>
      <c r="V21" s="62" t="s">
        <v>168</v>
      </c>
      <c r="W21" s="62" t="s">
        <v>168</v>
      </c>
      <c r="X21" s="62" t="s">
        <v>168</v>
      </c>
      <c r="Y21" s="62" t="s">
        <v>168</v>
      </c>
      <c r="Z21" s="62" t="s">
        <v>168</v>
      </c>
      <c r="AA21" s="255">
        <v>0</v>
      </c>
      <c r="AB21" s="255">
        <v>0</v>
      </c>
      <c r="AC21" s="255">
        <v>0</v>
      </c>
      <c r="AD21" s="255">
        <v>0</v>
      </c>
      <c r="AE21" s="255">
        <v>0</v>
      </c>
      <c r="AF21" s="255">
        <v>0</v>
      </c>
      <c r="AG21" s="255">
        <v>0</v>
      </c>
      <c r="AH21" s="255">
        <v>0</v>
      </c>
      <c r="AI21" s="255">
        <v>1</v>
      </c>
      <c r="AJ21" s="255">
        <v>0</v>
      </c>
      <c r="AK21" s="223">
        <v>0</v>
      </c>
    </row>
    <row r="22" spans="1:37" s="68" customFormat="1" ht="24.75" customHeight="1">
      <c r="A22" s="21">
        <v>21</v>
      </c>
      <c r="B22" s="21">
        <v>3</v>
      </c>
      <c r="C22" s="21" t="s">
        <v>166</v>
      </c>
      <c r="D22" s="60" t="s">
        <v>2662</v>
      </c>
      <c r="E22" s="242" t="s">
        <v>2501</v>
      </c>
      <c r="F22" s="47" t="s">
        <v>539</v>
      </c>
      <c r="G22" s="50" t="s">
        <v>540</v>
      </c>
      <c r="H22" s="62" t="s">
        <v>541</v>
      </c>
      <c r="I22" s="48"/>
      <c r="J22" s="49" t="s">
        <v>542</v>
      </c>
      <c r="K22" s="60" t="s">
        <v>953</v>
      </c>
      <c r="L22" s="49" t="s">
        <v>542</v>
      </c>
      <c r="M22" s="48" t="s">
        <v>543</v>
      </c>
      <c r="N22" s="48" t="s">
        <v>544</v>
      </c>
      <c r="O22" s="47" t="s">
        <v>539</v>
      </c>
      <c r="P22" s="61" t="s">
        <v>547</v>
      </c>
      <c r="Q22" s="62" t="s">
        <v>168</v>
      </c>
      <c r="R22" s="62" t="s">
        <v>546</v>
      </c>
      <c r="S22" s="62" t="s">
        <v>587</v>
      </c>
      <c r="T22" s="62" t="s">
        <v>546</v>
      </c>
      <c r="U22" s="64">
        <v>1.2081999999999999</v>
      </c>
      <c r="V22" s="62" t="s">
        <v>168</v>
      </c>
      <c r="W22" s="62" t="s">
        <v>168</v>
      </c>
      <c r="X22" s="62" t="s">
        <v>168</v>
      </c>
      <c r="Y22" s="62" t="s">
        <v>168</v>
      </c>
      <c r="Z22" s="62" t="s">
        <v>168</v>
      </c>
      <c r="AA22" s="255">
        <v>0</v>
      </c>
      <c r="AB22" s="255">
        <v>0</v>
      </c>
      <c r="AC22" s="255">
        <v>0</v>
      </c>
      <c r="AD22" s="255">
        <v>0</v>
      </c>
      <c r="AE22" s="255">
        <v>0</v>
      </c>
      <c r="AF22" s="255">
        <v>0</v>
      </c>
      <c r="AG22" s="255">
        <v>0</v>
      </c>
      <c r="AH22" s="255">
        <v>0</v>
      </c>
      <c r="AI22" s="255">
        <v>0</v>
      </c>
      <c r="AJ22" s="255">
        <v>1</v>
      </c>
      <c r="AK22" s="223">
        <v>0</v>
      </c>
    </row>
    <row r="23" spans="1:37" s="68" customFormat="1" ht="24.75" customHeight="1">
      <c r="A23" s="21">
        <v>22</v>
      </c>
      <c r="B23" s="105">
        <v>3</v>
      </c>
      <c r="C23" s="105" t="s">
        <v>166</v>
      </c>
      <c r="D23" s="106" t="s">
        <v>2714</v>
      </c>
      <c r="E23" s="107" t="s">
        <v>2501</v>
      </c>
      <c r="F23" s="170" t="s">
        <v>539</v>
      </c>
      <c r="G23" s="171" t="s">
        <v>540</v>
      </c>
      <c r="H23" s="172" t="s">
        <v>541</v>
      </c>
      <c r="I23" s="173"/>
      <c r="J23" s="174" t="s">
        <v>542</v>
      </c>
      <c r="K23" s="106" t="s">
        <v>953</v>
      </c>
      <c r="L23" s="174" t="s">
        <v>542</v>
      </c>
      <c r="M23" s="173" t="s">
        <v>543</v>
      </c>
      <c r="N23" s="173" t="s">
        <v>544</v>
      </c>
      <c r="O23" s="170" t="s">
        <v>539</v>
      </c>
      <c r="P23" s="177" t="s">
        <v>547</v>
      </c>
      <c r="Q23" s="172" t="s">
        <v>168</v>
      </c>
      <c r="R23" s="172" t="s">
        <v>546</v>
      </c>
      <c r="S23" s="172" t="s">
        <v>587</v>
      </c>
      <c r="T23" s="172" t="s">
        <v>546</v>
      </c>
      <c r="U23" s="176">
        <v>1.2081999999999999</v>
      </c>
      <c r="V23" s="172" t="s">
        <v>168</v>
      </c>
      <c r="W23" s="172" t="s">
        <v>168</v>
      </c>
      <c r="X23" s="172" t="s">
        <v>168</v>
      </c>
      <c r="Y23" s="172" t="s">
        <v>168</v>
      </c>
      <c r="Z23" s="172" t="s">
        <v>168</v>
      </c>
      <c r="AA23" s="223">
        <v>0</v>
      </c>
      <c r="AB23" s="223">
        <v>0</v>
      </c>
      <c r="AC23" s="223">
        <v>0</v>
      </c>
      <c r="AD23" s="223">
        <v>0</v>
      </c>
      <c r="AE23" s="223">
        <v>0</v>
      </c>
      <c r="AF23" s="223">
        <v>0</v>
      </c>
      <c r="AG23" s="223">
        <v>0</v>
      </c>
      <c r="AH23" s="223">
        <v>0</v>
      </c>
      <c r="AI23" s="223">
        <v>0</v>
      </c>
      <c r="AJ23" s="223">
        <v>0</v>
      </c>
      <c r="AK23" s="223">
        <v>1</v>
      </c>
    </row>
    <row r="24" spans="1:37" s="68" customFormat="1" ht="24.75" customHeight="1">
      <c r="A24" s="21">
        <v>23</v>
      </c>
      <c r="B24" s="21">
        <v>3</v>
      </c>
      <c r="C24" s="21" t="s">
        <v>287</v>
      </c>
      <c r="D24" s="60" t="s">
        <v>2502</v>
      </c>
      <c r="E24" s="242" t="s">
        <v>2506</v>
      </c>
      <c r="F24" s="47" t="s">
        <v>2505</v>
      </c>
      <c r="G24" s="50" t="s">
        <v>540</v>
      </c>
      <c r="H24" s="62" t="s">
        <v>541</v>
      </c>
      <c r="I24" s="48"/>
      <c r="J24" s="49" t="s">
        <v>542</v>
      </c>
      <c r="K24" s="60" t="s">
        <v>953</v>
      </c>
      <c r="L24" s="49" t="s">
        <v>542</v>
      </c>
      <c r="M24" s="48" t="s">
        <v>543</v>
      </c>
      <c r="N24" s="48" t="s">
        <v>544</v>
      </c>
      <c r="O24" s="47" t="s">
        <v>895</v>
      </c>
      <c r="P24" s="61" t="s">
        <v>1424</v>
      </c>
      <c r="Q24" s="62" t="s">
        <v>2507</v>
      </c>
      <c r="R24" s="62" t="s">
        <v>2504</v>
      </c>
      <c r="S24" s="62" t="s">
        <v>2508</v>
      </c>
      <c r="T24" s="62" t="s">
        <v>17</v>
      </c>
      <c r="U24" s="64">
        <v>3.3000000000000002E-2</v>
      </c>
      <c r="V24" s="62" t="s">
        <v>168</v>
      </c>
      <c r="W24" s="62" t="s">
        <v>168</v>
      </c>
      <c r="X24" s="62" t="s">
        <v>168</v>
      </c>
      <c r="Y24" s="62" t="s">
        <v>168</v>
      </c>
      <c r="Z24" s="62" t="s">
        <v>168</v>
      </c>
      <c r="AA24" s="255">
        <v>0</v>
      </c>
      <c r="AB24" s="255">
        <v>0</v>
      </c>
      <c r="AC24" s="255">
        <v>0</v>
      </c>
      <c r="AD24" s="255">
        <v>0</v>
      </c>
      <c r="AE24" s="255">
        <v>0</v>
      </c>
      <c r="AF24" s="255">
        <v>1</v>
      </c>
      <c r="AG24" s="255">
        <v>0</v>
      </c>
      <c r="AH24" s="255">
        <v>1</v>
      </c>
      <c r="AI24" s="255">
        <v>1</v>
      </c>
      <c r="AJ24" s="255">
        <v>1</v>
      </c>
      <c r="AK24" s="223">
        <v>0</v>
      </c>
    </row>
    <row r="25" spans="1:37" s="68" customFormat="1" ht="24.75" customHeight="1">
      <c r="A25" s="21">
        <v>24</v>
      </c>
      <c r="B25" s="21">
        <v>3</v>
      </c>
      <c r="C25" s="21" t="s">
        <v>287</v>
      </c>
      <c r="D25" s="60" t="s">
        <v>2503</v>
      </c>
      <c r="E25" s="242" t="s">
        <v>2506</v>
      </c>
      <c r="F25" s="47" t="s">
        <v>2505</v>
      </c>
      <c r="G25" s="50" t="s">
        <v>540</v>
      </c>
      <c r="H25" s="62" t="s">
        <v>541</v>
      </c>
      <c r="I25" s="48"/>
      <c r="J25" s="49" t="s">
        <v>542</v>
      </c>
      <c r="K25" s="60" t="s">
        <v>953</v>
      </c>
      <c r="L25" s="49" t="s">
        <v>542</v>
      </c>
      <c r="M25" s="48" t="s">
        <v>543</v>
      </c>
      <c r="N25" s="48" t="s">
        <v>544</v>
      </c>
      <c r="O25" s="47" t="s">
        <v>895</v>
      </c>
      <c r="P25" s="61" t="s">
        <v>1424</v>
      </c>
      <c r="Q25" s="62" t="s">
        <v>2507</v>
      </c>
      <c r="R25" s="62" t="s">
        <v>2504</v>
      </c>
      <c r="S25" s="62" t="s">
        <v>2508</v>
      </c>
      <c r="T25" s="62" t="s">
        <v>17</v>
      </c>
      <c r="U25" s="64">
        <v>3.3000000000000002E-2</v>
      </c>
      <c r="V25" s="62" t="s">
        <v>168</v>
      </c>
      <c r="W25" s="62" t="s">
        <v>168</v>
      </c>
      <c r="X25" s="62" t="s">
        <v>168</v>
      </c>
      <c r="Y25" s="62" t="s">
        <v>168</v>
      </c>
      <c r="Z25" s="62" t="s">
        <v>168</v>
      </c>
      <c r="AA25" s="255">
        <v>0</v>
      </c>
      <c r="AB25" s="255">
        <v>0</v>
      </c>
      <c r="AC25" s="255">
        <v>0</v>
      </c>
      <c r="AD25" s="255">
        <v>0</v>
      </c>
      <c r="AE25" s="255">
        <v>0</v>
      </c>
      <c r="AF25" s="255">
        <v>0</v>
      </c>
      <c r="AG25" s="255">
        <v>1</v>
      </c>
      <c r="AH25" s="255">
        <v>0</v>
      </c>
      <c r="AI25" s="255">
        <v>0</v>
      </c>
      <c r="AJ25" s="255">
        <v>0</v>
      </c>
      <c r="AK25" s="223">
        <v>0</v>
      </c>
    </row>
    <row r="26" spans="1:37" ht="24">
      <c r="A26" s="21">
        <v>25</v>
      </c>
      <c r="B26" s="21">
        <v>3</v>
      </c>
      <c r="C26" s="21" t="s">
        <v>293</v>
      </c>
      <c r="D26" s="62" t="s">
        <v>548</v>
      </c>
      <c r="E26" s="103" t="s">
        <v>549</v>
      </c>
      <c r="F26" s="62" t="s">
        <v>550</v>
      </c>
      <c r="G26" s="47" t="s">
        <v>551</v>
      </c>
      <c r="H26" s="62" t="s">
        <v>541</v>
      </c>
      <c r="I26" s="48"/>
      <c r="J26" s="49" t="s">
        <v>542</v>
      </c>
      <c r="K26" s="62" t="s">
        <v>548</v>
      </c>
      <c r="L26" s="49" t="s">
        <v>542</v>
      </c>
      <c r="M26" s="62" t="s">
        <v>544</v>
      </c>
      <c r="N26" s="48" t="s">
        <v>543</v>
      </c>
      <c r="O26" s="47" t="s">
        <v>550</v>
      </c>
      <c r="P26" s="62" t="s">
        <v>552</v>
      </c>
      <c r="Q26" s="62" t="s">
        <v>553</v>
      </c>
      <c r="R26" s="62" t="s">
        <v>546</v>
      </c>
      <c r="S26" s="62" t="s">
        <v>554</v>
      </c>
      <c r="T26" s="62" t="s">
        <v>546</v>
      </c>
      <c r="U26" s="64">
        <v>6.0000000000000001E-3</v>
      </c>
      <c r="V26" s="62" t="s">
        <v>546</v>
      </c>
      <c r="W26" s="62" t="s">
        <v>546</v>
      </c>
      <c r="X26" s="62" t="s">
        <v>546</v>
      </c>
      <c r="Y26" s="62" t="s">
        <v>546</v>
      </c>
      <c r="Z26" s="62" t="s">
        <v>546</v>
      </c>
      <c r="AA26" s="255">
        <v>2</v>
      </c>
      <c r="AB26" s="255">
        <v>0</v>
      </c>
      <c r="AC26" s="255">
        <v>0</v>
      </c>
      <c r="AD26" s="255">
        <v>2</v>
      </c>
      <c r="AE26" s="255">
        <v>0</v>
      </c>
      <c r="AF26" s="255">
        <v>0</v>
      </c>
      <c r="AG26" s="255">
        <v>2</v>
      </c>
      <c r="AH26" s="255">
        <v>2</v>
      </c>
      <c r="AI26" s="255">
        <v>0</v>
      </c>
      <c r="AJ26" s="255">
        <v>2</v>
      </c>
      <c r="AK26" s="223">
        <v>2</v>
      </c>
    </row>
    <row r="27" spans="1:37" ht="24">
      <c r="A27" s="21">
        <v>26</v>
      </c>
      <c r="B27" s="21">
        <v>3</v>
      </c>
      <c r="C27" s="21" t="s">
        <v>303</v>
      </c>
      <c r="D27" s="60" t="s">
        <v>555</v>
      </c>
      <c r="E27" s="242" t="s">
        <v>556</v>
      </c>
      <c r="F27" s="62" t="s">
        <v>550</v>
      </c>
      <c r="G27" s="47" t="s">
        <v>551</v>
      </c>
      <c r="H27" s="62" t="s">
        <v>541</v>
      </c>
      <c r="I27" s="48"/>
      <c r="J27" s="49" t="s">
        <v>542</v>
      </c>
      <c r="K27" s="60" t="s">
        <v>555</v>
      </c>
      <c r="L27" s="49" t="s">
        <v>542</v>
      </c>
      <c r="M27" s="62" t="s">
        <v>544</v>
      </c>
      <c r="N27" s="48" t="s">
        <v>543</v>
      </c>
      <c r="O27" s="47" t="s">
        <v>550</v>
      </c>
      <c r="P27" s="62" t="s">
        <v>552</v>
      </c>
      <c r="Q27" s="62" t="s">
        <v>553</v>
      </c>
      <c r="R27" s="62" t="s">
        <v>546</v>
      </c>
      <c r="S27" s="62" t="s">
        <v>588</v>
      </c>
      <c r="T27" s="62" t="s">
        <v>546</v>
      </c>
      <c r="U27" s="64">
        <v>8.8999999999999999E-3</v>
      </c>
      <c r="V27" s="62" t="s">
        <v>546</v>
      </c>
      <c r="W27" s="62" t="s">
        <v>546</v>
      </c>
      <c r="X27" s="62" t="s">
        <v>546</v>
      </c>
      <c r="Y27" s="62" t="s">
        <v>546</v>
      </c>
      <c r="Z27" s="62" t="s">
        <v>546</v>
      </c>
      <c r="AA27" s="255">
        <v>1</v>
      </c>
      <c r="AB27" s="255">
        <v>1</v>
      </c>
      <c r="AC27" s="255">
        <v>1</v>
      </c>
      <c r="AD27" s="255">
        <v>1</v>
      </c>
      <c r="AE27" s="255">
        <v>1</v>
      </c>
      <c r="AF27" s="255">
        <v>1</v>
      </c>
      <c r="AG27" s="255">
        <v>1</v>
      </c>
      <c r="AH27" s="255">
        <v>1</v>
      </c>
      <c r="AI27" s="255">
        <v>1</v>
      </c>
      <c r="AJ27" s="255">
        <v>1</v>
      </c>
      <c r="AK27" s="223">
        <v>1</v>
      </c>
    </row>
    <row r="28" spans="1:37" ht="24">
      <c r="A28" s="21">
        <v>27</v>
      </c>
      <c r="B28" s="21">
        <v>3</v>
      </c>
      <c r="C28" s="21" t="s">
        <v>303</v>
      </c>
      <c r="D28" s="60" t="s">
        <v>557</v>
      </c>
      <c r="E28" s="242" t="s">
        <v>558</v>
      </c>
      <c r="F28" s="62" t="s">
        <v>550</v>
      </c>
      <c r="G28" s="47" t="s">
        <v>551</v>
      </c>
      <c r="H28" s="62" t="s">
        <v>541</v>
      </c>
      <c r="I28" s="48"/>
      <c r="J28" s="49" t="s">
        <v>542</v>
      </c>
      <c r="K28" s="60" t="s">
        <v>557</v>
      </c>
      <c r="L28" s="49" t="s">
        <v>542</v>
      </c>
      <c r="M28" s="62" t="s">
        <v>544</v>
      </c>
      <c r="N28" s="48" t="s">
        <v>543</v>
      </c>
      <c r="O28" s="47" t="s">
        <v>550</v>
      </c>
      <c r="P28" s="62" t="s">
        <v>552</v>
      </c>
      <c r="Q28" s="62" t="s">
        <v>553</v>
      </c>
      <c r="R28" s="62" t="s">
        <v>546</v>
      </c>
      <c r="S28" s="62" t="s">
        <v>589</v>
      </c>
      <c r="T28" s="62" t="s">
        <v>546</v>
      </c>
      <c r="U28" s="64">
        <v>2.8000000000000001E-2</v>
      </c>
      <c r="V28" s="62" t="s">
        <v>546</v>
      </c>
      <c r="W28" s="62" t="s">
        <v>546</v>
      </c>
      <c r="X28" s="62" t="s">
        <v>546</v>
      </c>
      <c r="Y28" s="62" t="s">
        <v>546</v>
      </c>
      <c r="Z28" s="62" t="s">
        <v>546</v>
      </c>
      <c r="AA28" s="255">
        <v>1</v>
      </c>
      <c r="AB28" s="255">
        <v>1</v>
      </c>
      <c r="AC28" s="255">
        <v>1</v>
      </c>
      <c r="AD28" s="255">
        <v>1</v>
      </c>
      <c r="AE28" s="255">
        <v>1</v>
      </c>
      <c r="AF28" s="255">
        <v>1</v>
      </c>
      <c r="AG28" s="255">
        <v>1</v>
      </c>
      <c r="AH28" s="255">
        <v>1</v>
      </c>
      <c r="AI28" s="255">
        <v>1</v>
      </c>
      <c r="AJ28" s="255">
        <v>1</v>
      </c>
      <c r="AK28" s="223">
        <v>1</v>
      </c>
    </row>
    <row r="29" spans="1:37" ht="26.25" customHeight="1">
      <c r="A29" s="21">
        <v>28</v>
      </c>
      <c r="B29" s="21">
        <v>3</v>
      </c>
      <c r="C29" s="21" t="s">
        <v>166</v>
      </c>
      <c r="D29" s="60" t="s">
        <v>975</v>
      </c>
      <c r="E29" s="242" t="s">
        <v>986</v>
      </c>
      <c r="F29" s="62" t="s">
        <v>977</v>
      </c>
      <c r="G29" s="47" t="s">
        <v>551</v>
      </c>
      <c r="H29" s="62" t="s">
        <v>541</v>
      </c>
      <c r="I29" s="48"/>
      <c r="J29" s="49" t="s">
        <v>542</v>
      </c>
      <c r="K29" s="60" t="s">
        <v>168</v>
      </c>
      <c r="L29" s="49" t="s">
        <v>542</v>
      </c>
      <c r="M29" s="48" t="s">
        <v>543</v>
      </c>
      <c r="N29" s="48" t="s">
        <v>544</v>
      </c>
      <c r="O29" s="47" t="s">
        <v>168</v>
      </c>
      <c r="P29" s="62" t="s">
        <v>977</v>
      </c>
      <c r="Q29" s="62" t="s">
        <v>168</v>
      </c>
      <c r="R29" s="62" t="s">
        <v>546</v>
      </c>
      <c r="S29" s="62" t="s">
        <v>546</v>
      </c>
      <c r="T29" s="62" t="s">
        <v>546</v>
      </c>
      <c r="U29" s="64">
        <v>1E-4</v>
      </c>
      <c r="V29" s="62" t="s">
        <v>546</v>
      </c>
      <c r="W29" s="62" t="s">
        <v>546</v>
      </c>
      <c r="X29" s="62" t="s">
        <v>546</v>
      </c>
      <c r="Y29" s="62" t="s">
        <v>546</v>
      </c>
      <c r="Z29" s="62" t="s">
        <v>546</v>
      </c>
      <c r="AA29" s="255">
        <v>1</v>
      </c>
      <c r="AB29" s="255">
        <v>1</v>
      </c>
      <c r="AC29" s="255">
        <v>1</v>
      </c>
      <c r="AD29" s="255">
        <v>1</v>
      </c>
      <c r="AE29" s="255">
        <v>1</v>
      </c>
      <c r="AF29" s="255">
        <v>1</v>
      </c>
      <c r="AG29" s="255">
        <v>1</v>
      </c>
      <c r="AH29" s="255">
        <v>1</v>
      </c>
      <c r="AI29" s="255">
        <v>1</v>
      </c>
      <c r="AJ29" s="255">
        <v>1</v>
      </c>
      <c r="AK29" s="223">
        <v>1</v>
      </c>
    </row>
    <row r="30" spans="1:37" ht="26.25" customHeight="1">
      <c r="A30" s="21">
        <v>29</v>
      </c>
      <c r="B30" s="21">
        <v>3</v>
      </c>
      <c r="C30" s="21" t="s">
        <v>166</v>
      </c>
      <c r="D30" s="60" t="s">
        <v>985</v>
      </c>
      <c r="E30" s="242" t="s">
        <v>987</v>
      </c>
      <c r="F30" s="62" t="s">
        <v>977</v>
      </c>
      <c r="G30" s="47" t="s">
        <v>551</v>
      </c>
      <c r="H30" s="62" t="s">
        <v>541</v>
      </c>
      <c r="I30" s="48"/>
      <c r="J30" s="49" t="s">
        <v>542</v>
      </c>
      <c r="K30" s="60" t="s">
        <v>168</v>
      </c>
      <c r="L30" s="49" t="s">
        <v>542</v>
      </c>
      <c r="M30" s="48" t="s">
        <v>543</v>
      </c>
      <c r="N30" s="48" t="s">
        <v>544</v>
      </c>
      <c r="O30" s="47" t="s">
        <v>168</v>
      </c>
      <c r="P30" s="62" t="s">
        <v>977</v>
      </c>
      <c r="Q30" s="62" t="s">
        <v>168</v>
      </c>
      <c r="R30" s="62" t="s">
        <v>546</v>
      </c>
      <c r="S30" s="62" t="s">
        <v>546</v>
      </c>
      <c r="T30" s="62" t="s">
        <v>546</v>
      </c>
      <c r="U30" s="64">
        <v>1E-4</v>
      </c>
      <c r="V30" s="62" t="s">
        <v>546</v>
      </c>
      <c r="W30" s="62" t="s">
        <v>546</v>
      </c>
      <c r="X30" s="62" t="s">
        <v>546</v>
      </c>
      <c r="Y30" s="62" t="s">
        <v>546</v>
      </c>
      <c r="Z30" s="62" t="s">
        <v>546</v>
      </c>
      <c r="AA30" s="255">
        <v>1</v>
      </c>
      <c r="AB30" s="255">
        <v>1</v>
      </c>
      <c r="AC30" s="255">
        <v>1</v>
      </c>
      <c r="AD30" s="255">
        <v>1</v>
      </c>
      <c r="AE30" s="255">
        <v>1</v>
      </c>
      <c r="AF30" s="255">
        <v>1</v>
      </c>
      <c r="AG30" s="255">
        <v>1</v>
      </c>
      <c r="AH30" s="255">
        <v>1</v>
      </c>
      <c r="AI30" s="255">
        <v>1</v>
      </c>
      <c r="AJ30" s="255">
        <v>1</v>
      </c>
      <c r="AK30" s="223">
        <v>1</v>
      </c>
    </row>
    <row r="35" spans="25:25">
      <c r="Y35" s="226"/>
    </row>
  </sheetData>
  <phoneticPr fontId="2" type="noConversion"/>
  <conditionalFormatting sqref="D1">
    <cfRule type="duplicateValues" dxfId="115" priority="14"/>
  </conditionalFormatting>
  <conditionalFormatting sqref="D2:D12">
    <cfRule type="duplicateValues" dxfId="114" priority="13"/>
  </conditionalFormatting>
  <conditionalFormatting sqref="D26">
    <cfRule type="duplicateValues" dxfId="113" priority="23"/>
  </conditionalFormatting>
  <conditionalFormatting sqref="D27:D30 D13:D25">
    <cfRule type="duplicateValues" dxfId="112" priority="28"/>
  </conditionalFormatting>
  <conditionalFormatting sqref="F26">
    <cfRule type="duplicateValues" dxfId="111" priority="24"/>
    <cfRule type="duplicateValues" dxfId="110" priority="25"/>
    <cfRule type="duplicateValues" dxfId="109" priority="26"/>
    <cfRule type="duplicateValues" dxfId="108" priority="27"/>
  </conditionalFormatting>
  <conditionalFormatting sqref="F27">
    <cfRule type="duplicateValues" dxfId="107" priority="19"/>
    <cfRule type="duplicateValues" dxfId="106" priority="20"/>
    <cfRule type="duplicateValues" dxfId="105" priority="21"/>
    <cfRule type="duplicateValues" dxfId="104" priority="22"/>
  </conditionalFormatting>
  <conditionalFormatting sqref="F28:F30">
    <cfRule type="duplicateValues" dxfId="103" priority="15"/>
    <cfRule type="duplicateValues" dxfId="102" priority="16"/>
    <cfRule type="duplicateValues" dxfId="101" priority="17"/>
    <cfRule type="duplicateValues" dxfId="100" priority="18"/>
  </conditionalFormatting>
  <conditionalFormatting sqref="K2:K25">
    <cfRule type="duplicateValues" dxfId="99" priority="10"/>
  </conditionalFormatting>
  <conditionalFormatting sqref="K26">
    <cfRule type="duplicateValues" dxfId="98" priority="11"/>
  </conditionalFormatting>
  <conditionalFormatting sqref="K27:K30">
    <cfRule type="duplicateValues" dxfId="97" priority="12"/>
  </conditionalFormatting>
  <conditionalFormatting sqref="AA1:AK1048576">
    <cfRule type="containsText" dxfId="96" priority="1" operator="containsText" text="2">
      <formula>NOT(ISERROR(SEARCH("2",AA1)))</formula>
    </cfRule>
    <cfRule type="containsText" dxfId="95" priority="2" operator="containsText" text="0">
      <formula>NOT(ISERROR(SEARCH("0",AA1)))</formula>
    </cfRule>
    <cfRule type="containsText" dxfId="94" priority="3" operator="containsText" text="1">
      <formula>NOT(ISERROR(SEARCH("1",AA1)))</formula>
    </cfRule>
  </conditionalFormatting>
  <dataValidations disablePrompts="1" count="1">
    <dataValidation allowBlank="1" showErrorMessage="1" sqref="P2:P12" xr:uid="{F5469187-D414-4EB1-B376-78610B10D1AE}"/>
  </dataValidations>
  <pageMargins left="0.7" right="0.7" top="0.75" bottom="0.75" header="0.3" footer="0.3"/>
  <pageSetup paperSize="9" orientation="portrait" verticalDpi="15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3"/>
  <sheetViews>
    <sheetView view="pageBreakPreview" topLeftCell="D1" zoomScale="85" zoomScaleNormal="100" zoomScaleSheetLayoutView="85" workbookViewId="0">
      <selection activeCell="S26" sqref="S26"/>
    </sheetView>
  </sheetViews>
  <sheetFormatPr defaultRowHeight="13.5"/>
  <cols>
    <col min="4" max="4" width="21.125" customWidth="1"/>
    <col min="5" max="5" width="18.25" customWidth="1"/>
    <col min="21" max="21" width="11.875" bestFit="1" customWidth="1"/>
  </cols>
  <sheetData>
    <row r="1" spans="1:28" s="59" customFormat="1" ht="57">
      <c r="A1" s="58" t="s">
        <v>44</v>
      </c>
      <c r="B1" s="58" t="s">
        <v>559</v>
      </c>
      <c r="C1" s="58" t="s">
        <v>560</v>
      </c>
      <c r="D1" s="52" t="s">
        <v>561</v>
      </c>
      <c r="E1" s="53" t="s">
        <v>562</v>
      </c>
      <c r="F1" s="53" t="s">
        <v>563</v>
      </c>
      <c r="G1" s="53" t="s">
        <v>564</v>
      </c>
      <c r="H1" s="53" t="s">
        <v>565</v>
      </c>
      <c r="I1" s="58" t="s">
        <v>566</v>
      </c>
      <c r="J1" s="52" t="s">
        <v>567</v>
      </c>
      <c r="K1" s="58" t="s">
        <v>568</v>
      </c>
      <c r="L1" s="58" t="s">
        <v>569</v>
      </c>
      <c r="M1" s="58" t="s">
        <v>570</v>
      </c>
      <c r="N1" s="58" t="s">
        <v>571</v>
      </c>
      <c r="O1" s="54" t="s">
        <v>572</v>
      </c>
      <c r="P1" s="55" t="s">
        <v>573</v>
      </c>
      <c r="Q1" s="58" t="s">
        <v>574</v>
      </c>
      <c r="R1" s="55" t="s">
        <v>575</v>
      </c>
      <c r="S1" s="53" t="s">
        <v>576</v>
      </c>
      <c r="T1" s="58" t="s">
        <v>577</v>
      </c>
      <c r="U1" s="56" t="s">
        <v>578</v>
      </c>
      <c r="V1" s="58" t="s">
        <v>579</v>
      </c>
      <c r="W1" s="58" t="s">
        <v>580</v>
      </c>
      <c r="X1" s="58" t="s">
        <v>581</v>
      </c>
      <c r="Y1" s="53" t="s">
        <v>582</v>
      </c>
      <c r="Z1" s="57" t="s">
        <v>583</v>
      </c>
      <c r="AA1" s="60" t="s">
        <v>796</v>
      </c>
      <c r="AB1" s="106" t="s">
        <v>2659</v>
      </c>
    </row>
    <row r="2" spans="1:28" ht="24">
      <c r="A2" s="21">
        <v>1</v>
      </c>
      <c r="B2" s="21">
        <v>2</v>
      </c>
      <c r="C2" s="21" t="s">
        <v>166</v>
      </c>
      <c r="D2" s="60" t="s">
        <v>796</v>
      </c>
      <c r="E2" s="61" t="s">
        <v>795</v>
      </c>
      <c r="F2" s="47" t="s">
        <v>539</v>
      </c>
      <c r="G2" s="50" t="s">
        <v>540</v>
      </c>
      <c r="H2" s="62" t="s">
        <v>541</v>
      </c>
      <c r="I2" s="48"/>
      <c r="J2" s="49" t="s">
        <v>542</v>
      </c>
      <c r="K2" s="60" t="s">
        <v>586</v>
      </c>
      <c r="L2" s="49" t="s">
        <v>542</v>
      </c>
      <c r="M2" s="48" t="s">
        <v>543</v>
      </c>
      <c r="N2" s="48" t="s">
        <v>544</v>
      </c>
      <c r="O2" s="47" t="s">
        <v>539</v>
      </c>
      <c r="P2" s="63" t="s">
        <v>545</v>
      </c>
      <c r="Q2" s="62" t="s">
        <v>546</v>
      </c>
      <c r="R2" s="62" t="s">
        <v>546</v>
      </c>
      <c r="S2" s="62" t="s">
        <v>306</v>
      </c>
      <c r="T2" s="76">
        <v>45</v>
      </c>
      <c r="U2" s="143">
        <v>0.8</v>
      </c>
      <c r="V2" s="62" t="s">
        <v>546</v>
      </c>
      <c r="W2" s="62" t="s">
        <v>546</v>
      </c>
      <c r="X2" s="62" t="s">
        <v>546</v>
      </c>
      <c r="Y2" s="62" t="s">
        <v>546</v>
      </c>
      <c r="Z2" s="62" t="s">
        <v>546</v>
      </c>
      <c r="AA2" s="51">
        <v>1</v>
      </c>
      <c r="AB2" s="51">
        <v>0</v>
      </c>
    </row>
    <row r="3" spans="1:28" s="68" customFormat="1" ht="24">
      <c r="A3" s="105">
        <v>1</v>
      </c>
      <c r="B3" s="105">
        <v>2</v>
      </c>
      <c r="C3" s="105" t="s">
        <v>166</v>
      </c>
      <c r="D3" s="106" t="s">
        <v>2659</v>
      </c>
      <c r="E3" s="177" t="s">
        <v>795</v>
      </c>
      <c r="F3" s="170" t="s">
        <v>539</v>
      </c>
      <c r="G3" s="171" t="s">
        <v>540</v>
      </c>
      <c r="H3" s="172" t="s">
        <v>541</v>
      </c>
      <c r="I3" s="173"/>
      <c r="J3" s="174" t="s">
        <v>542</v>
      </c>
      <c r="K3" s="106" t="s">
        <v>586</v>
      </c>
      <c r="L3" s="174" t="s">
        <v>542</v>
      </c>
      <c r="M3" s="173" t="s">
        <v>543</v>
      </c>
      <c r="N3" s="173" t="s">
        <v>544</v>
      </c>
      <c r="O3" s="170" t="s">
        <v>539</v>
      </c>
      <c r="P3" s="175" t="s">
        <v>545</v>
      </c>
      <c r="Q3" s="172" t="s">
        <v>546</v>
      </c>
      <c r="R3" s="172" t="s">
        <v>546</v>
      </c>
      <c r="S3" s="172" t="s">
        <v>306</v>
      </c>
      <c r="T3" s="207">
        <v>45</v>
      </c>
      <c r="U3" s="210">
        <v>0.8</v>
      </c>
      <c r="V3" s="172" t="s">
        <v>546</v>
      </c>
      <c r="W3" s="172" t="s">
        <v>546</v>
      </c>
      <c r="X3" s="172" t="s">
        <v>546</v>
      </c>
      <c r="Y3" s="172" t="s">
        <v>546</v>
      </c>
      <c r="Z3" s="172" t="s">
        <v>546</v>
      </c>
      <c r="AA3" s="243">
        <v>0</v>
      </c>
      <c r="AB3" s="243">
        <v>1</v>
      </c>
    </row>
    <row r="4" spans="1:28" ht="24">
      <c r="A4" s="21">
        <v>2</v>
      </c>
      <c r="B4" s="21">
        <v>3</v>
      </c>
      <c r="C4" s="21" t="s">
        <v>599</v>
      </c>
      <c r="D4" s="60" t="s">
        <v>794</v>
      </c>
      <c r="E4" s="61" t="s">
        <v>793</v>
      </c>
      <c r="F4" s="47" t="s">
        <v>539</v>
      </c>
      <c r="G4" s="50" t="s">
        <v>540</v>
      </c>
      <c r="H4" s="62" t="s">
        <v>541</v>
      </c>
      <c r="I4" s="48"/>
      <c r="J4" s="49" t="s">
        <v>542</v>
      </c>
      <c r="K4" s="60" t="s">
        <v>168</v>
      </c>
      <c r="L4" s="49" t="s">
        <v>542</v>
      </c>
      <c r="M4" s="48" t="s">
        <v>167</v>
      </c>
      <c r="N4" s="48" t="s">
        <v>174</v>
      </c>
      <c r="O4" s="47" t="s">
        <v>539</v>
      </c>
      <c r="P4" s="61" t="s">
        <v>547</v>
      </c>
      <c r="Q4" s="62" t="s">
        <v>546</v>
      </c>
      <c r="R4" s="62" t="s">
        <v>546</v>
      </c>
      <c r="S4" s="62" t="s">
        <v>306</v>
      </c>
      <c r="T4" s="62" t="s">
        <v>546</v>
      </c>
      <c r="U4" s="64">
        <v>0.77159999999999995</v>
      </c>
      <c r="V4" s="62" t="s">
        <v>546</v>
      </c>
      <c r="W4" s="62" t="s">
        <v>546</v>
      </c>
      <c r="X4" s="62" t="s">
        <v>546</v>
      </c>
      <c r="Y4" s="62" t="s">
        <v>546</v>
      </c>
      <c r="Z4" s="62" t="s">
        <v>546</v>
      </c>
      <c r="AA4" s="51">
        <v>1</v>
      </c>
      <c r="AB4" s="51">
        <v>1</v>
      </c>
    </row>
    <row r="5" spans="1:28" ht="24">
      <c r="A5" s="21">
        <v>2</v>
      </c>
      <c r="B5" s="21">
        <v>3</v>
      </c>
      <c r="C5" s="21" t="s">
        <v>599</v>
      </c>
      <c r="D5" s="60" t="s">
        <v>2660</v>
      </c>
      <c r="E5" s="61" t="s">
        <v>793</v>
      </c>
      <c r="F5" s="47" t="s">
        <v>539</v>
      </c>
      <c r="G5" s="50" t="s">
        <v>540</v>
      </c>
      <c r="H5" s="62" t="s">
        <v>541</v>
      </c>
      <c r="I5" s="48"/>
      <c r="J5" s="49" t="s">
        <v>542</v>
      </c>
      <c r="K5" s="60" t="s">
        <v>168</v>
      </c>
      <c r="L5" s="49" t="s">
        <v>542</v>
      </c>
      <c r="M5" s="48" t="s">
        <v>167</v>
      </c>
      <c r="N5" s="48" t="s">
        <v>174</v>
      </c>
      <c r="O5" s="47" t="s">
        <v>539</v>
      </c>
      <c r="P5" s="61" t="s">
        <v>547</v>
      </c>
      <c r="Q5" s="62" t="s">
        <v>546</v>
      </c>
      <c r="R5" s="62" t="s">
        <v>546</v>
      </c>
      <c r="S5" s="62" t="s">
        <v>306</v>
      </c>
      <c r="T5" s="62" t="s">
        <v>546</v>
      </c>
      <c r="U5" s="64">
        <v>0.77159999999999995</v>
      </c>
      <c r="V5" s="62" t="s">
        <v>546</v>
      </c>
      <c r="W5" s="62" t="s">
        <v>546</v>
      </c>
      <c r="X5" s="62" t="s">
        <v>546</v>
      </c>
      <c r="Y5" s="62" t="s">
        <v>546</v>
      </c>
      <c r="Z5" s="62" t="s">
        <v>546</v>
      </c>
      <c r="AA5" s="51">
        <v>1</v>
      </c>
      <c r="AB5" s="51">
        <v>1</v>
      </c>
    </row>
    <row r="6" spans="1:28" ht="14.25">
      <c r="A6" s="21">
        <v>3</v>
      </c>
      <c r="B6" s="21">
        <v>3</v>
      </c>
      <c r="C6" s="21" t="s">
        <v>599</v>
      </c>
      <c r="D6" s="60" t="s">
        <v>792</v>
      </c>
      <c r="E6" s="47" t="s">
        <v>791</v>
      </c>
      <c r="F6" s="62" t="s">
        <v>550</v>
      </c>
      <c r="G6" s="47" t="s">
        <v>551</v>
      </c>
      <c r="H6" s="62" t="s">
        <v>541</v>
      </c>
      <c r="I6" s="48"/>
      <c r="J6" s="49" t="s">
        <v>542</v>
      </c>
      <c r="K6" s="60" t="s">
        <v>168</v>
      </c>
      <c r="L6" s="49" t="s">
        <v>542</v>
      </c>
      <c r="M6" s="62" t="s">
        <v>544</v>
      </c>
      <c r="N6" s="48" t="s">
        <v>543</v>
      </c>
      <c r="O6" s="47" t="s">
        <v>550</v>
      </c>
      <c r="P6" s="62" t="s">
        <v>788</v>
      </c>
      <c r="Q6" s="62" t="s">
        <v>553</v>
      </c>
      <c r="R6" s="62" t="s">
        <v>546</v>
      </c>
      <c r="S6" s="62"/>
      <c r="T6" s="62" t="s">
        <v>546</v>
      </c>
      <c r="U6" s="64">
        <v>1.15E-2</v>
      </c>
      <c r="V6" s="62" t="s">
        <v>546</v>
      </c>
      <c r="W6" s="62" t="s">
        <v>546</v>
      </c>
      <c r="X6" s="62" t="s">
        <v>546</v>
      </c>
      <c r="Y6" s="62" t="s">
        <v>546</v>
      </c>
      <c r="Z6" s="62" t="s">
        <v>546</v>
      </c>
      <c r="AA6" s="51">
        <v>2</v>
      </c>
      <c r="AB6" s="51">
        <v>2</v>
      </c>
    </row>
    <row r="7" spans="1:28" ht="14.25">
      <c r="A7" s="21">
        <v>4</v>
      </c>
      <c r="B7" s="21">
        <v>3</v>
      </c>
      <c r="C7" s="21" t="s">
        <v>599</v>
      </c>
      <c r="D7" s="60" t="s">
        <v>790</v>
      </c>
      <c r="E7" s="47" t="s">
        <v>789</v>
      </c>
      <c r="F7" s="62" t="s">
        <v>550</v>
      </c>
      <c r="G7" s="47" t="s">
        <v>551</v>
      </c>
      <c r="H7" s="62" t="s">
        <v>541</v>
      </c>
      <c r="I7" s="48"/>
      <c r="J7" s="49" t="s">
        <v>542</v>
      </c>
      <c r="K7" s="60" t="s">
        <v>168</v>
      </c>
      <c r="L7" s="49" t="s">
        <v>542</v>
      </c>
      <c r="M7" s="62" t="s">
        <v>544</v>
      </c>
      <c r="N7" s="48" t="s">
        <v>543</v>
      </c>
      <c r="O7" s="47" t="s">
        <v>550</v>
      </c>
      <c r="P7" s="62" t="s">
        <v>788</v>
      </c>
      <c r="Q7" s="62" t="s">
        <v>553</v>
      </c>
      <c r="R7" s="62" t="s">
        <v>546</v>
      </c>
      <c r="S7" s="62"/>
      <c r="T7" s="62" t="s">
        <v>546</v>
      </c>
      <c r="U7" s="64">
        <v>6.8999999999999999E-3</v>
      </c>
      <c r="V7" s="62" t="s">
        <v>546</v>
      </c>
      <c r="W7" s="62" t="s">
        <v>546</v>
      </c>
      <c r="X7" s="62" t="s">
        <v>546</v>
      </c>
      <c r="Y7" s="62" t="s">
        <v>546</v>
      </c>
      <c r="Z7" s="62" t="s">
        <v>546</v>
      </c>
      <c r="AA7" s="51">
        <v>1</v>
      </c>
      <c r="AB7" s="51">
        <v>1</v>
      </c>
    </row>
    <row r="8" spans="1:28" ht="18.75">
      <c r="A8" s="21">
        <v>4</v>
      </c>
      <c r="B8" s="21">
        <v>3</v>
      </c>
      <c r="C8" s="21" t="s">
        <v>166</v>
      </c>
      <c r="D8" s="23" t="s">
        <v>787</v>
      </c>
      <c r="E8" s="67" t="s">
        <v>786</v>
      </c>
      <c r="F8" s="62" t="s">
        <v>550</v>
      </c>
      <c r="G8" s="47" t="s">
        <v>551</v>
      </c>
      <c r="H8" s="62" t="s">
        <v>541</v>
      </c>
      <c r="I8" s="48"/>
      <c r="J8" s="49" t="s">
        <v>542</v>
      </c>
      <c r="K8" s="60" t="s">
        <v>168</v>
      </c>
      <c r="L8" s="49" t="s">
        <v>542</v>
      </c>
      <c r="M8" s="62" t="s">
        <v>174</v>
      </c>
      <c r="N8" s="48" t="s">
        <v>167</v>
      </c>
      <c r="O8" s="47"/>
      <c r="P8" s="62"/>
      <c r="Q8" s="62"/>
      <c r="R8" s="62" t="s">
        <v>546</v>
      </c>
      <c r="S8" s="62"/>
      <c r="T8" s="62" t="s">
        <v>546</v>
      </c>
      <c r="U8" s="64">
        <v>0.01</v>
      </c>
      <c r="V8" s="62" t="s">
        <v>546</v>
      </c>
      <c r="W8" s="62" t="s">
        <v>546</v>
      </c>
      <c r="X8" s="62" t="s">
        <v>546</v>
      </c>
      <c r="Y8" s="62" t="s">
        <v>546</v>
      </c>
      <c r="Z8" s="62" t="s">
        <v>546</v>
      </c>
      <c r="AA8" s="51">
        <v>1</v>
      </c>
      <c r="AB8" s="51">
        <v>1</v>
      </c>
    </row>
    <row r="10" spans="1:28">
      <c r="U10" s="146"/>
    </row>
    <row r="13" spans="1:28">
      <c r="Y13" s="65"/>
    </row>
  </sheetData>
  <phoneticPr fontId="2" type="noConversion"/>
  <conditionalFormatting sqref="D1">
    <cfRule type="duplicateValues" dxfId="93" priority="5"/>
  </conditionalFormatting>
  <conditionalFormatting sqref="D2:D3">
    <cfRule type="duplicateValues" dxfId="92" priority="4"/>
  </conditionalFormatting>
  <conditionalFormatting sqref="D4:D7">
    <cfRule type="duplicateValues" dxfId="91" priority="14"/>
  </conditionalFormatting>
  <conditionalFormatting sqref="D8">
    <cfRule type="duplicateValues" dxfId="90" priority="2"/>
  </conditionalFormatting>
  <conditionalFormatting sqref="F6">
    <cfRule type="duplicateValues" dxfId="89" priority="10"/>
    <cfRule type="duplicateValues" dxfId="88" priority="11"/>
    <cfRule type="duplicateValues" dxfId="87" priority="12"/>
    <cfRule type="duplicateValues" dxfId="86" priority="13"/>
  </conditionalFormatting>
  <conditionalFormatting sqref="F7:F8">
    <cfRule type="duplicateValues" dxfId="85" priority="6"/>
    <cfRule type="duplicateValues" dxfId="84" priority="7"/>
    <cfRule type="duplicateValues" dxfId="83" priority="8"/>
    <cfRule type="duplicateValues" dxfId="82" priority="9"/>
  </conditionalFormatting>
  <conditionalFormatting sqref="K2:K3">
    <cfRule type="duplicateValues" dxfId="81" priority="3"/>
  </conditionalFormatting>
  <conditionalFormatting sqref="K4:K8">
    <cfRule type="duplicateValues" dxfId="80" priority="15"/>
  </conditionalFormatting>
  <conditionalFormatting sqref="AA1:AB1">
    <cfRule type="duplicateValues" dxfId="79" priority="1"/>
  </conditionalFormatting>
  <dataValidations disablePrompts="1" count="1">
    <dataValidation allowBlank="1" showErrorMessage="1" sqref="P2:P3" xr:uid="{00000000-0002-0000-0C00-000000000000}"/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50"/>
  <sheetViews>
    <sheetView view="pageBreakPreview" zoomScale="85" zoomScaleNormal="100" zoomScaleSheetLayoutView="85" workbookViewId="0">
      <pane xSplit="5" ySplit="1" topLeftCell="Q2" activePane="bottomRight" state="frozen"/>
      <selection activeCell="S20" sqref="S20"/>
      <selection pane="topRight" activeCell="S20" sqref="S20"/>
      <selection pane="bottomLeft" activeCell="S20" sqref="S20"/>
      <selection pane="bottomRight" activeCell="E47" sqref="E47"/>
    </sheetView>
  </sheetViews>
  <sheetFormatPr defaultRowHeight="18.75"/>
  <cols>
    <col min="1" max="1" width="5.875" style="1" customWidth="1"/>
    <col min="2" max="2" width="6.25" style="1" customWidth="1"/>
    <col min="3" max="3" width="8" style="1" customWidth="1"/>
    <col min="4" max="4" width="22.125" style="1" customWidth="1"/>
    <col min="5" max="5" width="28.375" style="2" customWidth="1"/>
    <col min="6" max="6" width="20.375" style="2" customWidth="1"/>
    <col min="7" max="7" width="4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3" customWidth="1"/>
    <col min="13" max="14" width="7.25" style="203" customWidth="1"/>
    <col min="15" max="15" width="11.25" style="1" customWidth="1"/>
    <col min="16" max="17" width="24.25" style="1" customWidth="1"/>
    <col min="18" max="18" width="11.875" style="1" customWidth="1"/>
    <col min="19" max="19" width="17.625" style="1" customWidth="1"/>
    <col min="20" max="20" width="10.375" style="1" customWidth="1"/>
    <col min="21" max="21" width="12.5" style="99" customWidth="1"/>
    <col min="22" max="24" width="14.625" style="4" customWidth="1"/>
    <col min="25" max="25" width="12.5" style="1" customWidth="1"/>
    <col min="26" max="26" width="11.125" style="1" customWidth="1"/>
    <col min="27" max="29" width="11.75" style="1" customWidth="1"/>
    <col min="30" max="16384" width="9" style="1"/>
  </cols>
  <sheetData>
    <row r="1" spans="1:29" s="5" customFormat="1" ht="24.95" customHeight="1">
      <c r="A1" s="82" t="s">
        <v>6</v>
      </c>
      <c r="B1" s="108" t="s">
        <v>7</v>
      </c>
      <c r="C1" s="109" t="s">
        <v>21</v>
      </c>
      <c r="D1" s="15" t="s">
        <v>2</v>
      </c>
      <c r="E1" s="25" t="s">
        <v>19</v>
      </c>
      <c r="F1" s="83" t="s">
        <v>38</v>
      </c>
      <c r="G1" s="25" t="s">
        <v>8</v>
      </c>
      <c r="H1" s="84" t="s">
        <v>9</v>
      </c>
      <c r="I1" s="84" t="s">
        <v>18</v>
      </c>
      <c r="J1" s="85" t="s">
        <v>10</v>
      </c>
      <c r="K1" s="86" t="s">
        <v>39</v>
      </c>
      <c r="L1" s="199" t="s">
        <v>40</v>
      </c>
      <c r="M1" s="203" t="s">
        <v>2193</v>
      </c>
      <c r="N1" s="203" t="s">
        <v>2194</v>
      </c>
      <c r="O1" s="202" t="s">
        <v>42</v>
      </c>
      <c r="P1" s="89" t="s">
        <v>12</v>
      </c>
      <c r="Q1" s="89" t="s">
        <v>47</v>
      </c>
      <c r="R1" s="89" t="s">
        <v>20</v>
      </c>
      <c r="S1" s="84" t="s">
        <v>13</v>
      </c>
      <c r="T1" s="84" t="s">
        <v>48</v>
      </c>
      <c r="U1" s="90" t="s">
        <v>49</v>
      </c>
      <c r="V1" s="91" t="s">
        <v>50</v>
      </c>
      <c r="W1" s="92" t="s">
        <v>51</v>
      </c>
      <c r="X1" s="92" t="s">
        <v>52</v>
      </c>
      <c r="Y1" s="84" t="s">
        <v>14</v>
      </c>
      <c r="Z1" s="93" t="s">
        <v>43</v>
      </c>
      <c r="AA1" s="84" t="s">
        <v>15</v>
      </c>
      <c r="AB1" s="84" t="s">
        <v>15</v>
      </c>
      <c r="AC1" s="84" t="s">
        <v>15</v>
      </c>
    </row>
    <row r="2" spans="1:29" ht="39.950000000000003" customHeight="1">
      <c r="A2" s="140">
        <v>1</v>
      </c>
      <c r="B2" s="139">
        <v>1</v>
      </c>
      <c r="C2" s="22" t="s">
        <v>74</v>
      </c>
      <c r="D2" s="16" t="s">
        <v>130</v>
      </c>
      <c r="E2" s="24" t="s">
        <v>133</v>
      </c>
      <c r="F2" s="76" t="s">
        <v>17</v>
      </c>
      <c r="G2" s="76" t="s">
        <v>481</v>
      </c>
      <c r="H2" s="140" t="s">
        <v>480</v>
      </c>
      <c r="I2" s="22"/>
      <c r="J2" s="78" t="s">
        <v>1</v>
      </c>
      <c r="K2" s="16" t="s">
        <v>130</v>
      </c>
      <c r="L2" s="200" t="s">
        <v>1</v>
      </c>
      <c r="M2" s="74" t="s">
        <v>174</v>
      </c>
      <c r="N2" s="74" t="s">
        <v>167</v>
      </c>
      <c r="O2" s="16" t="s">
        <v>78</v>
      </c>
      <c r="P2" s="22" t="s">
        <v>23</v>
      </c>
      <c r="Q2" s="22" t="s">
        <v>17</v>
      </c>
      <c r="R2" s="76" t="s">
        <v>17</v>
      </c>
      <c r="S2" s="22" t="s">
        <v>79</v>
      </c>
      <c r="T2" s="76" t="s">
        <v>17</v>
      </c>
      <c r="U2" s="143">
        <v>5.2380000000000004</v>
      </c>
      <c r="V2" s="76" t="s">
        <v>17</v>
      </c>
      <c r="W2" s="76" t="s">
        <v>141</v>
      </c>
      <c r="X2" s="76" t="s">
        <v>17</v>
      </c>
      <c r="Y2" s="76" t="s">
        <v>140</v>
      </c>
      <c r="Z2" s="76" t="s">
        <v>17</v>
      </c>
      <c r="AA2" s="22">
        <v>1</v>
      </c>
      <c r="AB2" s="22">
        <v>0</v>
      </c>
      <c r="AC2" s="22">
        <v>0</v>
      </c>
    </row>
    <row r="3" spans="1:29" s="10" customFormat="1" ht="39.950000000000003" customHeight="1">
      <c r="A3" s="140">
        <v>2</v>
      </c>
      <c r="B3" s="139">
        <v>1</v>
      </c>
      <c r="C3" s="22" t="s">
        <v>2222</v>
      </c>
      <c r="D3" s="16" t="s">
        <v>2213</v>
      </c>
      <c r="E3" s="24" t="s">
        <v>133</v>
      </c>
      <c r="F3" s="76" t="s">
        <v>17</v>
      </c>
      <c r="G3" s="76" t="s">
        <v>481</v>
      </c>
      <c r="H3" s="140" t="s">
        <v>480</v>
      </c>
      <c r="I3" s="22"/>
      <c r="J3" s="78" t="s">
        <v>1</v>
      </c>
      <c r="K3" s="16" t="s">
        <v>2213</v>
      </c>
      <c r="L3" s="200" t="s">
        <v>1</v>
      </c>
      <c r="M3" s="22" t="s">
        <v>174</v>
      </c>
      <c r="N3" s="22" t="s">
        <v>167</v>
      </c>
      <c r="O3" s="16" t="s">
        <v>78</v>
      </c>
      <c r="P3" s="22" t="s">
        <v>23</v>
      </c>
      <c r="Q3" s="22" t="s">
        <v>17</v>
      </c>
      <c r="R3" s="76" t="s">
        <v>17</v>
      </c>
      <c r="S3" s="22" t="s">
        <v>79</v>
      </c>
      <c r="T3" s="76" t="s">
        <v>17</v>
      </c>
      <c r="U3" s="143">
        <v>5.2380000000000004</v>
      </c>
      <c r="V3" s="76" t="s">
        <v>17</v>
      </c>
      <c r="W3" s="76" t="s">
        <v>141</v>
      </c>
      <c r="X3" s="76" t="s">
        <v>17</v>
      </c>
      <c r="Y3" s="76" t="s">
        <v>140</v>
      </c>
      <c r="Z3" s="76" t="s">
        <v>17</v>
      </c>
      <c r="AA3" s="22">
        <v>0</v>
      </c>
      <c r="AB3" s="22">
        <v>1</v>
      </c>
      <c r="AC3" s="22">
        <v>0</v>
      </c>
    </row>
    <row r="4" spans="1:29" s="10" customFormat="1" ht="39.950000000000003" customHeight="1">
      <c r="A4" s="140">
        <v>3</v>
      </c>
      <c r="B4" s="205">
        <v>1</v>
      </c>
      <c r="C4" s="74" t="s">
        <v>74</v>
      </c>
      <c r="D4" s="206" t="s">
        <v>2253</v>
      </c>
      <c r="E4" s="153" t="s">
        <v>133</v>
      </c>
      <c r="F4" s="207" t="s">
        <v>17</v>
      </c>
      <c r="G4" s="207" t="s">
        <v>481</v>
      </c>
      <c r="H4" s="204" t="s">
        <v>480</v>
      </c>
      <c r="I4" s="74"/>
      <c r="J4" s="208" t="s">
        <v>1</v>
      </c>
      <c r="K4" s="206" t="s">
        <v>2253</v>
      </c>
      <c r="L4" s="209" t="s">
        <v>1</v>
      </c>
      <c r="M4" s="74" t="s">
        <v>174</v>
      </c>
      <c r="N4" s="74" t="s">
        <v>167</v>
      </c>
      <c r="O4" s="206" t="s">
        <v>78</v>
      </c>
      <c r="P4" s="74" t="s">
        <v>23</v>
      </c>
      <c r="Q4" s="74" t="s">
        <v>17</v>
      </c>
      <c r="R4" s="207" t="s">
        <v>17</v>
      </c>
      <c r="S4" s="74" t="s">
        <v>79</v>
      </c>
      <c r="T4" s="207" t="s">
        <v>17</v>
      </c>
      <c r="U4" s="210">
        <v>6.9489999999999998</v>
      </c>
      <c r="V4" s="207" t="s">
        <v>17</v>
      </c>
      <c r="W4" s="207" t="s">
        <v>141</v>
      </c>
      <c r="X4" s="207" t="s">
        <v>17</v>
      </c>
      <c r="Y4" s="207" t="s">
        <v>140</v>
      </c>
      <c r="Z4" s="207" t="s">
        <v>17</v>
      </c>
      <c r="AA4" s="74">
        <v>0</v>
      </c>
      <c r="AB4" s="74">
        <v>0</v>
      </c>
      <c r="AC4" s="74">
        <v>1</v>
      </c>
    </row>
    <row r="5" spans="1:29" s="10" customFormat="1" ht="39.950000000000003" customHeight="1">
      <c r="A5" s="140">
        <v>4</v>
      </c>
      <c r="B5" s="139">
        <v>2</v>
      </c>
      <c r="C5" s="22" t="s">
        <v>74</v>
      </c>
      <c r="D5" s="16" t="s">
        <v>456</v>
      </c>
      <c r="E5" s="24" t="s">
        <v>134</v>
      </c>
      <c r="F5" s="76" t="s">
        <v>17</v>
      </c>
      <c r="G5" s="76" t="s">
        <v>461</v>
      </c>
      <c r="H5" s="140" t="s">
        <v>480</v>
      </c>
      <c r="I5" s="22"/>
      <c r="J5" s="78" t="s">
        <v>1</v>
      </c>
      <c r="K5" s="16" t="s">
        <v>131</v>
      </c>
      <c r="L5" s="200" t="s">
        <v>1</v>
      </c>
      <c r="M5" s="74" t="s">
        <v>174</v>
      </c>
      <c r="N5" s="74" t="s">
        <v>167</v>
      </c>
      <c r="O5" s="16" t="s">
        <v>154</v>
      </c>
      <c r="P5" s="22" t="s">
        <v>1015</v>
      </c>
      <c r="Q5" s="22" t="s">
        <v>156</v>
      </c>
      <c r="R5" s="76" t="s">
        <v>17</v>
      </c>
      <c r="S5" s="22" t="s">
        <v>158</v>
      </c>
      <c r="T5" s="76" t="s">
        <v>17</v>
      </c>
      <c r="U5" s="94">
        <v>0.48</v>
      </c>
      <c r="V5" s="76" t="s">
        <v>17</v>
      </c>
      <c r="W5" s="76" t="s">
        <v>17</v>
      </c>
      <c r="X5" s="76" t="s">
        <v>17</v>
      </c>
      <c r="Y5" s="76" t="s">
        <v>17</v>
      </c>
      <c r="Z5" s="76" t="s">
        <v>17</v>
      </c>
      <c r="AA5" s="22">
        <v>1</v>
      </c>
      <c r="AB5" s="22">
        <v>1</v>
      </c>
      <c r="AC5" s="22">
        <v>1</v>
      </c>
    </row>
    <row r="6" spans="1:29" s="10" customFormat="1" ht="39.950000000000003" customHeight="1">
      <c r="A6" s="140">
        <v>5</v>
      </c>
      <c r="B6" s="139">
        <v>2</v>
      </c>
      <c r="C6" s="22" t="s">
        <v>118</v>
      </c>
      <c r="D6" s="16" t="s">
        <v>457</v>
      </c>
      <c r="E6" s="24" t="s">
        <v>135</v>
      </c>
      <c r="F6" s="76" t="s">
        <v>17</v>
      </c>
      <c r="G6" s="76" t="s">
        <v>461</v>
      </c>
      <c r="H6" s="140" t="s">
        <v>480</v>
      </c>
      <c r="I6" s="22"/>
      <c r="J6" s="78" t="s">
        <v>1</v>
      </c>
      <c r="K6" s="16" t="s">
        <v>1016</v>
      </c>
      <c r="L6" s="200" t="s">
        <v>1</v>
      </c>
      <c r="M6" s="74" t="s">
        <v>174</v>
      </c>
      <c r="N6" s="74" t="s">
        <v>167</v>
      </c>
      <c r="O6" s="16" t="s">
        <v>154</v>
      </c>
      <c r="P6" s="22" t="s">
        <v>1017</v>
      </c>
      <c r="Q6" s="22" t="s">
        <v>156</v>
      </c>
      <c r="R6" s="76" t="s">
        <v>17</v>
      </c>
      <c r="S6" s="22" t="s">
        <v>159</v>
      </c>
      <c r="T6" s="76" t="s">
        <v>17</v>
      </c>
      <c r="U6" s="94">
        <v>0.52</v>
      </c>
      <c r="V6" s="76" t="s">
        <v>17</v>
      </c>
      <c r="W6" s="76" t="s">
        <v>17</v>
      </c>
      <c r="X6" s="76" t="s">
        <v>17</v>
      </c>
      <c r="Y6" s="76" t="s">
        <v>17</v>
      </c>
      <c r="Z6" s="76" t="s">
        <v>17</v>
      </c>
      <c r="AA6" s="22">
        <v>1</v>
      </c>
      <c r="AB6" s="22">
        <v>1</v>
      </c>
      <c r="AC6" s="22">
        <v>1</v>
      </c>
    </row>
    <row r="7" spans="1:29" ht="39.950000000000003" customHeight="1">
      <c r="A7" s="140">
        <v>6</v>
      </c>
      <c r="B7" s="139">
        <v>2</v>
      </c>
      <c r="C7" s="22" t="s">
        <v>118</v>
      </c>
      <c r="D7" s="16" t="s">
        <v>458</v>
      </c>
      <c r="E7" s="24" t="s">
        <v>136</v>
      </c>
      <c r="F7" s="76" t="s">
        <v>17</v>
      </c>
      <c r="G7" s="76" t="s">
        <v>461</v>
      </c>
      <c r="H7" s="140" t="s">
        <v>480</v>
      </c>
      <c r="I7" s="22"/>
      <c r="J7" s="78" t="s">
        <v>1</v>
      </c>
      <c r="K7" s="16" t="s">
        <v>132</v>
      </c>
      <c r="L7" s="200" t="s">
        <v>1</v>
      </c>
      <c r="M7" s="74" t="s">
        <v>174</v>
      </c>
      <c r="N7" s="74" t="s">
        <v>167</v>
      </c>
      <c r="O7" s="16" t="s">
        <v>155</v>
      </c>
      <c r="P7" s="22" t="s">
        <v>482</v>
      </c>
      <c r="Q7" s="22" t="s">
        <v>900</v>
      </c>
      <c r="R7" s="76" t="s">
        <v>17</v>
      </c>
      <c r="S7" s="22" t="s">
        <v>157</v>
      </c>
      <c r="T7" s="76" t="s">
        <v>17</v>
      </c>
      <c r="U7" s="94">
        <v>0.6754</v>
      </c>
      <c r="V7" s="76" t="s">
        <v>17</v>
      </c>
      <c r="W7" s="76" t="s">
        <v>17</v>
      </c>
      <c r="X7" s="76" t="s">
        <v>17</v>
      </c>
      <c r="Y7" s="76" t="s">
        <v>17</v>
      </c>
      <c r="Z7" s="76" t="s">
        <v>17</v>
      </c>
      <c r="AA7" s="22">
        <v>2</v>
      </c>
      <c r="AB7" s="22">
        <v>0</v>
      </c>
      <c r="AC7" s="22">
        <v>0</v>
      </c>
    </row>
    <row r="8" spans="1:29" s="10" customFormat="1" ht="39.950000000000003" customHeight="1">
      <c r="A8" s="140">
        <v>7</v>
      </c>
      <c r="B8" s="139">
        <v>2</v>
      </c>
      <c r="C8" s="22" t="s">
        <v>118</v>
      </c>
      <c r="D8" s="16" t="s">
        <v>2203</v>
      </c>
      <c r="E8" s="24" t="s">
        <v>136</v>
      </c>
      <c r="F8" s="76" t="s">
        <v>17</v>
      </c>
      <c r="G8" s="76" t="s">
        <v>461</v>
      </c>
      <c r="H8" s="140" t="s">
        <v>480</v>
      </c>
      <c r="I8" s="22"/>
      <c r="J8" s="78" t="s">
        <v>1</v>
      </c>
      <c r="K8" s="16" t="s">
        <v>2204</v>
      </c>
      <c r="L8" s="200" t="s">
        <v>1</v>
      </c>
      <c r="M8" s="22" t="s">
        <v>174</v>
      </c>
      <c r="N8" s="22" t="s">
        <v>167</v>
      </c>
      <c r="O8" s="16" t="s">
        <v>155</v>
      </c>
      <c r="P8" s="22" t="s">
        <v>482</v>
      </c>
      <c r="Q8" s="22" t="s">
        <v>900</v>
      </c>
      <c r="R8" s="76" t="s">
        <v>17</v>
      </c>
      <c r="S8" s="22" t="s">
        <v>157</v>
      </c>
      <c r="T8" s="76" t="s">
        <v>17</v>
      </c>
      <c r="U8" s="94">
        <v>0.64100000000000001</v>
      </c>
      <c r="V8" s="76" t="s">
        <v>17</v>
      </c>
      <c r="W8" s="76" t="s">
        <v>17</v>
      </c>
      <c r="X8" s="76" t="s">
        <v>17</v>
      </c>
      <c r="Y8" s="76" t="s">
        <v>17</v>
      </c>
      <c r="Z8" s="76" t="s">
        <v>17</v>
      </c>
      <c r="AA8" s="22">
        <v>0</v>
      </c>
      <c r="AB8" s="22">
        <v>2</v>
      </c>
      <c r="AC8" s="22">
        <v>2</v>
      </c>
    </row>
    <row r="9" spans="1:29" s="10" customFormat="1" ht="39.950000000000003" customHeight="1">
      <c r="A9" s="140">
        <v>8</v>
      </c>
      <c r="B9" s="139">
        <v>2</v>
      </c>
      <c r="C9" s="22" t="s">
        <v>411</v>
      </c>
      <c r="D9" s="16" t="s">
        <v>464</v>
      </c>
      <c r="E9" s="24" t="s">
        <v>465</v>
      </c>
      <c r="F9" s="76" t="s">
        <v>17</v>
      </c>
      <c r="G9" s="76" t="s">
        <v>461</v>
      </c>
      <c r="H9" s="140" t="s">
        <v>480</v>
      </c>
      <c r="I9" s="22"/>
      <c r="J9" s="78" t="s">
        <v>1</v>
      </c>
      <c r="K9" s="16" t="s">
        <v>464</v>
      </c>
      <c r="L9" s="200" t="s">
        <v>1</v>
      </c>
      <c r="M9" s="22" t="s">
        <v>167</v>
      </c>
      <c r="N9" s="22" t="s">
        <v>174</v>
      </c>
      <c r="O9" s="16" t="s">
        <v>78</v>
      </c>
      <c r="P9" s="22" t="s">
        <v>23</v>
      </c>
      <c r="Q9" s="76" t="s">
        <v>17</v>
      </c>
      <c r="R9" s="76" t="s">
        <v>17</v>
      </c>
      <c r="S9" s="22" t="s">
        <v>493</v>
      </c>
      <c r="T9" s="76" t="s">
        <v>17</v>
      </c>
      <c r="U9" s="94">
        <v>0.1681</v>
      </c>
      <c r="V9" s="76" t="s">
        <v>17</v>
      </c>
      <c r="W9" s="76" t="s">
        <v>17</v>
      </c>
      <c r="X9" s="76" t="s">
        <v>17</v>
      </c>
      <c r="Y9" s="76" t="s">
        <v>17</v>
      </c>
      <c r="Z9" s="76" t="s">
        <v>17</v>
      </c>
      <c r="AA9" s="22">
        <v>1</v>
      </c>
      <c r="AB9" s="22">
        <v>1</v>
      </c>
      <c r="AC9" s="22">
        <v>0</v>
      </c>
    </row>
    <row r="10" spans="1:29" s="10" customFormat="1" ht="39.950000000000003" customHeight="1">
      <c r="A10" s="140">
        <v>9</v>
      </c>
      <c r="B10" s="139">
        <v>3</v>
      </c>
      <c r="C10" s="22" t="s">
        <v>411</v>
      </c>
      <c r="D10" s="16" t="s">
        <v>466</v>
      </c>
      <c r="E10" s="24" t="s">
        <v>467</v>
      </c>
      <c r="F10" s="76" t="s">
        <v>17</v>
      </c>
      <c r="G10" s="76" t="s">
        <v>461</v>
      </c>
      <c r="H10" s="140" t="s">
        <v>480</v>
      </c>
      <c r="I10" s="22"/>
      <c r="J10" s="78" t="s">
        <v>1</v>
      </c>
      <c r="K10" s="16" t="s">
        <v>466</v>
      </c>
      <c r="L10" s="200" t="s">
        <v>1</v>
      </c>
      <c r="M10" s="22" t="s">
        <v>167</v>
      </c>
      <c r="N10" s="22" t="s">
        <v>174</v>
      </c>
      <c r="O10" s="16" t="s">
        <v>154</v>
      </c>
      <c r="P10" s="22" t="s">
        <v>494</v>
      </c>
      <c r="Q10" s="22" t="s">
        <v>484</v>
      </c>
      <c r="R10" s="76" t="s">
        <v>17</v>
      </c>
      <c r="S10" s="22" t="s">
        <v>493</v>
      </c>
      <c r="T10" s="76" t="s">
        <v>17</v>
      </c>
      <c r="U10" s="94">
        <v>0.15</v>
      </c>
      <c r="V10" s="76" t="s">
        <v>17</v>
      </c>
      <c r="W10" s="76" t="s">
        <v>17</v>
      </c>
      <c r="X10" s="76" t="s">
        <v>17</v>
      </c>
      <c r="Y10" s="76" t="s">
        <v>17</v>
      </c>
      <c r="Z10" s="76" t="s">
        <v>17</v>
      </c>
      <c r="AA10" s="22">
        <v>1</v>
      </c>
      <c r="AB10" s="22">
        <v>1</v>
      </c>
      <c r="AC10" s="22">
        <v>0</v>
      </c>
    </row>
    <row r="11" spans="1:29" s="10" customFormat="1" ht="39.950000000000003" customHeight="1">
      <c r="A11" s="140">
        <v>10</v>
      </c>
      <c r="B11" s="139">
        <v>3</v>
      </c>
      <c r="C11" s="22" t="s">
        <v>411</v>
      </c>
      <c r="D11" s="16" t="s">
        <v>462</v>
      </c>
      <c r="E11" s="24" t="s">
        <v>463</v>
      </c>
      <c r="F11" s="76" t="s">
        <v>17</v>
      </c>
      <c r="G11" s="76" t="s">
        <v>461</v>
      </c>
      <c r="H11" s="140" t="s">
        <v>480</v>
      </c>
      <c r="I11" s="22"/>
      <c r="J11" s="78" t="s">
        <v>1</v>
      </c>
      <c r="K11" s="22" t="s">
        <v>17</v>
      </c>
      <c r="L11" s="200" t="s">
        <v>1</v>
      </c>
      <c r="M11" s="22" t="s">
        <v>167</v>
      </c>
      <c r="N11" s="22" t="s">
        <v>174</v>
      </c>
      <c r="O11" s="16" t="s">
        <v>423</v>
      </c>
      <c r="P11" s="76" t="s">
        <v>17</v>
      </c>
      <c r="Q11" s="76" t="s">
        <v>17</v>
      </c>
      <c r="R11" s="76" t="s">
        <v>17</v>
      </c>
      <c r="S11" s="76" t="s">
        <v>17</v>
      </c>
      <c r="T11" s="76" t="s">
        <v>17</v>
      </c>
      <c r="U11" s="94">
        <v>9.5000000000000001E-2</v>
      </c>
      <c r="V11" s="76" t="s">
        <v>17</v>
      </c>
      <c r="W11" s="76" t="s">
        <v>17</v>
      </c>
      <c r="X11" s="76" t="s">
        <v>17</v>
      </c>
      <c r="Y11" s="76" t="s">
        <v>17</v>
      </c>
      <c r="Z11" s="76" t="s">
        <v>17</v>
      </c>
      <c r="AA11" s="22">
        <v>2</v>
      </c>
      <c r="AB11" s="22">
        <v>2</v>
      </c>
      <c r="AC11" s="22">
        <v>4</v>
      </c>
    </row>
    <row r="12" spans="1:29" s="10" customFormat="1" ht="39.950000000000003" customHeight="1">
      <c r="A12" s="140">
        <v>11</v>
      </c>
      <c r="B12" s="205">
        <v>2</v>
      </c>
      <c r="C12" s="74" t="s">
        <v>166</v>
      </c>
      <c r="D12" s="206" t="s">
        <v>2240</v>
      </c>
      <c r="E12" s="153" t="s">
        <v>2237</v>
      </c>
      <c r="F12" s="207" t="s">
        <v>17</v>
      </c>
      <c r="G12" s="207" t="s">
        <v>461</v>
      </c>
      <c r="H12" s="204" t="s">
        <v>480</v>
      </c>
      <c r="I12" s="74"/>
      <c r="J12" s="208" t="s">
        <v>1</v>
      </c>
      <c r="K12" s="206" t="s">
        <v>2240</v>
      </c>
      <c r="L12" s="209" t="s">
        <v>1</v>
      </c>
      <c r="M12" s="22" t="s">
        <v>174</v>
      </c>
      <c r="N12" s="22" t="s">
        <v>167</v>
      </c>
      <c r="O12" s="206" t="s">
        <v>154</v>
      </c>
      <c r="P12" s="74" t="s">
        <v>1267</v>
      </c>
      <c r="Q12" s="74" t="s">
        <v>485</v>
      </c>
      <c r="R12" s="207" t="s">
        <v>2223</v>
      </c>
      <c r="S12" s="74" t="s">
        <v>2254</v>
      </c>
      <c r="T12" s="207" t="s">
        <v>17</v>
      </c>
      <c r="U12" s="211">
        <v>0.66700000000000004</v>
      </c>
      <c r="V12" s="207" t="s">
        <v>17</v>
      </c>
      <c r="W12" s="207" t="s">
        <v>17</v>
      </c>
      <c r="X12" s="207" t="s">
        <v>17</v>
      </c>
      <c r="Y12" s="207" t="s">
        <v>17</v>
      </c>
      <c r="Z12" s="207" t="s">
        <v>17</v>
      </c>
      <c r="AA12" s="74">
        <v>0</v>
      </c>
      <c r="AB12" s="74">
        <v>0</v>
      </c>
      <c r="AC12" s="74">
        <v>1</v>
      </c>
    </row>
    <row r="13" spans="1:29" s="10" customFormat="1" ht="39.950000000000003" customHeight="1">
      <c r="A13" s="140">
        <v>12</v>
      </c>
      <c r="B13" s="205">
        <v>2</v>
      </c>
      <c r="C13" s="74" t="s">
        <v>166</v>
      </c>
      <c r="D13" s="206" t="s">
        <v>2241</v>
      </c>
      <c r="E13" s="153" t="s">
        <v>2238</v>
      </c>
      <c r="F13" s="207" t="s">
        <v>17</v>
      </c>
      <c r="G13" s="207" t="s">
        <v>461</v>
      </c>
      <c r="H13" s="204" t="s">
        <v>480</v>
      </c>
      <c r="I13" s="74"/>
      <c r="J13" s="208" t="s">
        <v>1</v>
      </c>
      <c r="K13" s="206" t="s">
        <v>2241</v>
      </c>
      <c r="L13" s="209" t="s">
        <v>1</v>
      </c>
      <c r="M13" s="22" t="s">
        <v>174</v>
      </c>
      <c r="N13" s="22" t="s">
        <v>167</v>
      </c>
      <c r="O13" s="206" t="s">
        <v>154</v>
      </c>
      <c r="P13" s="74" t="s">
        <v>1267</v>
      </c>
      <c r="Q13" s="74" t="s">
        <v>485</v>
      </c>
      <c r="R13" s="207" t="s">
        <v>1268</v>
      </c>
      <c r="S13" s="74" t="s">
        <v>2254</v>
      </c>
      <c r="T13" s="207" t="s">
        <v>17</v>
      </c>
      <c r="U13" s="211">
        <v>0.66700000000000004</v>
      </c>
      <c r="V13" s="207" t="s">
        <v>17</v>
      </c>
      <c r="W13" s="207" t="s">
        <v>17</v>
      </c>
      <c r="X13" s="207" t="s">
        <v>17</v>
      </c>
      <c r="Y13" s="207" t="s">
        <v>17</v>
      </c>
      <c r="Z13" s="207" t="s">
        <v>17</v>
      </c>
      <c r="AA13" s="74">
        <v>0</v>
      </c>
      <c r="AB13" s="74">
        <v>0</v>
      </c>
      <c r="AC13" s="74">
        <v>1</v>
      </c>
    </row>
    <row r="14" spans="1:29" s="10" customFormat="1" ht="39.950000000000003" customHeight="1">
      <c r="A14" s="140">
        <v>13</v>
      </c>
      <c r="B14" s="205">
        <v>2</v>
      </c>
      <c r="C14" s="74" t="s">
        <v>166</v>
      </c>
      <c r="D14" s="206" t="s">
        <v>2242</v>
      </c>
      <c r="E14" s="153" t="s">
        <v>2239</v>
      </c>
      <c r="F14" s="207" t="s">
        <v>17</v>
      </c>
      <c r="G14" s="207" t="s">
        <v>461</v>
      </c>
      <c r="H14" s="204" t="s">
        <v>480</v>
      </c>
      <c r="I14" s="74"/>
      <c r="J14" s="208" t="s">
        <v>1</v>
      </c>
      <c r="K14" s="206" t="s">
        <v>2242</v>
      </c>
      <c r="L14" s="209" t="s">
        <v>1</v>
      </c>
      <c r="M14" s="22" t="s">
        <v>174</v>
      </c>
      <c r="N14" s="22" t="s">
        <v>167</v>
      </c>
      <c r="O14" s="206" t="s">
        <v>155</v>
      </c>
      <c r="P14" s="74" t="s">
        <v>1267</v>
      </c>
      <c r="Q14" s="74" t="s">
        <v>900</v>
      </c>
      <c r="R14" s="207" t="s">
        <v>2255</v>
      </c>
      <c r="S14" s="74" t="s">
        <v>2224</v>
      </c>
      <c r="T14" s="207" t="s">
        <v>17</v>
      </c>
      <c r="U14" s="211">
        <v>4.8000000000000001E-2</v>
      </c>
      <c r="V14" s="207" t="s">
        <v>17</v>
      </c>
      <c r="W14" s="207" t="s">
        <v>17</v>
      </c>
      <c r="X14" s="207" t="s">
        <v>17</v>
      </c>
      <c r="Y14" s="207" t="s">
        <v>17</v>
      </c>
      <c r="Z14" s="207" t="s">
        <v>17</v>
      </c>
      <c r="AA14" s="74">
        <v>0</v>
      </c>
      <c r="AB14" s="74">
        <v>0</v>
      </c>
      <c r="AC14" s="74">
        <v>1</v>
      </c>
    </row>
    <row r="15" spans="1:29" s="10" customFormat="1" ht="39.950000000000003" customHeight="1">
      <c r="A15" s="140">
        <v>14</v>
      </c>
      <c r="B15" s="205">
        <v>2</v>
      </c>
      <c r="C15" s="74" t="s">
        <v>287</v>
      </c>
      <c r="D15" s="206" t="s">
        <v>2243</v>
      </c>
      <c r="E15" s="153" t="s">
        <v>2225</v>
      </c>
      <c r="F15" s="207" t="s">
        <v>17</v>
      </c>
      <c r="G15" s="207" t="s">
        <v>461</v>
      </c>
      <c r="H15" s="204" t="s">
        <v>480</v>
      </c>
      <c r="I15" s="74"/>
      <c r="J15" s="208" t="s">
        <v>1</v>
      </c>
      <c r="K15" s="206" t="s">
        <v>2243</v>
      </c>
      <c r="L15" s="209" t="s">
        <v>1</v>
      </c>
      <c r="M15" s="74" t="s">
        <v>167</v>
      </c>
      <c r="N15" s="74" t="s">
        <v>174</v>
      </c>
      <c r="O15" s="206" t="s">
        <v>154</v>
      </c>
      <c r="P15" s="74" t="s">
        <v>2226</v>
      </c>
      <c r="Q15" s="74" t="s">
        <v>17</v>
      </c>
      <c r="R15" s="207" t="s">
        <v>17</v>
      </c>
      <c r="S15" s="74" t="s">
        <v>17</v>
      </c>
      <c r="T15" s="207" t="s">
        <v>17</v>
      </c>
      <c r="U15" s="211">
        <v>0.32500000000000001</v>
      </c>
      <c r="V15" s="207" t="s">
        <v>17</v>
      </c>
      <c r="W15" s="207" t="s">
        <v>17</v>
      </c>
      <c r="X15" s="207" t="s">
        <v>17</v>
      </c>
      <c r="Y15" s="207" t="s">
        <v>17</v>
      </c>
      <c r="Z15" s="207" t="s">
        <v>17</v>
      </c>
      <c r="AA15" s="74">
        <v>0</v>
      </c>
      <c r="AB15" s="74">
        <v>0</v>
      </c>
      <c r="AC15" s="74">
        <v>1</v>
      </c>
    </row>
    <row r="16" spans="1:29" s="10" customFormat="1" ht="39.950000000000003" customHeight="1">
      <c r="A16" s="140">
        <v>15</v>
      </c>
      <c r="B16" s="205">
        <v>2</v>
      </c>
      <c r="C16" s="74" t="s">
        <v>287</v>
      </c>
      <c r="D16" s="206" t="s">
        <v>2244</v>
      </c>
      <c r="E16" s="153" t="s">
        <v>2227</v>
      </c>
      <c r="F16" s="207" t="s">
        <v>17</v>
      </c>
      <c r="G16" s="207" t="s">
        <v>461</v>
      </c>
      <c r="H16" s="204" t="s">
        <v>480</v>
      </c>
      <c r="I16" s="74"/>
      <c r="J16" s="208" t="s">
        <v>1</v>
      </c>
      <c r="K16" s="206" t="s">
        <v>2244</v>
      </c>
      <c r="L16" s="209" t="s">
        <v>1</v>
      </c>
      <c r="M16" s="74" t="s">
        <v>167</v>
      </c>
      <c r="N16" s="74" t="s">
        <v>174</v>
      </c>
      <c r="O16" s="206" t="s">
        <v>154</v>
      </c>
      <c r="P16" s="74" t="s">
        <v>2226</v>
      </c>
      <c r="Q16" s="74" t="s">
        <v>17</v>
      </c>
      <c r="R16" s="207" t="s">
        <v>17</v>
      </c>
      <c r="S16" s="74" t="s">
        <v>17</v>
      </c>
      <c r="T16" s="207" t="s">
        <v>17</v>
      </c>
      <c r="U16" s="211">
        <v>0.35399999999999998</v>
      </c>
      <c r="V16" s="207" t="s">
        <v>17</v>
      </c>
      <c r="W16" s="207" t="s">
        <v>17</v>
      </c>
      <c r="X16" s="207" t="s">
        <v>17</v>
      </c>
      <c r="Y16" s="207" t="s">
        <v>17</v>
      </c>
      <c r="Z16" s="207" t="s">
        <v>17</v>
      </c>
      <c r="AA16" s="74">
        <v>0</v>
      </c>
      <c r="AB16" s="74">
        <v>0</v>
      </c>
      <c r="AC16" s="74">
        <v>1</v>
      </c>
    </row>
    <row r="17" spans="1:29" s="10" customFormat="1" ht="39.950000000000003" customHeight="1">
      <c r="A17" s="140">
        <v>16</v>
      </c>
      <c r="B17" s="205">
        <v>2</v>
      </c>
      <c r="C17" s="74" t="s">
        <v>287</v>
      </c>
      <c r="D17" s="206" t="s">
        <v>1187</v>
      </c>
      <c r="E17" s="153" t="s">
        <v>2229</v>
      </c>
      <c r="F17" s="207" t="s">
        <v>17</v>
      </c>
      <c r="G17" s="207" t="s">
        <v>461</v>
      </c>
      <c r="H17" s="204" t="s">
        <v>480</v>
      </c>
      <c r="I17" s="74"/>
      <c r="J17" s="208" t="s">
        <v>1</v>
      </c>
      <c r="K17" s="206" t="s">
        <v>168</v>
      </c>
      <c r="L17" s="209" t="s">
        <v>1</v>
      </c>
      <c r="M17" s="74" t="s">
        <v>167</v>
      </c>
      <c r="N17" s="74" t="s">
        <v>174</v>
      </c>
      <c r="O17" s="206" t="s">
        <v>423</v>
      </c>
      <c r="P17" s="74" t="s">
        <v>2230</v>
      </c>
      <c r="Q17" s="74" t="s">
        <v>17</v>
      </c>
      <c r="R17" s="207" t="s">
        <v>17</v>
      </c>
      <c r="S17" s="74" t="s">
        <v>2228</v>
      </c>
      <c r="T17" s="207" t="s">
        <v>17</v>
      </c>
      <c r="U17" s="211">
        <v>1.4E-2</v>
      </c>
      <c r="V17" s="207" t="s">
        <v>17</v>
      </c>
      <c r="W17" s="207" t="s">
        <v>17</v>
      </c>
      <c r="X17" s="207" t="s">
        <v>17</v>
      </c>
      <c r="Y17" s="207" t="s">
        <v>17</v>
      </c>
      <c r="Z17" s="207" t="s">
        <v>17</v>
      </c>
      <c r="AA17" s="74">
        <v>0</v>
      </c>
      <c r="AB17" s="74">
        <v>0</v>
      </c>
      <c r="AC17" s="74">
        <v>2</v>
      </c>
    </row>
    <row r="18" spans="1:29" s="10" customFormat="1" ht="39.950000000000003" customHeight="1">
      <c r="A18" s="140">
        <v>17</v>
      </c>
      <c r="B18" s="139">
        <v>2</v>
      </c>
      <c r="C18" s="22" t="s">
        <v>411</v>
      </c>
      <c r="D18" s="16" t="s">
        <v>470</v>
      </c>
      <c r="E18" s="24" t="s">
        <v>471</v>
      </c>
      <c r="F18" s="76" t="s">
        <v>17</v>
      </c>
      <c r="G18" s="76" t="s">
        <v>461</v>
      </c>
      <c r="H18" s="140" t="s">
        <v>480</v>
      </c>
      <c r="I18" s="22"/>
      <c r="J18" s="78" t="s">
        <v>1</v>
      </c>
      <c r="K18" s="16" t="s">
        <v>470</v>
      </c>
      <c r="L18" s="200" t="s">
        <v>1</v>
      </c>
      <c r="M18" s="22" t="s">
        <v>167</v>
      </c>
      <c r="N18" s="22" t="s">
        <v>174</v>
      </c>
      <c r="O18" s="16" t="s">
        <v>154</v>
      </c>
      <c r="P18" s="22" t="s">
        <v>483</v>
      </c>
      <c r="Q18" s="76" t="s">
        <v>17</v>
      </c>
      <c r="R18" s="76" t="s">
        <v>17</v>
      </c>
      <c r="S18" s="22" t="s">
        <v>492</v>
      </c>
      <c r="T18" s="76" t="s">
        <v>17</v>
      </c>
      <c r="U18" s="94">
        <v>4.2900000000000001E-2</v>
      </c>
      <c r="V18" s="76" t="s">
        <v>17</v>
      </c>
      <c r="W18" s="76" t="s">
        <v>17</v>
      </c>
      <c r="X18" s="76" t="s">
        <v>17</v>
      </c>
      <c r="Y18" s="76" t="s">
        <v>17</v>
      </c>
      <c r="Z18" s="76" t="s">
        <v>17</v>
      </c>
      <c r="AA18" s="22">
        <v>1</v>
      </c>
      <c r="AB18" s="22">
        <v>1</v>
      </c>
      <c r="AC18" s="22">
        <v>0</v>
      </c>
    </row>
    <row r="19" spans="1:29" s="10" customFormat="1" ht="39.950000000000003" customHeight="1">
      <c r="A19" s="140">
        <v>18</v>
      </c>
      <c r="B19" s="139">
        <v>2</v>
      </c>
      <c r="C19" s="22" t="s">
        <v>411</v>
      </c>
      <c r="D19" s="16" t="s">
        <v>472</v>
      </c>
      <c r="E19" s="24" t="s">
        <v>901</v>
      </c>
      <c r="F19" s="76" t="s">
        <v>17</v>
      </c>
      <c r="G19" s="76" t="s">
        <v>461</v>
      </c>
      <c r="H19" s="140" t="s">
        <v>480</v>
      </c>
      <c r="I19" s="22"/>
      <c r="J19" s="78" t="s">
        <v>1</v>
      </c>
      <c r="K19" s="16" t="s">
        <v>472</v>
      </c>
      <c r="L19" s="200" t="s">
        <v>1</v>
      </c>
      <c r="M19" s="22" t="s">
        <v>167</v>
      </c>
      <c r="N19" s="22" t="s">
        <v>174</v>
      </c>
      <c r="O19" s="16" t="s">
        <v>154</v>
      </c>
      <c r="P19" s="22" t="s">
        <v>84</v>
      </c>
      <c r="Q19" s="22" t="s">
        <v>486</v>
      </c>
      <c r="R19" s="76" t="s">
        <v>17</v>
      </c>
      <c r="S19" s="22" t="s">
        <v>491</v>
      </c>
      <c r="T19" s="76" t="s">
        <v>17</v>
      </c>
      <c r="U19" s="94">
        <v>1.9099999999999999E-2</v>
      </c>
      <c r="V19" s="76" t="s">
        <v>17</v>
      </c>
      <c r="W19" s="76" t="s">
        <v>17</v>
      </c>
      <c r="X19" s="76" t="s">
        <v>17</v>
      </c>
      <c r="Y19" s="76" t="s">
        <v>17</v>
      </c>
      <c r="Z19" s="76" t="s">
        <v>17</v>
      </c>
      <c r="AA19" s="22">
        <v>1</v>
      </c>
      <c r="AB19" s="22">
        <v>1</v>
      </c>
      <c r="AC19" s="22">
        <v>2</v>
      </c>
    </row>
    <row r="20" spans="1:29" s="10" customFormat="1" ht="39.950000000000003" customHeight="1">
      <c r="A20" s="140">
        <v>19</v>
      </c>
      <c r="B20" s="141">
        <v>2</v>
      </c>
      <c r="C20" s="43" t="s">
        <v>411</v>
      </c>
      <c r="D20" s="95" t="s">
        <v>1018</v>
      </c>
      <c r="E20" s="44" t="s">
        <v>474</v>
      </c>
      <c r="F20" s="96" t="s">
        <v>17</v>
      </c>
      <c r="G20" s="96" t="s">
        <v>461</v>
      </c>
      <c r="H20" s="142" t="s">
        <v>480</v>
      </c>
      <c r="I20" s="43"/>
      <c r="J20" s="97" t="s">
        <v>1</v>
      </c>
      <c r="K20" s="95" t="s">
        <v>473</v>
      </c>
      <c r="L20" s="201" t="s">
        <v>1</v>
      </c>
      <c r="M20" s="22" t="s">
        <v>167</v>
      </c>
      <c r="N20" s="22" t="s">
        <v>174</v>
      </c>
      <c r="O20" s="95" t="s">
        <v>155</v>
      </c>
      <c r="P20" s="43" t="s">
        <v>482</v>
      </c>
      <c r="Q20" s="43" t="s">
        <v>900</v>
      </c>
      <c r="R20" s="96" t="s">
        <v>17</v>
      </c>
      <c r="S20" s="43" t="s">
        <v>490</v>
      </c>
      <c r="T20" s="96" t="s">
        <v>17</v>
      </c>
      <c r="U20" s="98">
        <v>0.31780000000000003</v>
      </c>
      <c r="V20" s="96" t="s">
        <v>17</v>
      </c>
      <c r="W20" s="96" t="s">
        <v>17</v>
      </c>
      <c r="X20" s="96" t="s">
        <v>17</v>
      </c>
      <c r="Y20" s="96" t="s">
        <v>17</v>
      </c>
      <c r="Z20" s="96" t="s">
        <v>17</v>
      </c>
      <c r="AA20" s="43">
        <v>1</v>
      </c>
      <c r="AB20" s="43">
        <v>1</v>
      </c>
      <c r="AC20" s="43">
        <v>1</v>
      </c>
    </row>
    <row r="21" spans="1:29" s="10" customFormat="1" ht="39.950000000000003" customHeight="1">
      <c r="A21" s="140">
        <v>20</v>
      </c>
      <c r="B21" s="139">
        <v>2</v>
      </c>
      <c r="C21" s="22" t="s">
        <v>1019</v>
      </c>
      <c r="D21" s="16" t="s">
        <v>1020</v>
      </c>
      <c r="E21" s="24" t="s">
        <v>474</v>
      </c>
      <c r="F21" s="76" t="s">
        <v>17</v>
      </c>
      <c r="G21" s="76" t="s">
        <v>461</v>
      </c>
      <c r="H21" s="140" t="s">
        <v>480</v>
      </c>
      <c r="I21" s="22"/>
      <c r="J21" s="78" t="s">
        <v>1</v>
      </c>
      <c r="K21" s="16" t="s">
        <v>1091</v>
      </c>
      <c r="L21" s="200" t="s">
        <v>1</v>
      </c>
      <c r="M21" s="22" t="s">
        <v>174</v>
      </c>
      <c r="N21" s="22" t="s">
        <v>167</v>
      </c>
      <c r="O21" s="16" t="s">
        <v>155</v>
      </c>
      <c r="P21" s="22" t="s">
        <v>84</v>
      </c>
      <c r="Q21" s="22" t="s">
        <v>156</v>
      </c>
      <c r="R21" s="76" t="s">
        <v>17</v>
      </c>
      <c r="S21" s="22" t="s">
        <v>490</v>
      </c>
      <c r="T21" s="76" t="s">
        <v>17</v>
      </c>
      <c r="U21" s="94">
        <v>0.50839999999999996</v>
      </c>
      <c r="V21" s="76" t="s">
        <v>17</v>
      </c>
      <c r="W21" s="76" t="s">
        <v>17</v>
      </c>
      <c r="X21" s="76" t="s">
        <v>17</v>
      </c>
      <c r="Y21" s="76" t="s">
        <v>17</v>
      </c>
      <c r="Z21" s="76" t="s">
        <v>17</v>
      </c>
      <c r="AA21" s="22">
        <v>1</v>
      </c>
      <c r="AB21" s="22">
        <v>1</v>
      </c>
      <c r="AC21" s="22">
        <v>0</v>
      </c>
    </row>
    <row r="22" spans="1:29" s="10" customFormat="1" ht="39.950000000000003" customHeight="1">
      <c r="A22" s="140">
        <v>21</v>
      </c>
      <c r="B22" s="205">
        <v>2</v>
      </c>
      <c r="C22" s="74" t="s">
        <v>276</v>
      </c>
      <c r="D22" s="206" t="s">
        <v>2245</v>
      </c>
      <c r="E22" s="153" t="s">
        <v>2231</v>
      </c>
      <c r="F22" s="207" t="s">
        <v>17</v>
      </c>
      <c r="G22" s="207" t="s">
        <v>461</v>
      </c>
      <c r="H22" s="204" t="s">
        <v>480</v>
      </c>
      <c r="I22" s="74"/>
      <c r="J22" s="208" t="s">
        <v>1</v>
      </c>
      <c r="K22" s="206" t="s">
        <v>2245</v>
      </c>
      <c r="L22" s="209" t="s">
        <v>1</v>
      </c>
      <c r="M22" s="74" t="s">
        <v>167</v>
      </c>
      <c r="N22" s="74" t="s">
        <v>174</v>
      </c>
      <c r="O22" s="206" t="s">
        <v>155</v>
      </c>
      <c r="P22" s="74" t="s">
        <v>2232</v>
      </c>
      <c r="Q22" s="74" t="s">
        <v>17</v>
      </c>
      <c r="R22" s="207" t="s">
        <v>2223</v>
      </c>
      <c r="S22" s="74" t="s">
        <v>2233</v>
      </c>
      <c r="T22" s="207" t="s">
        <v>17</v>
      </c>
      <c r="U22" s="211">
        <v>0.43459999999999999</v>
      </c>
      <c r="V22" s="207" t="s">
        <v>17</v>
      </c>
      <c r="W22" s="207" t="s">
        <v>17</v>
      </c>
      <c r="X22" s="207" t="s">
        <v>17</v>
      </c>
      <c r="Y22" s="207" t="s">
        <v>17</v>
      </c>
      <c r="Z22" s="207" t="s">
        <v>17</v>
      </c>
      <c r="AA22" s="74">
        <v>0</v>
      </c>
      <c r="AB22" s="74">
        <v>0</v>
      </c>
      <c r="AC22" s="74">
        <v>1</v>
      </c>
    </row>
    <row r="23" spans="1:29" s="10" customFormat="1" ht="39.950000000000003" customHeight="1">
      <c r="A23" s="140">
        <v>22</v>
      </c>
      <c r="B23" s="205">
        <v>2</v>
      </c>
      <c r="C23" s="74" t="s">
        <v>325</v>
      </c>
      <c r="D23" s="206" t="s">
        <v>2246</v>
      </c>
      <c r="E23" s="153" t="s">
        <v>2234</v>
      </c>
      <c r="F23" s="207" t="s">
        <v>17</v>
      </c>
      <c r="G23" s="207" t="s">
        <v>461</v>
      </c>
      <c r="H23" s="204" t="s">
        <v>480</v>
      </c>
      <c r="I23" s="74"/>
      <c r="J23" s="208" t="s">
        <v>1</v>
      </c>
      <c r="K23" s="206" t="s">
        <v>2246</v>
      </c>
      <c r="L23" s="209" t="s">
        <v>1</v>
      </c>
      <c r="M23" s="74" t="s">
        <v>167</v>
      </c>
      <c r="N23" s="74" t="s">
        <v>174</v>
      </c>
      <c r="O23" s="206" t="s">
        <v>1108</v>
      </c>
      <c r="P23" s="74" t="s">
        <v>17</v>
      </c>
      <c r="Q23" s="74" t="s">
        <v>17</v>
      </c>
      <c r="R23" s="207" t="s">
        <v>17</v>
      </c>
      <c r="S23" s="74" t="s">
        <v>2247</v>
      </c>
      <c r="T23" s="207" t="s">
        <v>17</v>
      </c>
      <c r="U23" s="211">
        <v>9.7000000000000003E-2</v>
      </c>
      <c r="V23" s="207" t="s">
        <v>17</v>
      </c>
      <c r="W23" s="207" t="s">
        <v>17</v>
      </c>
      <c r="X23" s="207" t="s">
        <v>17</v>
      </c>
      <c r="Y23" s="207" t="s">
        <v>17</v>
      </c>
      <c r="Z23" s="207" t="s">
        <v>17</v>
      </c>
      <c r="AA23" s="74">
        <v>0</v>
      </c>
      <c r="AB23" s="74">
        <v>0</v>
      </c>
      <c r="AC23" s="74">
        <v>1</v>
      </c>
    </row>
    <row r="24" spans="1:29" s="10" customFormat="1" ht="39.950000000000003" customHeight="1">
      <c r="A24" s="140">
        <v>23</v>
      </c>
      <c r="B24" s="205">
        <v>3</v>
      </c>
      <c r="C24" s="74" t="s">
        <v>287</v>
      </c>
      <c r="D24" s="206" t="s">
        <v>2248</v>
      </c>
      <c r="E24" s="153" t="s">
        <v>2235</v>
      </c>
      <c r="F24" s="207" t="s">
        <v>17</v>
      </c>
      <c r="G24" s="207" t="s">
        <v>461</v>
      </c>
      <c r="H24" s="204" t="s">
        <v>480</v>
      </c>
      <c r="I24" s="74"/>
      <c r="J24" s="208" t="s">
        <v>1</v>
      </c>
      <c r="K24" s="206" t="s">
        <v>2248</v>
      </c>
      <c r="L24" s="209" t="s">
        <v>1</v>
      </c>
      <c r="M24" s="74" t="s">
        <v>167</v>
      </c>
      <c r="N24" s="74" t="s">
        <v>174</v>
      </c>
      <c r="O24" s="206" t="s">
        <v>1393</v>
      </c>
      <c r="P24" s="74" t="s">
        <v>2249</v>
      </c>
      <c r="Q24" s="74" t="s">
        <v>17</v>
      </c>
      <c r="R24" s="207" t="s">
        <v>2250</v>
      </c>
      <c r="S24" s="74" t="s">
        <v>2251</v>
      </c>
      <c r="T24" s="207" t="s">
        <v>17</v>
      </c>
      <c r="U24" s="211">
        <v>9.6000000000000002E-2</v>
      </c>
      <c r="V24" s="207" t="s">
        <v>17</v>
      </c>
      <c r="W24" s="207" t="s">
        <v>17</v>
      </c>
      <c r="X24" s="207" t="s">
        <v>17</v>
      </c>
      <c r="Y24" s="207" t="s">
        <v>17</v>
      </c>
      <c r="Z24" s="207" t="s">
        <v>17</v>
      </c>
      <c r="AA24" s="74">
        <v>0</v>
      </c>
      <c r="AB24" s="74">
        <v>0</v>
      </c>
      <c r="AC24" s="74">
        <v>1</v>
      </c>
    </row>
    <row r="25" spans="1:29" s="10" customFormat="1" ht="39.950000000000003" customHeight="1">
      <c r="A25" s="140">
        <v>24</v>
      </c>
      <c r="B25" s="205">
        <v>3</v>
      </c>
      <c r="C25" s="74" t="s">
        <v>287</v>
      </c>
      <c r="D25" s="206" t="s">
        <v>1187</v>
      </c>
      <c r="E25" s="153" t="s">
        <v>2236</v>
      </c>
      <c r="F25" s="207" t="s">
        <v>17</v>
      </c>
      <c r="G25" s="207" t="s">
        <v>461</v>
      </c>
      <c r="H25" s="204" t="s">
        <v>480</v>
      </c>
      <c r="I25" s="74"/>
      <c r="J25" s="208" t="s">
        <v>1</v>
      </c>
      <c r="K25" s="206" t="s">
        <v>168</v>
      </c>
      <c r="L25" s="209" t="s">
        <v>1</v>
      </c>
      <c r="M25" s="74" t="s">
        <v>167</v>
      </c>
      <c r="N25" s="74" t="s">
        <v>174</v>
      </c>
      <c r="O25" s="206" t="s">
        <v>423</v>
      </c>
      <c r="P25" s="74" t="s">
        <v>17</v>
      </c>
      <c r="Q25" s="74" t="s">
        <v>17</v>
      </c>
      <c r="R25" s="207" t="s">
        <v>17</v>
      </c>
      <c r="S25" s="74" t="s">
        <v>2252</v>
      </c>
      <c r="T25" s="207" t="s">
        <v>17</v>
      </c>
      <c r="U25" s="211">
        <v>1E-3</v>
      </c>
      <c r="V25" s="207" t="s">
        <v>17</v>
      </c>
      <c r="W25" s="207" t="s">
        <v>17</v>
      </c>
      <c r="X25" s="207" t="s">
        <v>17</v>
      </c>
      <c r="Y25" s="207" t="s">
        <v>17</v>
      </c>
      <c r="Z25" s="207" t="s">
        <v>17</v>
      </c>
      <c r="AA25" s="74">
        <v>0</v>
      </c>
      <c r="AB25" s="74">
        <v>0</v>
      </c>
      <c r="AC25" s="74">
        <v>1</v>
      </c>
    </row>
    <row r="26" spans="1:29" s="10" customFormat="1" ht="39.950000000000003" customHeight="1">
      <c r="A26" s="140">
        <v>25</v>
      </c>
      <c r="B26" s="205">
        <v>2</v>
      </c>
      <c r="C26" s="74" t="s">
        <v>166</v>
      </c>
      <c r="D26" s="206" t="s">
        <v>2256</v>
      </c>
      <c r="E26" s="153" t="s">
        <v>2258</v>
      </c>
      <c r="F26" s="207" t="s">
        <v>17</v>
      </c>
      <c r="G26" s="207" t="s">
        <v>461</v>
      </c>
      <c r="H26" s="204" t="s">
        <v>480</v>
      </c>
      <c r="I26" s="74"/>
      <c r="J26" s="208" t="s">
        <v>1</v>
      </c>
      <c r="K26" s="206" t="s">
        <v>2259</v>
      </c>
      <c r="L26" s="209" t="s">
        <v>1</v>
      </c>
      <c r="M26" s="74" t="s">
        <v>174</v>
      </c>
      <c r="N26" s="74" t="s">
        <v>167</v>
      </c>
      <c r="O26" s="206" t="s">
        <v>155</v>
      </c>
      <c r="P26" s="74" t="s">
        <v>482</v>
      </c>
      <c r="Q26" s="74" t="s">
        <v>900</v>
      </c>
      <c r="R26" s="207" t="s">
        <v>17</v>
      </c>
      <c r="S26" s="74" t="s">
        <v>2257</v>
      </c>
      <c r="T26" s="207" t="s">
        <v>17</v>
      </c>
      <c r="U26" s="211">
        <v>0.19700000000000001</v>
      </c>
      <c r="V26" s="207" t="s">
        <v>17</v>
      </c>
      <c r="W26" s="207" t="s">
        <v>17</v>
      </c>
      <c r="X26" s="207" t="s">
        <v>17</v>
      </c>
      <c r="Y26" s="207" t="s">
        <v>17</v>
      </c>
      <c r="Z26" s="207" t="s">
        <v>17</v>
      </c>
      <c r="AA26" s="74">
        <v>0</v>
      </c>
      <c r="AB26" s="74">
        <v>0</v>
      </c>
      <c r="AC26" s="74">
        <v>1</v>
      </c>
    </row>
    <row r="27" spans="1:29" ht="39.950000000000003" customHeight="1">
      <c r="A27" s="140">
        <v>26</v>
      </c>
      <c r="B27" s="139">
        <v>2</v>
      </c>
      <c r="C27" s="22" t="s">
        <v>411</v>
      </c>
      <c r="D27" s="16" t="s">
        <v>807</v>
      </c>
      <c r="E27" s="24" t="s">
        <v>476</v>
      </c>
      <c r="F27" s="76" t="s">
        <v>17</v>
      </c>
      <c r="G27" s="76" t="s">
        <v>461</v>
      </c>
      <c r="H27" s="140" t="s">
        <v>480</v>
      </c>
      <c r="I27" s="22"/>
      <c r="J27" s="78" t="s">
        <v>1</v>
      </c>
      <c r="K27" s="16" t="s">
        <v>475</v>
      </c>
      <c r="L27" s="200" t="s">
        <v>1</v>
      </c>
      <c r="M27" s="22" t="s">
        <v>167</v>
      </c>
      <c r="N27" s="22" t="s">
        <v>174</v>
      </c>
      <c r="O27" s="16" t="s">
        <v>155</v>
      </c>
      <c r="P27" s="22" t="s">
        <v>482</v>
      </c>
      <c r="Q27" s="22" t="s">
        <v>900</v>
      </c>
      <c r="R27" s="76" t="s">
        <v>17</v>
      </c>
      <c r="S27" s="22" t="s">
        <v>489</v>
      </c>
      <c r="T27" s="76" t="s">
        <v>17</v>
      </c>
      <c r="U27" s="94">
        <v>0.38400000000000001</v>
      </c>
      <c r="V27" s="76" t="s">
        <v>17</v>
      </c>
      <c r="W27" s="76" t="s">
        <v>17</v>
      </c>
      <c r="X27" s="76" t="s">
        <v>17</v>
      </c>
      <c r="Y27" s="76" t="s">
        <v>17</v>
      </c>
      <c r="Z27" s="76" t="s">
        <v>17</v>
      </c>
      <c r="AA27" s="22">
        <v>2</v>
      </c>
      <c r="AB27" s="22">
        <v>2</v>
      </c>
      <c r="AC27" s="22">
        <v>2</v>
      </c>
    </row>
    <row r="28" spans="1:29" s="10" customFormat="1" ht="39.950000000000003" customHeight="1">
      <c r="A28" s="140">
        <v>27</v>
      </c>
      <c r="B28" s="139">
        <v>2</v>
      </c>
      <c r="C28" s="22" t="s">
        <v>121</v>
      </c>
      <c r="D28" s="16" t="s">
        <v>495</v>
      </c>
      <c r="E28" s="24" t="s">
        <v>479</v>
      </c>
      <c r="F28" s="76" t="s">
        <v>17</v>
      </c>
      <c r="G28" s="76" t="s">
        <v>461</v>
      </c>
      <c r="H28" s="140" t="s">
        <v>480</v>
      </c>
      <c r="I28" s="22"/>
      <c r="J28" s="78" t="s">
        <v>1</v>
      </c>
      <c r="K28" s="16" t="s">
        <v>495</v>
      </c>
      <c r="L28" s="200" t="s">
        <v>1</v>
      </c>
      <c r="M28" s="22" t="s">
        <v>167</v>
      </c>
      <c r="N28" s="22" t="s">
        <v>174</v>
      </c>
      <c r="O28" s="16" t="s">
        <v>154</v>
      </c>
      <c r="P28" s="22" t="s">
        <v>84</v>
      </c>
      <c r="Q28" s="22" t="s">
        <v>487</v>
      </c>
      <c r="R28" s="76" t="s">
        <v>17</v>
      </c>
      <c r="S28" s="22" t="s">
        <v>488</v>
      </c>
      <c r="T28" s="76" t="s">
        <v>17</v>
      </c>
      <c r="U28" s="94">
        <v>3.2599999999999997E-2</v>
      </c>
      <c r="V28" s="76" t="s">
        <v>17</v>
      </c>
      <c r="W28" s="76" t="s">
        <v>17</v>
      </c>
      <c r="X28" s="76" t="s">
        <v>17</v>
      </c>
      <c r="Y28" s="76" t="s">
        <v>17</v>
      </c>
      <c r="Z28" s="76" t="s">
        <v>17</v>
      </c>
      <c r="AA28" s="22">
        <v>1</v>
      </c>
      <c r="AB28" s="22">
        <v>1</v>
      </c>
      <c r="AC28" s="22">
        <v>0</v>
      </c>
    </row>
    <row r="29" spans="1:29" ht="39.950000000000003" customHeight="1">
      <c r="A29" s="140">
        <v>28</v>
      </c>
      <c r="B29" s="139">
        <v>2</v>
      </c>
      <c r="C29" s="22" t="s">
        <v>166</v>
      </c>
      <c r="D29" s="16" t="s">
        <v>809</v>
      </c>
      <c r="E29" s="24" t="s">
        <v>810</v>
      </c>
      <c r="F29" s="76" t="s">
        <v>902</v>
      </c>
      <c r="G29" s="76"/>
      <c r="H29" s="140"/>
      <c r="I29" s="22"/>
      <c r="J29" s="78" t="s">
        <v>1</v>
      </c>
      <c r="K29" s="16" t="s">
        <v>809</v>
      </c>
      <c r="L29" s="200" t="s">
        <v>172</v>
      </c>
      <c r="M29" s="22" t="s">
        <v>174</v>
      </c>
      <c r="N29" s="22" t="s">
        <v>167</v>
      </c>
      <c r="O29" s="16" t="s">
        <v>184</v>
      </c>
      <c r="P29" s="22" t="s">
        <v>84</v>
      </c>
      <c r="Q29" s="22" t="s">
        <v>903</v>
      </c>
      <c r="R29" s="145" t="s">
        <v>546</v>
      </c>
      <c r="S29" s="22" t="s">
        <v>904</v>
      </c>
      <c r="T29" s="76" t="s">
        <v>17</v>
      </c>
      <c r="U29" s="94">
        <f>U30+U31+U31</f>
        <v>0.37140000000000001</v>
      </c>
      <c r="V29" s="76" t="s">
        <v>17</v>
      </c>
      <c r="W29" s="76" t="s">
        <v>17</v>
      </c>
      <c r="X29" s="76" t="s">
        <v>17</v>
      </c>
      <c r="Y29" s="76" t="s">
        <v>17</v>
      </c>
      <c r="Z29" s="76" t="s">
        <v>17</v>
      </c>
      <c r="AA29" s="22">
        <v>1</v>
      </c>
      <c r="AB29" s="22">
        <v>1</v>
      </c>
      <c r="AC29" s="22">
        <v>0</v>
      </c>
    </row>
    <row r="30" spans="1:29" ht="39.950000000000003" customHeight="1">
      <c r="A30" s="140">
        <v>29</v>
      </c>
      <c r="B30" s="139">
        <v>3</v>
      </c>
      <c r="C30" s="22" t="s">
        <v>166</v>
      </c>
      <c r="D30" s="16" t="s">
        <v>811</v>
      </c>
      <c r="E30" s="24" t="s">
        <v>812</v>
      </c>
      <c r="F30" s="76" t="s">
        <v>902</v>
      </c>
      <c r="G30" s="76"/>
      <c r="H30" s="140"/>
      <c r="I30" s="22"/>
      <c r="J30" s="78" t="s">
        <v>1</v>
      </c>
      <c r="K30" s="16" t="s">
        <v>811</v>
      </c>
      <c r="L30" s="200" t="s">
        <v>172</v>
      </c>
      <c r="M30" s="22" t="s">
        <v>174</v>
      </c>
      <c r="N30" s="22" t="s">
        <v>167</v>
      </c>
      <c r="O30" s="16" t="s">
        <v>154</v>
      </c>
      <c r="P30" s="22" t="s">
        <v>84</v>
      </c>
      <c r="Q30" s="22" t="s">
        <v>903</v>
      </c>
      <c r="R30" s="145" t="s">
        <v>546</v>
      </c>
      <c r="S30" s="22" t="s">
        <v>904</v>
      </c>
      <c r="T30" s="76" t="s">
        <v>17</v>
      </c>
      <c r="U30" s="94">
        <v>0.35539999999999999</v>
      </c>
      <c r="V30" s="76" t="s">
        <v>17</v>
      </c>
      <c r="W30" s="76" t="s">
        <v>17</v>
      </c>
      <c r="X30" s="76" t="s">
        <v>17</v>
      </c>
      <c r="Y30" s="76" t="s">
        <v>17</v>
      </c>
      <c r="Z30" s="76" t="s">
        <v>17</v>
      </c>
      <c r="AA30" s="22">
        <v>1</v>
      </c>
      <c r="AB30" s="22">
        <v>1</v>
      </c>
      <c r="AC30" s="22">
        <v>0</v>
      </c>
    </row>
    <row r="31" spans="1:29" ht="39.950000000000003" customHeight="1">
      <c r="A31" s="140">
        <v>30</v>
      </c>
      <c r="B31" s="139">
        <v>3</v>
      </c>
      <c r="C31" s="22" t="s">
        <v>905</v>
      </c>
      <c r="D31" s="16" t="s">
        <v>813</v>
      </c>
      <c r="E31" s="24" t="s">
        <v>814</v>
      </c>
      <c r="F31" s="76" t="s">
        <v>17</v>
      </c>
      <c r="G31" s="76"/>
      <c r="H31" s="140"/>
      <c r="I31" s="22"/>
      <c r="J31" s="78" t="s">
        <v>1</v>
      </c>
      <c r="K31" s="16" t="s">
        <v>813</v>
      </c>
      <c r="L31" s="200" t="s">
        <v>172</v>
      </c>
      <c r="M31" s="22" t="s">
        <v>167</v>
      </c>
      <c r="N31" s="22" t="s">
        <v>174</v>
      </c>
      <c r="O31" s="16" t="s">
        <v>720</v>
      </c>
      <c r="P31" s="22" t="s">
        <v>1021</v>
      </c>
      <c r="Q31" s="145" t="s">
        <v>546</v>
      </c>
      <c r="R31" s="145" t="s">
        <v>546</v>
      </c>
      <c r="S31" s="22" t="s">
        <v>906</v>
      </c>
      <c r="T31" s="76" t="s">
        <v>17</v>
      </c>
      <c r="U31" s="94">
        <v>8.0000000000000002E-3</v>
      </c>
      <c r="V31" s="76" t="s">
        <v>17</v>
      </c>
      <c r="W31" s="76" t="s">
        <v>17</v>
      </c>
      <c r="X31" s="76" t="s">
        <v>17</v>
      </c>
      <c r="Y31" s="76" t="s">
        <v>17</v>
      </c>
      <c r="Z31" s="76" t="s">
        <v>17</v>
      </c>
      <c r="AA31" s="22">
        <v>2</v>
      </c>
      <c r="AB31" s="22">
        <v>2</v>
      </c>
      <c r="AC31" s="22">
        <v>0</v>
      </c>
    </row>
    <row r="32" spans="1:29" ht="39.950000000000003" customHeight="1">
      <c r="A32" s="140">
        <v>31</v>
      </c>
      <c r="B32" s="139">
        <v>3</v>
      </c>
      <c r="C32" s="22" t="s">
        <v>884</v>
      </c>
      <c r="D32" s="212">
        <v>321721801400</v>
      </c>
      <c r="E32" s="24" t="s">
        <v>815</v>
      </c>
      <c r="F32" s="76" t="s">
        <v>17</v>
      </c>
      <c r="G32" s="76"/>
      <c r="H32" s="140"/>
      <c r="I32" s="22"/>
      <c r="J32" s="78" t="s">
        <v>1</v>
      </c>
      <c r="K32" s="212">
        <v>321721801400</v>
      </c>
      <c r="L32" s="200" t="s">
        <v>172</v>
      </c>
      <c r="M32" s="22" t="s">
        <v>167</v>
      </c>
      <c r="N32" s="22" t="s">
        <v>174</v>
      </c>
      <c r="O32" s="213" t="s">
        <v>895</v>
      </c>
      <c r="P32" s="214" t="s">
        <v>907</v>
      </c>
      <c r="Q32" s="145" t="s">
        <v>546</v>
      </c>
      <c r="R32" s="145" t="s">
        <v>546</v>
      </c>
      <c r="S32" s="215" t="s">
        <v>908</v>
      </c>
      <c r="T32" s="76" t="s">
        <v>17</v>
      </c>
      <c r="U32" s="94">
        <v>0.01</v>
      </c>
      <c r="V32" s="76" t="s">
        <v>17</v>
      </c>
      <c r="W32" s="76" t="s">
        <v>17</v>
      </c>
      <c r="X32" s="76" t="s">
        <v>17</v>
      </c>
      <c r="Y32" s="76" t="s">
        <v>17</v>
      </c>
      <c r="Z32" s="76" t="s">
        <v>17</v>
      </c>
      <c r="AA32" s="22">
        <v>1</v>
      </c>
      <c r="AB32" s="22">
        <v>1</v>
      </c>
      <c r="AC32" s="22">
        <v>0</v>
      </c>
    </row>
    <row r="33" spans="1:29" s="10" customFormat="1" ht="39.950000000000003" customHeight="1">
      <c r="A33" s="140">
        <v>32</v>
      </c>
      <c r="B33" s="141">
        <v>2</v>
      </c>
      <c r="C33" s="43" t="s">
        <v>166</v>
      </c>
      <c r="D33" s="95" t="s">
        <v>816</v>
      </c>
      <c r="E33" s="44" t="s">
        <v>817</v>
      </c>
      <c r="F33" s="96" t="s">
        <v>17</v>
      </c>
      <c r="G33" s="96" t="s">
        <v>461</v>
      </c>
      <c r="H33" s="142" t="s">
        <v>480</v>
      </c>
      <c r="I33" s="43"/>
      <c r="J33" s="97" t="s">
        <v>1</v>
      </c>
      <c r="K33" s="95" t="s">
        <v>816</v>
      </c>
      <c r="L33" s="201" t="s">
        <v>172</v>
      </c>
      <c r="M33" s="22" t="s">
        <v>174</v>
      </c>
      <c r="N33" s="22" t="s">
        <v>167</v>
      </c>
      <c r="O33" s="95" t="s">
        <v>154</v>
      </c>
      <c r="P33" s="43" t="s">
        <v>84</v>
      </c>
      <c r="Q33" s="43" t="s">
        <v>909</v>
      </c>
      <c r="R33" s="144" t="s">
        <v>546</v>
      </c>
      <c r="S33" s="43" t="s">
        <v>910</v>
      </c>
      <c r="T33" s="96" t="s">
        <v>17</v>
      </c>
      <c r="U33" s="98">
        <v>1.41E-2</v>
      </c>
      <c r="V33" s="96" t="s">
        <v>17</v>
      </c>
      <c r="W33" s="96" t="s">
        <v>17</v>
      </c>
      <c r="X33" s="96" t="s">
        <v>17</v>
      </c>
      <c r="Y33" s="96" t="s">
        <v>17</v>
      </c>
      <c r="Z33" s="96" t="s">
        <v>17</v>
      </c>
      <c r="AA33" s="43">
        <v>1</v>
      </c>
      <c r="AB33" s="43">
        <v>1</v>
      </c>
      <c r="AC33" s="43">
        <v>0</v>
      </c>
    </row>
    <row r="34" spans="1:29" s="10" customFormat="1" ht="39.950000000000003" customHeight="1">
      <c r="A34" s="140">
        <v>33</v>
      </c>
      <c r="B34" s="139">
        <v>2</v>
      </c>
      <c r="C34" s="22" t="s">
        <v>166</v>
      </c>
      <c r="D34" s="16" t="s">
        <v>816</v>
      </c>
      <c r="E34" s="24" t="s">
        <v>1022</v>
      </c>
      <c r="F34" s="76" t="s">
        <v>17</v>
      </c>
      <c r="G34" s="76" t="s">
        <v>461</v>
      </c>
      <c r="H34" s="140" t="s">
        <v>480</v>
      </c>
      <c r="I34" s="22"/>
      <c r="J34" s="78" t="s">
        <v>1</v>
      </c>
      <c r="K34" s="16" t="s">
        <v>816</v>
      </c>
      <c r="L34" s="200" t="s">
        <v>172</v>
      </c>
      <c r="M34" s="22" t="s">
        <v>174</v>
      </c>
      <c r="N34" s="22" t="s">
        <v>167</v>
      </c>
      <c r="O34" s="16" t="s">
        <v>154</v>
      </c>
      <c r="P34" s="22" t="s">
        <v>84</v>
      </c>
      <c r="Q34" s="22" t="s">
        <v>1023</v>
      </c>
      <c r="R34" s="145" t="s">
        <v>546</v>
      </c>
      <c r="S34" s="22" t="s">
        <v>1059</v>
      </c>
      <c r="T34" s="76" t="s">
        <v>17</v>
      </c>
      <c r="U34" s="94">
        <v>0.15629999999999999</v>
      </c>
      <c r="V34" s="76" t="s">
        <v>17</v>
      </c>
      <c r="W34" s="76" t="s">
        <v>17</v>
      </c>
      <c r="X34" s="76" t="s">
        <v>17</v>
      </c>
      <c r="Y34" s="76" t="s">
        <v>17</v>
      </c>
      <c r="Z34" s="76" t="s">
        <v>17</v>
      </c>
      <c r="AA34" s="22">
        <v>1</v>
      </c>
      <c r="AB34" s="22">
        <v>1</v>
      </c>
      <c r="AC34" s="22">
        <v>0</v>
      </c>
    </row>
    <row r="35" spans="1:29" s="10" customFormat="1" ht="39.950000000000003" customHeight="1">
      <c r="A35" s="140">
        <v>34</v>
      </c>
      <c r="B35" s="141">
        <v>2</v>
      </c>
      <c r="C35" s="43" t="s">
        <v>166</v>
      </c>
      <c r="D35" s="95" t="s">
        <v>818</v>
      </c>
      <c r="E35" s="44" t="s">
        <v>819</v>
      </c>
      <c r="F35" s="96" t="s">
        <v>17</v>
      </c>
      <c r="G35" s="96" t="s">
        <v>461</v>
      </c>
      <c r="H35" s="142" t="s">
        <v>480</v>
      </c>
      <c r="I35" s="43"/>
      <c r="J35" s="97" t="s">
        <v>1</v>
      </c>
      <c r="K35" s="95" t="s">
        <v>818</v>
      </c>
      <c r="L35" s="201" t="s">
        <v>172</v>
      </c>
      <c r="M35" s="22" t="s">
        <v>174</v>
      </c>
      <c r="N35" s="22" t="s">
        <v>167</v>
      </c>
      <c r="O35" s="95" t="s">
        <v>154</v>
      </c>
      <c r="P35" s="43" t="s">
        <v>84</v>
      </c>
      <c r="Q35" s="43" t="s">
        <v>909</v>
      </c>
      <c r="R35" s="144" t="s">
        <v>546</v>
      </c>
      <c r="S35" s="43" t="s">
        <v>911</v>
      </c>
      <c r="T35" s="96" t="s">
        <v>17</v>
      </c>
      <c r="U35" s="98">
        <v>6.7999999999999996E-3</v>
      </c>
      <c r="V35" s="96" t="s">
        <v>17</v>
      </c>
      <c r="W35" s="96" t="s">
        <v>17</v>
      </c>
      <c r="X35" s="96" t="s">
        <v>17</v>
      </c>
      <c r="Y35" s="96" t="s">
        <v>17</v>
      </c>
      <c r="Z35" s="96" t="s">
        <v>17</v>
      </c>
      <c r="AA35" s="43">
        <v>3</v>
      </c>
      <c r="AB35" s="43">
        <v>3</v>
      </c>
      <c r="AC35" s="43">
        <v>0</v>
      </c>
    </row>
    <row r="36" spans="1:29" ht="39.950000000000003" customHeight="1">
      <c r="A36" s="140">
        <v>35</v>
      </c>
      <c r="B36" s="139">
        <v>2</v>
      </c>
      <c r="C36" s="22" t="s">
        <v>166</v>
      </c>
      <c r="D36" s="16" t="s">
        <v>820</v>
      </c>
      <c r="E36" s="24" t="s">
        <v>821</v>
      </c>
      <c r="F36" s="76" t="s">
        <v>17</v>
      </c>
      <c r="G36" s="76" t="s">
        <v>461</v>
      </c>
      <c r="H36" s="140" t="s">
        <v>480</v>
      </c>
      <c r="I36" s="22"/>
      <c r="J36" s="78" t="s">
        <v>1</v>
      </c>
      <c r="K36" s="16" t="s">
        <v>820</v>
      </c>
      <c r="L36" s="200" t="s">
        <v>172</v>
      </c>
      <c r="M36" s="22" t="s">
        <v>174</v>
      </c>
      <c r="N36" s="22" t="s">
        <v>167</v>
      </c>
      <c r="O36" s="16" t="s">
        <v>893</v>
      </c>
      <c r="P36" s="22" t="s">
        <v>84</v>
      </c>
      <c r="Q36" s="22" t="s">
        <v>912</v>
      </c>
      <c r="R36" s="145" t="s">
        <v>546</v>
      </c>
      <c r="S36" s="22" t="s">
        <v>913</v>
      </c>
      <c r="T36" s="76" t="s">
        <v>17</v>
      </c>
      <c r="U36" s="94">
        <v>3.9600000000000003E-2</v>
      </c>
      <c r="V36" s="76" t="s">
        <v>17</v>
      </c>
      <c r="W36" s="76" t="s">
        <v>17</v>
      </c>
      <c r="X36" s="76" t="s">
        <v>17</v>
      </c>
      <c r="Y36" s="76" t="s">
        <v>17</v>
      </c>
      <c r="Z36" s="76" t="s">
        <v>17</v>
      </c>
      <c r="AA36" s="22">
        <v>3</v>
      </c>
      <c r="AB36" s="22">
        <v>0</v>
      </c>
      <c r="AC36" s="22">
        <v>0</v>
      </c>
    </row>
    <row r="37" spans="1:29" s="10" customFormat="1" ht="39.950000000000003" customHeight="1">
      <c r="A37" s="140">
        <v>36</v>
      </c>
      <c r="B37" s="139">
        <v>2</v>
      </c>
      <c r="C37" s="22" t="s">
        <v>166</v>
      </c>
      <c r="D37" s="16" t="s">
        <v>822</v>
      </c>
      <c r="E37" s="24" t="s">
        <v>823</v>
      </c>
      <c r="F37" s="76" t="s">
        <v>17</v>
      </c>
      <c r="G37" s="76" t="s">
        <v>461</v>
      </c>
      <c r="H37" s="140" t="s">
        <v>480</v>
      </c>
      <c r="I37" s="22"/>
      <c r="J37" s="78" t="s">
        <v>1</v>
      </c>
      <c r="K37" s="16" t="s">
        <v>822</v>
      </c>
      <c r="L37" s="200" t="s">
        <v>172</v>
      </c>
      <c r="M37" s="22" t="s">
        <v>174</v>
      </c>
      <c r="N37" s="22" t="s">
        <v>167</v>
      </c>
      <c r="O37" s="16" t="s">
        <v>893</v>
      </c>
      <c r="P37" s="22" t="s">
        <v>84</v>
      </c>
      <c r="Q37" s="22" t="s">
        <v>1024</v>
      </c>
      <c r="R37" s="145" t="s">
        <v>546</v>
      </c>
      <c r="S37" s="22" t="s">
        <v>1060</v>
      </c>
      <c r="T37" s="76" t="s">
        <v>17</v>
      </c>
      <c r="U37" s="94">
        <v>0.15509999999999999</v>
      </c>
      <c r="V37" s="76" t="s">
        <v>17</v>
      </c>
      <c r="W37" s="76" t="s">
        <v>17</v>
      </c>
      <c r="X37" s="76" t="s">
        <v>17</v>
      </c>
      <c r="Y37" s="76" t="s">
        <v>17</v>
      </c>
      <c r="Z37" s="76" t="s">
        <v>17</v>
      </c>
      <c r="AA37" s="22">
        <v>1</v>
      </c>
      <c r="AB37" s="22">
        <v>0</v>
      </c>
      <c r="AC37" s="22">
        <v>0</v>
      </c>
    </row>
    <row r="38" spans="1:29" s="10" customFormat="1" ht="39.950000000000003" customHeight="1">
      <c r="A38" s="140">
        <v>37</v>
      </c>
      <c r="B38" s="139">
        <v>2</v>
      </c>
      <c r="C38" s="22" t="s">
        <v>166</v>
      </c>
      <c r="D38" s="16" t="s">
        <v>824</v>
      </c>
      <c r="E38" s="24" t="s">
        <v>825</v>
      </c>
      <c r="F38" s="76" t="s">
        <v>17</v>
      </c>
      <c r="G38" s="76" t="s">
        <v>461</v>
      </c>
      <c r="H38" s="140" t="s">
        <v>480</v>
      </c>
      <c r="I38" s="22"/>
      <c r="J38" s="78" t="s">
        <v>1</v>
      </c>
      <c r="K38" s="16" t="s">
        <v>824</v>
      </c>
      <c r="L38" s="200" t="s">
        <v>172</v>
      </c>
      <c r="M38" s="22" t="s">
        <v>174</v>
      </c>
      <c r="N38" s="22" t="s">
        <v>167</v>
      </c>
      <c r="O38" s="16" t="s">
        <v>893</v>
      </c>
      <c r="P38" s="22" t="s">
        <v>84</v>
      </c>
      <c r="Q38" s="22" t="s">
        <v>1024</v>
      </c>
      <c r="R38" s="145" t="s">
        <v>546</v>
      </c>
      <c r="S38" s="22" t="s">
        <v>1060</v>
      </c>
      <c r="T38" s="76" t="s">
        <v>17</v>
      </c>
      <c r="U38" s="94">
        <v>0.15509999999999999</v>
      </c>
      <c r="V38" s="76" t="s">
        <v>17</v>
      </c>
      <c r="W38" s="76" t="s">
        <v>17</v>
      </c>
      <c r="X38" s="76" t="s">
        <v>17</v>
      </c>
      <c r="Y38" s="76" t="s">
        <v>17</v>
      </c>
      <c r="Z38" s="76" t="s">
        <v>17</v>
      </c>
      <c r="AA38" s="22">
        <v>1</v>
      </c>
      <c r="AB38" s="22">
        <v>0</v>
      </c>
      <c r="AC38" s="22">
        <v>0</v>
      </c>
    </row>
    <row r="39" spans="1:29" ht="39.950000000000003" customHeight="1">
      <c r="A39" s="140">
        <v>38</v>
      </c>
      <c r="B39" s="139">
        <v>2</v>
      </c>
      <c r="C39" s="22" t="s">
        <v>166</v>
      </c>
      <c r="D39" s="16" t="s">
        <v>826</v>
      </c>
      <c r="E39" s="24" t="s">
        <v>827</v>
      </c>
      <c r="F39" s="76" t="s">
        <v>17</v>
      </c>
      <c r="G39" s="76" t="s">
        <v>461</v>
      </c>
      <c r="H39" s="140" t="s">
        <v>480</v>
      </c>
      <c r="I39" s="22"/>
      <c r="J39" s="78" t="s">
        <v>1</v>
      </c>
      <c r="K39" s="16" t="s">
        <v>826</v>
      </c>
      <c r="L39" s="200" t="s">
        <v>172</v>
      </c>
      <c r="M39" s="22" t="s">
        <v>174</v>
      </c>
      <c r="N39" s="22" t="s">
        <v>167</v>
      </c>
      <c r="O39" s="16" t="s">
        <v>893</v>
      </c>
      <c r="P39" s="22" t="s">
        <v>84</v>
      </c>
      <c r="Q39" s="22" t="s">
        <v>912</v>
      </c>
      <c r="R39" s="145" t="s">
        <v>546</v>
      </c>
      <c r="S39" s="22" t="s">
        <v>914</v>
      </c>
      <c r="T39" s="76" t="s">
        <v>17</v>
      </c>
      <c r="U39" s="94">
        <v>7.7799999999999994E-2</v>
      </c>
      <c r="V39" s="76" t="s">
        <v>17</v>
      </c>
      <c r="W39" s="76" t="s">
        <v>17</v>
      </c>
      <c r="X39" s="76" t="s">
        <v>17</v>
      </c>
      <c r="Y39" s="76" t="s">
        <v>17</v>
      </c>
      <c r="Z39" s="76" t="s">
        <v>17</v>
      </c>
      <c r="AA39" s="22">
        <v>2</v>
      </c>
      <c r="AB39" s="22">
        <v>0</v>
      </c>
      <c r="AC39" s="22">
        <v>0</v>
      </c>
    </row>
    <row r="40" spans="1:29" ht="39.950000000000003" customHeight="1">
      <c r="A40" s="140">
        <v>39</v>
      </c>
      <c r="B40" s="139">
        <v>2</v>
      </c>
      <c r="C40" s="22" t="s">
        <v>166</v>
      </c>
      <c r="D40" s="16" t="s">
        <v>828</v>
      </c>
      <c r="E40" s="24" t="s">
        <v>829</v>
      </c>
      <c r="F40" s="76" t="s">
        <v>17</v>
      </c>
      <c r="G40" s="76" t="s">
        <v>461</v>
      </c>
      <c r="H40" s="140" t="s">
        <v>480</v>
      </c>
      <c r="I40" s="216"/>
      <c r="J40" s="78" t="s">
        <v>1</v>
      </c>
      <c r="K40" s="16" t="s">
        <v>828</v>
      </c>
      <c r="L40" s="200" t="s">
        <v>172</v>
      </c>
      <c r="M40" s="22" t="s">
        <v>174</v>
      </c>
      <c r="N40" s="22" t="s">
        <v>167</v>
      </c>
      <c r="O40" s="16" t="s">
        <v>893</v>
      </c>
      <c r="P40" s="22" t="s">
        <v>84</v>
      </c>
      <c r="Q40" s="22" t="s">
        <v>912</v>
      </c>
      <c r="R40" s="145" t="s">
        <v>546</v>
      </c>
      <c r="S40" s="22" t="s">
        <v>915</v>
      </c>
      <c r="T40" s="76" t="s">
        <v>17</v>
      </c>
      <c r="U40" s="94">
        <v>6.8199999999999997E-2</v>
      </c>
      <c r="V40" s="76" t="s">
        <v>17</v>
      </c>
      <c r="W40" s="76" t="s">
        <v>17</v>
      </c>
      <c r="X40" s="76" t="s">
        <v>17</v>
      </c>
      <c r="Y40" s="76" t="s">
        <v>17</v>
      </c>
      <c r="Z40" s="76" t="s">
        <v>17</v>
      </c>
      <c r="AA40" s="22">
        <v>1</v>
      </c>
      <c r="AB40" s="22">
        <v>0</v>
      </c>
      <c r="AC40" s="22">
        <v>0</v>
      </c>
    </row>
    <row r="41" spans="1:29" ht="39.950000000000003" customHeight="1">
      <c r="A41" s="140">
        <v>40</v>
      </c>
      <c r="B41" s="139">
        <v>2</v>
      </c>
      <c r="C41" s="22" t="s">
        <v>166</v>
      </c>
      <c r="D41" s="16" t="s">
        <v>830</v>
      </c>
      <c r="E41" s="24" t="s">
        <v>831</v>
      </c>
      <c r="F41" s="76" t="s">
        <v>17</v>
      </c>
      <c r="G41" s="76" t="s">
        <v>461</v>
      </c>
      <c r="H41" s="140" t="s">
        <v>480</v>
      </c>
      <c r="I41" s="216"/>
      <c r="J41" s="78" t="s">
        <v>1</v>
      </c>
      <c r="K41" s="16" t="s">
        <v>830</v>
      </c>
      <c r="L41" s="200" t="s">
        <v>172</v>
      </c>
      <c r="M41" s="22" t="s">
        <v>174</v>
      </c>
      <c r="N41" s="22" t="s">
        <v>167</v>
      </c>
      <c r="O41" s="16" t="s">
        <v>893</v>
      </c>
      <c r="P41" s="22" t="s">
        <v>84</v>
      </c>
      <c r="Q41" s="22" t="s">
        <v>912</v>
      </c>
      <c r="R41" s="145" t="s">
        <v>546</v>
      </c>
      <c r="S41" s="22" t="s">
        <v>916</v>
      </c>
      <c r="T41" s="76" t="s">
        <v>17</v>
      </c>
      <c r="U41" s="94">
        <v>8.8599999999999998E-2</v>
      </c>
      <c r="V41" s="76" t="s">
        <v>17</v>
      </c>
      <c r="W41" s="76" t="s">
        <v>17</v>
      </c>
      <c r="X41" s="76" t="s">
        <v>17</v>
      </c>
      <c r="Y41" s="76" t="s">
        <v>17</v>
      </c>
      <c r="Z41" s="76" t="s">
        <v>17</v>
      </c>
      <c r="AA41" s="22">
        <v>1</v>
      </c>
      <c r="AB41" s="22">
        <v>0</v>
      </c>
      <c r="AC41" s="22">
        <v>0</v>
      </c>
    </row>
    <row r="42" spans="1:29" ht="39.950000000000003" customHeight="1">
      <c r="A42" s="140">
        <v>41</v>
      </c>
      <c r="B42" s="139">
        <v>2</v>
      </c>
      <c r="C42" s="22" t="s">
        <v>166</v>
      </c>
      <c r="D42" s="16" t="s">
        <v>832</v>
      </c>
      <c r="E42" s="24" t="s">
        <v>833</v>
      </c>
      <c r="F42" s="76" t="s">
        <v>17</v>
      </c>
      <c r="G42" s="76" t="s">
        <v>461</v>
      </c>
      <c r="H42" s="140" t="s">
        <v>480</v>
      </c>
      <c r="I42" s="216"/>
      <c r="J42" s="78" t="s">
        <v>1</v>
      </c>
      <c r="K42" s="16" t="s">
        <v>832</v>
      </c>
      <c r="L42" s="200" t="s">
        <v>172</v>
      </c>
      <c r="M42" s="22" t="s">
        <v>174</v>
      </c>
      <c r="N42" s="22" t="s">
        <v>167</v>
      </c>
      <c r="O42" s="16" t="s">
        <v>893</v>
      </c>
      <c r="P42" s="22" t="s">
        <v>84</v>
      </c>
      <c r="Q42" s="22" t="s">
        <v>912</v>
      </c>
      <c r="R42" s="145" t="s">
        <v>546</v>
      </c>
      <c r="S42" s="22" t="s">
        <v>917</v>
      </c>
      <c r="T42" s="76" t="s">
        <v>17</v>
      </c>
      <c r="U42" s="94">
        <v>5.8299999999999998E-2</v>
      </c>
      <c r="V42" s="76" t="s">
        <v>17</v>
      </c>
      <c r="W42" s="76" t="s">
        <v>17</v>
      </c>
      <c r="X42" s="76" t="s">
        <v>17</v>
      </c>
      <c r="Y42" s="76" t="s">
        <v>17</v>
      </c>
      <c r="Z42" s="76" t="s">
        <v>17</v>
      </c>
      <c r="AA42" s="22">
        <v>1</v>
      </c>
      <c r="AB42" s="22">
        <v>1</v>
      </c>
      <c r="AC42" s="22">
        <v>1</v>
      </c>
    </row>
    <row r="43" spans="1:29" s="10" customFormat="1" ht="39.950000000000003" customHeight="1">
      <c r="A43" s="140">
        <v>42</v>
      </c>
      <c r="B43" s="139">
        <v>2</v>
      </c>
      <c r="C43" s="22" t="s">
        <v>166</v>
      </c>
      <c r="D43" s="16" t="s">
        <v>2205</v>
      </c>
      <c r="E43" s="24" t="s">
        <v>2195</v>
      </c>
      <c r="F43" s="76" t="s">
        <v>17</v>
      </c>
      <c r="G43" s="76" t="s">
        <v>461</v>
      </c>
      <c r="H43" s="140" t="s">
        <v>480</v>
      </c>
      <c r="I43" s="216"/>
      <c r="J43" s="78" t="s">
        <v>1</v>
      </c>
      <c r="K43" s="16" t="s">
        <v>2205</v>
      </c>
      <c r="L43" s="200" t="s">
        <v>172</v>
      </c>
      <c r="M43" s="22" t="s">
        <v>174</v>
      </c>
      <c r="N43" s="22" t="s">
        <v>167</v>
      </c>
      <c r="O43" s="16" t="s">
        <v>893</v>
      </c>
      <c r="P43" s="22" t="s">
        <v>84</v>
      </c>
      <c r="Q43" s="22" t="s">
        <v>912</v>
      </c>
      <c r="R43" s="145" t="s">
        <v>546</v>
      </c>
      <c r="S43" s="22" t="s">
        <v>2215</v>
      </c>
      <c r="T43" s="76" t="s">
        <v>17</v>
      </c>
      <c r="U43" s="94">
        <v>9.9000000000000005E-2</v>
      </c>
      <c r="V43" s="76" t="s">
        <v>17</v>
      </c>
      <c r="W43" s="76" t="s">
        <v>17</v>
      </c>
      <c r="X43" s="76" t="s">
        <v>17</v>
      </c>
      <c r="Y43" s="76" t="s">
        <v>17</v>
      </c>
      <c r="Z43" s="76" t="s">
        <v>17</v>
      </c>
      <c r="AA43" s="22">
        <v>0</v>
      </c>
      <c r="AB43" s="22">
        <v>1</v>
      </c>
      <c r="AC43" s="22">
        <v>1</v>
      </c>
    </row>
    <row r="44" spans="1:29" s="10" customFormat="1" ht="39.950000000000003" customHeight="1">
      <c r="A44" s="140">
        <v>43</v>
      </c>
      <c r="B44" s="139">
        <v>2</v>
      </c>
      <c r="C44" s="22" t="s">
        <v>166</v>
      </c>
      <c r="D44" s="16" t="s">
        <v>2206</v>
      </c>
      <c r="E44" s="24" t="s">
        <v>2196</v>
      </c>
      <c r="F44" s="76" t="s">
        <v>17</v>
      </c>
      <c r="G44" s="76" t="s">
        <v>461</v>
      </c>
      <c r="H44" s="140" t="s">
        <v>480</v>
      </c>
      <c r="I44" s="216"/>
      <c r="J44" s="78" t="s">
        <v>1</v>
      </c>
      <c r="K44" s="16" t="s">
        <v>2206</v>
      </c>
      <c r="L44" s="200" t="s">
        <v>172</v>
      </c>
      <c r="M44" s="22" t="s">
        <v>174</v>
      </c>
      <c r="N44" s="22" t="s">
        <v>167</v>
      </c>
      <c r="O44" s="16" t="s">
        <v>893</v>
      </c>
      <c r="P44" s="22" t="s">
        <v>84</v>
      </c>
      <c r="Q44" s="22" t="s">
        <v>1024</v>
      </c>
      <c r="R44" s="145" t="s">
        <v>546</v>
      </c>
      <c r="S44" s="22" t="s">
        <v>2216</v>
      </c>
      <c r="T44" s="76" t="s">
        <v>17</v>
      </c>
      <c r="U44" s="94">
        <v>0.22</v>
      </c>
      <c r="V44" s="76" t="s">
        <v>17</v>
      </c>
      <c r="W44" s="76" t="s">
        <v>17</v>
      </c>
      <c r="X44" s="76" t="s">
        <v>17</v>
      </c>
      <c r="Y44" s="76" t="s">
        <v>17</v>
      </c>
      <c r="Z44" s="76" t="s">
        <v>17</v>
      </c>
      <c r="AA44" s="22">
        <v>0</v>
      </c>
      <c r="AB44" s="22">
        <v>1</v>
      </c>
      <c r="AC44" s="22">
        <v>1</v>
      </c>
    </row>
    <row r="45" spans="1:29" s="10" customFormat="1" ht="39.950000000000003" customHeight="1">
      <c r="A45" s="140">
        <v>44</v>
      </c>
      <c r="B45" s="139">
        <v>2</v>
      </c>
      <c r="C45" s="22" t="s">
        <v>166</v>
      </c>
      <c r="D45" s="16" t="s">
        <v>2207</v>
      </c>
      <c r="E45" s="24" t="s">
        <v>2197</v>
      </c>
      <c r="F45" s="76" t="s">
        <v>17</v>
      </c>
      <c r="G45" s="76" t="s">
        <v>461</v>
      </c>
      <c r="H45" s="140" t="s">
        <v>480</v>
      </c>
      <c r="I45" s="216"/>
      <c r="J45" s="78" t="s">
        <v>1</v>
      </c>
      <c r="K45" s="16" t="s">
        <v>2207</v>
      </c>
      <c r="L45" s="200" t="s">
        <v>172</v>
      </c>
      <c r="M45" s="22" t="s">
        <v>174</v>
      </c>
      <c r="N45" s="22" t="s">
        <v>167</v>
      </c>
      <c r="O45" s="16" t="s">
        <v>893</v>
      </c>
      <c r="P45" s="22" t="s">
        <v>84</v>
      </c>
      <c r="Q45" s="22" t="s">
        <v>1024</v>
      </c>
      <c r="R45" s="145" t="s">
        <v>546</v>
      </c>
      <c r="S45" s="22" t="s">
        <v>2216</v>
      </c>
      <c r="T45" s="76" t="s">
        <v>17</v>
      </c>
      <c r="U45" s="94">
        <v>0.22</v>
      </c>
      <c r="V45" s="76" t="s">
        <v>17</v>
      </c>
      <c r="W45" s="76" t="s">
        <v>17</v>
      </c>
      <c r="X45" s="76" t="s">
        <v>17</v>
      </c>
      <c r="Y45" s="76" t="s">
        <v>17</v>
      </c>
      <c r="Z45" s="76" t="s">
        <v>17</v>
      </c>
      <c r="AA45" s="22">
        <v>0</v>
      </c>
      <c r="AB45" s="22">
        <v>1</v>
      </c>
      <c r="AC45" s="22">
        <v>1</v>
      </c>
    </row>
    <row r="46" spans="1:29" s="10" customFormat="1" ht="39.950000000000003" customHeight="1">
      <c r="A46" s="140">
        <v>45</v>
      </c>
      <c r="B46" s="139">
        <v>2</v>
      </c>
      <c r="C46" s="22" t="s">
        <v>166</v>
      </c>
      <c r="D46" s="16" t="s">
        <v>2208</v>
      </c>
      <c r="E46" s="24" t="s">
        <v>2198</v>
      </c>
      <c r="F46" s="76" t="s">
        <v>17</v>
      </c>
      <c r="G46" s="76" t="s">
        <v>461</v>
      </c>
      <c r="H46" s="140" t="s">
        <v>480</v>
      </c>
      <c r="I46" s="216"/>
      <c r="J46" s="78" t="s">
        <v>1</v>
      </c>
      <c r="K46" s="16" t="s">
        <v>2208</v>
      </c>
      <c r="L46" s="200" t="s">
        <v>172</v>
      </c>
      <c r="M46" s="22" t="s">
        <v>174</v>
      </c>
      <c r="N46" s="22" t="s">
        <v>167</v>
      </c>
      <c r="O46" s="16" t="s">
        <v>893</v>
      </c>
      <c r="P46" s="22" t="s">
        <v>84</v>
      </c>
      <c r="Q46" s="22" t="s">
        <v>2214</v>
      </c>
      <c r="R46" s="145" t="s">
        <v>546</v>
      </c>
      <c r="S46" s="22" t="s">
        <v>2217</v>
      </c>
      <c r="T46" s="76" t="s">
        <v>17</v>
      </c>
      <c r="U46" s="94">
        <v>6.5000000000000002E-2</v>
      </c>
      <c r="V46" s="76" t="s">
        <v>17</v>
      </c>
      <c r="W46" s="76" t="s">
        <v>17</v>
      </c>
      <c r="X46" s="76" t="s">
        <v>17</v>
      </c>
      <c r="Y46" s="76" t="s">
        <v>17</v>
      </c>
      <c r="Z46" s="76" t="s">
        <v>17</v>
      </c>
      <c r="AA46" s="22">
        <v>0</v>
      </c>
      <c r="AB46" s="22">
        <v>1</v>
      </c>
      <c r="AC46" s="22">
        <v>1</v>
      </c>
    </row>
    <row r="47" spans="1:29" s="10" customFormat="1" ht="39.950000000000003" customHeight="1">
      <c r="A47" s="140">
        <v>46</v>
      </c>
      <c r="B47" s="139">
        <v>2</v>
      </c>
      <c r="C47" s="22" t="s">
        <v>166</v>
      </c>
      <c r="D47" s="16" t="s">
        <v>2209</v>
      </c>
      <c r="E47" s="24" t="s">
        <v>2199</v>
      </c>
      <c r="F47" s="76" t="s">
        <v>17</v>
      </c>
      <c r="G47" s="76" t="s">
        <v>461</v>
      </c>
      <c r="H47" s="140" t="s">
        <v>480</v>
      </c>
      <c r="I47" s="216"/>
      <c r="J47" s="78" t="s">
        <v>1</v>
      </c>
      <c r="K47" s="16" t="s">
        <v>2209</v>
      </c>
      <c r="L47" s="200" t="s">
        <v>172</v>
      </c>
      <c r="M47" s="22" t="s">
        <v>174</v>
      </c>
      <c r="N47" s="22" t="s">
        <v>167</v>
      </c>
      <c r="O47" s="16" t="s">
        <v>893</v>
      </c>
      <c r="P47" s="22" t="s">
        <v>84</v>
      </c>
      <c r="Q47" s="22" t="s">
        <v>2214</v>
      </c>
      <c r="R47" s="145" t="s">
        <v>546</v>
      </c>
      <c r="S47" s="22" t="s">
        <v>2218</v>
      </c>
      <c r="T47" s="76" t="s">
        <v>17</v>
      </c>
      <c r="U47" s="94">
        <v>6.5000000000000002E-2</v>
      </c>
      <c r="V47" s="76" t="s">
        <v>17</v>
      </c>
      <c r="W47" s="76" t="s">
        <v>17</v>
      </c>
      <c r="X47" s="76" t="s">
        <v>17</v>
      </c>
      <c r="Y47" s="76" t="s">
        <v>17</v>
      </c>
      <c r="Z47" s="76" t="s">
        <v>17</v>
      </c>
      <c r="AA47" s="22">
        <v>0</v>
      </c>
      <c r="AB47" s="22">
        <v>1</v>
      </c>
      <c r="AC47" s="22">
        <v>1</v>
      </c>
    </row>
    <row r="48" spans="1:29" s="10" customFormat="1" ht="39.950000000000003" customHeight="1">
      <c r="A48" s="140">
        <v>47</v>
      </c>
      <c r="B48" s="139">
        <v>2</v>
      </c>
      <c r="C48" s="22" t="s">
        <v>166</v>
      </c>
      <c r="D48" s="16" t="s">
        <v>2210</v>
      </c>
      <c r="E48" s="24" t="s">
        <v>2200</v>
      </c>
      <c r="F48" s="76" t="s">
        <v>17</v>
      </c>
      <c r="G48" s="76" t="s">
        <v>461</v>
      </c>
      <c r="H48" s="140" t="s">
        <v>480</v>
      </c>
      <c r="I48" s="216"/>
      <c r="J48" s="78" t="s">
        <v>1</v>
      </c>
      <c r="K48" s="16" t="s">
        <v>2210</v>
      </c>
      <c r="L48" s="200" t="s">
        <v>172</v>
      </c>
      <c r="M48" s="22" t="s">
        <v>174</v>
      </c>
      <c r="N48" s="22" t="s">
        <v>167</v>
      </c>
      <c r="O48" s="16" t="s">
        <v>893</v>
      </c>
      <c r="P48" s="22" t="s">
        <v>84</v>
      </c>
      <c r="Q48" s="22" t="s">
        <v>2214</v>
      </c>
      <c r="R48" s="145" t="s">
        <v>546</v>
      </c>
      <c r="S48" s="22" t="s">
        <v>2219</v>
      </c>
      <c r="T48" s="76" t="s">
        <v>17</v>
      </c>
      <c r="U48" s="94">
        <v>4.1000000000000002E-2</v>
      </c>
      <c r="V48" s="76" t="s">
        <v>17</v>
      </c>
      <c r="W48" s="76" t="s">
        <v>17</v>
      </c>
      <c r="X48" s="76" t="s">
        <v>17</v>
      </c>
      <c r="Y48" s="76" t="s">
        <v>17</v>
      </c>
      <c r="Z48" s="76" t="s">
        <v>17</v>
      </c>
      <c r="AA48" s="22">
        <v>0</v>
      </c>
      <c r="AB48" s="22">
        <v>1</v>
      </c>
      <c r="AC48" s="22">
        <v>1</v>
      </c>
    </row>
    <row r="49" spans="1:29" s="10" customFormat="1" ht="39.950000000000003" customHeight="1">
      <c r="A49" s="140">
        <v>48</v>
      </c>
      <c r="B49" s="139">
        <v>2</v>
      </c>
      <c r="C49" s="22" t="s">
        <v>166</v>
      </c>
      <c r="D49" s="16" t="s">
        <v>2211</v>
      </c>
      <c r="E49" s="24" t="s">
        <v>2201</v>
      </c>
      <c r="F49" s="76" t="s">
        <v>17</v>
      </c>
      <c r="G49" s="76" t="s">
        <v>461</v>
      </c>
      <c r="H49" s="140" t="s">
        <v>480</v>
      </c>
      <c r="I49" s="216"/>
      <c r="J49" s="78" t="s">
        <v>1</v>
      </c>
      <c r="K49" s="16" t="s">
        <v>2211</v>
      </c>
      <c r="L49" s="200" t="s">
        <v>172</v>
      </c>
      <c r="M49" s="22" t="s">
        <v>174</v>
      </c>
      <c r="N49" s="22" t="s">
        <v>167</v>
      </c>
      <c r="O49" s="16" t="s">
        <v>893</v>
      </c>
      <c r="P49" s="22" t="s">
        <v>84</v>
      </c>
      <c r="Q49" s="22" t="s">
        <v>912</v>
      </c>
      <c r="R49" s="145" t="s">
        <v>546</v>
      </c>
      <c r="S49" s="22" t="s">
        <v>2220</v>
      </c>
      <c r="T49" s="76" t="s">
        <v>17</v>
      </c>
      <c r="U49" s="94">
        <v>3.4000000000000002E-2</v>
      </c>
      <c r="V49" s="76" t="s">
        <v>17</v>
      </c>
      <c r="W49" s="76" t="s">
        <v>17</v>
      </c>
      <c r="X49" s="76" t="s">
        <v>17</v>
      </c>
      <c r="Y49" s="76" t="s">
        <v>17</v>
      </c>
      <c r="Z49" s="76" t="s">
        <v>17</v>
      </c>
      <c r="AA49" s="22">
        <v>0</v>
      </c>
      <c r="AB49" s="22">
        <v>1</v>
      </c>
      <c r="AC49" s="22">
        <v>0</v>
      </c>
    </row>
    <row r="50" spans="1:29" s="10" customFormat="1" ht="39.950000000000003" customHeight="1">
      <c r="A50" s="140">
        <v>49</v>
      </c>
      <c r="B50" s="139">
        <v>2</v>
      </c>
      <c r="C50" s="22" t="s">
        <v>166</v>
      </c>
      <c r="D50" s="16" t="s">
        <v>2212</v>
      </c>
      <c r="E50" s="24" t="s">
        <v>2202</v>
      </c>
      <c r="F50" s="76" t="s">
        <v>17</v>
      </c>
      <c r="G50" s="76" t="s">
        <v>461</v>
      </c>
      <c r="H50" s="140" t="s">
        <v>480</v>
      </c>
      <c r="I50" s="216"/>
      <c r="J50" s="78" t="s">
        <v>1</v>
      </c>
      <c r="K50" s="16" t="s">
        <v>2212</v>
      </c>
      <c r="L50" s="200" t="s">
        <v>172</v>
      </c>
      <c r="M50" s="22" t="s">
        <v>174</v>
      </c>
      <c r="N50" s="22" t="s">
        <v>167</v>
      </c>
      <c r="O50" s="16" t="s">
        <v>893</v>
      </c>
      <c r="P50" s="22" t="s">
        <v>84</v>
      </c>
      <c r="Q50" s="22" t="s">
        <v>912</v>
      </c>
      <c r="R50" s="145" t="s">
        <v>546</v>
      </c>
      <c r="S50" s="22" t="s">
        <v>2221</v>
      </c>
      <c r="T50" s="76" t="s">
        <v>17</v>
      </c>
      <c r="U50" s="94">
        <v>5.8999999999999997E-2</v>
      </c>
      <c r="V50" s="76" t="s">
        <v>17</v>
      </c>
      <c r="W50" s="76" t="s">
        <v>17</v>
      </c>
      <c r="X50" s="76" t="s">
        <v>17</v>
      </c>
      <c r="Y50" s="76" t="s">
        <v>17</v>
      </c>
      <c r="Z50" s="76" t="s">
        <v>17</v>
      </c>
      <c r="AA50" s="22">
        <v>0</v>
      </c>
      <c r="AB50" s="22">
        <v>2</v>
      </c>
      <c r="AC50" s="22">
        <v>2</v>
      </c>
    </row>
  </sheetData>
  <autoFilter ref="A1:AB50" xr:uid="{00000000-0009-0000-0000-00000E000000}"/>
  <phoneticPr fontId="2" type="noConversion"/>
  <conditionalFormatting sqref="C1:C1048576">
    <cfRule type="cellIs" dxfId="78" priority="1" operator="equal">
      <formula>"J6L"</formula>
    </cfRule>
  </conditionalFormatting>
  <conditionalFormatting sqref="K51:K1048576 K1">
    <cfRule type="duplicateValues" dxfId="77" priority="18"/>
  </conditionalFormatting>
  <conditionalFormatting sqref="M1:N1048576">
    <cfRule type="cellIs" dxfId="76" priority="16" operator="equal">
      <formula>"N"</formula>
    </cfRule>
    <cfRule type="cellIs" dxfId="75" priority="17" operator="equal">
      <formula>"Y"</formula>
    </cfRule>
  </conditionalFormatting>
  <conditionalFormatting sqref="AA1:AC1048576">
    <cfRule type="cellIs" dxfId="74" priority="13" operator="equal">
      <formula>2</formula>
    </cfRule>
    <cfRule type="cellIs" dxfId="73" priority="14" operator="equal">
      <formula>0</formula>
    </cfRule>
    <cfRule type="cellIs" dxfId="72" priority="15" operator="equal">
      <formula>1</formula>
    </cfRule>
  </conditionalFormatting>
  <dataValidations count="1">
    <dataValidation allowBlank="1" showErrorMessage="1" sqref="Q12:Q14" xr:uid="{8D141845-95BA-4FD2-A9AF-8E175B074068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2" orientation="landscape" r:id="rId1"/>
  <headerFooter>
    <oddFooter>第 &amp;P 页，共 &amp;N 页</oddFooter>
  </headerFooter>
  <ignoredErrors>
    <ignoredError sqref="U29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13"/>
  <sheetViews>
    <sheetView view="pageBreakPreview" zoomScale="85" zoomScaleNormal="100" zoomScaleSheetLayoutView="85" workbookViewId="0">
      <selection activeCell="M10" sqref="M10"/>
    </sheetView>
  </sheetViews>
  <sheetFormatPr defaultRowHeight="13.5"/>
  <cols>
    <col min="4" max="4" width="21.125" customWidth="1"/>
    <col min="5" max="5" width="18.25" customWidth="1"/>
    <col min="21" max="21" width="11.875" bestFit="1" customWidth="1"/>
    <col min="23" max="23" width="9" style="70"/>
  </cols>
  <sheetData>
    <row r="1" spans="1:46" s="59" customFormat="1" ht="57">
      <c r="A1" s="58" t="s">
        <v>44</v>
      </c>
      <c r="B1" s="58" t="s">
        <v>559</v>
      </c>
      <c r="C1" s="58" t="s">
        <v>560</v>
      </c>
      <c r="D1" s="52" t="s">
        <v>561</v>
      </c>
      <c r="E1" s="53" t="s">
        <v>562</v>
      </c>
      <c r="F1" s="53" t="s">
        <v>563</v>
      </c>
      <c r="G1" s="53" t="s">
        <v>564</v>
      </c>
      <c r="H1" s="53" t="s">
        <v>565</v>
      </c>
      <c r="I1" s="58" t="s">
        <v>566</v>
      </c>
      <c r="J1" s="52" t="s">
        <v>567</v>
      </c>
      <c r="K1" s="58" t="s">
        <v>568</v>
      </c>
      <c r="L1" s="58" t="s">
        <v>569</v>
      </c>
      <c r="M1" s="58" t="s">
        <v>570</v>
      </c>
      <c r="N1" s="58" t="s">
        <v>571</v>
      </c>
      <c r="O1" s="54" t="s">
        <v>572</v>
      </c>
      <c r="P1" s="55" t="s">
        <v>573</v>
      </c>
      <c r="Q1" s="58" t="s">
        <v>574</v>
      </c>
      <c r="R1" s="55" t="s">
        <v>575</v>
      </c>
      <c r="S1" s="53" t="s">
        <v>576</v>
      </c>
      <c r="T1" s="58" t="s">
        <v>577</v>
      </c>
      <c r="U1" s="56" t="s">
        <v>578</v>
      </c>
      <c r="V1" s="58" t="s">
        <v>579</v>
      </c>
      <c r="W1" s="58" t="s">
        <v>580</v>
      </c>
      <c r="X1" s="58" t="s">
        <v>581</v>
      </c>
      <c r="Y1" s="53" t="s">
        <v>582</v>
      </c>
      <c r="Z1" s="57" t="s">
        <v>583</v>
      </c>
      <c r="AA1" s="58" t="s">
        <v>584</v>
      </c>
    </row>
    <row r="2" spans="1:46" s="68" customFormat="1" ht="24">
      <c r="A2" s="147">
        <v>1</v>
      </c>
      <c r="B2" s="147">
        <v>1</v>
      </c>
      <c r="C2" s="147" t="s">
        <v>1058</v>
      </c>
      <c r="D2" s="120" t="s">
        <v>1087</v>
      </c>
      <c r="E2" s="120" t="s">
        <v>1057</v>
      </c>
      <c r="F2" s="120"/>
      <c r="G2" s="120" t="s">
        <v>172</v>
      </c>
      <c r="H2" s="120" t="s">
        <v>688</v>
      </c>
      <c r="I2" s="120"/>
      <c r="J2" s="120" t="s">
        <v>172</v>
      </c>
      <c r="K2" s="120" t="str">
        <f>D2</f>
        <v>M4-6905101</v>
      </c>
      <c r="L2" s="120" t="s">
        <v>172</v>
      </c>
      <c r="M2" s="120" t="s">
        <v>167</v>
      </c>
      <c r="N2" s="120" t="s">
        <v>174</v>
      </c>
      <c r="O2" s="120" t="s">
        <v>1036</v>
      </c>
      <c r="P2" s="120" t="s">
        <v>178</v>
      </c>
      <c r="Q2" s="148" t="s">
        <v>1071</v>
      </c>
      <c r="R2" s="120" t="s">
        <v>1071</v>
      </c>
      <c r="S2" s="120" t="s">
        <v>1064</v>
      </c>
      <c r="T2" s="120" t="s">
        <v>1071</v>
      </c>
      <c r="U2" s="120">
        <f>U4+U6+U9+U12+U11</f>
        <v>1.2372999999999998</v>
      </c>
      <c r="V2" s="120" t="s">
        <v>1071</v>
      </c>
      <c r="W2" s="120" t="s">
        <v>266</v>
      </c>
      <c r="X2" s="120" t="s">
        <v>1071</v>
      </c>
      <c r="Y2" s="120" t="s">
        <v>199</v>
      </c>
      <c r="Z2" s="120" t="s">
        <v>1071</v>
      </c>
      <c r="AA2" s="120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68" customFormat="1" ht="24">
      <c r="A3" s="112">
        <v>1</v>
      </c>
      <c r="B3" s="112">
        <v>1</v>
      </c>
      <c r="C3" s="112" t="s">
        <v>166</v>
      </c>
      <c r="D3" s="62" t="s">
        <v>1007</v>
      </c>
      <c r="E3" s="62" t="s">
        <v>1057</v>
      </c>
      <c r="F3" s="62" t="s">
        <v>1075</v>
      </c>
      <c r="G3" s="62" t="s">
        <v>172</v>
      </c>
      <c r="H3" s="62" t="s">
        <v>688</v>
      </c>
      <c r="I3" s="62"/>
      <c r="J3" s="62" t="s">
        <v>172</v>
      </c>
      <c r="K3" s="62" t="str">
        <f>D3</f>
        <v>SHT0015544</v>
      </c>
      <c r="L3" s="62" t="s">
        <v>172</v>
      </c>
      <c r="M3" s="62" t="s">
        <v>174</v>
      </c>
      <c r="N3" s="62" t="s">
        <v>167</v>
      </c>
      <c r="O3" s="62" t="s">
        <v>1036</v>
      </c>
      <c r="P3" s="62" t="s">
        <v>178</v>
      </c>
      <c r="Q3" s="121" t="s">
        <v>1071</v>
      </c>
      <c r="R3" s="62" t="s">
        <v>1071</v>
      </c>
      <c r="S3" s="62" t="s">
        <v>1064</v>
      </c>
      <c r="T3" s="62" t="s">
        <v>1071</v>
      </c>
      <c r="U3" s="62">
        <v>1.6316999999999999</v>
      </c>
      <c r="V3" s="62" t="s">
        <v>1071</v>
      </c>
      <c r="W3" s="62" t="s">
        <v>266</v>
      </c>
      <c r="X3" s="62" t="s">
        <v>1071</v>
      </c>
      <c r="Y3" s="62" t="s">
        <v>199</v>
      </c>
      <c r="Z3" s="62" t="s">
        <v>1071</v>
      </c>
      <c r="AA3" s="62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24">
      <c r="A4" s="112">
        <v>2</v>
      </c>
      <c r="B4" s="112">
        <v>2</v>
      </c>
      <c r="C4" s="112" t="s">
        <v>1058</v>
      </c>
      <c r="D4" s="149" t="s">
        <v>1046</v>
      </c>
      <c r="E4" s="149" t="s">
        <v>1047</v>
      </c>
      <c r="F4" s="62" t="s">
        <v>1035</v>
      </c>
      <c r="G4" s="62" t="s">
        <v>171</v>
      </c>
      <c r="H4" s="62" t="s">
        <v>688</v>
      </c>
      <c r="I4" s="62"/>
      <c r="J4" s="62" t="s">
        <v>172</v>
      </c>
      <c r="K4" s="62" t="str">
        <f>D4</f>
        <v>M4-6905111</v>
      </c>
      <c r="L4" s="62" t="s">
        <v>172</v>
      </c>
      <c r="M4" s="62" t="s">
        <v>167</v>
      </c>
      <c r="N4" s="62" t="s">
        <v>174</v>
      </c>
      <c r="O4" s="62" t="s">
        <v>1038</v>
      </c>
      <c r="P4" s="62" t="s">
        <v>788</v>
      </c>
      <c r="Q4" s="62" t="s">
        <v>1039</v>
      </c>
      <c r="R4" s="62" t="s">
        <v>1078</v>
      </c>
      <c r="S4" s="62" t="s">
        <v>1065</v>
      </c>
      <c r="T4" s="62" t="s">
        <v>1071</v>
      </c>
      <c r="U4" s="62">
        <v>5.3699999999999998E-2</v>
      </c>
      <c r="V4" s="62" t="s">
        <v>1071</v>
      </c>
      <c r="W4" s="62" t="s">
        <v>266</v>
      </c>
      <c r="X4" s="62" t="s">
        <v>1071</v>
      </c>
      <c r="Y4" s="62" t="s">
        <v>199</v>
      </c>
      <c r="Z4" s="62" t="s">
        <v>1071</v>
      </c>
      <c r="AA4" s="62">
        <v>1</v>
      </c>
    </row>
    <row r="5" spans="1:46" s="68" customFormat="1" ht="24">
      <c r="A5" s="112">
        <v>3</v>
      </c>
      <c r="B5" s="112">
        <v>2</v>
      </c>
      <c r="C5" s="112" t="s">
        <v>166</v>
      </c>
      <c r="D5" s="62" t="s">
        <v>1049</v>
      </c>
      <c r="E5" s="62" t="s">
        <v>1050</v>
      </c>
      <c r="F5" s="62" t="s">
        <v>1076</v>
      </c>
      <c r="G5" s="62" t="s">
        <v>171</v>
      </c>
      <c r="H5" s="62" t="s">
        <v>688</v>
      </c>
      <c r="I5" s="62"/>
      <c r="J5" s="62" t="s">
        <v>172</v>
      </c>
      <c r="K5" s="62" t="str">
        <f>D5</f>
        <v>SHT0015593</v>
      </c>
      <c r="L5" s="62" t="s">
        <v>172</v>
      </c>
      <c r="M5" s="62" t="s">
        <v>174</v>
      </c>
      <c r="N5" s="62" t="s">
        <v>167</v>
      </c>
      <c r="O5" s="62" t="s">
        <v>1038</v>
      </c>
      <c r="P5" s="62" t="s">
        <v>1040</v>
      </c>
      <c r="Q5" s="62" t="s">
        <v>1023</v>
      </c>
      <c r="R5" s="62" t="s">
        <v>1078</v>
      </c>
      <c r="S5" s="62" t="s">
        <v>1068</v>
      </c>
      <c r="T5" s="62" t="s">
        <v>1071</v>
      </c>
      <c r="U5" s="150">
        <f>U6+U7</f>
        <v>0.54779999999999995</v>
      </c>
      <c r="V5" s="62" t="s">
        <v>1071</v>
      </c>
      <c r="W5" s="62" t="s">
        <v>266</v>
      </c>
      <c r="X5" s="62" t="s">
        <v>1071</v>
      </c>
      <c r="Y5" s="62" t="s">
        <v>199</v>
      </c>
      <c r="Z5" s="62" t="s">
        <v>1071</v>
      </c>
      <c r="AA5" s="62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24" customHeight="1">
      <c r="A6" s="112">
        <v>4</v>
      </c>
      <c r="B6" s="112">
        <v>3</v>
      </c>
      <c r="C6" s="112" t="s">
        <v>1058</v>
      </c>
      <c r="D6" s="149" t="s">
        <v>1080</v>
      </c>
      <c r="E6" s="149" t="s">
        <v>1081</v>
      </c>
      <c r="F6" s="62"/>
      <c r="G6" s="62" t="s">
        <v>171</v>
      </c>
      <c r="H6" s="62" t="s">
        <v>688</v>
      </c>
      <c r="I6" s="62"/>
      <c r="J6" s="62" t="s">
        <v>172</v>
      </c>
      <c r="K6" s="62" t="s">
        <v>1086</v>
      </c>
      <c r="L6" s="62" t="s">
        <v>172</v>
      </c>
      <c r="M6" s="62" t="s">
        <v>167</v>
      </c>
      <c r="N6" s="62" t="s">
        <v>174</v>
      </c>
      <c r="O6" s="62" t="s">
        <v>1038</v>
      </c>
      <c r="P6" s="62" t="s">
        <v>1040</v>
      </c>
      <c r="Q6" s="62" t="s">
        <v>1023</v>
      </c>
      <c r="R6" s="62" t="s">
        <v>1078</v>
      </c>
      <c r="S6" s="62" t="s">
        <v>1068</v>
      </c>
      <c r="T6" s="62"/>
      <c r="U6" s="62">
        <v>0.52849999999999997</v>
      </c>
      <c r="V6" s="62" t="s">
        <v>1071</v>
      </c>
      <c r="W6" s="62" t="s">
        <v>266</v>
      </c>
      <c r="X6" s="62" t="s">
        <v>1071</v>
      </c>
      <c r="Y6" s="62" t="s">
        <v>199</v>
      </c>
      <c r="Z6" s="62" t="s">
        <v>1071</v>
      </c>
      <c r="AA6" s="62">
        <v>1</v>
      </c>
    </row>
    <row r="7" spans="1:46" s="68" customFormat="1" ht="24">
      <c r="A7" s="112">
        <v>5</v>
      </c>
      <c r="B7" s="112">
        <v>3</v>
      </c>
      <c r="C7" s="112" t="s">
        <v>166</v>
      </c>
      <c r="D7" s="62" t="s">
        <v>1051</v>
      </c>
      <c r="E7" s="62" t="s">
        <v>1052</v>
      </c>
      <c r="F7" s="62" t="s">
        <v>1077</v>
      </c>
      <c r="G7" s="62" t="s">
        <v>171</v>
      </c>
      <c r="H7" s="62" t="s">
        <v>688</v>
      </c>
      <c r="I7" s="62"/>
      <c r="J7" s="62" t="s">
        <v>172</v>
      </c>
      <c r="K7" s="62" t="s">
        <v>1051</v>
      </c>
      <c r="L7" s="62" t="s">
        <v>172</v>
      </c>
      <c r="M7" s="62" t="s">
        <v>174</v>
      </c>
      <c r="N7" s="62" t="s">
        <v>167</v>
      </c>
      <c r="O7" s="62" t="s">
        <v>1038</v>
      </c>
      <c r="P7" s="62" t="s">
        <v>1072</v>
      </c>
      <c r="Q7" s="62" t="s">
        <v>1039</v>
      </c>
      <c r="R7" s="62" t="s">
        <v>1078</v>
      </c>
      <c r="S7" s="121" t="s">
        <v>1067</v>
      </c>
      <c r="T7" s="62" t="s">
        <v>1071</v>
      </c>
      <c r="U7" s="62">
        <v>1.9300000000000001E-2</v>
      </c>
      <c r="V7" s="62" t="s">
        <v>1071</v>
      </c>
      <c r="W7" s="62" t="s">
        <v>266</v>
      </c>
      <c r="X7" s="62" t="s">
        <v>1071</v>
      </c>
      <c r="Y7" s="62" t="s">
        <v>199</v>
      </c>
      <c r="Z7" s="62" t="s">
        <v>1071</v>
      </c>
      <c r="AA7" s="62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68" customFormat="1" ht="24">
      <c r="A8" s="112">
        <v>6</v>
      </c>
      <c r="B8" s="112">
        <v>2</v>
      </c>
      <c r="C8" s="112" t="s">
        <v>166</v>
      </c>
      <c r="D8" s="62" t="s">
        <v>1053</v>
      </c>
      <c r="E8" s="62" t="s">
        <v>1054</v>
      </c>
      <c r="F8" s="62" t="s">
        <v>1076</v>
      </c>
      <c r="G8" s="62" t="s">
        <v>171</v>
      </c>
      <c r="H8" s="62" t="s">
        <v>688</v>
      </c>
      <c r="I8" s="62"/>
      <c r="J8" s="62" t="s">
        <v>172</v>
      </c>
      <c r="K8" s="62" t="str">
        <f>D8</f>
        <v>SHT0015594</v>
      </c>
      <c r="L8" s="62" t="s">
        <v>172</v>
      </c>
      <c r="M8" s="62" t="s">
        <v>174</v>
      </c>
      <c r="N8" s="62" t="s">
        <v>167</v>
      </c>
      <c r="O8" s="62" t="s">
        <v>1038</v>
      </c>
      <c r="P8" s="62" t="s">
        <v>1040</v>
      </c>
      <c r="Q8" s="62" t="s">
        <v>1039</v>
      </c>
      <c r="R8" s="62" t="s">
        <v>1078</v>
      </c>
      <c r="S8" s="62" t="s">
        <v>1066</v>
      </c>
      <c r="T8" s="62" t="s">
        <v>1071</v>
      </c>
      <c r="U8" s="62">
        <v>0.34339999999999998</v>
      </c>
      <c r="V8" s="62" t="s">
        <v>1071</v>
      </c>
      <c r="W8" s="62" t="s">
        <v>266</v>
      </c>
      <c r="X8" s="62" t="s">
        <v>1071</v>
      </c>
      <c r="Y8" s="62" t="s">
        <v>199</v>
      </c>
      <c r="Z8" s="62" t="s">
        <v>1071</v>
      </c>
      <c r="AA8" s="62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ht="23.25" customHeight="1">
      <c r="A9" s="112">
        <v>7</v>
      </c>
      <c r="B9" s="112">
        <v>3</v>
      </c>
      <c r="C9" s="112" t="s">
        <v>1058</v>
      </c>
      <c r="D9" s="62" t="s">
        <v>1084</v>
      </c>
      <c r="E9" s="62" t="s">
        <v>1048</v>
      </c>
      <c r="F9" s="62"/>
      <c r="G9" s="62" t="s">
        <v>171</v>
      </c>
      <c r="H9" s="62" t="s">
        <v>688</v>
      </c>
      <c r="I9" s="62"/>
      <c r="J9" s="62" t="s">
        <v>172</v>
      </c>
      <c r="K9" s="62" t="s">
        <v>1071</v>
      </c>
      <c r="L9" s="62" t="s">
        <v>172</v>
      </c>
      <c r="M9" s="62" t="s">
        <v>167</v>
      </c>
      <c r="N9" s="62" t="s">
        <v>174</v>
      </c>
      <c r="O9" s="62" t="s">
        <v>1038</v>
      </c>
      <c r="P9" s="149" t="s">
        <v>1082</v>
      </c>
      <c r="Q9" s="149" t="s">
        <v>1083</v>
      </c>
      <c r="R9" s="151" t="s">
        <v>1078</v>
      </c>
      <c r="S9" s="62" t="s">
        <v>1085</v>
      </c>
      <c r="T9" s="62" t="s">
        <v>1071</v>
      </c>
      <c r="U9" s="62">
        <v>0.32019999999999998</v>
      </c>
      <c r="V9" s="62" t="s">
        <v>1071</v>
      </c>
      <c r="W9" s="62" t="s">
        <v>266</v>
      </c>
      <c r="X9" s="62" t="s">
        <v>1071</v>
      </c>
      <c r="Y9" s="62" t="s">
        <v>199</v>
      </c>
      <c r="Z9" s="62" t="s">
        <v>1071</v>
      </c>
      <c r="AA9" s="62">
        <v>1</v>
      </c>
    </row>
    <row r="10" spans="1:46" s="68" customFormat="1" ht="24">
      <c r="A10" s="112">
        <v>8</v>
      </c>
      <c r="B10" s="112">
        <v>3</v>
      </c>
      <c r="C10" s="112" t="s">
        <v>166</v>
      </c>
      <c r="D10" s="62" t="s">
        <v>1055</v>
      </c>
      <c r="E10" s="62" t="s">
        <v>1056</v>
      </c>
      <c r="F10" s="62" t="s">
        <v>1077</v>
      </c>
      <c r="G10" s="62" t="s">
        <v>171</v>
      </c>
      <c r="H10" s="62" t="s">
        <v>688</v>
      </c>
      <c r="I10" s="62"/>
      <c r="J10" s="62" t="s">
        <v>172</v>
      </c>
      <c r="K10" s="62" t="str">
        <f>D10</f>
        <v>SHT0015545</v>
      </c>
      <c r="L10" s="62" t="s">
        <v>172</v>
      </c>
      <c r="M10" s="62" t="s">
        <v>174</v>
      </c>
      <c r="N10" s="62" t="s">
        <v>167</v>
      </c>
      <c r="O10" s="62" t="s">
        <v>1038</v>
      </c>
      <c r="P10" s="62" t="s">
        <v>1072</v>
      </c>
      <c r="Q10" s="62" t="s">
        <v>1039</v>
      </c>
      <c r="R10" s="62" t="s">
        <v>1078</v>
      </c>
      <c r="S10" s="62" t="s">
        <v>1069</v>
      </c>
      <c r="T10" s="62" t="s">
        <v>1071</v>
      </c>
      <c r="U10" s="62">
        <v>2.3199999999999998E-2</v>
      </c>
      <c r="V10" s="62" t="s">
        <v>1071</v>
      </c>
      <c r="W10" s="62" t="s">
        <v>266</v>
      </c>
      <c r="X10" s="62" t="s">
        <v>1071</v>
      </c>
      <c r="Y10" s="62" t="s">
        <v>199</v>
      </c>
      <c r="Z10" s="62" t="s">
        <v>1071</v>
      </c>
      <c r="AA10" s="62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ht="24">
      <c r="A11" s="112">
        <v>9</v>
      </c>
      <c r="B11" s="112">
        <v>2</v>
      </c>
      <c r="C11" s="112" t="s">
        <v>1058</v>
      </c>
      <c r="D11" s="62" t="s">
        <v>1042</v>
      </c>
      <c r="E11" s="62" t="s">
        <v>1043</v>
      </c>
      <c r="F11" s="62" t="s">
        <v>1041</v>
      </c>
      <c r="G11" s="62" t="s">
        <v>171</v>
      </c>
      <c r="H11" s="62" t="s">
        <v>688</v>
      </c>
      <c r="I11" s="62"/>
      <c r="J11" s="62" t="s">
        <v>172</v>
      </c>
      <c r="K11" s="62" t="str">
        <f>D11</f>
        <v>SQDZ6801300</v>
      </c>
      <c r="L11" s="62" t="s">
        <v>172</v>
      </c>
      <c r="M11" s="62" t="s">
        <v>167</v>
      </c>
      <c r="N11" s="62" t="s">
        <v>174</v>
      </c>
      <c r="O11" s="62" t="s">
        <v>244</v>
      </c>
      <c r="P11" s="62" t="s">
        <v>1037</v>
      </c>
      <c r="Q11" s="112" t="s">
        <v>1071</v>
      </c>
      <c r="R11" s="62" t="s">
        <v>1071</v>
      </c>
      <c r="S11" s="62" t="s">
        <v>1074</v>
      </c>
      <c r="T11" s="62" t="s">
        <v>1071</v>
      </c>
      <c r="U11" s="62">
        <v>0.33050000000000002</v>
      </c>
      <c r="V11" s="62" t="s">
        <v>1071</v>
      </c>
      <c r="W11" s="62" t="s">
        <v>266</v>
      </c>
      <c r="X11" s="62" t="s">
        <v>1071</v>
      </c>
      <c r="Y11" s="62" t="s">
        <v>199</v>
      </c>
      <c r="Z11" s="62" t="s">
        <v>1071</v>
      </c>
      <c r="AA11" s="62">
        <v>1</v>
      </c>
    </row>
    <row r="12" spans="1:46" ht="24">
      <c r="A12" s="112">
        <v>10</v>
      </c>
      <c r="B12" s="112">
        <v>2</v>
      </c>
      <c r="C12" s="112" t="s">
        <v>1058</v>
      </c>
      <c r="D12" s="62" t="s">
        <v>1044</v>
      </c>
      <c r="E12" s="62" t="s">
        <v>1045</v>
      </c>
      <c r="F12" s="62" t="s">
        <v>1035</v>
      </c>
      <c r="G12" s="62" t="s">
        <v>171</v>
      </c>
      <c r="H12" s="62" t="s">
        <v>688</v>
      </c>
      <c r="I12" s="62"/>
      <c r="J12" s="62" t="s">
        <v>172</v>
      </c>
      <c r="K12" s="62" t="str">
        <f>D12</f>
        <v>M4-6805112</v>
      </c>
      <c r="L12" s="62" t="s">
        <v>172</v>
      </c>
      <c r="M12" s="62" t="s">
        <v>167</v>
      </c>
      <c r="N12" s="62" t="s">
        <v>174</v>
      </c>
      <c r="O12" s="62" t="s">
        <v>1038</v>
      </c>
      <c r="P12" s="62" t="s">
        <v>788</v>
      </c>
      <c r="Q12" s="62" t="s">
        <v>502</v>
      </c>
      <c r="R12" s="62" t="s">
        <v>1078</v>
      </c>
      <c r="S12" s="62" t="s">
        <v>1070</v>
      </c>
      <c r="T12" s="62" t="s">
        <v>1071</v>
      </c>
      <c r="U12" s="62">
        <v>4.4000000000000003E-3</v>
      </c>
      <c r="V12" s="62" t="s">
        <v>1071</v>
      </c>
      <c r="W12" s="62" t="s">
        <v>266</v>
      </c>
      <c r="X12" s="62" t="s">
        <v>1071</v>
      </c>
      <c r="Y12" s="62" t="s">
        <v>199</v>
      </c>
      <c r="Z12" s="62" t="s">
        <v>1071</v>
      </c>
      <c r="AA12" s="62">
        <v>1</v>
      </c>
    </row>
    <row r="13" spans="1:46" s="68" customFormat="1" ht="24">
      <c r="A13" s="112">
        <v>11</v>
      </c>
      <c r="B13" s="112">
        <v>2</v>
      </c>
      <c r="C13" s="112" t="s">
        <v>1062</v>
      </c>
      <c r="D13" s="62" t="s">
        <v>1061</v>
      </c>
      <c r="E13" s="62" t="s">
        <v>1063</v>
      </c>
      <c r="F13" s="121" t="s">
        <v>1071</v>
      </c>
      <c r="G13" s="62" t="s">
        <v>171</v>
      </c>
      <c r="H13" s="62" t="s">
        <v>688</v>
      </c>
      <c r="I13" s="121"/>
      <c r="J13" s="62" t="s">
        <v>172</v>
      </c>
      <c r="K13" s="62" t="str">
        <f>D13</f>
        <v>BSP0010035</v>
      </c>
      <c r="L13" s="62" t="s">
        <v>172</v>
      </c>
      <c r="M13" s="112" t="s">
        <v>167</v>
      </c>
      <c r="N13" s="112" t="s">
        <v>174</v>
      </c>
      <c r="O13" s="62" t="s">
        <v>1038</v>
      </c>
      <c r="P13" s="62" t="s">
        <v>181</v>
      </c>
      <c r="Q13" s="112" t="s">
        <v>1023</v>
      </c>
      <c r="R13" s="62" t="s">
        <v>1078</v>
      </c>
      <c r="S13" s="121" t="s">
        <v>1073</v>
      </c>
      <c r="T13" s="62" t="s">
        <v>1071</v>
      </c>
      <c r="U13" s="152">
        <v>0.35649999999999998</v>
      </c>
      <c r="V13" s="62" t="s">
        <v>1071</v>
      </c>
      <c r="W13" s="112" t="s">
        <v>534</v>
      </c>
      <c r="X13" s="62" t="s">
        <v>1071</v>
      </c>
      <c r="Y13" s="121" t="s">
        <v>1079</v>
      </c>
      <c r="Z13" s="62" t="s">
        <v>1071</v>
      </c>
      <c r="AA13" s="112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</sheetData>
  <phoneticPr fontId="2" type="noConversion"/>
  <conditionalFormatting sqref="D1">
    <cfRule type="duplicateValues" dxfId="71" priority="4"/>
  </conditionalFormatting>
  <pageMargins left="0.7" right="0.7" top="0.75" bottom="0.75" header="0.3" footer="0.3"/>
  <pageSetup paperSize="9" orientation="portrait" r:id="rId1"/>
  <ignoredErrors>
    <ignoredError sqref="K2:K13 U2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16"/>
  <sheetViews>
    <sheetView view="pageBreakPreview" zoomScale="145" zoomScaleNormal="100" zoomScaleSheetLayoutView="145" workbookViewId="0">
      <selection activeCell="U4" sqref="U4"/>
    </sheetView>
  </sheetViews>
  <sheetFormatPr defaultRowHeight="13.5"/>
  <cols>
    <col min="1" max="1" width="5.375" customWidth="1"/>
    <col min="2" max="2" width="6.5" customWidth="1"/>
    <col min="4" max="4" width="20.625" customWidth="1"/>
    <col min="5" max="5" width="24.125" customWidth="1"/>
    <col min="6" max="6" width="11" customWidth="1"/>
    <col min="11" max="11" width="15" customWidth="1"/>
    <col min="19" max="19" width="13.875" customWidth="1"/>
    <col min="21" max="21" width="11.875" bestFit="1" customWidth="1"/>
    <col min="23" max="23" width="9" style="70"/>
  </cols>
  <sheetData>
    <row r="1" spans="1:46" s="59" customFormat="1" ht="42.75">
      <c r="A1" s="58" t="s">
        <v>44</v>
      </c>
      <c r="B1" s="58" t="s">
        <v>559</v>
      </c>
      <c r="C1" s="58" t="s">
        <v>560</v>
      </c>
      <c r="D1" s="52" t="s">
        <v>561</v>
      </c>
      <c r="E1" s="53" t="s">
        <v>562</v>
      </c>
      <c r="F1" s="53" t="s">
        <v>563</v>
      </c>
      <c r="G1" s="53" t="s">
        <v>564</v>
      </c>
      <c r="H1" s="53" t="s">
        <v>565</v>
      </c>
      <c r="I1" s="58" t="s">
        <v>566</v>
      </c>
      <c r="J1" s="52" t="s">
        <v>567</v>
      </c>
      <c r="K1" s="58" t="s">
        <v>568</v>
      </c>
      <c r="L1" s="58" t="s">
        <v>569</v>
      </c>
      <c r="M1" s="58" t="s">
        <v>570</v>
      </c>
      <c r="N1" s="58" t="s">
        <v>571</v>
      </c>
      <c r="O1" s="54" t="s">
        <v>572</v>
      </c>
      <c r="P1" s="55" t="s">
        <v>573</v>
      </c>
      <c r="Q1" s="58" t="s">
        <v>574</v>
      </c>
      <c r="R1" s="55" t="s">
        <v>575</v>
      </c>
      <c r="S1" s="53" t="s">
        <v>576</v>
      </c>
      <c r="T1" s="58" t="s">
        <v>577</v>
      </c>
      <c r="U1" s="56" t="s">
        <v>578</v>
      </c>
      <c r="V1" s="58" t="s">
        <v>579</v>
      </c>
      <c r="W1" s="58" t="s">
        <v>580</v>
      </c>
      <c r="X1" s="58" t="s">
        <v>581</v>
      </c>
      <c r="Y1" s="53" t="s">
        <v>582</v>
      </c>
      <c r="Z1" s="57" t="s">
        <v>583</v>
      </c>
      <c r="AA1" s="58" t="s">
        <v>584</v>
      </c>
    </row>
    <row r="2" spans="1:46" s="68" customFormat="1" ht="20.100000000000001" customHeight="1">
      <c r="A2" s="112">
        <v>1</v>
      </c>
      <c r="B2" s="112">
        <v>0</v>
      </c>
      <c r="C2" s="112" t="s">
        <v>1105</v>
      </c>
      <c r="D2" s="62" t="s">
        <v>1369</v>
      </c>
      <c r="E2" s="62" t="s">
        <v>1057</v>
      </c>
      <c r="F2" s="62" t="s">
        <v>1440</v>
      </c>
      <c r="G2" s="62" t="s">
        <v>172</v>
      </c>
      <c r="H2" s="62" t="s">
        <v>265</v>
      </c>
      <c r="I2" s="62"/>
      <c r="J2" s="62" t="s">
        <v>172</v>
      </c>
      <c r="K2" s="62"/>
      <c r="L2" s="62" t="s">
        <v>172</v>
      </c>
      <c r="M2" s="62" t="s">
        <v>129</v>
      </c>
      <c r="N2" s="62" t="s">
        <v>45</v>
      </c>
      <c r="O2" s="62" t="s">
        <v>244</v>
      </c>
      <c r="P2" s="62" t="s">
        <v>178</v>
      </c>
      <c r="Q2" s="62" t="s">
        <v>17</v>
      </c>
      <c r="R2" s="62" t="s">
        <v>17</v>
      </c>
      <c r="S2" s="62" t="s">
        <v>17</v>
      </c>
      <c r="T2" s="62" t="s">
        <v>17</v>
      </c>
      <c r="U2" s="62">
        <f>SUM(U3:U4)</f>
        <v>2.9720000000000004</v>
      </c>
      <c r="V2" s="62" t="s">
        <v>17</v>
      </c>
      <c r="W2" s="62" t="s">
        <v>17</v>
      </c>
      <c r="X2" s="62" t="s">
        <v>17</v>
      </c>
      <c r="Y2" s="62" t="s">
        <v>17</v>
      </c>
      <c r="Z2" s="62" t="s">
        <v>17</v>
      </c>
      <c r="AA2" s="62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68" customFormat="1" ht="20.100000000000001" customHeight="1">
      <c r="A3" s="112">
        <v>2</v>
      </c>
      <c r="B3" s="112">
        <v>1</v>
      </c>
      <c r="C3" s="112" t="s">
        <v>287</v>
      </c>
      <c r="D3" s="62" t="s">
        <v>1380</v>
      </c>
      <c r="E3" s="62" t="s">
        <v>1426</v>
      </c>
      <c r="F3" s="62" t="s">
        <v>154</v>
      </c>
      <c r="G3" s="62" t="s">
        <v>551</v>
      </c>
      <c r="H3" s="62" t="s">
        <v>265</v>
      </c>
      <c r="I3" s="62"/>
      <c r="J3" s="62" t="s">
        <v>172</v>
      </c>
      <c r="K3" s="62" t="s">
        <v>1422</v>
      </c>
      <c r="L3" s="62" t="s">
        <v>172</v>
      </c>
      <c r="M3" s="62" t="s">
        <v>45</v>
      </c>
      <c r="N3" s="62" t="s">
        <v>129</v>
      </c>
      <c r="O3" s="62" t="s">
        <v>1423</v>
      </c>
      <c r="P3" s="62" t="s">
        <v>1424</v>
      </c>
      <c r="Q3" s="122" t="s">
        <v>502</v>
      </c>
      <c r="R3" t="s">
        <v>1438</v>
      </c>
      <c r="S3" s="62" t="s">
        <v>1425</v>
      </c>
      <c r="T3" s="62" t="s">
        <v>17</v>
      </c>
      <c r="U3" s="62">
        <v>0.13600000000000001</v>
      </c>
      <c r="V3" s="62" t="s">
        <v>17</v>
      </c>
      <c r="W3" s="62" t="s">
        <v>17</v>
      </c>
      <c r="X3" s="62" t="s">
        <v>17</v>
      </c>
      <c r="Y3" s="62" t="s">
        <v>80</v>
      </c>
      <c r="Z3" s="62" t="s">
        <v>17</v>
      </c>
      <c r="AA3" s="62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68" customFormat="1" ht="20.100000000000001" customHeight="1">
      <c r="A4" s="112">
        <v>3</v>
      </c>
      <c r="B4" s="112">
        <v>1</v>
      </c>
      <c r="C4" s="112" t="s">
        <v>1105</v>
      </c>
      <c r="D4" s="62" t="s">
        <v>1441</v>
      </c>
      <c r="E4" s="62" t="s">
        <v>1381</v>
      </c>
      <c r="F4" s="62" t="s">
        <v>1440</v>
      </c>
      <c r="G4" s="62" t="s">
        <v>551</v>
      </c>
      <c r="H4" s="62" t="s">
        <v>265</v>
      </c>
      <c r="I4" s="62"/>
      <c r="J4" s="62" t="s">
        <v>172</v>
      </c>
      <c r="K4" s="62" t="s">
        <v>168</v>
      </c>
      <c r="L4" s="62" t="s">
        <v>172</v>
      </c>
      <c r="M4" s="62" t="s">
        <v>129</v>
      </c>
      <c r="N4" s="62" t="s">
        <v>45</v>
      </c>
      <c r="O4" s="62" t="s">
        <v>363</v>
      </c>
      <c r="P4" s="62" t="s">
        <v>178</v>
      </c>
      <c r="Q4" s="62" t="s">
        <v>17</v>
      </c>
      <c r="R4" s="62" t="s">
        <v>17</v>
      </c>
      <c r="S4" s="62" t="s">
        <v>17</v>
      </c>
      <c r="T4" s="62" t="s">
        <v>17</v>
      </c>
      <c r="U4" s="62">
        <f>SUM(U5:U16)</f>
        <v>2.8360000000000003</v>
      </c>
      <c r="V4" s="62" t="s">
        <v>17</v>
      </c>
      <c r="W4" s="62" t="s">
        <v>17</v>
      </c>
      <c r="X4" s="62" t="s">
        <v>17</v>
      </c>
      <c r="Y4" s="62" t="s">
        <v>17</v>
      </c>
      <c r="Z4" s="62" t="s">
        <v>17</v>
      </c>
      <c r="AA4" s="62">
        <v>1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68" customFormat="1" ht="20.100000000000001" customHeight="1">
      <c r="A5" s="112">
        <v>4</v>
      </c>
      <c r="B5" s="112">
        <v>2</v>
      </c>
      <c r="C5" s="112" t="s">
        <v>287</v>
      </c>
      <c r="D5" s="62" t="s">
        <v>1420</v>
      </c>
      <c r="E5" s="62" t="s">
        <v>1427</v>
      </c>
      <c r="F5" s="62" t="s">
        <v>154</v>
      </c>
      <c r="G5" s="62" t="s">
        <v>551</v>
      </c>
      <c r="H5" s="62" t="s">
        <v>265</v>
      </c>
      <c r="I5" s="62"/>
      <c r="J5" s="62" t="s">
        <v>172</v>
      </c>
      <c r="K5" s="62" t="s">
        <v>1420</v>
      </c>
      <c r="L5" s="62" t="s">
        <v>172</v>
      </c>
      <c r="M5" s="62" t="s">
        <v>45</v>
      </c>
      <c r="N5" s="62" t="s">
        <v>129</v>
      </c>
      <c r="O5" s="62" t="s">
        <v>1393</v>
      </c>
      <c r="P5" s="62" t="s">
        <v>494</v>
      </c>
      <c r="Q5" s="122" t="s">
        <v>903</v>
      </c>
      <c r="R5" t="s">
        <v>1439</v>
      </c>
      <c r="S5" s="62" t="s">
        <v>1421</v>
      </c>
      <c r="T5" s="62" t="s">
        <v>17</v>
      </c>
      <c r="U5" s="62">
        <v>0.123</v>
      </c>
      <c r="V5" s="62" t="s">
        <v>17</v>
      </c>
      <c r="W5" s="62" t="s">
        <v>17</v>
      </c>
      <c r="X5" s="62" t="s">
        <v>17</v>
      </c>
      <c r="Y5" s="62" t="s">
        <v>80</v>
      </c>
      <c r="Z5" s="62" t="s">
        <v>17</v>
      </c>
      <c r="AA5" s="62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68" customFormat="1" ht="20.100000000000001" customHeight="1">
      <c r="A6" s="112">
        <v>5</v>
      </c>
      <c r="B6" s="112">
        <v>2</v>
      </c>
      <c r="C6" s="112" t="s">
        <v>287</v>
      </c>
      <c r="D6" s="62" t="s">
        <v>1417</v>
      </c>
      <c r="E6" s="62" t="s">
        <v>1434</v>
      </c>
      <c r="F6" s="62" t="s">
        <v>78</v>
      </c>
      <c r="G6" s="62" t="s">
        <v>551</v>
      </c>
      <c r="H6" s="62" t="s">
        <v>265</v>
      </c>
      <c r="I6" s="62"/>
      <c r="J6" s="62" t="s">
        <v>172</v>
      </c>
      <c r="K6" s="62" t="s">
        <v>1417</v>
      </c>
      <c r="L6" s="62" t="s">
        <v>172</v>
      </c>
      <c r="M6" s="62" t="s">
        <v>45</v>
      </c>
      <c r="N6" s="62" t="s">
        <v>129</v>
      </c>
      <c r="O6" s="62" t="s">
        <v>1418</v>
      </c>
      <c r="P6" s="62" t="s">
        <v>23</v>
      </c>
      <c r="Q6" s="121" t="s">
        <v>17</v>
      </c>
      <c r="R6" s="62" t="s">
        <v>17</v>
      </c>
      <c r="S6" s="62" t="s">
        <v>1419</v>
      </c>
      <c r="T6" s="62" t="s">
        <v>17</v>
      </c>
      <c r="U6" s="62">
        <v>0.25</v>
      </c>
      <c r="V6" s="62" t="s">
        <v>17</v>
      </c>
      <c r="W6" s="62" t="s">
        <v>17</v>
      </c>
      <c r="X6" s="62" t="s">
        <v>17</v>
      </c>
      <c r="Y6" s="62" t="s">
        <v>17</v>
      </c>
      <c r="Z6" s="62" t="s">
        <v>17</v>
      </c>
      <c r="AA6" s="62">
        <v>1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68" customFormat="1" ht="20.100000000000001" customHeight="1">
      <c r="A7" s="112">
        <v>6</v>
      </c>
      <c r="B7" s="112">
        <v>2</v>
      </c>
      <c r="C7" s="112" t="s">
        <v>1436</v>
      </c>
      <c r="D7" s="62" t="s">
        <v>1404</v>
      </c>
      <c r="E7" s="62" t="s">
        <v>1383</v>
      </c>
      <c r="F7" s="62" t="s">
        <v>1396</v>
      </c>
      <c r="G7" s="62" t="s">
        <v>551</v>
      </c>
      <c r="H7" s="62" t="s">
        <v>265</v>
      </c>
      <c r="I7" s="62"/>
      <c r="J7" s="62" t="s">
        <v>172</v>
      </c>
      <c r="K7" s="62" t="s">
        <v>1406</v>
      </c>
      <c r="L7" s="62" t="s">
        <v>172</v>
      </c>
      <c r="M7" s="62" t="s">
        <v>45</v>
      </c>
      <c r="N7" s="62" t="s">
        <v>129</v>
      </c>
      <c r="O7" s="62" t="s">
        <v>1407</v>
      </c>
      <c r="P7" s="62" t="s">
        <v>360</v>
      </c>
      <c r="Q7" s="121" t="s">
        <v>17</v>
      </c>
      <c r="R7" s="62" t="s">
        <v>1400</v>
      </c>
      <c r="S7" s="62" t="s">
        <v>1408</v>
      </c>
      <c r="T7" s="62" t="s">
        <v>17</v>
      </c>
      <c r="U7" s="62">
        <v>0.35610000000000003</v>
      </c>
      <c r="V7" s="62" t="s">
        <v>17</v>
      </c>
      <c r="W7" s="62" t="s">
        <v>17</v>
      </c>
      <c r="X7" s="62" t="s">
        <v>17</v>
      </c>
      <c r="Y7" s="62" t="s">
        <v>140</v>
      </c>
      <c r="Z7" s="62" t="s">
        <v>17</v>
      </c>
      <c r="AA7" s="62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68" customFormat="1" ht="20.100000000000001" customHeight="1">
      <c r="A8" s="112">
        <v>7</v>
      </c>
      <c r="B8" s="112">
        <v>3</v>
      </c>
      <c r="C8" s="112" t="s">
        <v>1436</v>
      </c>
      <c r="D8" s="62" t="s">
        <v>1405</v>
      </c>
      <c r="E8" s="62" t="s">
        <v>1384</v>
      </c>
      <c r="F8" s="62" t="s">
        <v>1396</v>
      </c>
      <c r="G8" s="62" t="s">
        <v>551</v>
      </c>
      <c r="H8" s="62" t="s">
        <v>265</v>
      </c>
      <c r="I8" s="62"/>
      <c r="J8" s="62" t="s">
        <v>172</v>
      </c>
      <c r="K8" s="62" t="s">
        <v>1406</v>
      </c>
      <c r="L8" s="62" t="s">
        <v>172</v>
      </c>
      <c r="M8" s="62" t="s">
        <v>45</v>
      </c>
      <c r="N8" s="62" t="s">
        <v>129</v>
      </c>
      <c r="O8" s="62" t="s">
        <v>1409</v>
      </c>
      <c r="P8" s="62" t="s">
        <v>360</v>
      </c>
      <c r="Q8" s="121" t="s">
        <v>17</v>
      </c>
      <c r="R8" s="62" t="s">
        <v>1400</v>
      </c>
      <c r="S8" s="62" t="s">
        <v>1408</v>
      </c>
      <c r="T8" s="62" t="s">
        <v>17</v>
      </c>
      <c r="U8" s="62">
        <v>0.35610000000000003</v>
      </c>
      <c r="V8" s="62" t="s">
        <v>17</v>
      </c>
      <c r="W8" s="62" t="s">
        <v>17</v>
      </c>
      <c r="X8" s="62" t="s">
        <v>17</v>
      </c>
      <c r="Y8" s="62" t="s">
        <v>17</v>
      </c>
      <c r="Z8" s="62" t="s">
        <v>17</v>
      </c>
      <c r="AA8" s="62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68" customFormat="1" ht="20.100000000000001" customHeight="1">
      <c r="A9" s="112">
        <v>8</v>
      </c>
      <c r="B9" s="112">
        <v>4</v>
      </c>
      <c r="C9" s="112" t="s">
        <v>287</v>
      </c>
      <c r="D9" s="62" t="s">
        <v>1386</v>
      </c>
      <c r="E9" s="62" t="s">
        <v>1428</v>
      </c>
      <c r="F9" s="62" t="s">
        <v>1396</v>
      </c>
      <c r="G9" s="62" t="s">
        <v>551</v>
      </c>
      <c r="H9" s="62" t="s">
        <v>265</v>
      </c>
      <c r="I9" s="62"/>
      <c r="J9" s="62" t="s">
        <v>172</v>
      </c>
      <c r="K9" s="62" t="s">
        <v>1410</v>
      </c>
      <c r="L9" s="62" t="s">
        <v>172</v>
      </c>
      <c r="M9" s="62" t="s">
        <v>45</v>
      </c>
      <c r="N9" s="62" t="s">
        <v>129</v>
      </c>
      <c r="O9" s="62" t="s">
        <v>895</v>
      </c>
      <c r="P9" s="62" t="s">
        <v>788</v>
      </c>
      <c r="Q9" s="121" t="s">
        <v>1039</v>
      </c>
      <c r="R9" s="62" t="s">
        <v>1397</v>
      </c>
      <c r="S9" s="62" t="s">
        <v>1411</v>
      </c>
      <c r="T9" s="62" t="s">
        <v>17</v>
      </c>
      <c r="U9" s="62">
        <v>1.43E-2</v>
      </c>
      <c r="V9" s="62" t="s">
        <v>17</v>
      </c>
      <c r="W9" s="62" t="s">
        <v>17</v>
      </c>
      <c r="X9" s="62" t="s">
        <v>17</v>
      </c>
      <c r="Y9" s="62" t="s">
        <v>17</v>
      </c>
      <c r="Z9" s="62" t="s">
        <v>17</v>
      </c>
      <c r="AA9" s="62">
        <v>1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68" customFormat="1" ht="20.100000000000001" customHeight="1">
      <c r="A10" s="112">
        <v>9</v>
      </c>
      <c r="B10" s="112">
        <v>4</v>
      </c>
      <c r="C10" s="112" t="s">
        <v>287</v>
      </c>
      <c r="D10" s="62" t="s">
        <v>1387</v>
      </c>
      <c r="E10" s="62" t="s">
        <v>1429</v>
      </c>
      <c r="F10" s="62" t="s">
        <v>1396</v>
      </c>
      <c r="G10" s="62" t="s">
        <v>551</v>
      </c>
      <c r="H10" s="62" t="s">
        <v>265</v>
      </c>
      <c r="I10" s="62"/>
      <c r="J10" s="62" t="s">
        <v>172</v>
      </c>
      <c r="K10" s="62" t="s">
        <v>1387</v>
      </c>
      <c r="L10" s="62" t="s">
        <v>172</v>
      </c>
      <c r="M10" s="62" t="s">
        <v>45</v>
      </c>
      <c r="N10" s="62" t="s">
        <v>129</v>
      </c>
      <c r="O10" s="62" t="s">
        <v>895</v>
      </c>
      <c r="P10" s="62" t="s">
        <v>788</v>
      </c>
      <c r="Q10" s="121" t="s">
        <v>502</v>
      </c>
      <c r="R10" s="62" t="s">
        <v>1397</v>
      </c>
      <c r="S10" s="62" t="s">
        <v>1412</v>
      </c>
      <c r="T10" s="62" t="s">
        <v>17</v>
      </c>
      <c r="U10" s="62">
        <v>9.1000000000000004E-3</v>
      </c>
      <c r="V10" s="62" t="s">
        <v>17</v>
      </c>
      <c r="W10" s="62" t="s">
        <v>17</v>
      </c>
      <c r="X10" s="62" t="s">
        <v>17</v>
      </c>
      <c r="Y10" s="62" t="s">
        <v>17</v>
      </c>
      <c r="Z10" s="62" t="s">
        <v>17</v>
      </c>
      <c r="AA10" s="62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68" customFormat="1" ht="20.100000000000001" customHeight="1">
      <c r="A11" s="112">
        <v>10</v>
      </c>
      <c r="B11" s="112">
        <v>4</v>
      </c>
      <c r="C11" s="112" t="s">
        <v>293</v>
      </c>
      <c r="D11" s="62" t="s">
        <v>1385</v>
      </c>
      <c r="E11" s="62" t="s">
        <v>1430</v>
      </c>
      <c r="F11" s="62" t="s">
        <v>1396</v>
      </c>
      <c r="G11" s="62" t="s">
        <v>551</v>
      </c>
      <c r="H11" s="62" t="s">
        <v>265</v>
      </c>
      <c r="I11" s="62"/>
      <c r="J11" s="62" t="s">
        <v>172</v>
      </c>
      <c r="K11" s="62" t="s">
        <v>1406</v>
      </c>
      <c r="L11" s="62" t="s">
        <v>172</v>
      </c>
      <c r="M11" s="62" t="s">
        <v>45</v>
      </c>
      <c r="N11" s="62" t="s">
        <v>129</v>
      </c>
      <c r="O11" s="62" t="s">
        <v>895</v>
      </c>
      <c r="P11" s="62" t="s">
        <v>503</v>
      </c>
      <c r="Q11" s="121" t="s">
        <v>1039</v>
      </c>
      <c r="R11" s="62" t="s">
        <v>1400</v>
      </c>
      <c r="S11" s="62" t="s">
        <v>1408</v>
      </c>
      <c r="T11" s="62" t="s">
        <v>17</v>
      </c>
      <c r="U11" s="62">
        <v>0.3327</v>
      </c>
      <c r="V11" s="62" t="s">
        <v>17</v>
      </c>
      <c r="W11" s="62" t="s">
        <v>17</v>
      </c>
      <c r="X11" s="62" t="s">
        <v>17</v>
      </c>
      <c r="Y11" s="62" t="s">
        <v>17</v>
      </c>
      <c r="Z11" s="62" t="s">
        <v>17</v>
      </c>
      <c r="AA11" s="62">
        <v>1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68" customFormat="1" ht="20.100000000000001" customHeight="1">
      <c r="A12" s="112">
        <v>11</v>
      </c>
      <c r="B12" s="112">
        <v>2</v>
      </c>
      <c r="C12" s="112" t="s">
        <v>1436</v>
      </c>
      <c r="D12" s="62" t="s">
        <v>1413</v>
      </c>
      <c r="E12" s="62" t="s">
        <v>1392</v>
      </c>
      <c r="F12" s="62" t="s">
        <v>1414</v>
      </c>
      <c r="G12" s="62" t="s">
        <v>551</v>
      </c>
      <c r="H12" s="62" t="s">
        <v>265</v>
      </c>
      <c r="I12" s="62"/>
      <c r="J12" s="62" t="s">
        <v>172</v>
      </c>
      <c r="K12" s="62" t="s">
        <v>1415</v>
      </c>
      <c r="L12" s="62" t="s">
        <v>172</v>
      </c>
      <c r="M12" s="62" t="s">
        <v>45</v>
      </c>
      <c r="N12" s="62" t="s">
        <v>129</v>
      </c>
      <c r="O12" s="62" t="s">
        <v>1407</v>
      </c>
      <c r="P12" s="62" t="s">
        <v>360</v>
      </c>
      <c r="Q12" s="121" t="s">
        <v>546</v>
      </c>
      <c r="R12" s="62"/>
      <c r="S12" s="62" t="s">
        <v>1416</v>
      </c>
      <c r="T12" s="62" t="s">
        <v>17</v>
      </c>
      <c r="U12" s="62">
        <v>0.46489999999999998</v>
      </c>
      <c r="V12" s="62" t="s">
        <v>17</v>
      </c>
      <c r="W12" s="62" t="s">
        <v>17</v>
      </c>
      <c r="X12" s="62" t="s">
        <v>17</v>
      </c>
      <c r="Y12" s="62" t="s">
        <v>17</v>
      </c>
      <c r="Z12" s="62" t="s">
        <v>17</v>
      </c>
      <c r="AA12" s="62">
        <v>1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68" customFormat="1" ht="20.100000000000001" customHeight="1">
      <c r="A13" s="112">
        <v>12</v>
      </c>
      <c r="B13" s="112">
        <v>3</v>
      </c>
      <c r="C13" s="112" t="s">
        <v>599</v>
      </c>
      <c r="D13" s="62" t="s">
        <v>1388</v>
      </c>
      <c r="E13" s="62" t="s">
        <v>1431</v>
      </c>
      <c r="F13" s="62" t="s">
        <v>1414</v>
      </c>
      <c r="G13" s="62" t="s">
        <v>551</v>
      </c>
      <c r="H13" s="62" t="s">
        <v>265</v>
      </c>
      <c r="I13" s="62"/>
      <c r="J13" s="62" t="s">
        <v>172</v>
      </c>
      <c r="K13" s="62" t="s">
        <v>1415</v>
      </c>
      <c r="L13" s="62" t="s">
        <v>172</v>
      </c>
      <c r="M13" s="62" t="s">
        <v>45</v>
      </c>
      <c r="N13" s="62" t="s">
        <v>129</v>
      </c>
      <c r="O13" s="62" t="s">
        <v>1409</v>
      </c>
      <c r="P13" s="62" t="s">
        <v>360</v>
      </c>
      <c r="Q13" s="121" t="s">
        <v>546</v>
      </c>
      <c r="R13" s="62"/>
      <c r="S13" s="62" t="s">
        <v>1416</v>
      </c>
      <c r="T13" s="62" t="s">
        <v>17</v>
      </c>
      <c r="U13" s="62">
        <v>0.46489999999999998</v>
      </c>
      <c r="V13" s="62" t="s">
        <v>17</v>
      </c>
      <c r="W13" s="62" t="s">
        <v>17</v>
      </c>
      <c r="X13" s="62" t="s">
        <v>17</v>
      </c>
      <c r="Y13" s="62" t="s">
        <v>17</v>
      </c>
      <c r="Z13" s="62" t="s">
        <v>17</v>
      </c>
      <c r="AA13" s="62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68" customFormat="1" ht="20.100000000000001" customHeight="1">
      <c r="A14" s="112">
        <v>13</v>
      </c>
      <c r="B14" s="112">
        <v>4</v>
      </c>
      <c r="C14" s="112" t="s">
        <v>599</v>
      </c>
      <c r="D14" s="62" t="s">
        <v>1389</v>
      </c>
      <c r="E14" s="62" t="s">
        <v>1432</v>
      </c>
      <c r="F14" s="62" t="s">
        <v>1396</v>
      </c>
      <c r="G14" s="62" t="s">
        <v>551</v>
      </c>
      <c r="H14" s="62" t="s">
        <v>265</v>
      </c>
      <c r="I14" s="62"/>
      <c r="J14" s="62" t="s">
        <v>172</v>
      </c>
      <c r="K14" s="62" t="s">
        <v>1402</v>
      </c>
      <c r="L14" s="62" t="s">
        <v>172</v>
      </c>
      <c r="M14" s="62" t="s">
        <v>45</v>
      </c>
      <c r="N14" s="62" t="s">
        <v>129</v>
      </c>
      <c r="O14" s="62" t="s">
        <v>895</v>
      </c>
      <c r="P14" s="62" t="s">
        <v>503</v>
      </c>
      <c r="Q14" s="121" t="s">
        <v>1039</v>
      </c>
      <c r="R14" s="62" t="s">
        <v>1400</v>
      </c>
      <c r="S14" s="62" t="s">
        <v>1403</v>
      </c>
      <c r="T14" s="62" t="s">
        <v>17</v>
      </c>
      <c r="U14" s="62">
        <v>0.41449999999999998</v>
      </c>
      <c r="V14" s="62" t="s">
        <v>17</v>
      </c>
      <c r="W14" s="62" t="s">
        <v>17</v>
      </c>
      <c r="X14" s="62" t="s">
        <v>17</v>
      </c>
      <c r="Y14" s="62" t="s">
        <v>17</v>
      </c>
      <c r="Z14" s="62" t="s">
        <v>17</v>
      </c>
      <c r="AA14" s="62">
        <v>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68" customFormat="1" ht="20.100000000000001" customHeight="1">
      <c r="A15" s="112">
        <v>14</v>
      </c>
      <c r="B15" s="112">
        <v>4</v>
      </c>
      <c r="C15" s="112" t="s">
        <v>599</v>
      </c>
      <c r="D15" s="62" t="s">
        <v>1391</v>
      </c>
      <c r="E15" s="62" t="s">
        <v>1433</v>
      </c>
      <c r="F15" s="62" t="s">
        <v>1396</v>
      </c>
      <c r="G15" s="62" t="s">
        <v>551</v>
      </c>
      <c r="H15" s="62" t="s">
        <v>265</v>
      </c>
      <c r="I15" s="62"/>
      <c r="J15" s="62" t="s">
        <v>172</v>
      </c>
      <c r="K15" s="62" t="s">
        <v>1399</v>
      </c>
      <c r="L15" s="62" t="s">
        <v>172</v>
      </c>
      <c r="M15" s="62" t="s">
        <v>45</v>
      </c>
      <c r="N15" s="62" t="s">
        <v>129</v>
      </c>
      <c r="O15" s="62" t="s">
        <v>895</v>
      </c>
      <c r="P15" s="62" t="s">
        <v>1437</v>
      </c>
      <c r="Q15" s="121" t="s">
        <v>1039</v>
      </c>
      <c r="R15" s="62" t="s">
        <v>1400</v>
      </c>
      <c r="S15" s="62" t="s">
        <v>1401</v>
      </c>
      <c r="T15" s="62" t="s">
        <v>17</v>
      </c>
      <c r="U15" s="62">
        <v>2.7400000000000001E-2</v>
      </c>
      <c r="V15" s="62" t="s">
        <v>17</v>
      </c>
      <c r="W15" s="62" t="s">
        <v>17</v>
      </c>
      <c r="X15" s="62" t="s">
        <v>17</v>
      </c>
      <c r="Y15" s="62" t="s">
        <v>17</v>
      </c>
      <c r="Z15" s="62" t="s">
        <v>17</v>
      </c>
      <c r="AA15" s="62">
        <v>1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68" customFormat="1" ht="20.100000000000001" customHeight="1">
      <c r="A16" s="112">
        <v>15</v>
      </c>
      <c r="B16" s="112">
        <v>4</v>
      </c>
      <c r="C16" s="112" t="s">
        <v>1435</v>
      </c>
      <c r="D16" s="62" t="s">
        <v>1390</v>
      </c>
      <c r="E16" s="62" t="s">
        <v>1056</v>
      </c>
      <c r="F16" s="62" t="s">
        <v>1396</v>
      </c>
      <c r="G16" s="62" t="s">
        <v>551</v>
      </c>
      <c r="H16" s="62" t="s">
        <v>265</v>
      </c>
      <c r="I16" s="62"/>
      <c r="J16" s="62" t="s">
        <v>172</v>
      </c>
      <c r="K16" s="62" t="s">
        <v>1390</v>
      </c>
      <c r="L16" s="62" t="s">
        <v>172</v>
      </c>
      <c r="M16" s="62" t="s">
        <v>45</v>
      </c>
      <c r="N16" s="62" t="s">
        <v>129</v>
      </c>
      <c r="O16" s="62" t="s">
        <v>895</v>
      </c>
      <c r="P16" s="62" t="s">
        <v>788</v>
      </c>
      <c r="Q16" s="121" t="s">
        <v>1039</v>
      </c>
      <c r="R16" s="62" t="s">
        <v>1397</v>
      </c>
      <c r="S16" s="62" t="s">
        <v>1398</v>
      </c>
      <c r="T16" s="62" t="s">
        <v>17</v>
      </c>
      <c r="U16" s="62">
        <v>2.3E-2</v>
      </c>
      <c r="V16" s="62" t="s">
        <v>17</v>
      </c>
      <c r="W16" s="62" t="s">
        <v>17</v>
      </c>
      <c r="X16" s="62" t="s">
        <v>17</v>
      </c>
      <c r="Y16" s="62" t="s">
        <v>80</v>
      </c>
      <c r="Z16" s="62" t="s">
        <v>17</v>
      </c>
      <c r="AA16" s="62">
        <v>1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</sheetData>
  <phoneticPr fontId="2" type="noConversion"/>
  <conditionalFormatting sqref="D1">
    <cfRule type="duplicateValues" dxfId="70" priority="15"/>
  </conditionalFormatting>
  <conditionalFormatting sqref="D3">
    <cfRule type="duplicateValues" dxfId="69" priority="14"/>
  </conditionalFormatting>
  <conditionalFormatting sqref="D5">
    <cfRule type="duplicateValues" dxfId="68" priority="7"/>
    <cfRule type="duplicateValues" dxfId="67" priority="8"/>
  </conditionalFormatting>
  <conditionalFormatting sqref="D6">
    <cfRule type="duplicateValues" dxfId="66" priority="1"/>
  </conditionalFormatting>
  <conditionalFormatting sqref="D9">
    <cfRule type="duplicateValues" dxfId="65" priority="12"/>
  </conditionalFormatting>
  <conditionalFormatting sqref="D10">
    <cfRule type="duplicateValues" dxfId="64" priority="11"/>
  </conditionalFormatting>
  <conditionalFormatting sqref="D11">
    <cfRule type="duplicateValues" dxfId="63" priority="13"/>
  </conditionalFormatting>
  <conditionalFormatting sqref="D13:D14">
    <cfRule type="duplicateValues" dxfId="62" priority="9"/>
  </conditionalFormatting>
  <conditionalFormatting sqref="D15:D16">
    <cfRule type="duplicateValues" dxfId="61" priority="10"/>
  </conditionalFormatting>
  <conditionalFormatting sqref="F16">
    <cfRule type="duplicateValues" dxfId="60" priority="2"/>
    <cfRule type="duplicateValues" dxfId="59" priority="3"/>
    <cfRule type="duplicateValues" dxfId="58" priority="4"/>
    <cfRule type="duplicateValues" dxfId="57" priority="5"/>
  </conditionalFormatting>
  <conditionalFormatting sqref="K16">
    <cfRule type="duplicateValues" dxfId="56" priority="6"/>
  </conditionalFormatting>
  <pageMargins left="0.7" right="0.7" top="0.75" bottom="0.75" header="0.3" footer="0.3"/>
  <pageSetup paperSize="9" orientation="portrait" r:id="rId1"/>
  <ignoredErrors>
    <ignoredError sqref="U2 U4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18"/>
  <sheetViews>
    <sheetView view="pageBreakPreview" zoomScale="145" zoomScaleNormal="100" zoomScaleSheetLayoutView="145" workbookViewId="0">
      <selection activeCell="D11" sqref="D11"/>
    </sheetView>
  </sheetViews>
  <sheetFormatPr defaultRowHeight="13.5"/>
  <cols>
    <col min="1" max="1" width="5.375" customWidth="1"/>
    <col min="2" max="2" width="6.5" customWidth="1"/>
    <col min="4" max="4" width="20.625" customWidth="1"/>
    <col min="5" max="5" width="24.125" customWidth="1"/>
    <col min="6" max="6" width="11" customWidth="1"/>
    <col min="11" max="11" width="15" customWidth="1"/>
    <col min="19" max="19" width="13.875" customWidth="1"/>
    <col min="21" max="21" width="11.875" bestFit="1" customWidth="1"/>
    <col min="23" max="23" width="9" style="70"/>
  </cols>
  <sheetData>
    <row r="1" spans="1:46" s="59" customFormat="1" ht="42.75">
      <c r="A1" s="58" t="s">
        <v>44</v>
      </c>
      <c r="B1" s="58" t="s">
        <v>559</v>
      </c>
      <c r="C1" s="58" t="s">
        <v>560</v>
      </c>
      <c r="D1" s="52" t="s">
        <v>561</v>
      </c>
      <c r="E1" s="53" t="s">
        <v>562</v>
      </c>
      <c r="F1" s="53" t="s">
        <v>563</v>
      </c>
      <c r="G1" s="53" t="s">
        <v>564</v>
      </c>
      <c r="H1" s="53" t="s">
        <v>565</v>
      </c>
      <c r="I1" s="58" t="s">
        <v>566</v>
      </c>
      <c r="J1" s="52" t="s">
        <v>567</v>
      </c>
      <c r="K1" s="58" t="s">
        <v>568</v>
      </c>
      <c r="L1" s="58" t="s">
        <v>569</v>
      </c>
      <c r="M1" s="58" t="s">
        <v>570</v>
      </c>
      <c r="N1" s="58" t="s">
        <v>571</v>
      </c>
      <c r="O1" s="54" t="s">
        <v>572</v>
      </c>
      <c r="P1" s="55" t="s">
        <v>573</v>
      </c>
      <c r="Q1" s="58" t="s">
        <v>574</v>
      </c>
      <c r="R1" s="55" t="s">
        <v>575</v>
      </c>
      <c r="S1" s="53" t="s">
        <v>576</v>
      </c>
      <c r="T1" s="58" t="s">
        <v>577</v>
      </c>
      <c r="U1" s="56" t="s">
        <v>578</v>
      </c>
      <c r="V1" s="58" t="s">
        <v>579</v>
      </c>
      <c r="W1" s="58" t="s">
        <v>580</v>
      </c>
      <c r="X1" s="58" t="s">
        <v>581</v>
      </c>
      <c r="Y1" s="53" t="s">
        <v>582</v>
      </c>
      <c r="Z1" s="57" t="s">
        <v>583</v>
      </c>
      <c r="AA1" s="58" t="s">
        <v>584</v>
      </c>
    </row>
    <row r="2" spans="1:46" s="68" customFormat="1" ht="20.100000000000001" customHeight="1">
      <c r="A2" s="112">
        <v>1</v>
      </c>
      <c r="B2" s="112">
        <v>0</v>
      </c>
      <c r="C2" s="112" t="s">
        <v>1105</v>
      </c>
      <c r="D2" s="62" t="s">
        <v>1370</v>
      </c>
      <c r="E2" s="62" t="s">
        <v>1379</v>
      </c>
      <c r="F2" s="62" t="s">
        <v>1440</v>
      </c>
      <c r="G2" s="62" t="s">
        <v>172</v>
      </c>
      <c r="H2" s="62" t="s">
        <v>265</v>
      </c>
      <c r="I2" s="62"/>
      <c r="J2" s="62" t="s">
        <v>172</v>
      </c>
      <c r="K2" s="62" t="s">
        <v>1370</v>
      </c>
      <c r="L2" s="62" t="s">
        <v>172</v>
      </c>
      <c r="M2" s="62" t="s">
        <v>129</v>
      </c>
      <c r="N2" s="62" t="s">
        <v>45</v>
      </c>
      <c r="O2" s="62" t="s">
        <v>244</v>
      </c>
      <c r="P2" s="62" t="s">
        <v>178</v>
      </c>
      <c r="Q2" s="62" t="s">
        <v>17</v>
      </c>
      <c r="R2" s="62" t="s">
        <v>17</v>
      </c>
      <c r="S2" s="62" t="s">
        <v>17</v>
      </c>
      <c r="T2" s="62" t="s">
        <v>17</v>
      </c>
      <c r="U2" s="62">
        <f>SUM(U3:U4)</f>
        <v>1.1684000000000001</v>
      </c>
      <c r="V2" s="62" t="s">
        <v>17</v>
      </c>
      <c r="W2" s="62" t="s">
        <v>17</v>
      </c>
      <c r="X2" s="62" t="s">
        <v>17</v>
      </c>
      <c r="Y2" s="62" t="s">
        <v>17</v>
      </c>
      <c r="Z2" s="62" t="s">
        <v>17</v>
      </c>
      <c r="AA2" s="62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68" customFormat="1" ht="20.100000000000001" customHeight="1">
      <c r="A3" s="112">
        <v>2</v>
      </c>
      <c r="B3" s="112">
        <v>1</v>
      </c>
      <c r="C3" s="112" t="s">
        <v>287</v>
      </c>
      <c r="D3" s="62" t="s">
        <v>1442</v>
      </c>
      <c r="E3" s="62" t="s">
        <v>1426</v>
      </c>
      <c r="F3" s="62" t="s">
        <v>369</v>
      </c>
      <c r="G3" s="62" t="s">
        <v>196</v>
      </c>
      <c r="H3" s="62" t="s">
        <v>265</v>
      </c>
      <c r="I3" s="62"/>
      <c r="J3" s="62" t="s">
        <v>172</v>
      </c>
      <c r="K3" s="62" t="s">
        <v>1442</v>
      </c>
      <c r="L3" s="62" t="s">
        <v>172</v>
      </c>
      <c r="M3" s="62" t="s">
        <v>45</v>
      </c>
      <c r="N3" s="62" t="s">
        <v>129</v>
      </c>
      <c r="O3" s="62" t="s">
        <v>1443</v>
      </c>
      <c r="P3" s="62" t="s">
        <v>181</v>
      </c>
      <c r="Q3" s="62" t="s">
        <v>487</v>
      </c>
      <c r="R3" s="62" t="s">
        <v>1444</v>
      </c>
      <c r="S3" s="62" t="s">
        <v>1425</v>
      </c>
      <c r="T3" s="62" t="s">
        <v>17</v>
      </c>
      <c r="U3" s="62">
        <v>0.13600000000000001</v>
      </c>
      <c r="V3" s="62" t="s">
        <v>17</v>
      </c>
      <c r="W3" s="62" t="s">
        <v>17</v>
      </c>
      <c r="X3" s="62" t="s">
        <v>17</v>
      </c>
      <c r="Y3" s="62" t="s">
        <v>17</v>
      </c>
      <c r="Z3" s="62" t="s">
        <v>17</v>
      </c>
      <c r="AA3" s="62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68" customFormat="1" ht="20.100000000000001" customHeight="1">
      <c r="A4" s="112">
        <v>3</v>
      </c>
      <c r="B4" s="112">
        <v>1</v>
      </c>
      <c r="C4" s="112" t="s">
        <v>1105</v>
      </c>
      <c r="D4" s="62" t="s">
        <v>1481</v>
      </c>
      <c r="E4" s="62" t="s">
        <v>1382</v>
      </c>
      <c r="F4" s="62" t="s">
        <v>1440</v>
      </c>
      <c r="G4" s="62" t="s">
        <v>196</v>
      </c>
      <c r="H4" s="62" t="s">
        <v>265</v>
      </c>
      <c r="I4" s="62"/>
      <c r="J4" s="62" t="s">
        <v>172</v>
      </c>
      <c r="K4" s="62" t="s">
        <v>1441</v>
      </c>
      <c r="L4" s="62" t="s">
        <v>172</v>
      </c>
      <c r="M4" s="62" t="s">
        <v>129</v>
      </c>
      <c r="N4" s="62" t="s">
        <v>45</v>
      </c>
      <c r="O4" s="62" t="s">
        <v>363</v>
      </c>
      <c r="P4" s="62" t="s">
        <v>178</v>
      </c>
      <c r="Q4" s="62" t="s">
        <v>17</v>
      </c>
      <c r="R4" s="62" t="s">
        <v>17</v>
      </c>
      <c r="S4" s="62" t="s">
        <v>17</v>
      </c>
      <c r="T4" s="62" t="s">
        <v>17</v>
      </c>
      <c r="U4" s="62">
        <f>SUM(U5:U16)</f>
        <v>1.0324</v>
      </c>
      <c r="V4" s="62" t="s">
        <v>17</v>
      </c>
      <c r="W4" s="62" t="s">
        <v>17</v>
      </c>
      <c r="X4" s="62" t="s">
        <v>17</v>
      </c>
      <c r="Y4" s="62" t="s">
        <v>17</v>
      </c>
      <c r="Z4" s="62" t="s">
        <v>17</v>
      </c>
      <c r="AA4" s="62">
        <v>1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68" customFormat="1" ht="20.100000000000001" customHeight="1">
      <c r="A5" s="112">
        <v>4</v>
      </c>
      <c r="B5" s="112">
        <v>2</v>
      </c>
      <c r="C5" s="112" t="s">
        <v>1436</v>
      </c>
      <c r="D5" s="62" t="s">
        <v>1445</v>
      </c>
      <c r="E5" s="62" t="s">
        <v>1446</v>
      </c>
      <c r="F5" s="62" t="s">
        <v>1482</v>
      </c>
      <c r="G5" s="62" t="s">
        <v>196</v>
      </c>
      <c r="H5" s="62" t="s">
        <v>265</v>
      </c>
      <c r="I5" s="62"/>
      <c r="J5" s="62" t="s">
        <v>172</v>
      </c>
      <c r="K5" s="62" t="s">
        <v>1445</v>
      </c>
      <c r="L5" s="62" t="s">
        <v>172</v>
      </c>
      <c r="M5" s="62" t="s">
        <v>45</v>
      </c>
      <c r="N5" s="62" t="s">
        <v>129</v>
      </c>
      <c r="O5" s="62" t="s">
        <v>1482</v>
      </c>
      <c r="P5" s="62" t="s">
        <v>178</v>
      </c>
      <c r="Q5" s="62" t="s">
        <v>17</v>
      </c>
      <c r="R5" s="62" t="s">
        <v>17</v>
      </c>
      <c r="S5" s="62" t="s">
        <v>17</v>
      </c>
      <c r="T5" s="62" t="s">
        <v>17</v>
      </c>
      <c r="U5" s="62">
        <v>0.123</v>
      </c>
      <c r="V5" s="62" t="s">
        <v>17</v>
      </c>
      <c r="W5" s="62" t="s">
        <v>17</v>
      </c>
      <c r="X5" s="62" t="s">
        <v>17</v>
      </c>
      <c r="Y5" s="62" t="s">
        <v>80</v>
      </c>
      <c r="Z5" s="62" t="s">
        <v>17</v>
      </c>
      <c r="AA5" s="62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68" customFormat="1" ht="20.100000000000001" customHeight="1">
      <c r="A6" s="112">
        <v>5</v>
      </c>
      <c r="B6" s="112">
        <v>3</v>
      </c>
      <c r="C6" s="112" t="s">
        <v>1436</v>
      </c>
      <c r="D6" s="62" t="s">
        <v>1447</v>
      </c>
      <c r="E6" s="62" t="s">
        <v>1448</v>
      </c>
      <c r="F6" s="62" t="s">
        <v>602</v>
      </c>
      <c r="G6" s="62" t="s">
        <v>196</v>
      </c>
      <c r="H6" s="62" t="s">
        <v>265</v>
      </c>
      <c r="I6" s="62"/>
      <c r="J6" s="62" t="s">
        <v>172</v>
      </c>
      <c r="K6" s="62" t="s">
        <v>1447</v>
      </c>
      <c r="L6" s="62" t="s">
        <v>172</v>
      </c>
      <c r="M6" s="62" t="s">
        <v>45</v>
      </c>
      <c r="N6" s="62" t="s">
        <v>129</v>
      </c>
      <c r="O6" s="62" t="s">
        <v>602</v>
      </c>
      <c r="P6" s="62" t="s">
        <v>178</v>
      </c>
      <c r="Q6" s="62" t="s">
        <v>17</v>
      </c>
      <c r="R6" s="62" t="s">
        <v>17</v>
      </c>
      <c r="S6" s="62" t="s">
        <v>17</v>
      </c>
      <c r="T6" s="62" t="s">
        <v>17</v>
      </c>
      <c r="U6" s="62">
        <v>0.25</v>
      </c>
      <c r="V6" s="62" t="s">
        <v>17</v>
      </c>
      <c r="W6" s="62" t="s">
        <v>17</v>
      </c>
      <c r="X6" s="62" t="s">
        <v>17</v>
      </c>
      <c r="Y6" s="62" t="s">
        <v>17</v>
      </c>
      <c r="Z6" s="62" t="s">
        <v>17</v>
      </c>
      <c r="AA6" s="62">
        <v>1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68" customFormat="1" ht="20.100000000000001" customHeight="1">
      <c r="A7" s="112">
        <v>6</v>
      </c>
      <c r="B7" s="112">
        <v>4</v>
      </c>
      <c r="C7" s="112" t="s">
        <v>287</v>
      </c>
      <c r="D7" s="62" t="s">
        <v>1449</v>
      </c>
      <c r="E7" s="62" t="s">
        <v>1429</v>
      </c>
      <c r="F7" s="62" t="s">
        <v>369</v>
      </c>
      <c r="G7" s="62" t="s">
        <v>196</v>
      </c>
      <c r="H7" s="62" t="s">
        <v>265</v>
      </c>
      <c r="I7" s="62"/>
      <c r="J7" s="62" t="s">
        <v>172</v>
      </c>
      <c r="K7" s="62" t="s">
        <v>1449</v>
      </c>
      <c r="L7" s="62" t="s">
        <v>172</v>
      </c>
      <c r="M7" s="62" t="s">
        <v>45</v>
      </c>
      <c r="N7" s="62" t="s">
        <v>129</v>
      </c>
      <c r="O7" s="62" t="s">
        <v>1038</v>
      </c>
      <c r="P7" s="62" t="s">
        <v>788</v>
      </c>
      <c r="Q7" s="62" t="s">
        <v>487</v>
      </c>
      <c r="R7" s="62" t="s">
        <v>1394</v>
      </c>
      <c r="S7" s="62" t="s">
        <v>1450</v>
      </c>
      <c r="T7" s="62" t="s">
        <v>17</v>
      </c>
      <c r="U7" s="62">
        <v>8.9999999999999993E-3</v>
      </c>
      <c r="V7" s="62" t="s">
        <v>17</v>
      </c>
      <c r="W7" s="62" t="s">
        <v>17</v>
      </c>
      <c r="X7" s="62" t="s">
        <v>17</v>
      </c>
      <c r="Y7" s="62" t="s">
        <v>17</v>
      </c>
      <c r="Z7" s="62" t="s">
        <v>17</v>
      </c>
      <c r="AA7" s="62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68" customFormat="1" ht="20.100000000000001" customHeight="1">
      <c r="A8" s="112">
        <v>7</v>
      </c>
      <c r="B8" s="112">
        <v>4</v>
      </c>
      <c r="C8" s="112" t="s">
        <v>287</v>
      </c>
      <c r="D8" s="62" t="s">
        <v>1451</v>
      </c>
      <c r="E8" s="62" t="s">
        <v>1452</v>
      </c>
      <c r="F8" s="62" t="s">
        <v>369</v>
      </c>
      <c r="G8" s="62" t="s">
        <v>196</v>
      </c>
      <c r="H8" s="62" t="s">
        <v>265</v>
      </c>
      <c r="I8" s="62"/>
      <c r="J8" s="62" t="s">
        <v>172</v>
      </c>
      <c r="K8" s="62" t="s">
        <v>1451</v>
      </c>
      <c r="L8" s="62" t="s">
        <v>172</v>
      </c>
      <c r="M8" s="62" t="s">
        <v>45</v>
      </c>
      <c r="N8" s="62" t="s">
        <v>129</v>
      </c>
      <c r="O8" s="62" t="s">
        <v>1038</v>
      </c>
      <c r="P8" s="62" t="s">
        <v>788</v>
      </c>
      <c r="Q8" s="62" t="s">
        <v>486</v>
      </c>
      <c r="R8" s="62" t="s">
        <v>1394</v>
      </c>
      <c r="S8" s="62" t="s">
        <v>1453</v>
      </c>
      <c r="T8" s="62" t="s">
        <v>17</v>
      </c>
      <c r="U8" s="62">
        <v>1.4E-2</v>
      </c>
      <c r="V8" s="62" t="s">
        <v>17</v>
      </c>
      <c r="W8" s="62" t="s">
        <v>17</v>
      </c>
      <c r="X8" s="62" t="s">
        <v>17</v>
      </c>
      <c r="Y8" s="62" t="s">
        <v>17</v>
      </c>
      <c r="Z8" s="62" t="s">
        <v>17</v>
      </c>
      <c r="AA8" s="62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68" customFormat="1" ht="20.100000000000001" customHeight="1">
      <c r="A9" s="112">
        <v>8</v>
      </c>
      <c r="B9" s="112">
        <v>4</v>
      </c>
      <c r="C9" s="112" t="s">
        <v>293</v>
      </c>
      <c r="D9" s="62" t="s">
        <v>1454</v>
      </c>
      <c r="E9" s="62" t="s">
        <v>1455</v>
      </c>
      <c r="F9" s="62" t="s">
        <v>369</v>
      </c>
      <c r="G9" s="62" t="s">
        <v>196</v>
      </c>
      <c r="H9" s="62" t="s">
        <v>265</v>
      </c>
      <c r="I9" s="62"/>
      <c r="J9" s="62" t="s">
        <v>172</v>
      </c>
      <c r="K9" s="62" t="s">
        <v>1454</v>
      </c>
      <c r="L9" s="62" t="s">
        <v>172</v>
      </c>
      <c r="M9" s="62" t="s">
        <v>45</v>
      </c>
      <c r="N9" s="62" t="s">
        <v>129</v>
      </c>
      <c r="O9" s="62" t="s">
        <v>1038</v>
      </c>
      <c r="P9" s="62" t="s">
        <v>503</v>
      </c>
      <c r="Q9" s="62" t="s">
        <v>486</v>
      </c>
      <c r="R9" s="62" t="s">
        <v>1456</v>
      </c>
      <c r="S9" s="62" t="s">
        <v>1457</v>
      </c>
      <c r="T9" s="62" t="s">
        <v>17</v>
      </c>
      <c r="U9" s="62">
        <v>0.33300000000000002</v>
      </c>
      <c r="V9" s="62" t="s">
        <v>17</v>
      </c>
      <c r="W9" s="62" t="s">
        <v>17</v>
      </c>
      <c r="X9" s="62" t="s">
        <v>17</v>
      </c>
      <c r="Y9" s="62" t="s">
        <v>17</v>
      </c>
      <c r="Z9" s="62" t="s">
        <v>17</v>
      </c>
      <c r="AA9" s="62">
        <v>1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68" customFormat="1" ht="20.100000000000001" customHeight="1">
      <c r="A10" s="112">
        <v>9</v>
      </c>
      <c r="B10" s="112">
        <v>2</v>
      </c>
      <c r="C10" s="112" t="s">
        <v>1436</v>
      </c>
      <c r="D10" s="62" t="s">
        <v>1458</v>
      </c>
      <c r="E10" s="62" t="s">
        <v>1459</v>
      </c>
      <c r="F10" s="62" t="s">
        <v>1482</v>
      </c>
      <c r="G10" s="62" t="s">
        <v>196</v>
      </c>
      <c r="H10" s="62" t="s">
        <v>265</v>
      </c>
      <c r="I10" s="62"/>
      <c r="J10" s="62" t="s">
        <v>172</v>
      </c>
      <c r="K10" s="62" t="s">
        <v>1458</v>
      </c>
      <c r="L10" s="62" t="s">
        <v>172</v>
      </c>
      <c r="M10" s="62" t="s">
        <v>45</v>
      </c>
      <c r="N10" s="62" t="s">
        <v>129</v>
      </c>
      <c r="O10" s="62" t="s">
        <v>1482</v>
      </c>
      <c r="P10" s="62" t="s">
        <v>178</v>
      </c>
      <c r="Q10" s="62" t="s">
        <v>17</v>
      </c>
      <c r="R10" s="62" t="s">
        <v>17</v>
      </c>
      <c r="S10" s="62" t="s">
        <v>17</v>
      </c>
      <c r="T10" s="62" t="s">
        <v>17</v>
      </c>
      <c r="U10" s="62" t="s">
        <v>17</v>
      </c>
      <c r="V10" s="62" t="s">
        <v>17</v>
      </c>
      <c r="W10" s="62" t="s">
        <v>17</v>
      </c>
      <c r="X10" s="62" t="s">
        <v>17</v>
      </c>
      <c r="Y10" s="62" t="s">
        <v>80</v>
      </c>
      <c r="Z10" s="62" t="s">
        <v>17</v>
      </c>
      <c r="AA10" s="62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68" customFormat="1" ht="20.100000000000001" customHeight="1">
      <c r="A11" s="112">
        <v>10</v>
      </c>
      <c r="B11" s="112">
        <v>3</v>
      </c>
      <c r="C11" s="112" t="s">
        <v>599</v>
      </c>
      <c r="D11" s="62" t="s">
        <v>1460</v>
      </c>
      <c r="E11" s="62" t="s">
        <v>1461</v>
      </c>
      <c r="F11" s="62" t="s">
        <v>184</v>
      </c>
      <c r="G11" s="62" t="s">
        <v>196</v>
      </c>
      <c r="H11" s="62" t="s">
        <v>265</v>
      </c>
      <c r="I11" s="62"/>
      <c r="J11" s="62" t="s">
        <v>172</v>
      </c>
      <c r="K11" s="62" t="s">
        <v>1460</v>
      </c>
      <c r="L11" s="62" t="s">
        <v>172</v>
      </c>
      <c r="M11" s="62" t="s">
        <v>45</v>
      </c>
      <c r="N11" s="62" t="s">
        <v>129</v>
      </c>
      <c r="O11" s="62" t="s">
        <v>363</v>
      </c>
      <c r="P11" s="62" t="s">
        <v>178</v>
      </c>
      <c r="Q11" s="62" t="s">
        <v>17</v>
      </c>
      <c r="R11" s="62" t="s">
        <v>17</v>
      </c>
      <c r="S11" s="62" t="s">
        <v>17</v>
      </c>
      <c r="T11" s="62" t="s">
        <v>17</v>
      </c>
      <c r="U11" s="62" t="s">
        <v>17</v>
      </c>
      <c r="V11" s="62" t="s">
        <v>17</v>
      </c>
      <c r="W11" s="62" t="s">
        <v>17</v>
      </c>
      <c r="X11" s="62" t="s">
        <v>17</v>
      </c>
      <c r="Y11" s="62" t="s">
        <v>17</v>
      </c>
      <c r="Z11" s="62" t="s">
        <v>17</v>
      </c>
      <c r="AA11" s="62">
        <v>1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68" customFormat="1" ht="20.100000000000001" customHeight="1">
      <c r="A12" s="112">
        <v>11</v>
      </c>
      <c r="B12" s="112">
        <v>4</v>
      </c>
      <c r="C12" s="112" t="s">
        <v>599</v>
      </c>
      <c r="D12" s="62" t="s">
        <v>1462</v>
      </c>
      <c r="E12" s="62" t="s">
        <v>1463</v>
      </c>
      <c r="F12" s="62" t="s">
        <v>369</v>
      </c>
      <c r="G12" s="62" t="s">
        <v>196</v>
      </c>
      <c r="H12" s="62" t="s">
        <v>265</v>
      </c>
      <c r="I12" s="62"/>
      <c r="J12" s="62" t="s">
        <v>172</v>
      </c>
      <c r="K12" s="62" t="s">
        <v>1462</v>
      </c>
      <c r="L12" s="62" t="s">
        <v>172</v>
      </c>
      <c r="M12" s="62" t="s">
        <v>45</v>
      </c>
      <c r="N12" s="62" t="s">
        <v>129</v>
      </c>
      <c r="O12" s="62" t="s">
        <v>1038</v>
      </c>
      <c r="P12" s="62" t="s">
        <v>503</v>
      </c>
      <c r="Q12" s="62" t="s">
        <v>486</v>
      </c>
      <c r="R12" s="62" t="s">
        <v>1456</v>
      </c>
      <c r="S12" s="62" t="s">
        <v>1464</v>
      </c>
      <c r="T12" s="62" t="s">
        <v>17</v>
      </c>
      <c r="U12" s="62">
        <v>0.24</v>
      </c>
      <c r="V12" s="62" t="s">
        <v>17</v>
      </c>
      <c r="W12" s="62" t="s">
        <v>17</v>
      </c>
      <c r="X12" s="62" t="s">
        <v>17</v>
      </c>
      <c r="Y12" s="62" t="s">
        <v>17</v>
      </c>
      <c r="Z12" s="62" t="s">
        <v>17</v>
      </c>
      <c r="AA12" s="62">
        <v>1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68" customFormat="1" ht="20.100000000000001" customHeight="1">
      <c r="A13" s="112">
        <v>12</v>
      </c>
      <c r="B13" s="112">
        <v>4</v>
      </c>
      <c r="C13" s="112" t="s">
        <v>599</v>
      </c>
      <c r="D13" s="62" t="s">
        <v>1465</v>
      </c>
      <c r="E13" s="62" t="s">
        <v>1433</v>
      </c>
      <c r="F13" s="62" t="s">
        <v>369</v>
      </c>
      <c r="G13" s="62" t="s">
        <v>196</v>
      </c>
      <c r="H13" s="62" t="s">
        <v>265</v>
      </c>
      <c r="I13" s="62"/>
      <c r="J13" s="62" t="s">
        <v>172</v>
      </c>
      <c r="K13" s="62" t="s">
        <v>1465</v>
      </c>
      <c r="L13" s="62" t="s">
        <v>172</v>
      </c>
      <c r="M13" s="62" t="s">
        <v>45</v>
      </c>
      <c r="N13" s="62" t="s">
        <v>129</v>
      </c>
      <c r="O13" s="62" t="s">
        <v>1038</v>
      </c>
      <c r="P13" s="62" t="s">
        <v>1437</v>
      </c>
      <c r="Q13" s="62" t="s">
        <v>17</v>
      </c>
      <c r="R13" s="62" t="s">
        <v>486</v>
      </c>
      <c r="S13" s="62" t="s">
        <v>1466</v>
      </c>
      <c r="T13" s="62" t="s">
        <v>17</v>
      </c>
      <c r="U13" s="62" t="s">
        <v>1466</v>
      </c>
      <c r="V13" s="62" t="s">
        <v>17</v>
      </c>
      <c r="W13" s="62" t="s">
        <v>17</v>
      </c>
      <c r="X13" s="62" t="s">
        <v>17</v>
      </c>
      <c r="Y13" s="62" t="s">
        <v>17</v>
      </c>
      <c r="Z13" s="62" t="s">
        <v>17</v>
      </c>
      <c r="AA13" s="62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68" customFormat="1" ht="20.100000000000001" customHeight="1">
      <c r="A14" s="112">
        <v>13</v>
      </c>
      <c r="B14" s="112">
        <v>4</v>
      </c>
      <c r="C14" s="112" t="s">
        <v>1435</v>
      </c>
      <c r="D14" s="62" t="s">
        <v>1467</v>
      </c>
      <c r="E14" s="62" t="s">
        <v>1056</v>
      </c>
      <c r="F14" s="62" t="s">
        <v>369</v>
      </c>
      <c r="G14" s="62" t="s">
        <v>196</v>
      </c>
      <c r="H14" s="62" t="s">
        <v>265</v>
      </c>
      <c r="I14" s="62"/>
      <c r="J14" s="62" t="s">
        <v>172</v>
      </c>
      <c r="K14" s="62" t="s">
        <v>1467</v>
      </c>
      <c r="L14" s="62" t="s">
        <v>172</v>
      </c>
      <c r="M14" s="62" t="s">
        <v>45</v>
      </c>
      <c r="N14" s="62" t="s">
        <v>129</v>
      </c>
      <c r="O14" s="62" t="s">
        <v>1038</v>
      </c>
      <c r="P14" s="62" t="s">
        <v>788</v>
      </c>
      <c r="Q14" s="62" t="s">
        <v>486</v>
      </c>
      <c r="R14" s="62" t="s">
        <v>1394</v>
      </c>
      <c r="S14" s="62" t="s">
        <v>1395</v>
      </c>
      <c r="T14" s="62" t="s">
        <v>17</v>
      </c>
      <c r="U14" s="62">
        <v>2.3E-2</v>
      </c>
      <c r="V14" s="62" t="s">
        <v>17</v>
      </c>
      <c r="W14" s="62" t="s">
        <v>17</v>
      </c>
      <c r="X14" s="62" t="s">
        <v>17</v>
      </c>
      <c r="Y14" s="62" t="s">
        <v>17</v>
      </c>
      <c r="Z14" s="62" t="s">
        <v>17</v>
      </c>
      <c r="AA14" s="62">
        <v>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68" customFormat="1" ht="20.100000000000001" customHeight="1">
      <c r="A15" s="112">
        <v>14</v>
      </c>
      <c r="B15" s="112">
        <v>2</v>
      </c>
      <c r="C15" s="112" t="s">
        <v>599</v>
      </c>
      <c r="D15" s="62" t="s">
        <v>1468</v>
      </c>
      <c r="E15" s="62" t="s">
        <v>1469</v>
      </c>
      <c r="F15" s="62" t="s">
        <v>720</v>
      </c>
      <c r="G15" s="62" t="s">
        <v>196</v>
      </c>
      <c r="H15" s="62" t="s">
        <v>265</v>
      </c>
      <c r="I15" s="62"/>
      <c r="J15" s="62" t="s">
        <v>172</v>
      </c>
      <c r="K15" s="62" t="s">
        <v>1468</v>
      </c>
      <c r="L15" s="62" t="s">
        <v>172</v>
      </c>
      <c r="M15" s="62" t="s">
        <v>45</v>
      </c>
      <c r="N15" s="62" t="s">
        <v>129</v>
      </c>
      <c r="O15" s="62" t="s">
        <v>1236</v>
      </c>
      <c r="P15" s="62" t="s">
        <v>1470</v>
      </c>
      <c r="Q15" s="62" t="s">
        <v>17</v>
      </c>
      <c r="R15" s="62" t="s">
        <v>17</v>
      </c>
      <c r="S15" s="62" t="s">
        <v>1471</v>
      </c>
      <c r="T15" s="62" t="s">
        <v>17</v>
      </c>
      <c r="U15" s="62">
        <v>0.04</v>
      </c>
      <c r="V15" s="62" t="s">
        <v>17</v>
      </c>
      <c r="W15" s="62" t="s">
        <v>17</v>
      </c>
      <c r="X15" s="62" t="s">
        <v>17</v>
      </c>
      <c r="Y15" s="62" t="s">
        <v>1472</v>
      </c>
      <c r="Z15" s="62" t="s">
        <v>17</v>
      </c>
      <c r="AA15" s="62">
        <v>1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68" customFormat="1" ht="20.100000000000001" customHeight="1">
      <c r="A16" s="112">
        <v>15</v>
      </c>
      <c r="B16" s="112">
        <v>2</v>
      </c>
      <c r="C16" s="112" t="s">
        <v>599</v>
      </c>
      <c r="D16" s="62" t="s">
        <v>1473</v>
      </c>
      <c r="E16" s="62" t="s">
        <v>1474</v>
      </c>
      <c r="F16" s="62" t="s">
        <v>198</v>
      </c>
      <c r="G16" s="62" t="s">
        <v>196</v>
      </c>
      <c r="H16" s="62" t="s">
        <v>265</v>
      </c>
      <c r="I16" s="62"/>
      <c r="J16" s="62" t="s">
        <v>172</v>
      </c>
      <c r="K16" s="62" t="s">
        <v>1473</v>
      </c>
      <c r="L16" s="62" t="s">
        <v>172</v>
      </c>
      <c r="M16" s="62" t="s">
        <v>45</v>
      </c>
      <c r="N16" s="62" t="s">
        <v>129</v>
      </c>
      <c r="O16" s="62" t="s">
        <v>198</v>
      </c>
      <c r="P16" s="62" t="s">
        <v>168</v>
      </c>
      <c r="Q16" s="62" t="s">
        <v>17</v>
      </c>
      <c r="R16" s="62" t="s">
        <v>17</v>
      </c>
      <c r="S16" s="62" t="s">
        <v>1475</v>
      </c>
      <c r="T16" s="62" t="s">
        <v>17</v>
      </c>
      <c r="U16" s="62">
        <v>4.0000000000000002E-4</v>
      </c>
      <c r="V16" s="62" t="s">
        <v>17</v>
      </c>
      <c r="W16" s="62" t="s">
        <v>17</v>
      </c>
      <c r="X16" s="62" t="s">
        <v>17</v>
      </c>
      <c r="Y16" s="62" t="s">
        <v>17</v>
      </c>
      <c r="Z16" s="62" t="s">
        <v>17</v>
      </c>
      <c r="AA16" s="62">
        <v>1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68" customFormat="1" ht="20.100000000000001" customHeight="1">
      <c r="A17" s="112">
        <v>16</v>
      </c>
      <c r="B17" s="112">
        <v>2</v>
      </c>
      <c r="C17" s="112" t="s">
        <v>599</v>
      </c>
      <c r="D17" s="62" t="s">
        <v>1476</v>
      </c>
      <c r="E17" s="62" t="s">
        <v>1477</v>
      </c>
      <c r="F17" s="62" t="s">
        <v>720</v>
      </c>
      <c r="G17" s="62" t="s">
        <v>196</v>
      </c>
      <c r="H17" s="62" t="s">
        <v>265</v>
      </c>
      <c r="I17" s="62"/>
      <c r="J17" s="62" t="s">
        <v>172</v>
      </c>
      <c r="K17" s="62" t="s">
        <v>1476</v>
      </c>
      <c r="L17" s="62" t="s">
        <v>172</v>
      </c>
      <c r="M17" s="62" t="s">
        <v>45</v>
      </c>
      <c r="N17" s="62" t="s">
        <v>129</v>
      </c>
      <c r="O17" s="62" t="s">
        <v>1236</v>
      </c>
      <c r="P17" s="62" t="s">
        <v>1470</v>
      </c>
      <c r="Q17" s="62" t="s">
        <v>17</v>
      </c>
      <c r="R17" s="62" t="s">
        <v>17</v>
      </c>
      <c r="S17" s="62" t="s">
        <v>1475</v>
      </c>
      <c r="T17" s="62" t="s">
        <v>17</v>
      </c>
      <c r="U17" s="62">
        <v>3.0099999999999998E-2</v>
      </c>
      <c r="V17" s="62" t="s">
        <v>17</v>
      </c>
      <c r="W17" s="62" t="s">
        <v>17</v>
      </c>
      <c r="X17" s="62" t="s">
        <v>17</v>
      </c>
      <c r="Y17" s="62" t="s">
        <v>1472</v>
      </c>
      <c r="Z17" s="62" t="s">
        <v>17</v>
      </c>
      <c r="AA17" s="62">
        <v>1</v>
      </c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68" customFormat="1" ht="20.100000000000001" customHeight="1">
      <c r="A18" s="112">
        <v>17</v>
      </c>
      <c r="B18" s="112">
        <v>2</v>
      </c>
      <c r="C18" s="112" t="s">
        <v>599</v>
      </c>
      <c r="D18" s="62" t="s">
        <v>1478</v>
      </c>
      <c r="E18" s="62" t="s">
        <v>1479</v>
      </c>
      <c r="F18" s="62" t="s">
        <v>198</v>
      </c>
      <c r="G18" s="62" t="s">
        <v>196</v>
      </c>
      <c r="H18" s="62" t="s">
        <v>265</v>
      </c>
      <c r="I18" s="62"/>
      <c r="J18" s="62" t="s">
        <v>172</v>
      </c>
      <c r="K18" s="62" t="s">
        <v>1478</v>
      </c>
      <c r="L18" s="62" t="s">
        <v>172</v>
      </c>
      <c r="M18" s="62" t="s">
        <v>45</v>
      </c>
      <c r="N18" s="62" t="s">
        <v>129</v>
      </c>
      <c r="O18" s="62" t="s">
        <v>198</v>
      </c>
      <c r="P18" s="62" t="s">
        <v>246</v>
      </c>
      <c r="Q18" s="62" t="s">
        <v>17</v>
      </c>
      <c r="R18" s="62" t="s">
        <v>17</v>
      </c>
      <c r="S18" s="62" t="s">
        <v>1480</v>
      </c>
      <c r="T18" s="62" t="s">
        <v>17</v>
      </c>
      <c r="U18" s="62">
        <v>1.6E-2</v>
      </c>
      <c r="V18" s="62" t="s">
        <v>17</v>
      </c>
      <c r="W18" s="62" t="s">
        <v>17</v>
      </c>
      <c r="X18" s="62" t="s">
        <v>17</v>
      </c>
      <c r="Y18" s="62" t="s">
        <v>17</v>
      </c>
      <c r="Z18" s="62" t="s">
        <v>17</v>
      </c>
      <c r="AA18" s="62">
        <v>1</v>
      </c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</sheetData>
  <phoneticPr fontId="3" type="noConversion"/>
  <conditionalFormatting sqref="D1">
    <cfRule type="duplicateValues" dxfId="55" priority="72"/>
  </conditionalFormatting>
  <conditionalFormatting sqref="D3">
    <cfRule type="duplicateValues" dxfId="54" priority="71"/>
  </conditionalFormatting>
  <conditionalFormatting sqref="D5:D6 D9">
    <cfRule type="duplicateValues" dxfId="53" priority="52"/>
  </conditionalFormatting>
  <conditionalFormatting sqref="D7">
    <cfRule type="duplicateValues" dxfId="52" priority="45"/>
    <cfRule type="duplicateValues" dxfId="51" priority="46"/>
  </conditionalFormatting>
  <conditionalFormatting sqref="D8">
    <cfRule type="duplicateValues" dxfId="50" priority="37"/>
  </conditionalFormatting>
  <conditionalFormatting sqref="D10 D14">
    <cfRule type="duplicateValues" dxfId="49" priority="31"/>
  </conditionalFormatting>
  <conditionalFormatting sqref="D11:D12">
    <cfRule type="duplicateValues" dxfId="48" priority="21"/>
  </conditionalFormatting>
  <conditionalFormatting sqref="D13">
    <cfRule type="duplicateValues" dxfId="47" priority="18"/>
  </conditionalFormatting>
  <conditionalFormatting sqref="D15:D16">
    <cfRule type="duplicateValues" dxfId="46" priority="67"/>
  </conditionalFormatting>
  <conditionalFormatting sqref="F5:F6 F9:F10">
    <cfRule type="duplicateValues" dxfId="45" priority="53"/>
    <cfRule type="duplicateValues" dxfId="44" priority="54"/>
    <cfRule type="duplicateValues" dxfId="43" priority="55"/>
    <cfRule type="duplicateValues" dxfId="42" priority="56"/>
  </conditionalFormatting>
  <conditionalFormatting sqref="F7">
    <cfRule type="duplicateValues" dxfId="41" priority="47"/>
    <cfRule type="duplicateValues" dxfId="40" priority="48"/>
    <cfRule type="duplicateValues" dxfId="39" priority="49"/>
    <cfRule type="duplicateValues" dxfId="38" priority="50"/>
  </conditionalFormatting>
  <conditionalFormatting sqref="F8">
    <cfRule type="duplicateValues" dxfId="37" priority="38"/>
    <cfRule type="duplicateValues" dxfId="36" priority="39"/>
    <cfRule type="duplicateValues" dxfId="35" priority="40"/>
    <cfRule type="duplicateValues" dxfId="34" priority="41"/>
  </conditionalFormatting>
  <conditionalFormatting sqref="F11">
    <cfRule type="duplicateValues" dxfId="33" priority="20"/>
    <cfRule type="duplicateValues" dxfId="32" priority="22"/>
    <cfRule type="duplicateValues" dxfId="31" priority="23"/>
    <cfRule type="duplicateValues" dxfId="30" priority="24"/>
    <cfRule type="duplicateValues" dxfId="29" priority="25"/>
  </conditionalFormatting>
  <conditionalFormatting sqref="F14 F12">
    <cfRule type="duplicateValues" dxfId="28" priority="32"/>
    <cfRule type="duplicateValues" dxfId="27" priority="33"/>
    <cfRule type="duplicateValues" dxfId="26" priority="34"/>
    <cfRule type="duplicateValues" dxfId="25" priority="35"/>
  </conditionalFormatting>
  <conditionalFormatting sqref="F16">
    <cfRule type="duplicateValues" dxfId="24" priority="59"/>
    <cfRule type="duplicateValues" dxfId="23" priority="60"/>
    <cfRule type="duplicateValues" dxfId="22" priority="61"/>
    <cfRule type="duplicateValues" dxfId="21" priority="62"/>
  </conditionalFormatting>
  <conditionalFormatting sqref="K3">
    <cfRule type="duplicateValues" dxfId="20" priority="17"/>
  </conditionalFormatting>
  <conditionalFormatting sqref="K5:K6 K9">
    <cfRule type="duplicateValues" dxfId="19" priority="15"/>
  </conditionalFormatting>
  <conditionalFormatting sqref="K7">
    <cfRule type="duplicateValues" dxfId="18" priority="13"/>
    <cfRule type="duplicateValues" dxfId="17" priority="14"/>
  </conditionalFormatting>
  <conditionalFormatting sqref="K8">
    <cfRule type="duplicateValues" dxfId="16" priority="12"/>
  </conditionalFormatting>
  <conditionalFormatting sqref="K10 K14">
    <cfRule type="duplicateValues" dxfId="15" priority="11"/>
  </conditionalFormatting>
  <conditionalFormatting sqref="K11:K12">
    <cfRule type="duplicateValues" dxfId="14" priority="10"/>
  </conditionalFormatting>
  <conditionalFormatting sqref="K13">
    <cfRule type="duplicateValues" dxfId="13" priority="9"/>
  </conditionalFormatting>
  <conditionalFormatting sqref="K15:K16">
    <cfRule type="duplicateValues" dxfId="12" priority="16"/>
  </conditionalFormatting>
  <conditionalFormatting sqref="O5:O6">
    <cfRule type="duplicateValues" dxfId="11" priority="5"/>
    <cfRule type="duplicateValues" dxfId="10" priority="6"/>
    <cfRule type="duplicateValues" dxfId="9" priority="7"/>
    <cfRule type="duplicateValues" dxfId="8" priority="8"/>
  </conditionalFormatting>
  <conditionalFormatting sqref="O10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r:id="rId1"/>
  <ignoredErrors>
    <ignoredError sqref="U2 U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BC4C-541E-4F4D-8DEA-788181CC28A2}">
  <sheetPr>
    <pageSetUpPr fitToPage="1"/>
  </sheetPr>
  <dimension ref="A1:DN95"/>
  <sheetViews>
    <sheetView view="pageBreakPreview" zoomScale="70" zoomScaleNormal="10" zoomScaleSheetLayoutView="70" workbookViewId="0">
      <pane xSplit="3" ySplit="2" topLeftCell="D20" activePane="bottomRight" state="frozen"/>
      <selection pane="topRight" activeCell="D1" sqref="D1"/>
      <selection pane="bottomLeft" activeCell="A3" sqref="A3"/>
      <selection pane="bottomRight" activeCell="F28" sqref="F28"/>
    </sheetView>
  </sheetViews>
  <sheetFormatPr defaultRowHeight="18.75"/>
  <cols>
    <col min="1" max="1" width="6.25" style="162" customWidth="1"/>
    <col min="2" max="2" width="10.25" style="162" customWidth="1"/>
    <col min="3" max="3" width="23.375" style="222" customWidth="1"/>
    <col min="4" max="4" width="14.25" style="222" customWidth="1"/>
    <col min="5" max="5" width="11.125" style="162" customWidth="1"/>
    <col min="6" max="6" width="27.125" style="222" customWidth="1"/>
    <col min="7" max="7" width="29.25" style="222" customWidth="1"/>
    <col min="8" max="8" width="66.875" style="222" customWidth="1"/>
    <col min="9" max="9" width="14.375" style="162" customWidth="1"/>
    <col min="10" max="21" width="10.625" style="162" customWidth="1"/>
    <col min="22" max="23" width="19.5" style="162" customWidth="1"/>
    <col min="24" max="16384" width="9" style="162"/>
  </cols>
  <sheetData>
    <row r="1" spans="1:118" s="161" customFormat="1" ht="65.099999999999994" customHeight="1">
      <c r="A1" s="399" t="s">
        <v>1986</v>
      </c>
      <c r="B1" s="399" t="s">
        <v>1987</v>
      </c>
      <c r="C1" s="400" t="s">
        <v>1988</v>
      </c>
      <c r="D1" s="400" t="s">
        <v>1989</v>
      </c>
      <c r="E1" s="399" t="s">
        <v>1990</v>
      </c>
      <c r="F1" s="400" t="s">
        <v>1991</v>
      </c>
      <c r="G1" s="400" t="s">
        <v>1992</v>
      </c>
      <c r="H1" s="400" t="s">
        <v>1993</v>
      </c>
      <c r="I1" s="399" t="s">
        <v>1994</v>
      </c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</row>
    <row r="2" spans="1:118" s="161" customFormat="1" ht="65.099999999999994" customHeight="1">
      <c r="A2" s="399"/>
      <c r="B2" s="399"/>
      <c r="C2" s="400"/>
      <c r="D2" s="400"/>
      <c r="E2" s="399"/>
      <c r="F2" s="400"/>
      <c r="G2" s="400"/>
      <c r="H2" s="400"/>
      <c r="I2" s="401" t="s">
        <v>1995</v>
      </c>
      <c r="J2" s="401" t="s">
        <v>1996</v>
      </c>
      <c r="K2" s="401" t="s">
        <v>1997</v>
      </c>
      <c r="L2" s="401" t="s">
        <v>1998</v>
      </c>
      <c r="M2" s="401" t="s">
        <v>1999</v>
      </c>
      <c r="N2" s="401" t="s">
        <v>2000</v>
      </c>
      <c r="O2" s="401" t="s">
        <v>2001</v>
      </c>
      <c r="P2" s="401" t="s">
        <v>2002</v>
      </c>
      <c r="Q2" s="401" t="s">
        <v>2003</v>
      </c>
      <c r="R2" s="401" t="s">
        <v>2004</v>
      </c>
      <c r="S2" s="401" t="s">
        <v>2005</v>
      </c>
      <c r="T2" s="401" t="s">
        <v>2006</v>
      </c>
      <c r="U2" s="401" t="s">
        <v>2380</v>
      </c>
      <c r="V2" s="401" t="s">
        <v>2576</v>
      </c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</row>
    <row r="3" spans="1:118" s="163" customFormat="1" ht="39.950000000000003" customHeight="1">
      <c r="A3" s="402">
        <v>1</v>
      </c>
      <c r="B3" s="403" t="s">
        <v>2007</v>
      </c>
      <c r="C3" s="404" t="s">
        <v>2008</v>
      </c>
      <c r="D3" s="404" t="s">
        <v>2009</v>
      </c>
      <c r="E3" s="405" t="s">
        <v>2010</v>
      </c>
      <c r="F3" s="404" t="s">
        <v>2011</v>
      </c>
      <c r="G3" s="404" t="s">
        <v>2012</v>
      </c>
      <c r="H3" s="404" t="s">
        <v>2013</v>
      </c>
      <c r="I3" s="402" t="s">
        <v>2354</v>
      </c>
      <c r="J3" s="402" t="s">
        <v>2014</v>
      </c>
      <c r="K3" s="401" t="s">
        <v>2015</v>
      </c>
      <c r="L3" s="406" t="s">
        <v>2015</v>
      </c>
      <c r="M3" s="401" t="s">
        <v>2015</v>
      </c>
      <c r="N3" s="401" t="s">
        <v>2015</v>
      </c>
      <c r="O3" s="401" t="s">
        <v>2015</v>
      </c>
      <c r="P3" s="401" t="s">
        <v>2015</v>
      </c>
      <c r="Q3" s="401" t="s">
        <v>2016</v>
      </c>
      <c r="R3" s="401" t="s">
        <v>2015</v>
      </c>
      <c r="S3" s="401" t="s">
        <v>2015</v>
      </c>
      <c r="T3" s="401" t="s">
        <v>2015</v>
      </c>
      <c r="U3" s="401" t="s">
        <v>2015</v>
      </c>
      <c r="V3" s="402" t="s">
        <v>2577</v>
      </c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</row>
    <row r="4" spans="1:118" s="178" customFormat="1" ht="39.950000000000003" customHeight="1">
      <c r="A4" s="402">
        <v>2</v>
      </c>
      <c r="B4" s="403"/>
      <c r="C4" s="404" t="s">
        <v>2117</v>
      </c>
      <c r="D4" s="404" t="s">
        <v>2125</v>
      </c>
      <c r="E4" s="405" t="s">
        <v>2484</v>
      </c>
      <c r="F4" s="404" t="s">
        <v>2076</v>
      </c>
      <c r="G4" s="404" t="s">
        <v>2632</v>
      </c>
      <c r="H4" s="404" t="s">
        <v>2118</v>
      </c>
      <c r="I4" s="402" t="s">
        <v>2354</v>
      </c>
      <c r="J4" s="402" t="s">
        <v>2014</v>
      </c>
      <c r="K4" s="401" t="s">
        <v>2015</v>
      </c>
      <c r="L4" s="406" t="s">
        <v>2015</v>
      </c>
      <c r="M4" s="401" t="s">
        <v>2015</v>
      </c>
      <c r="N4" s="401" t="s">
        <v>2015</v>
      </c>
      <c r="O4" s="401" t="s">
        <v>2015</v>
      </c>
      <c r="P4" s="401" t="s">
        <v>2015</v>
      </c>
      <c r="Q4" s="401" t="s">
        <v>2016</v>
      </c>
      <c r="R4" s="401" t="s">
        <v>2015</v>
      </c>
      <c r="S4" s="401" t="s">
        <v>2015</v>
      </c>
      <c r="T4" s="401" t="s">
        <v>2015</v>
      </c>
      <c r="U4" s="401" t="s">
        <v>2015</v>
      </c>
      <c r="V4" s="402" t="s">
        <v>2577</v>
      </c>
    </row>
    <row r="5" spans="1:118" s="178" customFormat="1" ht="39.950000000000003" customHeight="1">
      <c r="A5" s="402">
        <v>3</v>
      </c>
      <c r="B5" s="403"/>
      <c r="C5" s="404" t="s">
        <v>2347</v>
      </c>
      <c r="D5" s="404" t="s">
        <v>2350</v>
      </c>
      <c r="E5" s="405" t="s">
        <v>2484</v>
      </c>
      <c r="F5" s="404" t="s">
        <v>2076</v>
      </c>
      <c r="G5" s="404" t="s">
        <v>2632</v>
      </c>
      <c r="H5" s="404" t="s">
        <v>2348</v>
      </c>
      <c r="I5" s="402" t="s">
        <v>2354</v>
      </c>
      <c r="J5" s="402" t="s">
        <v>2014</v>
      </c>
      <c r="K5" s="401" t="s">
        <v>2015</v>
      </c>
      <c r="L5" s="406" t="s">
        <v>2015</v>
      </c>
      <c r="M5" s="401" t="s">
        <v>2015</v>
      </c>
      <c r="N5" s="401" t="s">
        <v>2015</v>
      </c>
      <c r="O5" s="401" t="s">
        <v>2015</v>
      </c>
      <c r="P5" s="401" t="s">
        <v>2015</v>
      </c>
      <c r="Q5" s="401" t="s">
        <v>2016</v>
      </c>
      <c r="R5" s="401" t="s">
        <v>2015</v>
      </c>
      <c r="S5" s="401" t="s">
        <v>2015</v>
      </c>
      <c r="T5" s="401" t="s">
        <v>2026</v>
      </c>
      <c r="U5" s="401" t="s">
        <v>2015</v>
      </c>
      <c r="V5" s="402" t="s">
        <v>2577</v>
      </c>
    </row>
    <row r="6" spans="1:118" s="178" customFormat="1" ht="39.950000000000003" customHeight="1">
      <c r="A6" s="402">
        <v>4</v>
      </c>
      <c r="B6" s="403"/>
      <c r="C6" s="404" t="s">
        <v>2431</v>
      </c>
      <c r="D6" s="404" t="s">
        <v>2482</v>
      </c>
      <c r="E6" s="405" t="s">
        <v>2484</v>
      </c>
      <c r="F6" s="404" t="s">
        <v>2076</v>
      </c>
      <c r="G6" s="404" t="s">
        <v>2632</v>
      </c>
      <c r="H6" s="404" t="s">
        <v>2432</v>
      </c>
      <c r="I6" s="402" t="s">
        <v>2354</v>
      </c>
      <c r="J6" s="402" t="s">
        <v>2014</v>
      </c>
      <c r="K6" s="401" t="s">
        <v>2015</v>
      </c>
      <c r="L6" s="406" t="s">
        <v>2015</v>
      </c>
      <c r="M6" s="401" t="s">
        <v>2015</v>
      </c>
      <c r="N6" s="401" t="s">
        <v>2015</v>
      </c>
      <c r="O6" s="401" t="s">
        <v>2015</v>
      </c>
      <c r="P6" s="401" t="s">
        <v>2015</v>
      </c>
      <c r="Q6" s="401" t="s">
        <v>2016</v>
      </c>
      <c r="R6" s="401" t="s">
        <v>2015</v>
      </c>
      <c r="S6" s="401" t="s">
        <v>2015</v>
      </c>
      <c r="T6" s="401" t="s">
        <v>2026</v>
      </c>
      <c r="U6" s="401" t="s">
        <v>2015</v>
      </c>
      <c r="V6" s="402" t="s">
        <v>2578</v>
      </c>
    </row>
    <row r="7" spans="1:118" s="163" customFormat="1" ht="39.950000000000003" customHeight="1">
      <c r="A7" s="402">
        <v>5</v>
      </c>
      <c r="B7" s="403"/>
      <c r="C7" s="404" t="s">
        <v>2017</v>
      </c>
      <c r="D7" s="404" t="s">
        <v>2018</v>
      </c>
      <c r="E7" s="402" t="s">
        <v>2019</v>
      </c>
      <c r="F7" s="404" t="s">
        <v>2011</v>
      </c>
      <c r="G7" s="404" t="s">
        <v>2012</v>
      </c>
      <c r="H7" s="404" t="s">
        <v>2355</v>
      </c>
      <c r="I7" s="402" t="s">
        <v>2354</v>
      </c>
      <c r="J7" s="402" t="s">
        <v>2356</v>
      </c>
      <c r="K7" s="401" t="s">
        <v>2015</v>
      </c>
      <c r="L7" s="406" t="s">
        <v>2015</v>
      </c>
      <c r="M7" s="401" t="s">
        <v>2015</v>
      </c>
      <c r="N7" s="401" t="s">
        <v>2015</v>
      </c>
      <c r="O7" s="401" t="s">
        <v>2015</v>
      </c>
      <c r="P7" s="401" t="s">
        <v>2015</v>
      </c>
      <c r="Q7" s="401" t="s">
        <v>2016</v>
      </c>
      <c r="R7" s="401" t="s">
        <v>2015</v>
      </c>
      <c r="S7" s="401" t="s">
        <v>2015</v>
      </c>
      <c r="T7" s="401" t="s">
        <v>2015</v>
      </c>
      <c r="U7" s="401" t="s">
        <v>2015</v>
      </c>
      <c r="V7" s="402" t="s">
        <v>2578</v>
      </c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</row>
    <row r="8" spans="1:118" s="178" customFormat="1" ht="39.950000000000003" customHeight="1">
      <c r="A8" s="402">
        <v>6</v>
      </c>
      <c r="B8" s="403"/>
      <c r="C8" s="404" t="s">
        <v>2382</v>
      </c>
      <c r="D8" s="404" t="s">
        <v>2383</v>
      </c>
      <c r="E8" s="402" t="s">
        <v>2019</v>
      </c>
      <c r="F8" s="404" t="s">
        <v>2011</v>
      </c>
      <c r="G8" s="404" t="s">
        <v>2012</v>
      </c>
      <c r="H8" s="404" t="s">
        <v>2393</v>
      </c>
      <c r="I8" s="402" t="s">
        <v>2354</v>
      </c>
      <c r="J8" s="402" t="s">
        <v>2356</v>
      </c>
      <c r="K8" s="401" t="s">
        <v>2015</v>
      </c>
      <c r="L8" s="406" t="s">
        <v>2015</v>
      </c>
      <c r="M8" s="401" t="s">
        <v>2015</v>
      </c>
      <c r="N8" s="401" t="s">
        <v>2015</v>
      </c>
      <c r="O8" s="401" t="s">
        <v>2015</v>
      </c>
      <c r="P8" s="401" t="s">
        <v>2015</v>
      </c>
      <c r="Q8" s="401" t="s">
        <v>2016</v>
      </c>
      <c r="R8" s="401" t="s">
        <v>2015</v>
      </c>
      <c r="S8" s="401" t="s">
        <v>2015</v>
      </c>
      <c r="T8" s="401" t="s">
        <v>2015</v>
      </c>
      <c r="U8" s="401" t="s">
        <v>2015</v>
      </c>
      <c r="V8" s="402" t="s">
        <v>2578</v>
      </c>
    </row>
    <row r="9" spans="1:118" s="163" customFormat="1" ht="39.950000000000003" customHeight="1">
      <c r="A9" s="402">
        <v>7</v>
      </c>
      <c r="B9" s="403"/>
      <c r="C9" s="404" t="s">
        <v>2020</v>
      </c>
      <c r="D9" s="404" t="s">
        <v>2021</v>
      </c>
      <c r="E9" s="402" t="s">
        <v>2022</v>
      </c>
      <c r="F9" s="404" t="s">
        <v>2023</v>
      </c>
      <c r="G9" s="404" t="s">
        <v>2024</v>
      </c>
      <c r="H9" s="404" t="s">
        <v>2025</v>
      </c>
      <c r="I9" s="402" t="s">
        <v>2354</v>
      </c>
      <c r="J9" s="402" t="s">
        <v>2356</v>
      </c>
      <c r="K9" s="401" t="s">
        <v>2015</v>
      </c>
      <c r="L9" s="406" t="s">
        <v>2015</v>
      </c>
      <c r="M9" s="401" t="s">
        <v>2015</v>
      </c>
      <c r="N9" s="401" t="s">
        <v>2015</v>
      </c>
      <c r="O9" s="401" t="s">
        <v>2015</v>
      </c>
      <c r="P9" s="401" t="s">
        <v>2015</v>
      </c>
      <c r="Q9" s="401" t="s">
        <v>2016</v>
      </c>
      <c r="R9" s="401" t="s">
        <v>2016</v>
      </c>
      <c r="S9" s="401" t="s">
        <v>2016</v>
      </c>
      <c r="T9" s="401" t="s">
        <v>2026</v>
      </c>
      <c r="U9" s="401" t="s">
        <v>2015</v>
      </c>
      <c r="V9" s="402" t="s">
        <v>2578</v>
      </c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</row>
    <row r="10" spans="1:118" s="166" customFormat="1" ht="39.950000000000003" customHeight="1">
      <c r="A10" s="402">
        <v>8</v>
      </c>
      <c r="B10" s="403"/>
      <c r="C10" s="404" t="s">
        <v>2428</v>
      </c>
      <c r="D10" s="404" t="s">
        <v>2483</v>
      </c>
      <c r="E10" s="402" t="s">
        <v>2429</v>
      </c>
      <c r="F10" s="404" t="s">
        <v>2430</v>
      </c>
      <c r="G10" s="404" t="s">
        <v>2705</v>
      </c>
      <c r="H10" s="404" t="s">
        <v>2039</v>
      </c>
      <c r="I10" s="402" t="s">
        <v>2354</v>
      </c>
      <c r="J10" s="402" t="s">
        <v>2356</v>
      </c>
      <c r="K10" s="401" t="s">
        <v>2015</v>
      </c>
      <c r="L10" s="406" t="s">
        <v>2015</v>
      </c>
      <c r="M10" s="401" t="s">
        <v>2015</v>
      </c>
      <c r="N10" s="401" t="s">
        <v>2015</v>
      </c>
      <c r="O10" s="401" t="s">
        <v>2015</v>
      </c>
      <c r="P10" s="401" t="s">
        <v>2015</v>
      </c>
      <c r="Q10" s="401" t="s">
        <v>2016</v>
      </c>
      <c r="R10" s="401" t="s">
        <v>2016</v>
      </c>
      <c r="S10" s="401" t="s">
        <v>2016</v>
      </c>
      <c r="T10" s="401" t="s">
        <v>2026</v>
      </c>
      <c r="U10" s="401" t="s">
        <v>2015</v>
      </c>
      <c r="V10" s="402" t="s">
        <v>2578</v>
      </c>
    </row>
    <row r="11" spans="1:118" s="163" customFormat="1" ht="39.950000000000003" customHeight="1">
      <c r="A11" s="402">
        <v>9</v>
      </c>
      <c r="B11" s="403"/>
      <c r="C11" s="404" t="s">
        <v>2027</v>
      </c>
      <c r="D11" s="404" t="s">
        <v>2028</v>
      </c>
      <c r="E11" s="402" t="s">
        <v>2019</v>
      </c>
      <c r="F11" s="404" t="s">
        <v>2011</v>
      </c>
      <c r="G11" s="404" t="s">
        <v>2029</v>
      </c>
      <c r="H11" s="404" t="s">
        <v>2030</v>
      </c>
      <c r="I11" s="402" t="s">
        <v>2354</v>
      </c>
      <c r="J11" s="402" t="s">
        <v>2356</v>
      </c>
      <c r="K11" s="401" t="s">
        <v>2015</v>
      </c>
      <c r="L11" s="406" t="s">
        <v>2015</v>
      </c>
      <c r="M11" s="401" t="s">
        <v>2015</v>
      </c>
      <c r="N11" s="401" t="s">
        <v>2015</v>
      </c>
      <c r="O11" s="401" t="s">
        <v>2015</v>
      </c>
      <c r="P11" s="401" t="s">
        <v>2015</v>
      </c>
      <c r="Q11" s="401" t="s">
        <v>2016</v>
      </c>
      <c r="R11" s="401" t="s">
        <v>2015</v>
      </c>
      <c r="S11" s="401" t="s">
        <v>2015</v>
      </c>
      <c r="T11" s="401" t="s">
        <v>2026</v>
      </c>
      <c r="U11" s="401" t="s">
        <v>2015</v>
      </c>
      <c r="V11" s="402" t="s">
        <v>2578</v>
      </c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</row>
    <row r="12" spans="1:118" s="178" customFormat="1" ht="39.950000000000003" customHeight="1">
      <c r="A12" s="402">
        <v>10</v>
      </c>
      <c r="B12" s="403"/>
      <c r="C12" s="404" t="s">
        <v>2706</v>
      </c>
      <c r="D12" s="404" t="s">
        <v>2708</v>
      </c>
      <c r="E12" s="402" t="s">
        <v>2019</v>
      </c>
      <c r="F12" s="404" t="s">
        <v>2011</v>
      </c>
      <c r="G12" s="404" t="s">
        <v>2029</v>
      </c>
      <c r="H12" s="404" t="s">
        <v>2707</v>
      </c>
      <c r="I12" s="402" t="s">
        <v>2354</v>
      </c>
      <c r="J12" s="402" t="s">
        <v>2356</v>
      </c>
      <c r="K12" s="401" t="s">
        <v>2015</v>
      </c>
      <c r="L12" s="406" t="s">
        <v>2015</v>
      </c>
      <c r="M12" s="401" t="s">
        <v>2015</v>
      </c>
      <c r="N12" s="401" t="s">
        <v>2015</v>
      </c>
      <c r="O12" s="401" t="s">
        <v>2015</v>
      </c>
      <c r="P12" s="401" t="s">
        <v>2015</v>
      </c>
      <c r="Q12" s="401" t="s">
        <v>2016</v>
      </c>
      <c r="R12" s="401" t="s">
        <v>2015</v>
      </c>
      <c r="S12" s="401" t="s">
        <v>2015</v>
      </c>
      <c r="T12" s="401" t="s">
        <v>2049</v>
      </c>
      <c r="U12" s="401" t="s">
        <v>2015</v>
      </c>
      <c r="V12" s="402" t="s">
        <v>2578</v>
      </c>
    </row>
    <row r="13" spans="1:118" s="163" customFormat="1" ht="39.950000000000003" customHeight="1">
      <c r="A13" s="402">
        <v>11</v>
      </c>
      <c r="B13" s="403"/>
      <c r="C13" s="404" t="s">
        <v>1925</v>
      </c>
      <c r="D13" s="404" t="s">
        <v>1926</v>
      </c>
      <c r="E13" s="402" t="s">
        <v>2019</v>
      </c>
      <c r="F13" s="404" t="s">
        <v>2011</v>
      </c>
      <c r="G13" s="404" t="s">
        <v>2029</v>
      </c>
      <c r="H13" s="404" t="s">
        <v>2031</v>
      </c>
      <c r="I13" s="402" t="s">
        <v>2354</v>
      </c>
      <c r="J13" s="402" t="s">
        <v>2014</v>
      </c>
      <c r="K13" s="401" t="s">
        <v>2015</v>
      </c>
      <c r="L13" s="406" t="s">
        <v>2015</v>
      </c>
      <c r="M13" s="401" t="s">
        <v>2015</v>
      </c>
      <c r="N13" s="401" t="s">
        <v>2015</v>
      </c>
      <c r="O13" s="401" t="s">
        <v>2015</v>
      </c>
      <c r="P13" s="401" t="s">
        <v>2015</v>
      </c>
      <c r="Q13" s="401" t="s">
        <v>2016</v>
      </c>
      <c r="R13" s="401" t="s">
        <v>2015</v>
      </c>
      <c r="S13" s="401" t="s">
        <v>2015</v>
      </c>
      <c r="T13" s="401" t="s">
        <v>2015</v>
      </c>
      <c r="U13" s="401" t="s">
        <v>2015</v>
      </c>
      <c r="V13" s="402" t="s">
        <v>2578</v>
      </c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</row>
    <row r="14" spans="1:118" s="163" customFormat="1" ht="39.950000000000003" customHeight="1">
      <c r="A14" s="402">
        <v>12</v>
      </c>
      <c r="B14" s="403"/>
      <c r="C14" s="404" t="s">
        <v>1927</v>
      </c>
      <c r="D14" s="404" t="s">
        <v>1928</v>
      </c>
      <c r="E14" s="402" t="s">
        <v>2032</v>
      </c>
      <c r="F14" s="404" t="s">
        <v>2033</v>
      </c>
      <c r="G14" s="404" t="s">
        <v>2034</v>
      </c>
      <c r="H14" s="404" t="s">
        <v>2035</v>
      </c>
      <c r="I14" s="402" t="s">
        <v>2354</v>
      </c>
      <c r="J14" s="402" t="s">
        <v>2356</v>
      </c>
      <c r="K14" s="401" t="s">
        <v>2015</v>
      </c>
      <c r="L14" s="406" t="s">
        <v>2015</v>
      </c>
      <c r="M14" s="401" t="s">
        <v>2015</v>
      </c>
      <c r="N14" s="401" t="s">
        <v>2015</v>
      </c>
      <c r="O14" s="401" t="s">
        <v>2015</v>
      </c>
      <c r="P14" s="401" t="s">
        <v>2015</v>
      </c>
      <c r="Q14" s="401" t="s">
        <v>2016</v>
      </c>
      <c r="R14" s="401" t="s">
        <v>2016</v>
      </c>
      <c r="S14" s="401" t="s">
        <v>2015</v>
      </c>
      <c r="T14" s="401" t="s">
        <v>2026</v>
      </c>
      <c r="U14" s="401" t="s">
        <v>2015</v>
      </c>
      <c r="V14" s="402" t="s">
        <v>2578</v>
      </c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</row>
    <row r="15" spans="1:118" s="163" customFormat="1" ht="39.950000000000003" customHeight="1">
      <c r="A15" s="402">
        <v>13</v>
      </c>
      <c r="B15" s="403"/>
      <c r="C15" s="404" t="s">
        <v>1929</v>
      </c>
      <c r="D15" s="404" t="s">
        <v>1930</v>
      </c>
      <c r="E15" s="402" t="s">
        <v>2036</v>
      </c>
      <c r="F15" s="404" t="s">
        <v>2037</v>
      </c>
      <c r="G15" s="404" t="s">
        <v>2038</v>
      </c>
      <c r="H15" s="404" t="s">
        <v>2039</v>
      </c>
      <c r="I15" s="402" t="s">
        <v>2354</v>
      </c>
      <c r="J15" s="402" t="s">
        <v>2356</v>
      </c>
      <c r="K15" s="401" t="s">
        <v>2015</v>
      </c>
      <c r="L15" s="406" t="s">
        <v>2015</v>
      </c>
      <c r="M15" s="401" t="s">
        <v>2015</v>
      </c>
      <c r="N15" s="401" t="s">
        <v>2015</v>
      </c>
      <c r="O15" s="401" t="s">
        <v>2015</v>
      </c>
      <c r="P15" s="401" t="s">
        <v>2015</v>
      </c>
      <c r="Q15" s="401" t="s">
        <v>2016</v>
      </c>
      <c r="R15" s="401" t="s">
        <v>2016</v>
      </c>
      <c r="S15" s="401" t="s">
        <v>2016</v>
      </c>
      <c r="T15" s="401" t="s">
        <v>2026</v>
      </c>
      <c r="U15" s="401" t="s">
        <v>2015</v>
      </c>
      <c r="V15" s="402" t="s">
        <v>2578</v>
      </c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</row>
    <row r="16" spans="1:118" s="163" customFormat="1" ht="39.950000000000003" customHeight="1">
      <c r="A16" s="402">
        <v>14</v>
      </c>
      <c r="B16" s="403"/>
      <c r="C16" s="404" t="s">
        <v>1931</v>
      </c>
      <c r="D16" s="404" t="s">
        <v>1932</v>
      </c>
      <c r="E16" s="402" t="s">
        <v>2040</v>
      </c>
      <c r="F16" s="404" t="s">
        <v>2041</v>
      </c>
      <c r="G16" s="404" t="s">
        <v>2042</v>
      </c>
      <c r="H16" s="404" t="s">
        <v>2039</v>
      </c>
      <c r="I16" s="402" t="s">
        <v>2354</v>
      </c>
      <c r="J16" s="402" t="s">
        <v>2356</v>
      </c>
      <c r="K16" s="401" t="s">
        <v>2015</v>
      </c>
      <c r="L16" s="406" t="s">
        <v>2015</v>
      </c>
      <c r="M16" s="401" t="s">
        <v>2015</v>
      </c>
      <c r="N16" s="401" t="s">
        <v>2015</v>
      </c>
      <c r="O16" s="401" t="s">
        <v>2015</v>
      </c>
      <c r="P16" s="401" t="s">
        <v>2015</v>
      </c>
      <c r="Q16" s="401" t="s">
        <v>2016</v>
      </c>
      <c r="R16" s="401" t="s">
        <v>2016</v>
      </c>
      <c r="S16" s="401" t="s">
        <v>2016</v>
      </c>
      <c r="T16" s="401" t="s">
        <v>2026</v>
      </c>
      <c r="U16" s="401" t="s">
        <v>2015</v>
      </c>
      <c r="V16" s="402" t="s">
        <v>2578</v>
      </c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</row>
    <row r="17" spans="1:118" s="163" customFormat="1" ht="39.950000000000003" customHeight="1">
      <c r="A17" s="402">
        <v>15</v>
      </c>
      <c r="B17" s="403"/>
      <c r="C17" s="404" t="s">
        <v>1933</v>
      </c>
      <c r="D17" s="404" t="s">
        <v>1934</v>
      </c>
      <c r="E17" s="402" t="s">
        <v>2036</v>
      </c>
      <c r="F17" s="404" t="s">
        <v>2043</v>
      </c>
      <c r="G17" s="404" t="s">
        <v>2044</v>
      </c>
      <c r="H17" s="404" t="s">
        <v>2045</v>
      </c>
      <c r="I17" s="402" t="s">
        <v>2354</v>
      </c>
      <c r="J17" s="402" t="s">
        <v>2356</v>
      </c>
      <c r="K17" s="401" t="s">
        <v>2015</v>
      </c>
      <c r="L17" s="406" t="s">
        <v>2015</v>
      </c>
      <c r="M17" s="401" t="s">
        <v>2015</v>
      </c>
      <c r="N17" s="401" t="s">
        <v>2015</v>
      </c>
      <c r="O17" s="401" t="s">
        <v>2015</v>
      </c>
      <c r="P17" s="401" t="s">
        <v>2015</v>
      </c>
      <c r="Q17" s="401" t="s">
        <v>2016</v>
      </c>
      <c r="R17" s="401" t="s">
        <v>2016</v>
      </c>
      <c r="S17" s="401" t="s">
        <v>2016</v>
      </c>
      <c r="T17" s="401" t="s">
        <v>2026</v>
      </c>
      <c r="U17" s="401" t="s">
        <v>2015</v>
      </c>
      <c r="V17" s="402" t="s">
        <v>2578</v>
      </c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</row>
    <row r="18" spans="1:118" s="164" customFormat="1" ht="39.950000000000003" customHeight="1">
      <c r="A18" s="402">
        <v>16</v>
      </c>
      <c r="B18" s="403"/>
      <c r="C18" s="407" t="s">
        <v>1935</v>
      </c>
      <c r="D18" s="407"/>
      <c r="E18" s="408" t="s">
        <v>2032</v>
      </c>
      <c r="F18" s="407" t="s">
        <v>2046</v>
      </c>
      <c r="G18" s="407" t="s">
        <v>2047</v>
      </c>
      <c r="H18" s="407" t="s">
        <v>2048</v>
      </c>
      <c r="I18" s="402" t="s">
        <v>2354</v>
      </c>
      <c r="J18" s="402" t="s">
        <v>2356</v>
      </c>
      <c r="K18" s="401" t="s">
        <v>2015</v>
      </c>
      <c r="L18" s="406" t="s">
        <v>2015</v>
      </c>
      <c r="M18" s="401" t="s">
        <v>2015</v>
      </c>
      <c r="N18" s="401" t="s">
        <v>2015</v>
      </c>
      <c r="O18" s="401" t="s">
        <v>2015</v>
      </c>
      <c r="P18" s="401" t="s">
        <v>2016</v>
      </c>
      <c r="Q18" s="401" t="s">
        <v>2016</v>
      </c>
      <c r="R18" s="401" t="s">
        <v>2016</v>
      </c>
      <c r="S18" s="401" t="s">
        <v>2016</v>
      </c>
      <c r="T18" s="401" t="s">
        <v>2049</v>
      </c>
      <c r="U18" s="401" t="s">
        <v>2015</v>
      </c>
      <c r="V18" s="402" t="s">
        <v>2578</v>
      </c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</row>
    <row r="19" spans="1:118" s="163" customFormat="1" ht="39.950000000000003" customHeight="1">
      <c r="A19" s="402">
        <v>17</v>
      </c>
      <c r="B19" s="403"/>
      <c r="C19" s="404" t="s">
        <v>1936</v>
      </c>
      <c r="D19" s="404" t="s">
        <v>1937</v>
      </c>
      <c r="E19" s="402" t="s">
        <v>2032</v>
      </c>
      <c r="F19" s="404" t="s">
        <v>2046</v>
      </c>
      <c r="G19" s="404" t="s">
        <v>2047</v>
      </c>
      <c r="H19" s="404" t="s">
        <v>2050</v>
      </c>
      <c r="I19" s="402" t="s">
        <v>2354</v>
      </c>
      <c r="J19" s="402" t="s">
        <v>2356</v>
      </c>
      <c r="K19" s="401" t="s">
        <v>2015</v>
      </c>
      <c r="L19" s="406" t="s">
        <v>2015</v>
      </c>
      <c r="M19" s="401" t="s">
        <v>2015</v>
      </c>
      <c r="N19" s="401" t="s">
        <v>2015</v>
      </c>
      <c r="O19" s="401" t="s">
        <v>2015</v>
      </c>
      <c r="P19" s="401" t="s">
        <v>2015</v>
      </c>
      <c r="Q19" s="401" t="s">
        <v>2016</v>
      </c>
      <c r="R19" s="401" t="s">
        <v>2016</v>
      </c>
      <c r="S19" s="401" t="s">
        <v>2016</v>
      </c>
      <c r="T19" s="401" t="s">
        <v>2049</v>
      </c>
      <c r="U19" s="401" t="s">
        <v>2015</v>
      </c>
      <c r="V19" s="402" t="s">
        <v>2578</v>
      </c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</row>
    <row r="20" spans="1:118" s="164" customFormat="1" ht="39.950000000000003" customHeight="1">
      <c r="A20" s="402">
        <v>18</v>
      </c>
      <c r="B20" s="403"/>
      <c r="C20" s="407" t="s">
        <v>1938</v>
      </c>
      <c r="D20" s="407"/>
      <c r="E20" s="408" t="s">
        <v>2032</v>
      </c>
      <c r="F20" s="407" t="s">
        <v>2046</v>
      </c>
      <c r="G20" s="407" t="s">
        <v>2051</v>
      </c>
      <c r="H20" s="407" t="s">
        <v>2052</v>
      </c>
      <c r="I20" s="402" t="s">
        <v>2354</v>
      </c>
      <c r="J20" s="402" t="s">
        <v>2356</v>
      </c>
      <c r="K20" s="401" t="s">
        <v>2015</v>
      </c>
      <c r="L20" s="406" t="s">
        <v>2015</v>
      </c>
      <c r="M20" s="401" t="s">
        <v>2015</v>
      </c>
      <c r="N20" s="401" t="s">
        <v>2015</v>
      </c>
      <c r="O20" s="401" t="s">
        <v>2015</v>
      </c>
      <c r="P20" s="401" t="s">
        <v>2016</v>
      </c>
      <c r="Q20" s="401" t="s">
        <v>2016</v>
      </c>
      <c r="R20" s="401" t="s">
        <v>2016</v>
      </c>
      <c r="S20" s="401" t="s">
        <v>2015</v>
      </c>
      <c r="T20" s="401" t="s">
        <v>2049</v>
      </c>
      <c r="U20" s="401" t="s">
        <v>2015</v>
      </c>
      <c r="V20" s="402" t="s">
        <v>2578</v>
      </c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</row>
    <row r="21" spans="1:118" s="163" customFormat="1" ht="39.950000000000003" customHeight="1">
      <c r="A21" s="402">
        <v>19</v>
      </c>
      <c r="B21" s="403"/>
      <c r="C21" s="404" t="s">
        <v>1939</v>
      </c>
      <c r="D21" s="404" t="s">
        <v>1940</v>
      </c>
      <c r="E21" s="402" t="s">
        <v>2032</v>
      </c>
      <c r="F21" s="404" t="s">
        <v>2046</v>
      </c>
      <c r="G21" s="404" t="s">
        <v>2051</v>
      </c>
      <c r="H21" s="404" t="s">
        <v>2052</v>
      </c>
      <c r="I21" s="402" t="s">
        <v>2354</v>
      </c>
      <c r="J21" s="402" t="s">
        <v>2356</v>
      </c>
      <c r="K21" s="401" t="s">
        <v>2015</v>
      </c>
      <c r="L21" s="406" t="s">
        <v>2015</v>
      </c>
      <c r="M21" s="401" t="s">
        <v>2015</v>
      </c>
      <c r="N21" s="401" t="s">
        <v>2015</v>
      </c>
      <c r="O21" s="401" t="s">
        <v>2015</v>
      </c>
      <c r="P21" s="401" t="s">
        <v>2015</v>
      </c>
      <c r="Q21" s="401" t="s">
        <v>2016</v>
      </c>
      <c r="R21" s="401" t="s">
        <v>2016</v>
      </c>
      <c r="S21" s="401" t="s">
        <v>2015</v>
      </c>
      <c r="T21" s="401" t="s">
        <v>2049</v>
      </c>
      <c r="U21" s="401" t="s">
        <v>2015</v>
      </c>
      <c r="V21" s="402" t="s">
        <v>2578</v>
      </c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</row>
    <row r="22" spans="1:118" s="163" customFormat="1" ht="39.950000000000003" customHeight="1">
      <c r="A22" s="402">
        <v>20</v>
      </c>
      <c r="B22" s="403"/>
      <c r="C22" s="404" t="s">
        <v>1941</v>
      </c>
      <c r="D22" s="404" t="s">
        <v>1942</v>
      </c>
      <c r="E22" s="402" t="s">
        <v>2053</v>
      </c>
      <c r="F22" s="404" t="s">
        <v>2043</v>
      </c>
      <c r="G22" s="404" t="s">
        <v>2054</v>
      </c>
      <c r="H22" s="404" t="s">
        <v>2039</v>
      </c>
      <c r="I22" s="402" t="s">
        <v>2354</v>
      </c>
      <c r="J22" s="402" t="s">
        <v>2356</v>
      </c>
      <c r="K22" s="401" t="s">
        <v>2015</v>
      </c>
      <c r="L22" s="406" t="s">
        <v>2015</v>
      </c>
      <c r="M22" s="401" t="s">
        <v>2015</v>
      </c>
      <c r="N22" s="401" t="s">
        <v>2015</v>
      </c>
      <c r="O22" s="401" t="s">
        <v>2015</v>
      </c>
      <c r="P22" s="401" t="s">
        <v>2015</v>
      </c>
      <c r="Q22" s="401" t="s">
        <v>2016</v>
      </c>
      <c r="R22" s="401" t="s">
        <v>2016</v>
      </c>
      <c r="S22" s="401" t="s">
        <v>2016</v>
      </c>
      <c r="T22" s="401" t="s">
        <v>2026</v>
      </c>
      <c r="U22" s="401" t="s">
        <v>2015</v>
      </c>
      <c r="V22" s="402" t="s">
        <v>2578</v>
      </c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</row>
    <row r="23" spans="1:118" s="163" customFormat="1" ht="39.950000000000003" customHeight="1">
      <c r="A23" s="402">
        <v>21</v>
      </c>
      <c r="B23" s="403"/>
      <c r="C23" s="404" t="s">
        <v>1943</v>
      </c>
      <c r="D23" s="404" t="s">
        <v>1944</v>
      </c>
      <c r="E23" s="402" t="s">
        <v>2053</v>
      </c>
      <c r="F23" s="404" t="s">
        <v>2043</v>
      </c>
      <c r="G23" s="404" t="s">
        <v>2044</v>
      </c>
      <c r="H23" s="404" t="s">
        <v>2055</v>
      </c>
      <c r="I23" s="402" t="s">
        <v>2354</v>
      </c>
      <c r="J23" s="402" t="s">
        <v>2356</v>
      </c>
      <c r="K23" s="401" t="s">
        <v>2015</v>
      </c>
      <c r="L23" s="406" t="s">
        <v>2015</v>
      </c>
      <c r="M23" s="401" t="s">
        <v>2015</v>
      </c>
      <c r="N23" s="401" t="s">
        <v>2015</v>
      </c>
      <c r="O23" s="401" t="s">
        <v>2015</v>
      </c>
      <c r="P23" s="401" t="s">
        <v>2015</v>
      </c>
      <c r="Q23" s="401" t="s">
        <v>2016</v>
      </c>
      <c r="R23" s="401" t="s">
        <v>2016</v>
      </c>
      <c r="S23" s="401" t="s">
        <v>2016</v>
      </c>
      <c r="T23" s="401" t="s">
        <v>2049</v>
      </c>
      <c r="U23" s="401" t="s">
        <v>2015</v>
      </c>
      <c r="V23" s="402" t="s">
        <v>2578</v>
      </c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</row>
    <row r="24" spans="1:118" s="163" customFormat="1" ht="39.950000000000003" customHeight="1">
      <c r="A24" s="402">
        <v>22</v>
      </c>
      <c r="B24" s="403"/>
      <c r="C24" s="404" t="s">
        <v>1945</v>
      </c>
      <c r="D24" s="404" t="s">
        <v>1946</v>
      </c>
      <c r="E24" s="402" t="s">
        <v>2053</v>
      </c>
      <c r="F24" s="404" t="s">
        <v>2043</v>
      </c>
      <c r="G24" s="404" t="s">
        <v>2054</v>
      </c>
      <c r="H24" s="404" t="s">
        <v>2056</v>
      </c>
      <c r="I24" s="402" t="s">
        <v>2354</v>
      </c>
      <c r="J24" s="402" t="s">
        <v>2356</v>
      </c>
      <c r="K24" s="401" t="s">
        <v>2015</v>
      </c>
      <c r="L24" s="406" t="s">
        <v>2015</v>
      </c>
      <c r="M24" s="401" t="s">
        <v>2015</v>
      </c>
      <c r="N24" s="401" t="s">
        <v>2015</v>
      </c>
      <c r="O24" s="401" t="s">
        <v>2015</v>
      </c>
      <c r="P24" s="401" t="s">
        <v>2015</v>
      </c>
      <c r="Q24" s="401" t="s">
        <v>2016</v>
      </c>
      <c r="R24" s="401" t="s">
        <v>2016</v>
      </c>
      <c r="S24" s="401" t="s">
        <v>2015</v>
      </c>
      <c r="T24" s="401" t="s">
        <v>2049</v>
      </c>
      <c r="U24" s="401" t="s">
        <v>2015</v>
      </c>
      <c r="V24" s="402" t="s">
        <v>2578</v>
      </c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</row>
    <row r="25" spans="1:118" s="178" customFormat="1" ht="39.950000000000003" customHeight="1">
      <c r="A25" s="402">
        <v>23</v>
      </c>
      <c r="B25" s="403"/>
      <c r="C25" s="404" t="s">
        <v>2570</v>
      </c>
      <c r="D25" s="409" t="s">
        <v>2587</v>
      </c>
      <c r="E25" s="402" t="s">
        <v>2427</v>
      </c>
      <c r="F25" s="404" t="s">
        <v>2430</v>
      </c>
      <c r="G25" s="404" t="s">
        <v>2705</v>
      </c>
      <c r="H25" s="404" t="s">
        <v>2575</v>
      </c>
      <c r="I25" s="402" t="s">
        <v>2354</v>
      </c>
      <c r="J25" s="402" t="s">
        <v>2356</v>
      </c>
      <c r="K25" s="401" t="s">
        <v>2015</v>
      </c>
      <c r="L25" s="406" t="s">
        <v>2015</v>
      </c>
      <c r="M25" s="401" t="s">
        <v>2015</v>
      </c>
      <c r="N25" s="401" t="s">
        <v>2015</v>
      </c>
      <c r="O25" s="401" t="s">
        <v>2015</v>
      </c>
      <c r="P25" s="401" t="s">
        <v>2016</v>
      </c>
      <c r="Q25" s="401" t="s">
        <v>2016</v>
      </c>
      <c r="R25" s="401" t="s">
        <v>2016</v>
      </c>
      <c r="S25" s="401" t="s">
        <v>2016</v>
      </c>
      <c r="T25" s="401" t="s">
        <v>2026</v>
      </c>
      <c r="U25" s="401" t="s">
        <v>2015</v>
      </c>
      <c r="V25" s="402" t="s">
        <v>2578</v>
      </c>
    </row>
    <row r="26" spans="1:118" s="178" customFormat="1" ht="39.950000000000003" customHeight="1">
      <c r="A26" s="402">
        <v>24</v>
      </c>
      <c r="B26" s="403"/>
      <c r="C26" s="404" t="s">
        <v>2571</v>
      </c>
      <c r="D26" s="409" t="s">
        <v>2588</v>
      </c>
      <c r="E26" s="402" t="s">
        <v>2427</v>
      </c>
      <c r="F26" s="404" t="s">
        <v>2430</v>
      </c>
      <c r="G26" s="404" t="s">
        <v>2705</v>
      </c>
      <c r="H26" s="404" t="s">
        <v>2579</v>
      </c>
      <c r="I26" s="402" t="s">
        <v>2354</v>
      </c>
      <c r="J26" s="402" t="s">
        <v>2356</v>
      </c>
      <c r="K26" s="401" t="s">
        <v>2015</v>
      </c>
      <c r="L26" s="406" t="s">
        <v>2015</v>
      </c>
      <c r="M26" s="401" t="s">
        <v>2015</v>
      </c>
      <c r="N26" s="401" t="s">
        <v>2015</v>
      </c>
      <c r="O26" s="401" t="s">
        <v>2015</v>
      </c>
      <c r="P26" s="401" t="s">
        <v>2016</v>
      </c>
      <c r="Q26" s="401" t="s">
        <v>2016</v>
      </c>
      <c r="R26" s="401" t="s">
        <v>2016</v>
      </c>
      <c r="S26" s="401" t="s">
        <v>2015</v>
      </c>
      <c r="T26" s="401" t="s">
        <v>2026</v>
      </c>
      <c r="U26" s="401" t="s">
        <v>2015</v>
      </c>
      <c r="V26" s="402" t="s">
        <v>2578</v>
      </c>
    </row>
    <row r="27" spans="1:118" s="178" customFormat="1" ht="39.950000000000003" customHeight="1">
      <c r="A27" s="402">
        <v>25</v>
      </c>
      <c r="B27" s="403"/>
      <c r="C27" s="404" t="s">
        <v>2572</v>
      </c>
      <c r="D27" s="409" t="s">
        <v>2589</v>
      </c>
      <c r="E27" s="405" t="s">
        <v>2484</v>
      </c>
      <c r="F27" s="404" t="s">
        <v>2076</v>
      </c>
      <c r="G27" s="404" t="s">
        <v>2632</v>
      </c>
      <c r="H27" s="404" t="s">
        <v>2580</v>
      </c>
      <c r="I27" s="402" t="s">
        <v>2354</v>
      </c>
      <c r="J27" s="402" t="s">
        <v>2356</v>
      </c>
      <c r="K27" s="401" t="s">
        <v>2015</v>
      </c>
      <c r="L27" s="406" t="s">
        <v>2015</v>
      </c>
      <c r="M27" s="401" t="s">
        <v>2015</v>
      </c>
      <c r="N27" s="401" t="s">
        <v>2015</v>
      </c>
      <c r="O27" s="401" t="s">
        <v>2015</v>
      </c>
      <c r="P27" s="401" t="s">
        <v>2016</v>
      </c>
      <c r="Q27" s="401" t="s">
        <v>2016</v>
      </c>
      <c r="R27" s="401" t="s">
        <v>2015</v>
      </c>
      <c r="S27" s="401" t="s">
        <v>2015</v>
      </c>
      <c r="T27" s="401" t="s">
        <v>2026</v>
      </c>
      <c r="U27" s="401" t="s">
        <v>2015</v>
      </c>
      <c r="V27" s="402" t="s">
        <v>2578</v>
      </c>
    </row>
    <row r="28" spans="1:118" s="178" customFormat="1" ht="39.950000000000003" customHeight="1">
      <c r="A28" s="402">
        <v>26</v>
      </c>
      <c r="B28" s="403"/>
      <c r="C28" s="404" t="s">
        <v>2573</v>
      </c>
      <c r="D28" s="409" t="s">
        <v>2590</v>
      </c>
      <c r="E28" s="405" t="s">
        <v>2484</v>
      </c>
      <c r="F28" s="404" t="s">
        <v>2076</v>
      </c>
      <c r="G28" s="404" t="s">
        <v>2632</v>
      </c>
      <c r="H28" s="404" t="s">
        <v>2574</v>
      </c>
      <c r="I28" s="402" t="s">
        <v>2354</v>
      </c>
      <c r="J28" s="402" t="s">
        <v>2356</v>
      </c>
      <c r="K28" s="401" t="s">
        <v>2015</v>
      </c>
      <c r="L28" s="406" t="s">
        <v>2015</v>
      </c>
      <c r="M28" s="401" t="s">
        <v>2015</v>
      </c>
      <c r="N28" s="401" t="s">
        <v>2015</v>
      </c>
      <c r="O28" s="401" t="s">
        <v>2015</v>
      </c>
      <c r="P28" s="401" t="s">
        <v>2016</v>
      </c>
      <c r="Q28" s="401" t="s">
        <v>2016</v>
      </c>
      <c r="R28" s="401" t="s">
        <v>2015</v>
      </c>
      <c r="S28" s="401" t="s">
        <v>2015</v>
      </c>
      <c r="T28" s="401" t="s">
        <v>2026</v>
      </c>
      <c r="U28" s="401" t="s">
        <v>2015</v>
      </c>
      <c r="V28" s="402" t="s">
        <v>2577</v>
      </c>
    </row>
    <row r="29" spans="1:118" s="165" customFormat="1" ht="39.950000000000003" customHeight="1">
      <c r="A29" s="402">
        <v>27</v>
      </c>
      <c r="B29" s="403" t="s">
        <v>2057</v>
      </c>
      <c r="C29" s="407" t="s">
        <v>1947</v>
      </c>
      <c r="D29" s="407"/>
      <c r="E29" s="408" t="s">
        <v>2058</v>
      </c>
      <c r="F29" s="407" t="s">
        <v>2059</v>
      </c>
      <c r="G29" s="407" t="s">
        <v>2060</v>
      </c>
      <c r="H29" s="407" t="s">
        <v>2061</v>
      </c>
      <c r="I29" s="402" t="s">
        <v>2062</v>
      </c>
      <c r="J29" s="402" t="s">
        <v>2063</v>
      </c>
      <c r="K29" s="406" t="s">
        <v>2016</v>
      </c>
      <c r="L29" s="406" t="s">
        <v>2016</v>
      </c>
      <c r="M29" s="401" t="s">
        <v>2015</v>
      </c>
      <c r="N29" s="401" t="s">
        <v>2015</v>
      </c>
      <c r="O29" s="401" t="s">
        <v>2015</v>
      </c>
      <c r="P29" s="404" t="s">
        <v>2064</v>
      </c>
      <c r="Q29" s="401" t="s">
        <v>2016</v>
      </c>
      <c r="R29" s="401" t="s">
        <v>2016</v>
      </c>
      <c r="S29" s="401" t="s">
        <v>2016</v>
      </c>
      <c r="T29" s="401" t="s">
        <v>2049</v>
      </c>
      <c r="U29" s="401" t="s">
        <v>2015</v>
      </c>
      <c r="V29" s="402" t="s">
        <v>2578</v>
      </c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</row>
    <row r="30" spans="1:118" s="166" customFormat="1" ht="39.950000000000003" customHeight="1">
      <c r="A30" s="402">
        <v>28</v>
      </c>
      <c r="B30" s="403"/>
      <c r="C30" s="404" t="s">
        <v>1948</v>
      </c>
      <c r="D30" s="404" t="s">
        <v>1949</v>
      </c>
      <c r="E30" s="402" t="s">
        <v>2040</v>
      </c>
      <c r="F30" s="404" t="s">
        <v>2041</v>
      </c>
      <c r="G30" s="404" t="s">
        <v>2042</v>
      </c>
      <c r="H30" s="404" t="s">
        <v>2061</v>
      </c>
      <c r="I30" s="402" t="s">
        <v>2062</v>
      </c>
      <c r="J30" s="402" t="s">
        <v>2063</v>
      </c>
      <c r="K30" s="406" t="s">
        <v>2016</v>
      </c>
      <c r="L30" s="406" t="s">
        <v>2016</v>
      </c>
      <c r="M30" s="401" t="s">
        <v>2015</v>
      </c>
      <c r="N30" s="401" t="s">
        <v>2015</v>
      </c>
      <c r="O30" s="401" t="s">
        <v>2015</v>
      </c>
      <c r="P30" s="404" t="s">
        <v>2064</v>
      </c>
      <c r="Q30" s="401" t="s">
        <v>2016</v>
      </c>
      <c r="R30" s="401" t="s">
        <v>2016</v>
      </c>
      <c r="S30" s="401" t="s">
        <v>2016</v>
      </c>
      <c r="T30" s="401" t="s">
        <v>2049</v>
      </c>
      <c r="U30" s="401" t="s">
        <v>2015</v>
      </c>
      <c r="V30" s="402" t="s">
        <v>2578</v>
      </c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</row>
    <row r="31" spans="1:118" s="178" customFormat="1" ht="39.950000000000003" customHeight="1">
      <c r="A31" s="402">
        <v>29</v>
      </c>
      <c r="B31" s="403"/>
      <c r="C31" s="404" t="s">
        <v>2376</v>
      </c>
      <c r="D31" s="404" t="s">
        <v>2479</v>
      </c>
      <c r="E31" s="402" t="s">
        <v>2377</v>
      </c>
      <c r="F31" s="404" t="s">
        <v>2619</v>
      </c>
      <c r="G31" s="404" t="s">
        <v>2619</v>
      </c>
      <c r="H31" s="404" t="s">
        <v>2378</v>
      </c>
      <c r="I31" s="402" t="s">
        <v>2062</v>
      </c>
      <c r="J31" s="402" t="s">
        <v>2063</v>
      </c>
      <c r="K31" s="406" t="s">
        <v>2016</v>
      </c>
      <c r="L31" s="406" t="s">
        <v>2016</v>
      </c>
      <c r="M31" s="401" t="s">
        <v>2015</v>
      </c>
      <c r="N31" s="401" t="s">
        <v>2015</v>
      </c>
      <c r="O31" s="406" t="s">
        <v>2016</v>
      </c>
      <c r="P31" s="404" t="s">
        <v>2064</v>
      </c>
      <c r="Q31" s="401" t="s">
        <v>2016</v>
      </c>
      <c r="R31" s="401" t="s">
        <v>2016</v>
      </c>
      <c r="S31" s="401" t="s">
        <v>2016</v>
      </c>
      <c r="T31" s="401" t="s">
        <v>2026</v>
      </c>
      <c r="U31" s="401" t="s">
        <v>2015</v>
      </c>
      <c r="V31" s="402" t="s">
        <v>2578</v>
      </c>
    </row>
    <row r="32" spans="1:118" s="178" customFormat="1" ht="39.950000000000003" customHeight="1">
      <c r="A32" s="402">
        <v>30</v>
      </c>
      <c r="B32" s="403"/>
      <c r="C32" s="404" t="s">
        <v>2155</v>
      </c>
      <c r="D32" s="404" t="s">
        <v>2545</v>
      </c>
      <c r="E32" s="402" t="s">
        <v>2040</v>
      </c>
      <c r="F32" s="404" t="s">
        <v>2041</v>
      </c>
      <c r="G32" s="404" t="s">
        <v>2042</v>
      </c>
      <c r="H32" s="404" t="s">
        <v>2158</v>
      </c>
      <c r="I32" s="402" t="s">
        <v>2062</v>
      </c>
      <c r="J32" s="402" t="s">
        <v>2063</v>
      </c>
      <c r="K32" s="406" t="s">
        <v>2016</v>
      </c>
      <c r="L32" s="406" t="s">
        <v>2016</v>
      </c>
      <c r="M32" s="401" t="s">
        <v>2015</v>
      </c>
      <c r="N32" s="401" t="s">
        <v>2015</v>
      </c>
      <c r="O32" s="401" t="s">
        <v>2015</v>
      </c>
      <c r="P32" s="404" t="s">
        <v>2157</v>
      </c>
      <c r="Q32" s="401" t="s">
        <v>2016</v>
      </c>
      <c r="R32" s="401" t="s">
        <v>2016</v>
      </c>
      <c r="S32" s="401" t="s">
        <v>2016</v>
      </c>
      <c r="T32" s="401" t="s">
        <v>2049</v>
      </c>
      <c r="U32" s="401" t="s">
        <v>2015</v>
      </c>
      <c r="V32" s="402" t="s">
        <v>2578</v>
      </c>
    </row>
    <row r="33" spans="1:118" s="165" customFormat="1" ht="39.950000000000003" customHeight="1">
      <c r="A33" s="402">
        <v>31</v>
      </c>
      <c r="B33" s="403"/>
      <c r="C33" s="407" t="s">
        <v>1950</v>
      </c>
      <c r="D33" s="407"/>
      <c r="E33" s="408" t="s">
        <v>2058</v>
      </c>
      <c r="F33" s="407" t="s">
        <v>2037</v>
      </c>
      <c r="G33" s="407" t="s">
        <v>2060</v>
      </c>
      <c r="H33" s="407" t="s">
        <v>2065</v>
      </c>
      <c r="I33" s="402" t="s">
        <v>2062</v>
      </c>
      <c r="J33" s="402" t="s">
        <v>2356</v>
      </c>
      <c r="K33" s="401" t="s">
        <v>2016</v>
      </c>
      <c r="L33" s="406" t="s">
        <v>2015</v>
      </c>
      <c r="M33" s="401" t="s">
        <v>2015</v>
      </c>
      <c r="N33" s="401" t="s">
        <v>2015</v>
      </c>
      <c r="O33" s="401" t="s">
        <v>2015</v>
      </c>
      <c r="P33" s="404" t="s">
        <v>2064</v>
      </c>
      <c r="Q33" s="401" t="s">
        <v>2016</v>
      </c>
      <c r="R33" s="401" t="s">
        <v>2016</v>
      </c>
      <c r="S33" s="401" t="s">
        <v>2016</v>
      </c>
      <c r="T33" s="401" t="s">
        <v>2049</v>
      </c>
      <c r="U33" s="401" t="s">
        <v>2015</v>
      </c>
      <c r="V33" s="402" t="s">
        <v>2578</v>
      </c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</row>
    <row r="34" spans="1:118" s="166" customFormat="1" ht="39.950000000000003" customHeight="1">
      <c r="A34" s="402">
        <v>32</v>
      </c>
      <c r="B34" s="403"/>
      <c r="C34" s="404" t="s">
        <v>1951</v>
      </c>
      <c r="D34" s="404" t="s">
        <v>1952</v>
      </c>
      <c r="E34" s="402" t="s">
        <v>2040</v>
      </c>
      <c r="F34" s="404" t="s">
        <v>2041</v>
      </c>
      <c r="G34" s="404" t="s">
        <v>2042</v>
      </c>
      <c r="H34" s="404" t="s">
        <v>2065</v>
      </c>
      <c r="I34" s="402" t="s">
        <v>2062</v>
      </c>
      <c r="J34" s="402" t="s">
        <v>2356</v>
      </c>
      <c r="K34" s="401" t="s">
        <v>2016</v>
      </c>
      <c r="L34" s="406" t="s">
        <v>2015</v>
      </c>
      <c r="M34" s="401" t="s">
        <v>2015</v>
      </c>
      <c r="N34" s="401" t="s">
        <v>2015</v>
      </c>
      <c r="O34" s="401" t="s">
        <v>2015</v>
      </c>
      <c r="P34" s="404" t="s">
        <v>2064</v>
      </c>
      <c r="Q34" s="401" t="s">
        <v>2016</v>
      </c>
      <c r="R34" s="401" t="s">
        <v>2016</v>
      </c>
      <c r="S34" s="401" t="s">
        <v>2016</v>
      </c>
      <c r="T34" s="401" t="s">
        <v>2049</v>
      </c>
      <c r="U34" s="401" t="s">
        <v>2015</v>
      </c>
      <c r="V34" s="402" t="s">
        <v>2578</v>
      </c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</row>
    <row r="35" spans="1:118" s="178" customFormat="1" ht="39.950000000000003" customHeight="1">
      <c r="A35" s="402">
        <v>33</v>
      </c>
      <c r="B35" s="403"/>
      <c r="C35" s="404" t="s">
        <v>2156</v>
      </c>
      <c r="D35" s="404" t="s">
        <v>2546</v>
      </c>
      <c r="E35" s="402" t="s">
        <v>2040</v>
      </c>
      <c r="F35" s="404" t="s">
        <v>2041</v>
      </c>
      <c r="G35" s="404" t="s">
        <v>2042</v>
      </c>
      <c r="H35" s="404" t="s">
        <v>2159</v>
      </c>
      <c r="I35" s="402" t="s">
        <v>2062</v>
      </c>
      <c r="J35" s="402" t="s">
        <v>2356</v>
      </c>
      <c r="K35" s="401" t="s">
        <v>2016</v>
      </c>
      <c r="L35" s="406" t="s">
        <v>2015</v>
      </c>
      <c r="M35" s="401" t="s">
        <v>2015</v>
      </c>
      <c r="N35" s="401" t="s">
        <v>2015</v>
      </c>
      <c r="O35" s="401" t="s">
        <v>2015</v>
      </c>
      <c r="P35" s="404" t="s">
        <v>2157</v>
      </c>
      <c r="Q35" s="401" t="s">
        <v>2016</v>
      </c>
      <c r="R35" s="401" t="s">
        <v>2016</v>
      </c>
      <c r="S35" s="401" t="s">
        <v>2016</v>
      </c>
      <c r="T35" s="401" t="s">
        <v>2049</v>
      </c>
      <c r="U35" s="401" t="s">
        <v>2015</v>
      </c>
      <c r="V35" s="402" t="s">
        <v>2578</v>
      </c>
    </row>
    <row r="36" spans="1:118" s="165" customFormat="1" ht="39.950000000000003" customHeight="1">
      <c r="A36" s="402">
        <v>34</v>
      </c>
      <c r="B36" s="403"/>
      <c r="C36" s="407" t="s">
        <v>1953</v>
      </c>
      <c r="D36" s="407"/>
      <c r="E36" s="408" t="s">
        <v>2058</v>
      </c>
      <c r="F36" s="407" t="s">
        <v>2037</v>
      </c>
      <c r="G36" s="407" t="s">
        <v>2060</v>
      </c>
      <c r="H36" s="407" t="s">
        <v>2066</v>
      </c>
      <c r="I36" s="402" t="s">
        <v>2354</v>
      </c>
      <c r="J36" s="402" t="s">
        <v>2356</v>
      </c>
      <c r="K36" s="401" t="s">
        <v>2016</v>
      </c>
      <c r="L36" s="406" t="s">
        <v>2015</v>
      </c>
      <c r="M36" s="401" t="s">
        <v>2015</v>
      </c>
      <c r="N36" s="401" t="s">
        <v>2015</v>
      </c>
      <c r="O36" s="401" t="s">
        <v>2015</v>
      </c>
      <c r="P36" s="401" t="s">
        <v>2016</v>
      </c>
      <c r="Q36" s="401" t="s">
        <v>2016</v>
      </c>
      <c r="R36" s="401" t="s">
        <v>2016</v>
      </c>
      <c r="S36" s="401" t="s">
        <v>2016</v>
      </c>
      <c r="T36" s="401" t="s">
        <v>2049</v>
      </c>
      <c r="U36" s="401" t="s">
        <v>2015</v>
      </c>
      <c r="V36" s="402" t="s">
        <v>2578</v>
      </c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</row>
    <row r="37" spans="1:118" s="166" customFormat="1" ht="39.950000000000003" customHeight="1">
      <c r="A37" s="402">
        <v>35</v>
      </c>
      <c r="B37" s="403"/>
      <c r="C37" s="404" t="s">
        <v>1954</v>
      </c>
      <c r="D37" s="404" t="s">
        <v>1955</v>
      </c>
      <c r="E37" s="402" t="s">
        <v>2040</v>
      </c>
      <c r="F37" s="404" t="s">
        <v>2041</v>
      </c>
      <c r="G37" s="404" t="s">
        <v>2042</v>
      </c>
      <c r="H37" s="404" t="s">
        <v>2066</v>
      </c>
      <c r="I37" s="402" t="s">
        <v>2354</v>
      </c>
      <c r="J37" s="402" t="s">
        <v>2356</v>
      </c>
      <c r="K37" s="401" t="s">
        <v>2016</v>
      </c>
      <c r="L37" s="406" t="s">
        <v>2015</v>
      </c>
      <c r="M37" s="401" t="s">
        <v>2015</v>
      </c>
      <c r="N37" s="401" t="s">
        <v>2015</v>
      </c>
      <c r="O37" s="401" t="s">
        <v>2015</v>
      </c>
      <c r="P37" s="401" t="s">
        <v>2016</v>
      </c>
      <c r="Q37" s="401" t="s">
        <v>2016</v>
      </c>
      <c r="R37" s="401" t="s">
        <v>2016</v>
      </c>
      <c r="S37" s="401" t="s">
        <v>2016</v>
      </c>
      <c r="T37" s="401" t="s">
        <v>2049</v>
      </c>
      <c r="U37" s="401" t="s">
        <v>2015</v>
      </c>
      <c r="V37" s="402" t="s">
        <v>2578</v>
      </c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</row>
    <row r="38" spans="1:118" s="178" customFormat="1" ht="39.950000000000003" customHeight="1">
      <c r="A38" s="402">
        <v>36</v>
      </c>
      <c r="B38" s="403"/>
      <c r="C38" s="404" t="s">
        <v>2679</v>
      </c>
      <c r="D38" s="404" t="s">
        <v>2685</v>
      </c>
      <c r="E38" s="402" t="s">
        <v>2427</v>
      </c>
      <c r="F38" s="404" t="s">
        <v>2430</v>
      </c>
      <c r="G38" s="404" t="s">
        <v>2705</v>
      </c>
      <c r="H38" s="404" t="s">
        <v>2680</v>
      </c>
      <c r="I38" s="402" t="s">
        <v>2354</v>
      </c>
      <c r="J38" s="402" t="s">
        <v>2356</v>
      </c>
      <c r="K38" s="401" t="s">
        <v>2016</v>
      </c>
      <c r="L38" s="406" t="s">
        <v>2015</v>
      </c>
      <c r="M38" s="401" t="s">
        <v>2015</v>
      </c>
      <c r="N38" s="401" t="s">
        <v>2015</v>
      </c>
      <c r="O38" s="401" t="s">
        <v>2015</v>
      </c>
      <c r="P38" s="401" t="s">
        <v>2016</v>
      </c>
      <c r="Q38" s="401" t="s">
        <v>2016</v>
      </c>
      <c r="R38" s="401" t="s">
        <v>2016</v>
      </c>
      <c r="S38" s="401" t="s">
        <v>2016</v>
      </c>
      <c r="T38" s="401" t="s">
        <v>2026</v>
      </c>
      <c r="U38" s="401" t="s">
        <v>2015</v>
      </c>
      <c r="V38" s="402" t="s">
        <v>2578</v>
      </c>
    </row>
    <row r="39" spans="1:118" s="178" customFormat="1" ht="39.950000000000003" customHeight="1">
      <c r="A39" s="402">
        <v>37</v>
      </c>
      <c r="B39" s="403"/>
      <c r="C39" s="404" t="s">
        <v>2681</v>
      </c>
      <c r="D39" s="404" t="s">
        <v>2686</v>
      </c>
      <c r="E39" s="405" t="s">
        <v>2484</v>
      </c>
      <c r="F39" s="404" t="s">
        <v>2076</v>
      </c>
      <c r="G39" s="404" t="s">
        <v>2632</v>
      </c>
      <c r="H39" s="404" t="s">
        <v>2682</v>
      </c>
      <c r="I39" s="402" t="s">
        <v>2354</v>
      </c>
      <c r="J39" s="402" t="s">
        <v>2356</v>
      </c>
      <c r="K39" s="401" t="s">
        <v>2016</v>
      </c>
      <c r="L39" s="406" t="s">
        <v>2015</v>
      </c>
      <c r="M39" s="401" t="s">
        <v>2015</v>
      </c>
      <c r="N39" s="401" t="s">
        <v>2015</v>
      </c>
      <c r="O39" s="401" t="s">
        <v>2015</v>
      </c>
      <c r="P39" s="401" t="s">
        <v>2016</v>
      </c>
      <c r="Q39" s="401" t="s">
        <v>2016</v>
      </c>
      <c r="R39" s="401" t="s">
        <v>2016</v>
      </c>
      <c r="S39" s="401" t="s">
        <v>2015</v>
      </c>
      <c r="T39" s="401" t="s">
        <v>2026</v>
      </c>
      <c r="U39" s="401" t="s">
        <v>2015</v>
      </c>
      <c r="V39" s="402" t="s">
        <v>2578</v>
      </c>
    </row>
    <row r="40" spans="1:118" s="178" customFormat="1" ht="39.950000000000003" customHeight="1">
      <c r="A40" s="402">
        <v>38</v>
      </c>
      <c r="B40" s="403"/>
      <c r="C40" s="404" t="s">
        <v>2379</v>
      </c>
      <c r="D40" s="404" t="s">
        <v>2480</v>
      </c>
      <c r="E40" s="402" t="s">
        <v>2377</v>
      </c>
      <c r="F40" s="404" t="s">
        <v>2619</v>
      </c>
      <c r="G40" s="404" t="s">
        <v>2619</v>
      </c>
      <c r="H40" s="404" t="s">
        <v>2381</v>
      </c>
      <c r="I40" s="402" t="s">
        <v>2354</v>
      </c>
      <c r="J40" s="402" t="s">
        <v>2356</v>
      </c>
      <c r="K40" s="401" t="s">
        <v>2016</v>
      </c>
      <c r="L40" s="406" t="s">
        <v>2015</v>
      </c>
      <c r="M40" s="401" t="s">
        <v>2015</v>
      </c>
      <c r="N40" s="401" t="s">
        <v>2015</v>
      </c>
      <c r="O40" s="401" t="s">
        <v>2016</v>
      </c>
      <c r="P40" s="401" t="s">
        <v>2016</v>
      </c>
      <c r="Q40" s="401" t="s">
        <v>2016</v>
      </c>
      <c r="R40" s="401" t="s">
        <v>2016</v>
      </c>
      <c r="S40" s="401" t="s">
        <v>2016</v>
      </c>
      <c r="T40" s="401" t="s">
        <v>2026</v>
      </c>
      <c r="U40" s="401" t="s">
        <v>2016</v>
      </c>
      <c r="V40" s="402" t="s">
        <v>2578</v>
      </c>
    </row>
    <row r="41" spans="1:118" s="178" customFormat="1" ht="39.950000000000003" customHeight="1">
      <c r="A41" s="240">
        <v>39</v>
      </c>
      <c r="B41" s="403"/>
      <c r="C41" s="241" t="s">
        <v>2751</v>
      </c>
      <c r="D41" s="241" t="s">
        <v>2761</v>
      </c>
      <c r="E41" s="240" t="s">
        <v>2377</v>
      </c>
      <c r="F41" s="241" t="s">
        <v>2619</v>
      </c>
      <c r="G41" s="241" t="s">
        <v>2619</v>
      </c>
      <c r="H41" s="241" t="s">
        <v>2752</v>
      </c>
      <c r="I41" s="240" t="s">
        <v>2354</v>
      </c>
      <c r="J41" s="240" t="s">
        <v>2356</v>
      </c>
      <c r="K41" s="248" t="s">
        <v>2016</v>
      </c>
      <c r="L41" s="249" t="s">
        <v>2015</v>
      </c>
      <c r="M41" s="248" t="s">
        <v>2015</v>
      </c>
      <c r="N41" s="248" t="s">
        <v>2015</v>
      </c>
      <c r="O41" s="248" t="s">
        <v>2016</v>
      </c>
      <c r="P41" s="248" t="s">
        <v>2016</v>
      </c>
      <c r="Q41" s="248" t="s">
        <v>2016</v>
      </c>
      <c r="R41" s="248" t="s">
        <v>2015</v>
      </c>
      <c r="S41" s="248" t="s">
        <v>2015</v>
      </c>
      <c r="T41" s="248" t="s">
        <v>2026</v>
      </c>
      <c r="U41" s="248" t="s">
        <v>2016</v>
      </c>
      <c r="V41" s="240" t="s">
        <v>2578</v>
      </c>
    </row>
    <row r="42" spans="1:118" s="165" customFormat="1" ht="39.950000000000003" customHeight="1">
      <c r="A42" s="402">
        <v>40</v>
      </c>
      <c r="B42" s="403"/>
      <c r="C42" s="407" t="s">
        <v>1956</v>
      </c>
      <c r="D42" s="407"/>
      <c r="E42" s="408" t="s">
        <v>2058</v>
      </c>
      <c r="F42" s="407" t="s">
        <v>2037</v>
      </c>
      <c r="G42" s="407" t="s">
        <v>2067</v>
      </c>
      <c r="H42" s="407" t="s">
        <v>2068</v>
      </c>
      <c r="I42" s="402" t="s">
        <v>2354</v>
      </c>
      <c r="J42" s="402" t="s">
        <v>2356</v>
      </c>
      <c r="K42" s="401" t="s">
        <v>2016</v>
      </c>
      <c r="L42" s="406" t="s">
        <v>2015</v>
      </c>
      <c r="M42" s="401" t="s">
        <v>2015</v>
      </c>
      <c r="N42" s="401" t="s">
        <v>2015</v>
      </c>
      <c r="O42" s="401" t="s">
        <v>2015</v>
      </c>
      <c r="P42" s="401" t="s">
        <v>2016</v>
      </c>
      <c r="Q42" s="401" t="s">
        <v>2016</v>
      </c>
      <c r="R42" s="401" t="s">
        <v>2016</v>
      </c>
      <c r="S42" s="401" t="s">
        <v>2015</v>
      </c>
      <c r="T42" s="401" t="s">
        <v>2049</v>
      </c>
      <c r="U42" s="401" t="s">
        <v>2015</v>
      </c>
      <c r="V42" s="402" t="s">
        <v>2578</v>
      </c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</row>
    <row r="43" spans="1:118" s="166" customFormat="1" ht="39.950000000000003" customHeight="1">
      <c r="A43" s="402">
        <v>41</v>
      </c>
      <c r="B43" s="403"/>
      <c r="C43" s="404" t="s">
        <v>1957</v>
      </c>
      <c r="D43" s="404" t="s">
        <v>1958</v>
      </c>
      <c r="E43" s="402" t="s">
        <v>2040</v>
      </c>
      <c r="F43" s="404" t="s">
        <v>2041</v>
      </c>
      <c r="G43" s="404" t="s">
        <v>2042</v>
      </c>
      <c r="H43" s="404" t="s">
        <v>2068</v>
      </c>
      <c r="I43" s="402" t="s">
        <v>2354</v>
      </c>
      <c r="J43" s="402" t="s">
        <v>2356</v>
      </c>
      <c r="K43" s="401" t="s">
        <v>2016</v>
      </c>
      <c r="L43" s="406" t="s">
        <v>2015</v>
      </c>
      <c r="M43" s="401" t="s">
        <v>2015</v>
      </c>
      <c r="N43" s="401" t="s">
        <v>2015</v>
      </c>
      <c r="O43" s="401" t="s">
        <v>2015</v>
      </c>
      <c r="P43" s="401" t="s">
        <v>2016</v>
      </c>
      <c r="Q43" s="401" t="s">
        <v>2016</v>
      </c>
      <c r="R43" s="401" t="s">
        <v>2016</v>
      </c>
      <c r="S43" s="401" t="s">
        <v>2015</v>
      </c>
      <c r="T43" s="401" t="s">
        <v>2049</v>
      </c>
      <c r="U43" s="401" t="s">
        <v>2015</v>
      </c>
      <c r="V43" s="402" t="s">
        <v>2578</v>
      </c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</row>
    <row r="44" spans="1:118" s="178" customFormat="1" ht="39.950000000000003" customHeight="1">
      <c r="A44" s="402">
        <v>42</v>
      </c>
      <c r="B44" s="403"/>
      <c r="C44" s="404" t="s">
        <v>2384</v>
      </c>
      <c r="D44" s="404" t="s">
        <v>2478</v>
      </c>
      <c r="E44" s="402" t="s">
        <v>2040</v>
      </c>
      <c r="F44" s="404" t="s">
        <v>2041</v>
      </c>
      <c r="G44" s="404" t="s">
        <v>2042</v>
      </c>
      <c r="H44" s="404" t="s">
        <v>2385</v>
      </c>
      <c r="I44" s="402" t="s">
        <v>2354</v>
      </c>
      <c r="J44" s="402" t="s">
        <v>2356</v>
      </c>
      <c r="K44" s="401" t="s">
        <v>2016</v>
      </c>
      <c r="L44" s="406" t="s">
        <v>2015</v>
      </c>
      <c r="M44" s="401" t="s">
        <v>2015</v>
      </c>
      <c r="N44" s="401" t="s">
        <v>2015</v>
      </c>
      <c r="O44" s="401" t="s">
        <v>2015</v>
      </c>
      <c r="P44" s="401" t="s">
        <v>2016</v>
      </c>
      <c r="Q44" s="401" t="s">
        <v>2016</v>
      </c>
      <c r="R44" s="401" t="s">
        <v>2015</v>
      </c>
      <c r="S44" s="401" t="s">
        <v>2015</v>
      </c>
      <c r="T44" s="401" t="s">
        <v>2049</v>
      </c>
      <c r="U44" s="401" t="s">
        <v>2015</v>
      </c>
      <c r="V44" s="402" t="s">
        <v>2578</v>
      </c>
    </row>
    <row r="45" spans="1:118" s="178" customFormat="1" ht="39.950000000000003" customHeight="1">
      <c r="A45" s="402">
        <v>43</v>
      </c>
      <c r="B45" s="403"/>
      <c r="C45" s="404" t="s">
        <v>2629</v>
      </c>
      <c r="D45" s="404" t="s">
        <v>2640</v>
      </c>
      <c r="E45" s="405" t="s">
        <v>2484</v>
      </c>
      <c r="F45" s="404" t="s">
        <v>2076</v>
      </c>
      <c r="G45" s="404" t="s">
        <v>2632</v>
      </c>
      <c r="H45" s="404" t="s">
        <v>2627</v>
      </c>
      <c r="I45" s="402" t="s">
        <v>2354</v>
      </c>
      <c r="J45" s="402" t="s">
        <v>2356</v>
      </c>
      <c r="K45" s="401" t="s">
        <v>2016</v>
      </c>
      <c r="L45" s="406" t="s">
        <v>2015</v>
      </c>
      <c r="M45" s="401" t="s">
        <v>2015</v>
      </c>
      <c r="N45" s="401" t="s">
        <v>2015</v>
      </c>
      <c r="O45" s="401" t="s">
        <v>2015</v>
      </c>
      <c r="P45" s="401" t="s">
        <v>2016</v>
      </c>
      <c r="Q45" s="401" t="s">
        <v>2016</v>
      </c>
      <c r="R45" s="401" t="s">
        <v>2015</v>
      </c>
      <c r="S45" s="401" t="s">
        <v>2015</v>
      </c>
      <c r="T45" s="401" t="s">
        <v>2026</v>
      </c>
      <c r="U45" s="401" t="s">
        <v>2015</v>
      </c>
      <c r="V45" s="402" t="s">
        <v>2578</v>
      </c>
    </row>
    <row r="46" spans="1:118" s="178" customFormat="1" ht="39.950000000000003" customHeight="1">
      <c r="A46" s="402">
        <v>44</v>
      </c>
      <c r="B46" s="403"/>
      <c r="C46" s="404" t="s">
        <v>2630</v>
      </c>
      <c r="D46" s="404" t="s">
        <v>2641</v>
      </c>
      <c r="E46" s="405" t="s">
        <v>2484</v>
      </c>
      <c r="F46" s="404" t="s">
        <v>2076</v>
      </c>
      <c r="G46" s="404" t="s">
        <v>2632</v>
      </c>
      <c r="H46" s="404" t="s">
        <v>2631</v>
      </c>
      <c r="I46" s="402" t="s">
        <v>2354</v>
      </c>
      <c r="J46" s="402" t="s">
        <v>2356</v>
      </c>
      <c r="K46" s="401" t="s">
        <v>2016</v>
      </c>
      <c r="L46" s="406" t="s">
        <v>2015</v>
      </c>
      <c r="M46" s="401" t="s">
        <v>2015</v>
      </c>
      <c r="N46" s="401" t="s">
        <v>2015</v>
      </c>
      <c r="O46" s="401" t="s">
        <v>2015</v>
      </c>
      <c r="P46" s="401" t="s">
        <v>2016</v>
      </c>
      <c r="Q46" s="401" t="s">
        <v>2016</v>
      </c>
      <c r="R46" s="401" t="s">
        <v>2015</v>
      </c>
      <c r="S46" s="401" t="s">
        <v>2015</v>
      </c>
      <c r="T46" s="401" t="s">
        <v>2026</v>
      </c>
      <c r="U46" s="401" t="s">
        <v>2015</v>
      </c>
      <c r="V46" s="402" t="s">
        <v>2628</v>
      </c>
    </row>
    <row r="47" spans="1:118" s="178" customFormat="1" ht="39.950000000000003" customHeight="1">
      <c r="A47" s="402">
        <v>45</v>
      </c>
      <c r="B47" s="403"/>
      <c r="C47" s="404" t="s">
        <v>2386</v>
      </c>
      <c r="D47" s="404" t="s">
        <v>2481</v>
      </c>
      <c r="E47" s="402" t="s">
        <v>2377</v>
      </c>
      <c r="F47" s="404" t="s">
        <v>2619</v>
      </c>
      <c r="G47" s="404" t="s">
        <v>2619</v>
      </c>
      <c r="H47" s="404" t="s">
        <v>2387</v>
      </c>
      <c r="I47" s="402" t="s">
        <v>2354</v>
      </c>
      <c r="J47" s="402" t="s">
        <v>2356</v>
      </c>
      <c r="K47" s="401" t="s">
        <v>2016</v>
      </c>
      <c r="L47" s="406" t="s">
        <v>2015</v>
      </c>
      <c r="M47" s="401" t="s">
        <v>2015</v>
      </c>
      <c r="N47" s="401" t="s">
        <v>2015</v>
      </c>
      <c r="O47" s="401" t="s">
        <v>2016</v>
      </c>
      <c r="P47" s="401" t="s">
        <v>2016</v>
      </c>
      <c r="Q47" s="401" t="s">
        <v>2016</v>
      </c>
      <c r="R47" s="401" t="s">
        <v>2016</v>
      </c>
      <c r="S47" s="401" t="s">
        <v>2015</v>
      </c>
      <c r="T47" s="401" t="s">
        <v>2026</v>
      </c>
      <c r="U47" s="401" t="s">
        <v>2016</v>
      </c>
      <c r="V47" s="402" t="s">
        <v>2578</v>
      </c>
    </row>
    <row r="48" spans="1:118" s="178" customFormat="1" ht="39.950000000000003" customHeight="1">
      <c r="A48" s="402">
        <v>46</v>
      </c>
      <c r="B48" s="403"/>
      <c r="C48" s="404" t="s">
        <v>2284</v>
      </c>
      <c r="D48" s="404" t="s">
        <v>2319</v>
      </c>
      <c r="E48" s="402" t="s">
        <v>2032</v>
      </c>
      <c r="F48" s="404" t="s">
        <v>2033</v>
      </c>
      <c r="G48" s="404" t="s">
        <v>2034</v>
      </c>
      <c r="H48" s="404" t="s">
        <v>2282</v>
      </c>
      <c r="I48" s="402" t="s">
        <v>2354</v>
      </c>
      <c r="J48" s="402" t="s">
        <v>2356</v>
      </c>
      <c r="K48" s="401" t="s">
        <v>2016</v>
      </c>
      <c r="L48" s="406" t="s">
        <v>2015</v>
      </c>
      <c r="M48" s="401" t="s">
        <v>2015</v>
      </c>
      <c r="N48" s="401" t="s">
        <v>2015</v>
      </c>
      <c r="O48" s="401" t="s">
        <v>2015</v>
      </c>
      <c r="P48" s="401" t="s">
        <v>2015</v>
      </c>
      <c r="Q48" s="401" t="s">
        <v>2016</v>
      </c>
      <c r="R48" s="401" t="s">
        <v>2016</v>
      </c>
      <c r="S48" s="401" t="s">
        <v>2016</v>
      </c>
      <c r="T48" s="401" t="s">
        <v>2049</v>
      </c>
      <c r="U48" s="401" t="s">
        <v>2015</v>
      </c>
      <c r="V48" s="402" t="s">
        <v>2578</v>
      </c>
    </row>
    <row r="49" spans="1:118" s="178" customFormat="1" ht="39.950000000000003" customHeight="1">
      <c r="A49" s="402">
        <v>47</v>
      </c>
      <c r="B49" s="403"/>
      <c r="C49" s="404" t="s">
        <v>2517</v>
      </c>
      <c r="D49" s="404" t="s">
        <v>2527</v>
      </c>
      <c r="E49" s="402" t="s">
        <v>2019</v>
      </c>
      <c r="F49" s="404" t="s">
        <v>2011</v>
      </c>
      <c r="G49" s="404" t="s">
        <v>2029</v>
      </c>
      <c r="H49" s="404" t="s">
        <v>2518</v>
      </c>
      <c r="I49" s="402" t="s">
        <v>2354</v>
      </c>
      <c r="J49" s="402" t="s">
        <v>2356</v>
      </c>
      <c r="K49" s="401" t="s">
        <v>2016</v>
      </c>
      <c r="L49" s="406" t="s">
        <v>2015</v>
      </c>
      <c r="M49" s="401" t="s">
        <v>2015</v>
      </c>
      <c r="N49" s="401" t="s">
        <v>2015</v>
      </c>
      <c r="O49" s="401" t="s">
        <v>2015</v>
      </c>
      <c r="P49" s="401" t="s">
        <v>2015</v>
      </c>
      <c r="Q49" s="401" t="s">
        <v>2016</v>
      </c>
      <c r="R49" s="401" t="s">
        <v>2015</v>
      </c>
      <c r="S49" s="401" t="s">
        <v>2016</v>
      </c>
      <c r="T49" s="401" t="s">
        <v>2049</v>
      </c>
      <c r="U49" s="401" t="s">
        <v>2015</v>
      </c>
      <c r="V49" s="402" t="s">
        <v>2578</v>
      </c>
    </row>
    <row r="50" spans="1:118" s="178" customFormat="1" ht="39.950000000000003" customHeight="1">
      <c r="A50" s="402">
        <v>48</v>
      </c>
      <c r="B50" s="403"/>
      <c r="C50" s="404" t="s">
        <v>2285</v>
      </c>
      <c r="D50" s="404" t="s">
        <v>2320</v>
      </c>
      <c r="E50" s="402" t="s">
        <v>2719</v>
      </c>
      <c r="F50" s="404" t="s">
        <v>2033</v>
      </c>
      <c r="G50" s="404" t="s">
        <v>2034</v>
      </c>
      <c r="H50" s="404" t="s">
        <v>2283</v>
      </c>
      <c r="I50" s="402" t="s">
        <v>2354</v>
      </c>
      <c r="J50" s="402" t="s">
        <v>2356</v>
      </c>
      <c r="K50" s="401" t="s">
        <v>2016</v>
      </c>
      <c r="L50" s="406" t="s">
        <v>2015</v>
      </c>
      <c r="M50" s="401" t="s">
        <v>2015</v>
      </c>
      <c r="N50" s="401" t="s">
        <v>2015</v>
      </c>
      <c r="O50" s="401" t="s">
        <v>2015</v>
      </c>
      <c r="P50" s="401" t="s">
        <v>2015</v>
      </c>
      <c r="Q50" s="401" t="s">
        <v>2016</v>
      </c>
      <c r="R50" s="401" t="s">
        <v>2016</v>
      </c>
      <c r="S50" s="401" t="s">
        <v>2015</v>
      </c>
      <c r="T50" s="401" t="s">
        <v>2049</v>
      </c>
      <c r="U50" s="401" t="s">
        <v>2015</v>
      </c>
      <c r="V50" s="402" t="s">
        <v>2578</v>
      </c>
    </row>
    <row r="51" spans="1:118" s="178" customFormat="1" ht="39.950000000000003" customHeight="1">
      <c r="A51" s="402">
        <v>49</v>
      </c>
      <c r="B51" s="403"/>
      <c r="C51" s="404" t="s">
        <v>2520</v>
      </c>
      <c r="D51" s="404" t="s">
        <v>2528</v>
      </c>
      <c r="E51" s="402" t="s">
        <v>2019</v>
      </c>
      <c r="F51" s="404" t="s">
        <v>2011</v>
      </c>
      <c r="G51" s="404" t="s">
        <v>2029</v>
      </c>
      <c r="H51" s="404" t="s">
        <v>2519</v>
      </c>
      <c r="I51" s="402" t="s">
        <v>2354</v>
      </c>
      <c r="J51" s="402" t="s">
        <v>2356</v>
      </c>
      <c r="K51" s="401" t="s">
        <v>2016</v>
      </c>
      <c r="L51" s="406" t="s">
        <v>2015</v>
      </c>
      <c r="M51" s="401" t="s">
        <v>2015</v>
      </c>
      <c r="N51" s="401" t="s">
        <v>2015</v>
      </c>
      <c r="O51" s="401" t="s">
        <v>2015</v>
      </c>
      <c r="P51" s="401" t="s">
        <v>2015</v>
      </c>
      <c r="Q51" s="401" t="s">
        <v>2016</v>
      </c>
      <c r="R51" s="401" t="s">
        <v>2015</v>
      </c>
      <c r="S51" s="401" t="s">
        <v>2015</v>
      </c>
      <c r="T51" s="401" t="s">
        <v>2049</v>
      </c>
      <c r="U51" s="401" t="s">
        <v>2015</v>
      </c>
      <c r="V51" s="402" t="s">
        <v>2578</v>
      </c>
    </row>
    <row r="52" spans="1:118" s="178" customFormat="1" ht="39.950000000000003" customHeight="1">
      <c r="A52" s="402">
        <v>50</v>
      </c>
      <c r="B52" s="403"/>
      <c r="C52" s="404" t="s">
        <v>2717</v>
      </c>
      <c r="D52" s="404" t="s">
        <v>2725</v>
      </c>
      <c r="E52" s="402" t="s">
        <v>2019</v>
      </c>
      <c r="F52" s="404" t="s">
        <v>2011</v>
      </c>
      <c r="G52" s="404" t="s">
        <v>2029</v>
      </c>
      <c r="H52" s="404" t="s">
        <v>2720</v>
      </c>
      <c r="I52" s="402" t="s">
        <v>2354</v>
      </c>
      <c r="J52" s="402" t="s">
        <v>2356</v>
      </c>
      <c r="K52" s="401" t="s">
        <v>2016</v>
      </c>
      <c r="L52" s="406" t="s">
        <v>2015</v>
      </c>
      <c r="M52" s="401" t="s">
        <v>2015</v>
      </c>
      <c r="N52" s="401" t="s">
        <v>2015</v>
      </c>
      <c r="O52" s="401" t="s">
        <v>2015</v>
      </c>
      <c r="P52" s="401" t="s">
        <v>2015</v>
      </c>
      <c r="Q52" s="401" t="s">
        <v>2016</v>
      </c>
      <c r="R52" s="401" t="s">
        <v>2015</v>
      </c>
      <c r="S52" s="401" t="s">
        <v>2015</v>
      </c>
      <c r="T52" s="401" t="s">
        <v>2026</v>
      </c>
      <c r="U52" s="401" t="s">
        <v>2015</v>
      </c>
      <c r="V52" s="402" t="s">
        <v>2722</v>
      </c>
    </row>
    <row r="53" spans="1:118" s="167" customFormat="1" ht="39.950000000000003" customHeight="1">
      <c r="A53" s="402">
        <v>51</v>
      </c>
      <c r="B53" s="403" t="s">
        <v>2069</v>
      </c>
      <c r="C53" s="410" t="s">
        <v>2070</v>
      </c>
      <c r="D53" s="410" t="s">
        <v>2071</v>
      </c>
      <c r="E53" s="402" t="s">
        <v>2036</v>
      </c>
      <c r="F53" s="404" t="s">
        <v>2037</v>
      </c>
      <c r="G53" s="404" t="s">
        <v>2038</v>
      </c>
      <c r="H53" s="404" t="s">
        <v>2013</v>
      </c>
      <c r="I53" s="402" t="s">
        <v>2072</v>
      </c>
      <c r="J53" s="402" t="s">
        <v>2356</v>
      </c>
      <c r="K53" s="401" t="s">
        <v>2015</v>
      </c>
      <c r="L53" s="401" t="s">
        <v>2015</v>
      </c>
      <c r="M53" s="401" t="s">
        <v>2016</v>
      </c>
      <c r="N53" s="401" t="s">
        <v>2016</v>
      </c>
      <c r="O53" s="401" t="s">
        <v>2016</v>
      </c>
      <c r="P53" s="401" t="s">
        <v>2016</v>
      </c>
      <c r="Q53" s="401" t="s">
        <v>2016</v>
      </c>
      <c r="R53" s="401" t="s">
        <v>2015</v>
      </c>
      <c r="S53" s="401" t="s">
        <v>2015</v>
      </c>
      <c r="T53" s="401" t="s">
        <v>2015</v>
      </c>
      <c r="U53" s="401" t="s">
        <v>2015</v>
      </c>
      <c r="V53" s="402" t="s">
        <v>2577</v>
      </c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/>
      <c r="DK53" s="162"/>
      <c r="DL53" s="162"/>
      <c r="DM53" s="162"/>
      <c r="DN53" s="162"/>
    </row>
    <row r="54" spans="1:118" s="167" customFormat="1" ht="39.950000000000003" customHeight="1">
      <c r="A54" s="402">
        <v>52</v>
      </c>
      <c r="B54" s="403"/>
      <c r="C54" s="410" t="s">
        <v>2073</v>
      </c>
      <c r="D54" s="410" t="s">
        <v>2074</v>
      </c>
      <c r="E54" s="402" t="s">
        <v>2036</v>
      </c>
      <c r="F54" s="404" t="s">
        <v>2037</v>
      </c>
      <c r="G54" s="404" t="s">
        <v>2038</v>
      </c>
      <c r="H54" s="404" t="s">
        <v>2075</v>
      </c>
      <c r="I54" s="402" t="s">
        <v>2072</v>
      </c>
      <c r="J54" s="402" t="s">
        <v>2356</v>
      </c>
      <c r="K54" s="401" t="s">
        <v>2015</v>
      </c>
      <c r="L54" s="401" t="s">
        <v>2015</v>
      </c>
      <c r="M54" s="401" t="s">
        <v>2016</v>
      </c>
      <c r="N54" s="401" t="s">
        <v>2016</v>
      </c>
      <c r="O54" s="401" t="s">
        <v>2016</v>
      </c>
      <c r="P54" s="401" t="s">
        <v>2016</v>
      </c>
      <c r="Q54" s="401" t="s">
        <v>2016</v>
      </c>
      <c r="R54" s="401" t="s">
        <v>2016</v>
      </c>
      <c r="S54" s="401" t="s">
        <v>2016</v>
      </c>
      <c r="T54" s="401" t="s">
        <v>2015</v>
      </c>
      <c r="U54" s="401" t="s">
        <v>2015</v>
      </c>
      <c r="V54" s="402" t="s">
        <v>2577</v>
      </c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</row>
    <row r="55" spans="1:118" s="178" customFormat="1" ht="39.950000000000003" customHeight="1">
      <c r="A55" s="402">
        <v>53</v>
      </c>
      <c r="B55" s="403"/>
      <c r="C55" s="410" t="s">
        <v>2718</v>
      </c>
      <c r="D55" s="410" t="s">
        <v>2730</v>
      </c>
      <c r="E55" s="402" t="s">
        <v>2719</v>
      </c>
      <c r="F55" s="404" t="s">
        <v>2033</v>
      </c>
      <c r="G55" s="404" t="s">
        <v>2034</v>
      </c>
      <c r="H55" s="404" t="s">
        <v>2721</v>
      </c>
      <c r="I55" s="402" t="s">
        <v>2072</v>
      </c>
      <c r="J55" s="402" t="s">
        <v>2356</v>
      </c>
      <c r="K55" s="401" t="s">
        <v>2015</v>
      </c>
      <c r="L55" s="401" t="s">
        <v>2015</v>
      </c>
      <c r="M55" s="401" t="s">
        <v>2016</v>
      </c>
      <c r="N55" s="401" t="s">
        <v>2016</v>
      </c>
      <c r="O55" s="401" t="s">
        <v>2016</v>
      </c>
      <c r="P55" s="401" t="s">
        <v>2016</v>
      </c>
      <c r="Q55" s="401" t="s">
        <v>2016</v>
      </c>
      <c r="R55" s="401" t="s">
        <v>2016</v>
      </c>
      <c r="S55" s="401" t="s">
        <v>2016</v>
      </c>
      <c r="T55" s="401" t="s">
        <v>2026</v>
      </c>
      <c r="U55" s="401" t="s">
        <v>2015</v>
      </c>
      <c r="V55" s="402" t="s">
        <v>2723</v>
      </c>
    </row>
    <row r="56" spans="1:118" ht="39.950000000000003" customHeight="1">
      <c r="A56" s="402">
        <v>54</v>
      </c>
      <c r="B56" s="403"/>
      <c r="C56" s="404" t="s">
        <v>1914</v>
      </c>
      <c r="D56" s="404" t="s">
        <v>1906</v>
      </c>
      <c r="E56" s="402"/>
      <c r="F56" s="404" t="s">
        <v>2076</v>
      </c>
      <c r="G56" s="404" t="s">
        <v>2633</v>
      </c>
      <c r="H56" s="404" t="s">
        <v>2077</v>
      </c>
      <c r="I56" s="402" t="s">
        <v>2072</v>
      </c>
      <c r="J56" s="402" t="s">
        <v>2014</v>
      </c>
      <c r="K56" s="401" t="s">
        <v>2015</v>
      </c>
      <c r="L56" s="401" t="s">
        <v>2015</v>
      </c>
      <c r="M56" s="401" t="s">
        <v>2015</v>
      </c>
      <c r="N56" s="401" t="s">
        <v>2016</v>
      </c>
      <c r="O56" s="401" t="s">
        <v>2016</v>
      </c>
      <c r="P56" s="401" t="s">
        <v>2015</v>
      </c>
      <c r="Q56" s="401" t="s">
        <v>2016</v>
      </c>
      <c r="R56" s="401" t="s">
        <v>2015</v>
      </c>
      <c r="S56" s="401" t="s">
        <v>2015</v>
      </c>
      <c r="T56" s="401" t="s">
        <v>2026</v>
      </c>
      <c r="U56" s="401" t="s">
        <v>2015</v>
      </c>
      <c r="V56" s="402" t="s">
        <v>2577</v>
      </c>
    </row>
    <row r="57" spans="1:118" ht="80.099999999999994" customHeight="1"/>
    <row r="58" spans="1:118" ht="80.099999999999994" customHeight="1"/>
    <row r="59" spans="1:118" ht="80.099999999999994" customHeight="1"/>
    <row r="60" spans="1:118" ht="80.099999999999994" customHeight="1"/>
    <row r="61" spans="1:118" ht="80.099999999999994" customHeight="1"/>
    <row r="62" spans="1:118" ht="80.099999999999994" customHeight="1"/>
    <row r="63" spans="1:118" ht="80.099999999999994" customHeight="1"/>
    <row r="64" spans="1:118" ht="80.099999999999994" customHeight="1"/>
    <row r="65" spans="6:6" ht="80.099999999999994" customHeight="1">
      <c r="F65" s="222" t="s">
        <v>2078</v>
      </c>
    </row>
    <row r="66" spans="6:6" ht="80.099999999999994" customHeight="1"/>
    <row r="67" spans="6:6" ht="80.099999999999994" customHeight="1"/>
    <row r="68" spans="6:6" ht="80.099999999999994" customHeight="1"/>
    <row r="69" spans="6:6" ht="80.099999999999994" customHeight="1"/>
    <row r="70" spans="6:6" ht="80.099999999999994" customHeight="1"/>
    <row r="71" spans="6:6" ht="80.099999999999994" customHeight="1"/>
    <row r="72" spans="6:6" ht="80.099999999999994" customHeight="1"/>
    <row r="73" spans="6:6" ht="80.099999999999994" customHeight="1"/>
    <row r="74" spans="6:6" ht="80.099999999999994" customHeight="1"/>
    <row r="75" spans="6:6" ht="80.099999999999994" customHeight="1"/>
    <row r="76" spans="6:6" ht="80.099999999999994" customHeight="1"/>
    <row r="77" spans="6:6" ht="80.099999999999994" customHeight="1"/>
    <row r="78" spans="6:6" ht="80.099999999999994" customHeight="1"/>
    <row r="79" spans="6:6" ht="80.099999999999994" customHeight="1"/>
    <row r="80" spans="6:6" ht="80.099999999999994" customHeight="1"/>
    <row r="81" ht="80.099999999999994" customHeight="1"/>
    <row r="82" ht="80.099999999999994" customHeight="1"/>
    <row r="83" ht="80.099999999999994" customHeight="1"/>
    <row r="84" ht="80.099999999999994" customHeight="1"/>
    <row r="85" ht="80.099999999999994" customHeight="1"/>
    <row r="86" ht="80.099999999999994" customHeight="1"/>
    <row r="87" ht="80.099999999999994" customHeight="1"/>
    <row r="88" ht="80.099999999999994" customHeight="1"/>
    <row r="89" ht="80.099999999999994" customHeight="1"/>
    <row r="90" ht="80.099999999999994" customHeight="1"/>
    <row r="91" ht="80.099999999999994" customHeight="1"/>
    <row r="92" ht="80.099999999999994" customHeight="1"/>
    <row r="93" ht="80.099999999999994" customHeight="1"/>
    <row r="94" ht="24.95" customHeight="1"/>
    <row r="95" ht="24.95" customHeight="1"/>
  </sheetData>
  <autoFilter ref="A2:DN56" xr:uid="{82CBBC4C-541E-4F4D-8DEA-788181CC28A2}"/>
  <mergeCells count="12">
    <mergeCell ref="I1:V1"/>
    <mergeCell ref="B53:B56"/>
    <mergeCell ref="A1:A2"/>
    <mergeCell ref="B1:B2"/>
    <mergeCell ref="C1:C2"/>
    <mergeCell ref="D1:D2"/>
    <mergeCell ref="G1:G2"/>
    <mergeCell ref="H1:H2"/>
    <mergeCell ref="B3:B28"/>
    <mergeCell ref="B29:B52"/>
    <mergeCell ref="E1:E2"/>
    <mergeCell ref="F1:F2"/>
  </mergeCells>
  <phoneticPr fontId="2" type="noConversion"/>
  <conditionalFormatting sqref="A1:I1 A2:U5 B6:U24 B25:C28 E25:U28 B29:U56 A6:A56">
    <cfRule type="cellIs" dxfId="933" priority="8" operator="equal">
      <formula>"√"</formula>
    </cfRule>
    <cfRule type="cellIs" dxfId="932" priority="10" operator="equal">
      <formula>"×"</formula>
    </cfRule>
  </conditionalFormatting>
  <conditionalFormatting sqref="C1:C1048576">
    <cfRule type="duplicateValues" dxfId="931" priority="7"/>
  </conditionalFormatting>
  <conditionalFormatting sqref="D1:D24 D29:D1048576">
    <cfRule type="duplicateValues" dxfId="930" priority="6"/>
  </conditionalFormatting>
  <conditionalFormatting sqref="D25:D28">
    <cfRule type="duplicateValues" dxfId="929" priority="1"/>
    <cfRule type="duplicateValues" dxfId="928" priority="2"/>
    <cfRule type="duplicateValues" dxfId="927" priority="3"/>
  </conditionalFormatting>
  <conditionalFormatting sqref="I7">
    <cfRule type="cellIs" dxfId="926" priority="9" operator="equal">
      <formula>"√"</formula>
    </cfRule>
  </conditionalFormatting>
  <conditionalFormatting sqref="L7">
    <cfRule type="cellIs" dxfId="925" priority="11" operator="equal">
      <formula>"×"</formula>
    </cfRule>
  </conditionalFormatting>
  <conditionalFormatting sqref="V1:V1048576">
    <cfRule type="cellIs" dxfId="924" priority="4" operator="equal">
      <formula>"V0SS"</formula>
    </cfRule>
    <cfRule type="cellIs" dxfId="923" priority="5" operator="equal">
      <formula>"联管螺母"</formula>
    </cfRule>
  </conditionalFormatting>
  <pageMargins left="0.7" right="0.7" top="0.75" bottom="0.75" header="0.3" footer="0.3"/>
  <pageSetup paperSize="9" scale="2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440-07DE-421D-9075-E6C12091281C}">
  <sheetPr>
    <pageSetUpPr fitToPage="1"/>
  </sheetPr>
  <dimension ref="A1:BZ35"/>
  <sheetViews>
    <sheetView view="pageBreakPreview" zoomScale="70" zoomScaleNormal="70" zoomScaleSheetLayoutView="70" workbookViewId="0">
      <pane xSplit="8" ySplit="2" topLeftCell="I10" activePane="bottomRight" state="frozen"/>
      <selection activeCell="F30" sqref="F30"/>
      <selection pane="topRight" activeCell="F30" sqref="F30"/>
      <selection pane="bottomLeft" activeCell="F30" sqref="F30"/>
      <selection pane="bottomRight" activeCell="B14" sqref="B14:N18"/>
    </sheetView>
  </sheetViews>
  <sheetFormatPr defaultRowHeight="18.75"/>
  <cols>
    <col min="1" max="1" width="6.25" style="162" customWidth="1"/>
    <col min="2" max="2" width="21.875" style="162" customWidth="1"/>
    <col min="3" max="4" width="23.375" style="222" customWidth="1"/>
    <col min="5" max="5" width="16.125" style="222" customWidth="1"/>
    <col min="6" max="6" width="28.75" style="222" customWidth="1"/>
    <col min="7" max="7" width="28" style="222" customWidth="1"/>
    <col min="8" max="8" width="66.625" style="222" customWidth="1"/>
    <col min="9" max="15" width="10.625" style="162" customWidth="1"/>
    <col min="16" max="16" width="12.5" style="162" customWidth="1"/>
    <col min="17" max="20" width="19.5" style="162" customWidth="1"/>
    <col min="21" max="16384" width="9" style="162"/>
  </cols>
  <sheetData>
    <row r="1" spans="1:78" s="161" customFormat="1" ht="65.099999999999994" customHeight="1">
      <c r="A1" s="411" t="s">
        <v>1986</v>
      </c>
      <c r="B1" s="411" t="s">
        <v>1987</v>
      </c>
      <c r="C1" s="412" t="s">
        <v>1988</v>
      </c>
      <c r="D1" s="413" t="s">
        <v>1989</v>
      </c>
      <c r="E1" s="412" t="s">
        <v>1990</v>
      </c>
      <c r="F1" s="412" t="s">
        <v>1991</v>
      </c>
      <c r="G1" s="412" t="s">
        <v>1992</v>
      </c>
      <c r="H1" s="412" t="s">
        <v>1993</v>
      </c>
      <c r="I1" s="411" t="s">
        <v>1994</v>
      </c>
      <c r="J1" s="411"/>
      <c r="K1" s="411"/>
      <c r="L1" s="411"/>
      <c r="M1" s="411"/>
      <c r="N1" s="399"/>
      <c r="O1" s="411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</row>
    <row r="2" spans="1:78" s="161" customFormat="1" ht="65.099999999999994" customHeight="1">
      <c r="A2" s="411"/>
      <c r="B2" s="411"/>
      <c r="C2" s="412"/>
      <c r="D2" s="414"/>
      <c r="E2" s="412"/>
      <c r="F2" s="412"/>
      <c r="G2" s="412"/>
      <c r="H2" s="412"/>
      <c r="I2" s="415" t="s">
        <v>2079</v>
      </c>
      <c r="J2" s="415" t="s">
        <v>2080</v>
      </c>
      <c r="K2" s="415" t="s">
        <v>2081</v>
      </c>
      <c r="L2" s="415" t="s">
        <v>2082</v>
      </c>
      <c r="M2" s="415" t="s">
        <v>1997</v>
      </c>
      <c r="N2" s="415" t="s">
        <v>2288</v>
      </c>
      <c r="O2" s="415" t="s">
        <v>2735</v>
      </c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</row>
    <row r="3" spans="1:78" s="163" customFormat="1" ht="39.950000000000003" customHeight="1">
      <c r="A3" s="416">
        <v>1</v>
      </c>
      <c r="B3" s="417" t="s">
        <v>2083</v>
      </c>
      <c r="C3" s="418" t="s">
        <v>1959</v>
      </c>
      <c r="D3" s="418" t="s">
        <v>1960</v>
      </c>
      <c r="E3" s="418" t="s">
        <v>2053</v>
      </c>
      <c r="F3" s="418" t="s">
        <v>2037</v>
      </c>
      <c r="G3" s="418" t="s">
        <v>2038</v>
      </c>
      <c r="H3" s="418" t="s">
        <v>2013</v>
      </c>
      <c r="I3" s="415" t="s">
        <v>2016</v>
      </c>
      <c r="J3" s="415" t="s">
        <v>2016</v>
      </c>
      <c r="K3" s="415" t="s">
        <v>2015</v>
      </c>
      <c r="L3" s="415" t="s">
        <v>2015</v>
      </c>
      <c r="M3" s="415" t="s">
        <v>2015</v>
      </c>
      <c r="N3" s="415" t="s">
        <v>2015</v>
      </c>
      <c r="O3" s="415" t="s">
        <v>2015</v>
      </c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</row>
    <row r="4" spans="1:78" s="163" customFormat="1" ht="39.950000000000003" customHeight="1">
      <c r="A4" s="416">
        <v>2</v>
      </c>
      <c r="B4" s="417"/>
      <c r="C4" s="418" t="s">
        <v>1961</v>
      </c>
      <c r="D4" s="418" t="s">
        <v>1962</v>
      </c>
      <c r="E4" s="418" t="s">
        <v>2040</v>
      </c>
      <c r="F4" s="418" t="s">
        <v>2041</v>
      </c>
      <c r="G4" s="418" t="s">
        <v>2042</v>
      </c>
      <c r="H4" s="418" t="s">
        <v>2013</v>
      </c>
      <c r="I4" s="415" t="s">
        <v>2016</v>
      </c>
      <c r="J4" s="415" t="s">
        <v>2016</v>
      </c>
      <c r="K4" s="415" t="s">
        <v>2015</v>
      </c>
      <c r="L4" s="415" t="s">
        <v>2015</v>
      </c>
      <c r="M4" s="415" t="s">
        <v>2015</v>
      </c>
      <c r="N4" s="415" t="s">
        <v>2015</v>
      </c>
      <c r="O4" s="415" t="s">
        <v>2015</v>
      </c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</row>
    <row r="5" spans="1:78" s="163" customFormat="1" ht="39.950000000000003" customHeight="1">
      <c r="A5" s="416">
        <v>3</v>
      </c>
      <c r="B5" s="417"/>
      <c r="C5" s="418" t="s">
        <v>1963</v>
      </c>
      <c r="D5" s="418" t="s">
        <v>1964</v>
      </c>
      <c r="E5" s="418" t="s">
        <v>2053</v>
      </c>
      <c r="F5" s="418" t="s">
        <v>2043</v>
      </c>
      <c r="G5" s="418" t="s">
        <v>2044</v>
      </c>
      <c r="H5" s="418" t="s">
        <v>2084</v>
      </c>
      <c r="I5" s="415" t="s">
        <v>2016</v>
      </c>
      <c r="J5" s="415" t="s">
        <v>2016</v>
      </c>
      <c r="K5" s="415" t="s">
        <v>2015</v>
      </c>
      <c r="L5" s="415" t="s">
        <v>2015</v>
      </c>
      <c r="M5" s="415" t="s">
        <v>2015</v>
      </c>
      <c r="N5" s="415" t="s">
        <v>2015</v>
      </c>
      <c r="O5" s="415" t="s">
        <v>2015</v>
      </c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</row>
    <row r="6" spans="1:78" s="163" customFormat="1" ht="39.950000000000003" customHeight="1">
      <c r="A6" s="416">
        <v>4</v>
      </c>
      <c r="B6" s="417"/>
      <c r="C6" s="418" t="s">
        <v>1965</v>
      </c>
      <c r="D6" s="418" t="s">
        <v>1966</v>
      </c>
      <c r="E6" s="418" t="str">
        <f>E3</f>
        <v>黑色超纤</v>
      </c>
      <c r="F6" s="418" t="s">
        <v>2037</v>
      </c>
      <c r="G6" s="418" t="s">
        <v>2038</v>
      </c>
      <c r="H6" s="418" t="s">
        <v>2085</v>
      </c>
      <c r="I6" s="415" t="s">
        <v>2015</v>
      </c>
      <c r="J6" s="415" t="s">
        <v>2016</v>
      </c>
      <c r="K6" s="415" t="s">
        <v>2015</v>
      </c>
      <c r="L6" s="415" t="s">
        <v>2015</v>
      </c>
      <c r="M6" s="415" t="s">
        <v>2015</v>
      </c>
      <c r="N6" s="415" t="s">
        <v>2015</v>
      </c>
      <c r="O6" s="415" t="s">
        <v>2015</v>
      </c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</row>
    <row r="7" spans="1:78" s="163" customFormat="1" ht="39.950000000000003" customHeight="1">
      <c r="A7" s="416">
        <v>5</v>
      </c>
      <c r="B7" s="417"/>
      <c r="C7" s="418" t="s">
        <v>1967</v>
      </c>
      <c r="D7" s="418" t="s">
        <v>1968</v>
      </c>
      <c r="E7" s="418" t="s">
        <v>2040</v>
      </c>
      <c r="F7" s="418" t="s">
        <v>2041</v>
      </c>
      <c r="G7" s="418" t="s">
        <v>2042</v>
      </c>
      <c r="H7" s="418" t="s">
        <v>2085</v>
      </c>
      <c r="I7" s="415" t="s">
        <v>2015</v>
      </c>
      <c r="J7" s="415" t="s">
        <v>2016</v>
      </c>
      <c r="K7" s="415" t="s">
        <v>2015</v>
      </c>
      <c r="L7" s="415" t="s">
        <v>2015</v>
      </c>
      <c r="M7" s="415" t="s">
        <v>2015</v>
      </c>
      <c r="N7" s="415" t="s">
        <v>2015</v>
      </c>
      <c r="O7" s="415" t="s">
        <v>2015</v>
      </c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</row>
    <row r="8" spans="1:78" s="167" customFormat="1" ht="39.950000000000003" customHeight="1">
      <c r="A8" s="416">
        <v>6</v>
      </c>
      <c r="B8" s="417"/>
      <c r="C8" s="418" t="s">
        <v>1969</v>
      </c>
      <c r="D8" s="418" t="s">
        <v>1970</v>
      </c>
      <c r="E8" s="418" t="s">
        <v>2053</v>
      </c>
      <c r="F8" s="418" t="s">
        <v>2043</v>
      </c>
      <c r="G8" s="418" t="s">
        <v>2044</v>
      </c>
      <c r="H8" s="418" t="s">
        <v>2086</v>
      </c>
      <c r="I8" s="415" t="s">
        <v>2015</v>
      </c>
      <c r="J8" s="415" t="s">
        <v>2016</v>
      </c>
      <c r="K8" s="415" t="s">
        <v>2015</v>
      </c>
      <c r="L8" s="415" t="s">
        <v>2015</v>
      </c>
      <c r="M8" s="415" t="s">
        <v>2015</v>
      </c>
      <c r="N8" s="415" t="s">
        <v>2015</v>
      </c>
      <c r="O8" s="415" t="s">
        <v>2015</v>
      </c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</row>
    <row r="9" spans="1:78" ht="39.950000000000003" customHeight="1">
      <c r="A9" s="416">
        <v>7</v>
      </c>
      <c r="B9" s="417"/>
      <c r="C9" s="418" t="s">
        <v>1971</v>
      </c>
      <c r="D9" s="418" t="s">
        <v>1972</v>
      </c>
      <c r="E9" s="418" t="s">
        <v>2010</v>
      </c>
      <c r="F9" s="418" t="s">
        <v>2087</v>
      </c>
      <c r="G9" s="418" t="s">
        <v>2012</v>
      </c>
      <c r="H9" s="418" t="s">
        <v>2088</v>
      </c>
      <c r="I9" s="415" t="s">
        <v>2015</v>
      </c>
      <c r="J9" s="415" t="s">
        <v>2016</v>
      </c>
      <c r="K9" s="415" t="s">
        <v>2015</v>
      </c>
      <c r="L9" s="415" t="s">
        <v>2015</v>
      </c>
      <c r="M9" s="415" t="s">
        <v>2015</v>
      </c>
      <c r="N9" s="415" t="s">
        <v>2015</v>
      </c>
      <c r="O9" s="415" t="s">
        <v>2015</v>
      </c>
    </row>
    <row r="10" spans="1:78" ht="39.950000000000003" customHeight="1">
      <c r="A10" s="416">
        <v>8</v>
      </c>
      <c r="B10" s="417"/>
      <c r="C10" s="418" t="s">
        <v>1973</v>
      </c>
      <c r="D10" s="418" t="s">
        <v>1974</v>
      </c>
      <c r="E10" s="418" t="s">
        <v>2089</v>
      </c>
      <c r="F10" s="418" t="s">
        <v>2090</v>
      </c>
      <c r="G10" s="418" t="s">
        <v>2034</v>
      </c>
      <c r="H10" s="418" t="s">
        <v>2088</v>
      </c>
      <c r="I10" s="415" t="s">
        <v>2015</v>
      </c>
      <c r="J10" s="415" t="s">
        <v>2016</v>
      </c>
      <c r="K10" s="415" t="s">
        <v>2015</v>
      </c>
      <c r="L10" s="415" t="s">
        <v>2015</v>
      </c>
      <c r="M10" s="415" t="s">
        <v>2015</v>
      </c>
      <c r="N10" s="415" t="s">
        <v>2015</v>
      </c>
      <c r="O10" s="415" t="s">
        <v>2015</v>
      </c>
    </row>
    <row r="11" spans="1:78" ht="39.950000000000003" customHeight="1">
      <c r="A11" s="416">
        <v>9</v>
      </c>
      <c r="B11" s="419" t="s">
        <v>2091</v>
      </c>
      <c r="C11" s="418" t="s">
        <v>1975</v>
      </c>
      <c r="D11" s="418" t="s">
        <v>1976</v>
      </c>
      <c r="E11" s="418" t="s">
        <v>2089</v>
      </c>
      <c r="F11" s="418" t="s">
        <v>2090</v>
      </c>
      <c r="G11" s="418" t="s">
        <v>2034</v>
      </c>
      <c r="H11" s="418" t="s">
        <v>2092</v>
      </c>
      <c r="I11" s="415" t="s">
        <v>2015</v>
      </c>
      <c r="J11" s="415" t="s">
        <v>2015</v>
      </c>
      <c r="K11" s="415" t="s">
        <v>2016</v>
      </c>
      <c r="L11" s="415" t="s">
        <v>2015</v>
      </c>
      <c r="M11" s="415" t="s">
        <v>2015</v>
      </c>
      <c r="N11" s="415" t="s">
        <v>2015</v>
      </c>
      <c r="O11" s="415" t="s">
        <v>2015</v>
      </c>
    </row>
    <row r="12" spans="1:78" s="178" customFormat="1" ht="39.950000000000003" customHeight="1">
      <c r="A12" s="416">
        <v>10</v>
      </c>
      <c r="B12" s="420"/>
      <c r="C12" s="418" t="s">
        <v>2371</v>
      </c>
      <c r="D12" s="418" t="s">
        <v>2372</v>
      </c>
      <c r="E12" s="418" t="s">
        <v>2375</v>
      </c>
      <c r="F12" s="418" t="s">
        <v>2373</v>
      </c>
      <c r="G12" s="418" t="s">
        <v>2634</v>
      </c>
      <c r="H12" s="418" t="s">
        <v>2374</v>
      </c>
      <c r="I12" s="415" t="s">
        <v>2015</v>
      </c>
      <c r="J12" s="415" t="s">
        <v>2015</v>
      </c>
      <c r="K12" s="415" t="s">
        <v>2016</v>
      </c>
      <c r="L12" s="415" t="s">
        <v>2015</v>
      </c>
      <c r="M12" s="415" t="s">
        <v>2015</v>
      </c>
      <c r="N12" s="415" t="s">
        <v>2015</v>
      </c>
      <c r="O12" s="415" t="s">
        <v>2015</v>
      </c>
    </row>
    <row r="13" spans="1:78" s="178" customFormat="1" ht="39.950000000000003" customHeight="1">
      <c r="A13" s="416">
        <v>11</v>
      </c>
      <c r="B13" s="421"/>
      <c r="C13" s="418" t="s">
        <v>2344</v>
      </c>
      <c r="D13" s="418" t="s">
        <v>2346</v>
      </c>
      <c r="E13" s="418" t="s">
        <v>2053</v>
      </c>
      <c r="F13" s="418" t="s">
        <v>2043</v>
      </c>
      <c r="G13" s="418" t="s">
        <v>2044</v>
      </c>
      <c r="H13" s="418" t="s">
        <v>2345</v>
      </c>
      <c r="I13" s="415" t="s">
        <v>2015</v>
      </c>
      <c r="J13" s="415" t="s">
        <v>2015</v>
      </c>
      <c r="K13" s="415" t="s">
        <v>2016</v>
      </c>
      <c r="L13" s="415" t="s">
        <v>2015</v>
      </c>
      <c r="M13" s="415" t="s">
        <v>2015</v>
      </c>
      <c r="N13" s="415" t="s">
        <v>2015</v>
      </c>
      <c r="O13" s="415" t="s">
        <v>2015</v>
      </c>
    </row>
    <row r="14" spans="1:78" s="165" customFormat="1" ht="39.950000000000003" customHeight="1">
      <c r="A14" s="416">
        <v>12</v>
      </c>
      <c r="B14" s="419" t="s">
        <v>2093</v>
      </c>
      <c r="C14" s="407" t="s">
        <v>1977</v>
      </c>
      <c r="D14" s="407"/>
      <c r="E14" s="407" t="s">
        <v>2036</v>
      </c>
      <c r="F14" s="407" t="s">
        <v>2059</v>
      </c>
      <c r="G14" s="407" t="s">
        <v>2038</v>
      </c>
      <c r="H14" s="407" t="s">
        <v>2094</v>
      </c>
      <c r="I14" s="415" t="s">
        <v>2015</v>
      </c>
      <c r="J14" s="415" t="s">
        <v>2015</v>
      </c>
      <c r="K14" s="415" t="s">
        <v>2016</v>
      </c>
      <c r="L14" s="415" t="s">
        <v>2015</v>
      </c>
      <c r="M14" s="415" t="s">
        <v>2016</v>
      </c>
      <c r="N14" s="415" t="s">
        <v>2015</v>
      </c>
      <c r="O14" s="415" t="s">
        <v>2015</v>
      </c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</row>
    <row r="15" spans="1:78" s="166" customFormat="1" ht="39.950000000000003" customHeight="1">
      <c r="A15" s="416">
        <v>13</v>
      </c>
      <c r="B15" s="420"/>
      <c r="C15" s="418" t="s">
        <v>1978</v>
      </c>
      <c r="D15" s="418" t="s">
        <v>1979</v>
      </c>
      <c r="E15" s="418" t="s">
        <v>2040</v>
      </c>
      <c r="F15" s="418" t="s">
        <v>2041</v>
      </c>
      <c r="G15" s="418" t="s">
        <v>2042</v>
      </c>
      <c r="H15" s="418" t="s">
        <v>2094</v>
      </c>
      <c r="I15" s="415" t="s">
        <v>2015</v>
      </c>
      <c r="J15" s="415" t="s">
        <v>2015</v>
      </c>
      <c r="K15" s="415" t="s">
        <v>2016</v>
      </c>
      <c r="L15" s="415" t="s">
        <v>2015</v>
      </c>
      <c r="M15" s="415" t="s">
        <v>2016</v>
      </c>
      <c r="N15" s="415" t="s">
        <v>2015</v>
      </c>
      <c r="O15" s="415" t="s">
        <v>2015</v>
      </c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</row>
    <row r="16" spans="1:78" s="178" customFormat="1" ht="39.950000000000003" customHeight="1">
      <c r="A16" s="416">
        <v>14</v>
      </c>
      <c r="B16" s="420"/>
      <c r="C16" s="418" t="s">
        <v>2177</v>
      </c>
      <c r="D16" s="418" t="s">
        <v>2513</v>
      </c>
      <c r="E16" s="418" t="s">
        <v>2040</v>
      </c>
      <c r="F16" s="418" t="s">
        <v>2041</v>
      </c>
      <c r="G16" s="418" t="s">
        <v>2042</v>
      </c>
      <c r="H16" s="418" t="s">
        <v>2178</v>
      </c>
      <c r="I16" s="415" t="s">
        <v>2015</v>
      </c>
      <c r="J16" s="415" t="s">
        <v>2015</v>
      </c>
      <c r="K16" s="415" t="s">
        <v>2015</v>
      </c>
      <c r="L16" s="415" t="s">
        <v>2015</v>
      </c>
      <c r="M16" s="415" t="s">
        <v>2016</v>
      </c>
      <c r="N16" s="415" t="s">
        <v>2015</v>
      </c>
      <c r="O16" s="415" t="s">
        <v>2015</v>
      </c>
    </row>
    <row r="17" spans="1:78" s="178" customFormat="1" ht="39.950000000000003" customHeight="1">
      <c r="A17" s="416">
        <v>15</v>
      </c>
      <c r="B17" s="420"/>
      <c r="C17" s="418" t="s">
        <v>2704</v>
      </c>
      <c r="D17" s="418" t="s">
        <v>2648</v>
      </c>
      <c r="E17" s="418" t="s">
        <v>2375</v>
      </c>
      <c r="F17" s="418" t="s">
        <v>2076</v>
      </c>
      <c r="G17" s="418" t="s">
        <v>2632</v>
      </c>
      <c r="H17" s="418" t="s">
        <v>2635</v>
      </c>
      <c r="I17" s="415" t="s">
        <v>2015</v>
      </c>
      <c r="J17" s="415" t="s">
        <v>2015</v>
      </c>
      <c r="K17" s="415" t="s">
        <v>2015</v>
      </c>
      <c r="L17" s="415" t="s">
        <v>2015</v>
      </c>
      <c r="M17" s="415" t="s">
        <v>2016</v>
      </c>
      <c r="N17" s="415" t="s">
        <v>2015</v>
      </c>
      <c r="O17" s="415" t="s">
        <v>2015</v>
      </c>
    </row>
    <row r="18" spans="1:78" s="178" customFormat="1" ht="39.950000000000003" customHeight="1">
      <c r="A18" s="416">
        <v>16</v>
      </c>
      <c r="B18" s="421"/>
      <c r="C18" s="418" t="s">
        <v>2693</v>
      </c>
      <c r="D18" s="418" t="s">
        <v>2703</v>
      </c>
      <c r="E18" s="402" t="s">
        <v>2427</v>
      </c>
      <c r="F18" s="404" t="s">
        <v>2430</v>
      </c>
      <c r="G18" s="404" t="s">
        <v>2430</v>
      </c>
      <c r="H18" s="418" t="s">
        <v>2695</v>
      </c>
      <c r="I18" s="415" t="s">
        <v>2015</v>
      </c>
      <c r="J18" s="415" t="s">
        <v>2015</v>
      </c>
      <c r="K18" s="415" t="s">
        <v>2015</v>
      </c>
      <c r="L18" s="415" t="s">
        <v>2015</v>
      </c>
      <c r="M18" s="415" t="s">
        <v>2016</v>
      </c>
      <c r="N18" s="415" t="s">
        <v>2015</v>
      </c>
      <c r="O18" s="415" t="s">
        <v>2015</v>
      </c>
    </row>
    <row r="19" spans="1:78" ht="39.950000000000003" customHeight="1">
      <c r="A19" s="416">
        <v>17</v>
      </c>
      <c r="B19" s="422" t="s">
        <v>2095</v>
      </c>
      <c r="C19" s="407" t="s">
        <v>1980</v>
      </c>
      <c r="D19" s="407"/>
      <c r="E19" s="407" t="s">
        <v>2036</v>
      </c>
      <c r="F19" s="407" t="s">
        <v>2059</v>
      </c>
      <c r="G19" s="407" t="s">
        <v>2038</v>
      </c>
      <c r="H19" s="407" t="s">
        <v>2096</v>
      </c>
      <c r="I19" s="415" t="s">
        <v>2016</v>
      </c>
      <c r="J19" s="415" t="s">
        <v>2016</v>
      </c>
      <c r="K19" s="415" t="s">
        <v>2015</v>
      </c>
      <c r="L19" s="415" t="s">
        <v>2015</v>
      </c>
      <c r="M19" s="415" t="s">
        <v>2016</v>
      </c>
      <c r="N19" s="415" t="s">
        <v>2015</v>
      </c>
      <c r="O19" s="415" t="s">
        <v>2015</v>
      </c>
    </row>
    <row r="20" spans="1:78" ht="39.950000000000003" customHeight="1">
      <c r="A20" s="416">
        <v>18</v>
      </c>
      <c r="B20" s="420"/>
      <c r="C20" s="418" t="s">
        <v>1981</v>
      </c>
      <c r="D20" s="418" t="s">
        <v>1982</v>
      </c>
      <c r="E20" s="418" t="s">
        <v>2040</v>
      </c>
      <c r="F20" s="418" t="s">
        <v>2041</v>
      </c>
      <c r="G20" s="418" t="s">
        <v>2042</v>
      </c>
      <c r="H20" s="418" t="s">
        <v>2096</v>
      </c>
      <c r="I20" s="415" t="s">
        <v>2016</v>
      </c>
      <c r="J20" s="415" t="s">
        <v>2016</v>
      </c>
      <c r="K20" s="415" t="s">
        <v>2015</v>
      </c>
      <c r="L20" s="415" t="s">
        <v>2015</v>
      </c>
      <c r="M20" s="415" t="s">
        <v>2016</v>
      </c>
      <c r="N20" s="415" t="s">
        <v>2015</v>
      </c>
      <c r="O20" s="415" t="s">
        <v>2015</v>
      </c>
    </row>
    <row r="21" spans="1:78" s="168" customFormat="1" ht="39.950000000000003" customHeight="1">
      <c r="A21" s="416">
        <v>19</v>
      </c>
      <c r="B21" s="420"/>
      <c r="C21" s="407" t="s">
        <v>1983</v>
      </c>
      <c r="D21" s="407"/>
      <c r="E21" s="407" t="s">
        <v>2036</v>
      </c>
      <c r="F21" s="407" t="s">
        <v>2059</v>
      </c>
      <c r="G21" s="407" t="s">
        <v>2038</v>
      </c>
      <c r="H21" s="407" t="s">
        <v>2097</v>
      </c>
      <c r="I21" s="415" t="s">
        <v>2015</v>
      </c>
      <c r="J21" s="415" t="s">
        <v>2016</v>
      </c>
      <c r="K21" s="415" t="s">
        <v>2015</v>
      </c>
      <c r="L21" s="415" t="s">
        <v>2015</v>
      </c>
      <c r="M21" s="415" t="s">
        <v>2016</v>
      </c>
      <c r="N21" s="415" t="s">
        <v>2015</v>
      </c>
      <c r="O21" s="415" t="s">
        <v>2015</v>
      </c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</row>
    <row r="22" spans="1:78" s="167" customFormat="1" ht="39.950000000000003" customHeight="1">
      <c r="A22" s="416">
        <v>20</v>
      </c>
      <c r="B22" s="420"/>
      <c r="C22" s="418" t="s">
        <v>1984</v>
      </c>
      <c r="D22" s="418" t="s">
        <v>1985</v>
      </c>
      <c r="E22" s="418" t="s">
        <v>2040</v>
      </c>
      <c r="F22" s="418" t="s">
        <v>2041</v>
      </c>
      <c r="G22" s="418" t="s">
        <v>2042</v>
      </c>
      <c r="H22" s="418" t="s">
        <v>2097</v>
      </c>
      <c r="I22" s="415" t="s">
        <v>2015</v>
      </c>
      <c r="J22" s="415" t="s">
        <v>2016</v>
      </c>
      <c r="K22" s="415" t="s">
        <v>2015</v>
      </c>
      <c r="L22" s="415" t="s">
        <v>2015</v>
      </c>
      <c r="M22" s="415" t="s">
        <v>2016</v>
      </c>
      <c r="N22" s="415" t="s">
        <v>2015</v>
      </c>
      <c r="O22" s="415" t="s">
        <v>2015</v>
      </c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</row>
    <row r="23" spans="1:78" s="178" customFormat="1" ht="39.950000000000003" customHeight="1">
      <c r="A23" s="416">
        <v>21</v>
      </c>
      <c r="B23" s="420"/>
      <c r="C23" s="418" t="s">
        <v>2617</v>
      </c>
      <c r="D23" s="418" t="s">
        <v>2623</v>
      </c>
      <c r="E23" s="418" t="s">
        <v>2377</v>
      </c>
      <c r="F23" s="418" t="s">
        <v>2619</v>
      </c>
      <c r="G23" s="418" t="s">
        <v>2619</v>
      </c>
      <c r="H23" s="418" t="s">
        <v>2620</v>
      </c>
      <c r="I23" s="415" t="s">
        <v>2015</v>
      </c>
      <c r="J23" s="415" t="s">
        <v>2016</v>
      </c>
      <c r="K23" s="415" t="s">
        <v>2015</v>
      </c>
      <c r="L23" s="415" t="s">
        <v>2015</v>
      </c>
      <c r="M23" s="415" t="s">
        <v>2016</v>
      </c>
      <c r="N23" s="415" t="s">
        <v>2015</v>
      </c>
      <c r="O23" s="415" t="s">
        <v>2015</v>
      </c>
    </row>
    <row r="24" spans="1:78" s="169" customFormat="1" ht="39.950000000000003" customHeight="1">
      <c r="A24" s="416">
        <v>22</v>
      </c>
      <c r="B24" s="417" t="s">
        <v>2098</v>
      </c>
      <c r="C24" s="418" t="s">
        <v>2099</v>
      </c>
      <c r="D24" s="418" t="s">
        <v>2100</v>
      </c>
      <c r="E24" s="418" t="s">
        <v>2036</v>
      </c>
      <c r="F24" s="418" t="s">
        <v>2037</v>
      </c>
      <c r="G24" s="418" t="s">
        <v>2038</v>
      </c>
      <c r="H24" s="418" t="s">
        <v>2013</v>
      </c>
      <c r="I24" s="415" t="s">
        <v>2015</v>
      </c>
      <c r="J24" s="415" t="s">
        <v>2015</v>
      </c>
      <c r="K24" s="415" t="s">
        <v>2015</v>
      </c>
      <c r="L24" s="415" t="s">
        <v>2016</v>
      </c>
      <c r="M24" s="415" t="s">
        <v>2015</v>
      </c>
      <c r="N24" s="415" t="s">
        <v>2015</v>
      </c>
      <c r="O24" s="415" t="s">
        <v>2015</v>
      </c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</row>
    <row r="25" spans="1:78" s="169" customFormat="1" ht="39.950000000000003" customHeight="1">
      <c r="A25" s="416">
        <v>23</v>
      </c>
      <c r="B25" s="417"/>
      <c r="C25" s="418" t="s">
        <v>2101</v>
      </c>
      <c r="D25" s="418" t="s">
        <v>2102</v>
      </c>
      <c r="E25" s="418" t="s">
        <v>2010</v>
      </c>
      <c r="F25" s="418" t="s">
        <v>2011</v>
      </c>
      <c r="G25" s="418" t="s">
        <v>2012</v>
      </c>
      <c r="H25" s="418" t="s">
        <v>2103</v>
      </c>
      <c r="I25" s="415" t="s">
        <v>2015</v>
      </c>
      <c r="J25" s="415" t="s">
        <v>2015</v>
      </c>
      <c r="K25" s="415" t="s">
        <v>2015</v>
      </c>
      <c r="L25" s="415" t="s">
        <v>2016</v>
      </c>
      <c r="M25" s="415" t="s">
        <v>2015</v>
      </c>
      <c r="N25" s="415" t="s">
        <v>2015</v>
      </c>
      <c r="O25" s="415" t="s">
        <v>2015</v>
      </c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</row>
    <row r="26" spans="1:78" s="178" customFormat="1" ht="39.950000000000003" customHeight="1">
      <c r="A26" s="416">
        <v>24</v>
      </c>
      <c r="B26" s="417"/>
      <c r="C26" s="418" t="s">
        <v>2549</v>
      </c>
      <c r="D26" s="418" t="s">
        <v>2130</v>
      </c>
      <c r="E26" s="418" t="s">
        <v>2375</v>
      </c>
      <c r="F26" s="418" t="s">
        <v>2076</v>
      </c>
      <c r="G26" s="418" t="s">
        <v>2633</v>
      </c>
      <c r="H26" s="418" t="s">
        <v>2103</v>
      </c>
      <c r="I26" s="415" t="s">
        <v>2015</v>
      </c>
      <c r="J26" s="415" t="s">
        <v>2015</v>
      </c>
      <c r="K26" s="415" t="s">
        <v>2015</v>
      </c>
      <c r="L26" s="415" t="s">
        <v>2016</v>
      </c>
      <c r="M26" s="415" t="s">
        <v>2015</v>
      </c>
      <c r="N26" s="415" t="s">
        <v>2015</v>
      </c>
      <c r="O26" s="415" t="s">
        <v>2015</v>
      </c>
    </row>
    <row r="27" spans="1:78" s="178" customFormat="1" ht="39.950000000000003" customHeight="1">
      <c r="A27" s="416">
        <v>25</v>
      </c>
      <c r="B27" s="403"/>
      <c r="C27" s="418" t="s">
        <v>2548</v>
      </c>
      <c r="D27" s="418" t="s">
        <v>2566</v>
      </c>
      <c r="E27" s="402" t="s">
        <v>2427</v>
      </c>
      <c r="F27" s="404" t="s">
        <v>2430</v>
      </c>
      <c r="G27" s="404" t="s">
        <v>2430</v>
      </c>
      <c r="H27" s="418" t="s">
        <v>2550</v>
      </c>
      <c r="I27" s="415" t="s">
        <v>2015</v>
      </c>
      <c r="J27" s="415" t="s">
        <v>2015</v>
      </c>
      <c r="K27" s="415" t="s">
        <v>2015</v>
      </c>
      <c r="L27" s="415" t="s">
        <v>2016</v>
      </c>
      <c r="M27" s="415" t="s">
        <v>2015</v>
      </c>
      <c r="N27" s="415" t="s">
        <v>2015</v>
      </c>
      <c r="O27" s="415" t="s">
        <v>2015</v>
      </c>
    </row>
    <row r="28" spans="1:78" s="169" customFormat="1" ht="39.950000000000003" customHeight="1">
      <c r="A28" s="416">
        <v>26</v>
      </c>
      <c r="B28" s="403"/>
      <c r="C28" s="418" t="s">
        <v>2104</v>
      </c>
      <c r="D28" s="418" t="s">
        <v>2105</v>
      </c>
      <c r="E28" s="418" t="s">
        <v>2089</v>
      </c>
      <c r="F28" s="418" t="s">
        <v>2090</v>
      </c>
      <c r="G28" s="418" t="s">
        <v>2034</v>
      </c>
      <c r="H28" s="418" t="s">
        <v>2103</v>
      </c>
      <c r="I28" s="415" t="s">
        <v>2015</v>
      </c>
      <c r="J28" s="415" t="s">
        <v>2015</v>
      </c>
      <c r="K28" s="415" t="s">
        <v>2015</v>
      </c>
      <c r="L28" s="415" t="s">
        <v>2016</v>
      </c>
      <c r="M28" s="415" t="s">
        <v>2015</v>
      </c>
      <c r="N28" s="415" t="s">
        <v>2015</v>
      </c>
      <c r="O28" s="415" t="s">
        <v>2015</v>
      </c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</row>
    <row r="29" spans="1:78" s="178" customFormat="1" ht="39.950000000000003" customHeight="1">
      <c r="A29" s="416">
        <v>27</v>
      </c>
      <c r="B29" s="417"/>
      <c r="C29" s="418" t="s">
        <v>2734</v>
      </c>
      <c r="D29" s="418" t="s">
        <v>2750</v>
      </c>
      <c r="E29" s="418" t="s">
        <v>2089</v>
      </c>
      <c r="F29" s="418" t="s">
        <v>2090</v>
      </c>
      <c r="G29" s="418" t="s">
        <v>2034</v>
      </c>
      <c r="H29" s="418" t="s">
        <v>2736</v>
      </c>
      <c r="I29" s="415" t="s">
        <v>2015</v>
      </c>
      <c r="J29" s="415" t="s">
        <v>2015</v>
      </c>
      <c r="K29" s="415" t="s">
        <v>2015</v>
      </c>
      <c r="L29" s="415" t="s">
        <v>2016</v>
      </c>
      <c r="M29" s="415" t="s">
        <v>2015</v>
      </c>
      <c r="N29" s="415" t="s">
        <v>2015</v>
      </c>
      <c r="O29" s="415" t="s">
        <v>2016</v>
      </c>
    </row>
    <row r="30" spans="1:78" s="178" customFormat="1" ht="39.950000000000003" customHeight="1">
      <c r="A30" s="416">
        <v>28</v>
      </c>
      <c r="B30" s="419" t="s">
        <v>2290</v>
      </c>
      <c r="C30" s="418" t="s">
        <v>2291</v>
      </c>
      <c r="D30" s="418" t="s">
        <v>2331</v>
      </c>
      <c r="E30" s="418" t="s">
        <v>2293</v>
      </c>
      <c r="F30" s="418" t="s">
        <v>2041</v>
      </c>
      <c r="G30" s="418" t="s">
        <v>2042</v>
      </c>
      <c r="H30" s="418" t="s">
        <v>2512</v>
      </c>
      <c r="I30" s="415" t="s">
        <v>2015</v>
      </c>
      <c r="J30" s="415" t="s">
        <v>2015</v>
      </c>
      <c r="K30" s="415" t="s">
        <v>2015</v>
      </c>
      <c r="L30" s="415" t="s">
        <v>2015</v>
      </c>
      <c r="M30" s="415" t="s">
        <v>2016</v>
      </c>
      <c r="N30" s="415" t="s">
        <v>2016</v>
      </c>
      <c r="O30" s="415" t="s">
        <v>2015</v>
      </c>
    </row>
    <row r="31" spans="1:78" s="178" customFormat="1" ht="39.950000000000003" customHeight="1">
      <c r="A31" s="416">
        <v>29</v>
      </c>
      <c r="B31" s="420"/>
      <c r="C31" s="418" t="s">
        <v>2388</v>
      </c>
      <c r="D31" s="418" t="s">
        <v>2485</v>
      </c>
      <c r="E31" s="418" t="s">
        <v>2377</v>
      </c>
      <c r="F31" s="418" t="s">
        <v>2618</v>
      </c>
      <c r="G31" s="418" t="s">
        <v>2619</v>
      </c>
      <c r="H31" s="418" t="s">
        <v>2389</v>
      </c>
      <c r="I31" s="415" t="s">
        <v>2015</v>
      </c>
      <c r="J31" s="415" t="s">
        <v>2015</v>
      </c>
      <c r="K31" s="415" t="s">
        <v>2015</v>
      </c>
      <c r="L31" s="415" t="s">
        <v>2015</v>
      </c>
      <c r="M31" s="415" t="s">
        <v>2016</v>
      </c>
      <c r="N31" s="415" t="s">
        <v>2016</v>
      </c>
      <c r="O31" s="415" t="s">
        <v>2015</v>
      </c>
    </row>
    <row r="32" spans="1:78" s="178" customFormat="1" ht="39.950000000000003" customHeight="1">
      <c r="A32" s="416">
        <v>30</v>
      </c>
      <c r="B32" s="420"/>
      <c r="C32" s="418" t="s">
        <v>2292</v>
      </c>
      <c r="D32" s="418" t="s">
        <v>2326</v>
      </c>
      <c r="E32" s="418" t="s">
        <v>2289</v>
      </c>
      <c r="F32" s="418" t="s">
        <v>2033</v>
      </c>
      <c r="G32" s="418" t="s">
        <v>2047</v>
      </c>
      <c r="H32" s="418" t="s">
        <v>2358</v>
      </c>
      <c r="I32" s="415" t="s">
        <v>2015</v>
      </c>
      <c r="J32" s="415" t="s">
        <v>2015</v>
      </c>
      <c r="K32" s="415" t="s">
        <v>2015</v>
      </c>
      <c r="L32" s="415" t="s">
        <v>2015</v>
      </c>
      <c r="M32" s="415" t="s">
        <v>2016</v>
      </c>
      <c r="N32" s="415" t="s">
        <v>2016</v>
      </c>
      <c r="O32" s="415" t="s">
        <v>2015</v>
      </c>
    </row>
    <row r="33" spans="1:15" s="178" customFormat="1" ht="39.950000000000003" customHeight="1">
      <c r="A33" s="416">
        <v>31</v>
      </c>
      <c r="B33" s="420"/>
      <c r="C33" s="418" t="s">
        <v>2514</v>
      </c>
      <c r="D33" s="418" t="s">
        <v>2544</v>
      </c>
      <c r="E33" s="418" t="s">
        <v>2010</v>
      </c>
      <c r="F33" s="418" t="s">
        <v>2011</v>
      </c>
      <c r="G33" s="418" t="s">
        <v>2012</v>
      </c>
      <c r="H33" s="418" t="s">
        <v>2515</v>
      </c>
      <c r="I33" s="415" t="s">
        <v>2015</v>
      </c>
      <c r="J33" s="415" t="s">
        <v>2015</v>
      </c>
      <c r="K33" s="415" t="s">
        <v>2015</v>
      </c>
      <c r="L33" s="415" t="s">
        <v>2015</v>
      </c>
      <c r="M33" s="415" t="s">
        <v>2016</v>
      </c>
      <c r="N33" s="415" t="s">
        <v>2016</v>
      </c>
      <c r="O33" s="415" t="s">
        <v>2015</v>
      </c>
    </row>
    <row r="34" spans="1:15" s="178" customFormat="1" ht="39.950000000000003" customHeight="1">
      <c r="A34" s="416">
        <v>32</v>
      </c>
      <c r="B34" s="420"/>
      <c r="C34" s="418" t="s">
        <v>2357</v>
      </c>
      <c r="D34" s="418" t="s">
        <v>2370</v>
      </c>
      <c r="E34" s="418" t="s">
        <v>2289</v>
      </c>
      <c r="F34" s="418" t="s">
        <v>2033</v>
      </c>
      <c r="G34" s="418" t="s">
        <v>2047</v>
      </c>
      <c r="H34" s="418" t="s">
        <v>2359</v>
      </c>
      <c r="I34" s="415" t="s">
        <v>2015</v>
      </c>
      <c r="J34" s="415" t="s">
        <v>2015</v>
      </c>
      <c r="K34" s="415" t="s">
        <v>2015</v>
      </c>
      <c r="L34" s="415" t="s">
        <v>2015</v>
      </c>
      <c r="M34" s="415" t="s">
        <v>2015</v>
      </c>
      <c r="N34" s="415" t="s">
        <v>2016</v>
      </c>
      <c r="O34" s="415" t="s">
        <v>2015</v>
      </c>
    </row>
    <row r="35" spans="1:15" s="178" customFormat="1" ht="39.950000000000003" customHeight="1">
      <c r="A35" s="416">
        <v>33</v>
      </c>
      <c r="B35" s="421"/>
      <c r="C35" s="418" t="s">
        <v>2547</v>
      </c>
      <c r="D35" s="418" t="s">
        <v>2568</v>
      </c>
      <c r="E35" s="418" t="s">
        <v>2053</v>
      </c>
      <c r="F35" s="418" t="s">
        <v>2043</v>
      </c>
      <c r="G35" s="418" t="s">
        <v>2044</v>
      </c>
      <c r="H35" s="418" t="s">
        <v>2558</v>
      </c>
      <c r="I35" s="415" t="s">
        <v>2015</v>
      </c>
      <c r="J35" s="415" t="s">
        <v>2015</v>
      </c>
      <c r="K35" s="415" t="s">
        <v>2015</v>
      </c>
      <c r="L35" s="415" t="s">
        <v>2015</v>
      </c>
      <c r="M35" s="415" t="s">
        <v>2015</v>
      </c>
      <c r="N35" s="415" t="s">
        <v>2016</v>
      </c>
      <c r="O35" s="415" t="s">
        <v>2015</v>
      </c>
    </row>
  </sheetData>
  <autoFilter ref="A2:BZ35" xr:uid="{FE1E2440-07DE-421D-9075-E6C12091281C}"/>
  <mergeCells count="15">
    <mergeCell ref="B30:B35"/>
    <mergeCell ref="A1:A2"/>
    <mergeCell ref="B1:B2"/>
    <mergeCell ref="C1:C2"/>
    <mergeCell ref="D1:D2"/>
    <mergeCell ref="E1:E2"/>
    <mergeCell ref="B24:B29"/>
    <mergeCell ref="G1:G2"/>
    <mergeCell ref="H1:H2"/>
    <mergeCell ref="I1:O1"/>
    <mergeCell ref="B3:B10"/>
    <mergeCell ref="F1:F2"/>
    <mergeCell ref="B14:B18"/>
    <mergeCell ref="B11:B13"/>
    <mergeCell ref="B19:B23"/>
  </mergeCells>
  <phoneticPr fontId="2" type="noConversion"/>
  <conditionalFormatting sqref="C1:C1048576">
    <cfRule type="duplicateValues" dxfId="922" priority="6"/>
  </conditionalFormatting>
  <conditionalFormatting sqref="C1:D1048576">
    <cfRule type="duplicateValues" dxfId="921" priority="5"/>
  </conditionalFormatting>
  <conditionalFormatting sqref="E18:G18 I3:O35">
    <cfRule type="cellIs" dxfId="920" priority="3" operator="equal">
      <formula>"√"</formula>
    </cfRule>
    <cfRule type="cellIs" dxfId="919" priority="4" operator="equal">
      <formula>"×"</formula>
    </cfRule>
  </conditionalFormatting>
  <conditionalFormatting sqref="E27:G27">
    <cfRule type="cellIs" dxfId="918" priority="1" operator="equal">
      <formula>"√"</formula>
    </cfRule>
    <cfRule type="cellIs" dxfId="917" priority="2" operator="equal">
      <formula>"×"</formula>
    </cfRule>
  </conditionalFormatting>
  <pageMargins left="0.7" right="0.7" top="0.75" bottom="0.75" header="0.3" footer="0.3"/>
  <pageSetup paperSize="9" scale="33" fitToWidth="0" orientation="landscape" r:id="rId1"/>
  <colBreaks count="1" manualBreakCount="1">
    <brk id="15" max="1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272"/>
  <sheetViews>
    <sheetView view="pageBreakPreview" topLeftCell="A58" zoomScale="70" zoomScaleSheetLayoutView="70" workbookViewId="0">
      <selection activeCell="H249" sqref="H249"/>
    </sheetView>
  </sheetViews>
  <sheetFormatPr defaultColWidth="4.625" defaultRowHeight="17.25"/>
  <cols>
    <col min="1" max="1" width="4.5" style="450" customWidth="1"/>
    <col min="2" max="2" width="10.875" style="450" customWidth="1"/>
    <col min="3" max="3" width="19.375" style="450" customWidth="1"/>
    <col min="4" max="4" width="22.25" style="450" customWidth="1"/>
    <col min="5" max="5" width="32.875" style="450" customWidth="1"/>
    <col min="6" max="6" width="23.5" style="450" customWidth="1"/>
    <col min="7" max="7" width="12.875" style="450" customWidth="1"/>
    <col min="8" max="8" width="4.625" style="450" customWidth="1"/>
    <col min="9" max="9" width="6.375" style="450" customWidth="1"/>
    <col min="10" max="10" width="0.125" style="450" customWidth="1"/>
    <col min="11" max="11" width="23" style="450" customWidth="1"/>
    <col min="12" max="12" width="10.875" style="450" customWidth="1"/>
    <col min="13" max="13" width="5.75" style="450" customWidth="1"/>
    <col min="14" max="14" width="6.375" style="450" customWidth="1"/>
    <col min="15" max="15" width="5" style="450" customWidth="1"/>
    <col min="16" max="16" width="5.875" style="450" customWidth="1"/>
    <col min="17" max="17" width="7.875" style="450" customWidth="1"/>
    <col min="18" max="18" width="19.125" style="450" customWidth="1"/>
    <col min="19" max="19" width="20.5" style="450" customWidth="1"/>
    <col min="20" max="20" width="30.125" style="450" customWidth="1"/>
    <col min="21" max="21" width="4.625" style="450" customWidth="1"/>
    <col min="22" max="22" width="8" style="450" customWidth="1"/>
    <col min="23" max="23" width="11.5" style="450" customWidth="1"/>
    <col min="24" max="24" width="9.5" style="450" customWidth="1"/>
    <col min="25" max="25" width="13.125" style="450" customWidth="1"/>
    <col min="26" max="26" width="10" style="450" customWidth="1"/>
    <col min="27" max="27" width="11.25" style="450" customWidth="1"/>
    <col min="28" max="248" width="9" style="450" customWidth="1"/>
    <col min="249" max="249" width="3.125" style="450" customWidth="1"/>
    <col min="250" max="250" width="7.625" style="450" customWidth="1"/>
    <col min="251" max="251" width="4.125" style="450" customWidth="1"/>
    <col min="252" max="252" width="17" style="450" customWidth="1"/>
    <col min="253" max="253" width="3.625" style="450" customWidth="1"/>
    <col min="254" max="254" width="9.125" style="450" customWidth="1"/>
    <col min="255" max="255" width="3.625" style="450" customWidth="1"/>
    <col min="256" max="16384" width="4.625" style="450"/>
  </cols>
  <sheetData>
    <row r="1" spans="1:28" s="428" customFormat="1" ht="30.75" customHeight="1">
      <c r="A1" s="423"/>
      <c r="B1" s="423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5"/>
      <c r="T1" s="425"/>
      <c r="U1" s="425"/>
      <c r="V1" s="425"/>
      <c r="W1" s="426" t="s">
        <v>72</v>
      </c>
      <c r="X1" s="426"/>
      <c r="Y1" s="426"/>
      <c r="Z1" s="426"/>
      <c r="AA1" s="426"/>
      <c r="AB1" s="427"/>
    </row>
    <row r="2" spans="1:28" s="428" customFormat="1" ht="34.5" customHeight="1">
      <c r="A2" s="429" t="s">
        <v>25</v>
      </c>
      <c r="B2" s="429"/>
      <c r="C2" s="430"/>
      <c r="D2" s="430"/>
      <c r="E2" s="430"/>
      <c r="F2" s="431" t="s">
        <v>26</v>
      </c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2"/>
      <c r="T2" s="432"/>
      <c r="U2" s="432"/>
      <c r="V2" s="432"/>
      <c r="W2" s="426"/>
      <c r="X2" s="426"/>
      <c r="Y2" s="426"/>
      <c r="Z2" s="426"/>
      <c r="AA2" s="426"/>
    </row>
    <row r="3" spans="1:28" s="428" customFormat="1" ht="28.5" customHeight="1">
      <c r="A3" s="433" t="s">
        <v>53</v>
      </c>
      <c r="B3" s="433"/>
      <c r="C3" s="424" t="s">
        <v>74</v>
      </c>
      <c r="D3" s="424"/>
      <c r="E3" s="434"/>
      <c r="F3" s="435" t="s">
        <v>161</v>
      </c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6"/>
      <c r="U3" s="437" t="s">
        <v>54</v>
      </c>
      <c r="V3" s="437"/>
      <c r="W3" s="438" t="s">
        <v>55</v>
      </c>
      <c r="X3" s="438" t="s">
        <v>27</v>
      </c>
      <c r="Y3" s="438" t="s">
        <v>56</v>
      </c>
      <c r="Z3" s="439" t="s">
        <v>57</v>
      </c>
      <c r="AA3" s="438" t="s">
        <v>58</v>
      </c>
    </row>
    <row r="4" spans="1:28" s="428" customFormat="1" ht="36" customHeight="1">
      <c r="A4" s="433"/>
      <c r="B4" s="433"/>
      <c r="C4" s="424"/>
      <c r="D4" s="424"/>
      <c r="E4" s="434"/>
      <c r="F4" s="440" t="s">
        <v>59</v>
      </c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1"/>
      <c r="T4" s="441"/>
      <c r="U4" s="442" t="s">
        <v>60</v>
      </c>
      <c r="V4" s="442"/>
      <c r="W4" s="443"/>
      <c r="X4" s="443"/>
      <c r="Y4" s="444"/>
      <c r="Z4" s="445" t="s">
        <v>61</v>
      </c>
      <c r="AA4" s="446" t="s">
        <v>73</v>
      </c>
    </row>
    <row r="5" spans="1:28" ht="36.75" customHeight="1">
      <c r="A5" s="447" t="s">
        <v>18</v>
      </c>
      <c r="B5" s="447"/>
      <c r="C5" s="447"/>
      <c r="D5" s="448" t="s">
        <v>62</v>
      </c>
      <c r="E5" s="447" t="s">
        <v>63</v>
      </c>
      <c r="F5" s="447"/>
      <c r="G5" s="447"/>
      <c r="H5" s="447"/>
      <c r="I5" s="447" t="s">
        <v>64</v>
      </c>
      <c r="J5" s="447"/>
      <c r="K5" s="447"/>
      <c r="L5" s="447"/>
      <c r="M5" s="447"/>
      <c r="N5" s="447" t="s">
        <v>28</v>
      </c>
      <c r="O5" s="447"/>
      <c r="P5" s="447"/>
      <c r="Q5" s="447"/>
      <c r="R5" s="447"/>
      <c r="S5" s="447"/>
      <c r="T5" s="447"/>
      <c r="U5" s="447" t="s">
        <v>29</v>
      </c>
      <c r="V5" s="447"/>
      <c r="W5" s="449" t="s">
        <v>4</v>
      </c>
      <c r="X5" s="449"/>
      <c r="Y5" s="449" t="s">
        <v>65</v>
      </c>
      <c r="Z5" s="449"/>
      <c r="AA5" s="449"/>
    </row>
    <row r="6" spans="1:28" ht="39.950000000000003" customHeight="1">
      <c r="A6" s="447"/>
      <c r="B6" s="447"/>
      <c r="C6" s="447"/>
      <c r="D6" s="448">
        <v>1</v>
      </c>
      <c r="E6" s="451" t="s">
        <v>1885</v>
      </c>
      <c r="F6" s="451"/>
      <c r="G6" s="451"/>
      <c r="H6" s="451"/>
      <c r="I6" s="451" t="s">
        <v>164</v>
      </c>
      <c r="J6" s="451"/>
      <c r="K6" s="451"/>
      <c r="L6" s="451"/>
      <c r="M6" s="451"/>
      <c r="N6" s="452"/>
      <c r="O6" s="452"/>
      <c r="P6" s="452"/>
      <c r="Q6" s="452"/>
      <c r="R6" s="452"/>
      <c r="S6" s="452"/>
      <c r="T6" s="452"/>
      <c r="U6" s="451">
        <v>1</v>
      </c>
      <c r="V6" s="451"/>
      <c r="W6" s="449" t="s">
        <v>743</v>
      </c>
      <c r="X6" s="449"/>
      <c r="Y6" s="449" t="s">
        <v>1855</v>
      </c>
      <c r="Z6" s="449"/>
      <c r="AA6" s="449"/>
    </row>
    <row r="7" spans="1:28" ht="39.950000000000003" customHeight="1">
      <c r="A7" s="447"/>
      <c r="B7" s="447"/>
      <c r="C7" s="447"/>
      <c r="D7" s="448">
        <v>2</v>
      </c>
      <c r="E7" s="451" t="s">
        <v>1802</v>
      </c>
      <c r="F7" s="451"/>
      <c r="G7" s="451"/>
      <c r="H7" s="451"/>
      <c r="I7" s="451" t="s">
        <v>70</v>
      </c>
      <c r="J7" s="451"/>
      <c r="K7" s="451"/>
      <c r="L7" s="451"/>
      <c r="M7" s="451"/>
      <c r="N7" s="452"/>
      <c r="O7" s="452"/>
      <c r="P7" s="452"/>
      <c r="Q7" s="452"/>
      <c r="R7" s="452"/>
      <c r="S7" s="452"/>
      <c r="T7" s="452"/>
      <c r="U7" s="451">
        <v>1</v>
      </c>
      <c r="V7" s="451"/>
      <c r="W7" s="449" t="s">
        <v>743</v>
      </c>
      <c r="X7" s="449"/>
      <c r="Y7" s="449" t="s">
        <v>1855</v>
      </c>
      <c r="Z7" s="449"/>
      <c r="AA7" s="449"/>
    </row>
    <row r="8" spans="1:28" ht="39.950000000000003" customHeight="1">
      <c r="A8" s="447"/>
      <c r="B8" s="447"/>
      <c r="C8" s="447"/>
      <c r="D8" s="448">
        <v>3</v>
      </c>
      <c r="E8" s="451" t="s">
        <v>637</v>
      </c>
      <c r="F8" s="451"/>
      <c r="G8" s="451"/>
      <c r="H8" s="451"/>
      <c r="I8" s="451" t="s">
        <v>70</v>
      </c>
      <c r="J8" s="451"/>
      <c r="K8" s="451"/>
      <c r="L8" s="451"/>
      <c r="M8" s="451"/>
      <c r="N8" s="452"/>
      <c r="O8" s="452"/>
      <c r="P8" s="452"/>
      <c r="Q8" s="452"/>
      <c r="R8" s="452"/>
      <c r="S8" s="452"/>
      <c r="T8" s="452"/>
      <c r="U8" s="451">
        <v>1</v>
      </c>
      <c r="V8" s="451"/>
      <c r="W8" s="449" t="s">
        <v>743</v>
      </c>
      <c r="X8" s="449"/>
      <c r="Y8" s="449" t="s">
        <v>1855</v>
      </c>
      <c r="Z8" s="449"/>
      <c r="AA8" s="449"/>
    </row>
    <row r="9" spans="1:28" ht="39.950000000000003" customHeight="1">
      <c r="A9" s="447"/>
      <c r="B9" s="447"/>
      <c r="C9" s="447"/>
      <c r="D9" s="448">
        <v>4</v>
      </c>
      <c r="E9" s="451" t="s">
        <v>752</v>
      </c>
      <c r="F9" s="451"/>
      <c r="G9" s="451"/>
      <c r="H9" s="451"/>
      <c r="I9" s="451" t="s">
        <v>715</v>
      </c>
      <c r="J9" s="451"/>
      <c r="K9" s="451"/>
      <c r="L9" s="451"/>
      <c r="M9" s="451"/>
      <c r="N9" s="452"/>
      <c r="O9" s="452"/>
      <c r="P9" s="452"/>
      <c r="Q9" s="452"/>
      <c r="R9" s="452"/>
      <c r="S9" s="452"/>
      <c r="T9" s="452"/>
      <c r="U9" s="451">
        <v>1</v>
      </c>
      <c r="V9" s="451"/>
      <c r="W9" s="449" t="s">
        <v>744</v>
      </c>
      <c r="X9" s="449"/>
      <c r="Y9" s="449" t="s">
        <v>1855</v>
      </c>
      <c r="Z9" s="449"/>
      <c r="AA9" s="449"/>
    </row>
    <row r="10" spans="1:28" ht="39.950000000000003" customHeight="1">
      <c r="A10" s="447"/>
      <c r="B10" s="447"/>
      <c r="C10" s="447"/>
      <c r="D10" s="448">
        <v>5</v>
      </c>
      <c r="E10" s="451" t="s">
        <v>753</v>
      </c>
      <c r="F10" s="451"/>
      <c r="G10" s="451"/>
      <c r="H10" s="451"/>
      <c r="I10" s="451" t="s">
        <v>715</v>
      </c>
      <c r="J10" s="451"/>
      <c r="K10" s="451"/>
      <c r="L10" s="451"/>
      <c r="M10" s="451"/>
      <c r="N10" s="452"/>
      <c r="O10" s="452"/>
      <c r="P10" s="452"/>
      <c r="Q10" s="452"/>
      <c r="R10" s="452"/>
      <c r="S10" s="452"/>
      <c r="T10" s="452"/>
      <c r="U10" s="451">
        <v>1</v>
      </c>
      <c r="V10" s="451"/>
      <c r="W10" s="449" t="s">
        <v>744</v>
      </c>
      <c r="X10" s="449"/>
      <c r="Y10" s="449" t="s">
        <v>1855</v>
      </c>
      <c r="Z10" s="449"/>
      <c r="AA10" s="449"/>
    </row>
    <row r="11" spans="1:28" ht="39.950000000000003" customHeight="1">
      <c r="A11" s="447"/>
      <c r="B11" s="447"/>
      <c r="C11" s="447"/>
      <c r="D11" s="448">
        <v>6</v>
      </c>
      <c r="E11" s="451" t="s">
        <v>1297</v>
      </c>
      <c r="F11" s="451"/>
      <c r="G11" s="451"/>
      <c r="H11" s="451"/>
      <c r="I11" s="451" t="s">
        <v>715</v>
      </c>
      <c r="J11" s="451"/>
      <c r="K11" s="451"/>
      <c r="L11" s="451"/>
      <c r="M11" s="451"/>
      <c r="N11" s="452"/>
      <c r="O11" s="452"/>
      <c r="P11" s="452"/>
      <c r="Q11" s="452"/>
      <c r="R11" s="452"/>
      <c r="S11" s="452"/>
      <c r="T11" s="452"/>
      <c r="U11" s="451">
        <v>1</v>
      </c>
      <c r="V11" s="451"/>
      <c r="W11" s="449" t="s">
        <v>744</v>
      </c>
      <c r="X11" s="449"/>
      <c r="Y11" s="449" t="s">
        <v>1855</v>
      </c>
      <c r="Z11" s="449"/>
      <c r="AA11" s="449"/>
    </row>
    <row r="12" spans="1:28" ht="39.950000000000003" customHeight="1">
      <c r="A12" s="447"/>
      <c r="B12" s="447"/>
      <c r="C12" s="447"/>
      <c r="D12" s="448">
        <v>7</v>
      </c>
      <c r="E12" s="451" t="s">
        <v>1298</v>
      </c>
      <c r="F12" s="451"/>
      <c r="G12" s="451"/>
      <c r="H12" s="451"/>
      <c r="I12" s="451" t="s">
        <v>70</v>
      </c>
      <c r="J12" s="451"/>
      <c r="K12" s="451"/>
      <c r="L12" s="451"/>
      <c r="M12" s="451"/>
      <c r="N12" s="452"/>
      <c r="O12" s="452"/>
      <c r="P12" s="452"/>
      <c r="Q12" s="452"/>
      <c r="R12" s="452"/>
      <c r="S12" s="452"/>
      <c r="T12" s="452"/>
      <c r="U12" s="451">
        <v>1</v>
      </c>
      <c r="V12" s="451"/>
      <c r="W12" s="449"/>
      <c r="X12" s="449"/>
      <c r="Y12" s="449" t="s">
        <v>1855</v>
      </c>
      <c r="Z12" s="449"/>
      <c r="AA12" s="449"/>
    </row>
    <row r="13" spans="1:28" ht="39.950000000000003" customHeight="1">
      <c r="A13" s="447"/>
      <c r="B13" s="447"/>
      <c r="C13" s="447"/>
      <c r="D13" s="448">
        <v>8</v>
      </c>
      <c r="E13" s="451" t="s">
        <v>1256</v>
      </c>
      <c r="F13" s="451"/>
      <c r="G13" s="451"/>
      <c r="H13" s="451"/>
      <c r="I13" s="451" t="s">
        <v>70</v>
      </c>
      <c r="J13" s="451"/>
      <c r="K13" s="451"/>
      <c r="L13" s="451"/>
      <c r="M13" s="451"/>
      <c r="N13" s="452"/>
      <c r="O13" s="452"/>
      <c r="P13" s="452"/>
      <c r="Q13" s="452"/>
      <c r="R13" s="452"/>
      <c r="S13" s="452"/>
      <c r="T13" s="452"/>
      <c r="U13" s="451">
        <v>1</v>
      </c>
      <c r="V13" s="451"/>
      <c r="W13" s="449"/>
      <c r="X13" s="449"/>
      <c r="Y13" s="449" t="s">
        <v>1855</v>
      </c>
      <c r="Z13" s="449"/>
      <c r="AA13" s="449"/>
    </row>
    <row r="14" spans="1:28" ht="39.950000000000003" customHeight="1">
      <c r="A14" s="447"/>
      <c r="B14" s="447"/>
      <c r="C14" s="447"/>
      <c r="D14" s="448">
        <v>9</v>
      </c>
      <c r="E14" s="451" t="s">
        <v>1257</v>
      </c>
      <c r="F14" s="451"/>
      <c r="G14" s="451"/>
      <c r="H14" s="451"/>
      <c r="I14" s="451" t="s">
        <v>70</v>
      </c>
      <c r="J14" s="451"/>
      <c r="K14" s="451"/>
      <c r="L14" s="451"/>
      <c r="M14" s="451"/>
      <c r="N14" s="452"/>
      <c r="O14" s="452"/>
      <c r="P14" s="452"/>
      <c r="Q14" s="452"/>
      <c r="R14" s="452"/>
      <c r="S14" s="452"/>
      <c r="T14" s="452"/>
      <c r="U14" s="451">
        <v>1</v>
      </c>
      <c r="V14" s="451"/>
      <c r="W14" s="449"/>
      <c r="X14" s="449"/>
      <c r="Y14" s="449" t="s">
        <v>1855</v>
      </c>
      <c r="Z14" s="449"/>
      <c r="AA14" s="449"/>
    </row>
    <row r="15" spans="1:28" ht="39.950000000000003" customHeight="1">
      <c r="A15" s="447"/>
      <c r="B15" s="447"/>
      <c r="C15" s="447"/>
      <c r="D15" s="448">
        <v>10</v>
      </c>
      <c r="E15" s="451" t="s">
        <v>1854</v>
      </c>
      <c r="F15" s="451"/>
      <c r="G15" s="451"/>
      <c r="H15" s="451"/>
      <c r="I15" s="451" t="s">
        <v>70</v>
      </c>
      <c r="J15" s="451"/>
      <c r="K15" s="451"/>
      <c r="L15" s="451"/>
      <c r="M15" s="451"/>
      <c r="N15" s="452"/>
      <c r="O15" s="452"/>
      <c r="P15" s="452"/>
      <c r="Q15" s="452"/>
      <c r="R15" s="452"/>
      <c r="S15" s="452"/>
      <c r="T15" s="452"/>
      <c r="U15" s="451">
        <v>1</v>
      </c>
      <c r="V15" s="451"/>
      <c r="W15" s="449" t="s">
        <v>1105</v>
      </c>
      <c r="X15" s="449"/>
      <c r="Y15" s="449" t="s">
        <v>1855</v>
      </c>
      <c r="Z15" s="449"/>
      <c r="AA15" s="449"/>
    </row>
    <row r="16" spans="1:28" ht="39.950000000000003" customHeight="1">
      <c r="A16" s="447"/>
      <c r="B16" s="447"/>
      <c r="C16" s="447"/>
      <c r="D16" s="448">
        <v>11</v>
      </c>
      <c r="E16" s="451" t="s">
        <v>1865</v>
      </c>
      <c r="F16" s="451"/>
      <c r="G16" s="451"/>
      <c r="H16" s="451"/>
      <c r="I16" s="451" t="s">
        <v>70</v>
      </c>
      <c r="J16" s="451"/>
      <c r="K16" s="451"/>
      <c r="L16" s="451"/>
      <c r="M16" s="451"/>
      <c r="N16" s="452"/>
      <c r="O16" s="452"/>
      <c r="P16" s="452"/>
      <c r="Q16" s="452"/>
      <c r="R16" s="452"/>
      <c r="S16" s="452"/>
      <c r="T16" s="452"/>
      <c r="U16" s="451">
        <v>1</v>
      </c>
      <c r="V16" s="451"/>
      <c r="W16" s="449" t="s">
        <v>1105</v>
      </c>
      <c r="X16" s="449"/>
      <c r="Y16" s="449" t="s">
        <v>1856</v>
      </c>
      <c r="Z16" s="449"/>
      <c r="AA16" s="449"/>
    </row>
    <row r="17" spans="1:27" ht="39.950000000000003" customHeight="1">
      <c r="A17" s="447"/>
      <c r="B17" s="447"/>
      <c r="C17" s="447"/>
      <c r="D17" s="448">
        <v>12</v>
      </c>
      <c r="E17" s="451" t="s">
        <v>1296</v>
      </c>
      <c r="F17" s="451"/>
      <c r="G17" s="451"/>
      <c r="H17" s="451"/>
      <c r="I17" s="451" t="s">
        <v>70</v>
      </c>
      <c r="J17" s="451"/>
      <c r="K17" s="451"/>
      <c r="L17" s="451"/>
      <c r="M17" s="451"/>
      <c r="N17" s="452"/>
      <c r="O17" s="452"/>
      <c r="P17" s="452"/>
      <c r="Q17" s="452"/>
      <c r="R17" s="452"/>
      <c r="S17" s="452"/>
      <c r="T17" s="452"/>
      <c r="U17" s="451">
        <v>1</v>
      </c>
      <c r="V17" s="451"/>
      <c r="W17" s="449" t="s">
        <v>166</v>
      </c>
      <c r="X17" s="449"/>
      <c r="Y17" s="449" t="s">
        <v>1855</v>
      </c>
      <c r="Z17" s="449"/>
      <c r="AA17" s="449"/>
    </row>
    <row r="18" spans="1:27" ht="39.950000000000003" customHeight="1">
      <c r="A18" s="447"/>
      <c r="B18" s="447"/>
      <c r="C18" s="447"/>
      <c r="D18" s="448">
        <v>13</v>
      </c>
      <c r="E18" s="451" t="s">
        <v>1501</v>
      </c>
      <c r="F18" s="451"/>
      <c r="G18" s="451"/>
      <c r="H18" s="451"/>
      <c r="I18" s="451" t="s">
        <v>70</v>
      </c>
      <c r="J18" s="451"/>
      <c r="K18" s="451"/>
      <c r="L18" s="451"/>
      <c r="M18" s="451"/>
      <c r="N18" s="452"/>
      <c r="O18" s="452"/>
      <c r="P18" s="452"/>
      <c r="Q18" s="452"/>
      <c r="R18" s="452"/>
      <c r="S18" s="452"/>
      <c r="T18" s="452"/>
      <c r="U18" s="451">
        <v>1</v>
      </c>
      <c r="V18" s="451"/>
      <c r="W18" s="449"/>
      <c r="X18" s="449"/>
      <c r="Y18" s="449" t="s">
        <v>1855</v>
      </c>
      <c r="Z18" s="449"/>
      <c r="AA18" s="449"/>
    </row>
    <row r="19" spans="1:27" ht="39.950000000000003" customHeight="1">
      <c r="A19" s="447"/>
      <c r="B19" s="447"/>
      <c r="C19" s="447"/>
      <c r="D19" s="448">
        <v>14</v>
      </c>
      <c r="E19" s="451" t="s">
        <v>1677</v>
      </c>
      <c r="F19" s="451"/>
      <c r="G19" s="451"/>
      <c r="H19" s="451"/>
      <c r="I19" s="451" t="s">
        <v>70</v>
      </c>
      <c r="J19" s="451"/>
      <c r="K19" s="451"/>
      <c r="L19" s="451"/>
      <c r="M19" s="451"/>
      <c r="N19" s="452"/>
      <c r="O19" s="452"/>
      <c r="P19" s="452"/>
      <c r="Q19" s="452"/>
      <c r="R19" s="452"/>
      <c r="S19" s="452"/>
      <c r="T19" s="452"/>
      <c r="U19" s="451">
        <v>1</v>
      </c>
      <c r="V19" s="451"/>
      <c r="W19" s="449"/>
      <c r="X19" s="449"/>
      <c r="Y19" s="449" t="s">
        <v>1856</v>
      </c>
      <c r="Z19" s="449"/>
      <c r="AA19" s="449"/>
    </row>
    <row r="20" spans="1:27" ht="39.950000000000003" customHeight="1">
      <c r="A20" s="447"/>
      <c r="B20" s="447"/>
      <c r="C20" s="447"/>
      <c r="D20" s="448">
        <v>15</v>
      </c>
      <c r="E20" s="451" t="s">
        <v>1678</v>
      </c>
      <c r="F20" s="451"/>
      <c r="G20" s="451"/>
      <c r="H20" s="451"/>
      <c r="I20" s="451" t="s">
        <v>70</v>
      </c>
      <c r="J20" s="451"/>
      <c r="K20" s="451"/>
      <c r="L20" s="451"/>
      <c r="M20" s="451"/>
      <c r="N20" s="452"/>
      <c r="O20" s="452"/>
      <c r="P20" s="452"/>
      <c r="Q20" s="452"/>
      <c r="R20" s="452"/>
      <c r="S20" s="452"/>
      <c r="T20" s="452"/>
      <c r="U20" s="451">
        <v>1</v>
      </c>
      <c r="V20" s="451"/>
      <c r="W20" s="449"/>
      <c r="X20" s="449"/>
      <c r="Y20" s="449" t="s">
        <v>1856</v>
      </c>
      <c r="Z20" s="449"/>
      <c r="AA20" s="449"/>
    </row>
    <row r="21" spans="1:27" ht="39.950000000000003" customHeight="1">
      <c r="A21" s="447"/>
      <c r="B21" s="447"/>
      <c r="C21" s="447"/>
      <c r="D21" s="448">
        <v>16</v>
      </c>
      <c r="E21" s="451" t="s">
        <v>1679</v>
      </c>
      <c r="F21" s="451"/>
      <c r="G21" s="451"/>
      <c r="H21" s="451"/>
      <c r="I21" s="451" t="s">
        <v>70</v>
      </c>
      <c r="J21" s="451"/>
      <c r="K21" s="451"/>
      <c r="L21" s="451"/>
      <c r="M21" s="451"/>
      <c r="N21" s="452"/>
      <c r="O21" s="452"/>
      <c r="P21" s="452"/>
      <c r="Q21" s="452"/>
      <c r="R21" s="452"/>
      <c r="S21" s="452"/>
      <c r="T21" s="452"/>
      <c r="U21" s="451">
        <v>1</v>
      </c>
      <c r="V21" s="451"/>
      <c r="W21" s="449"/>
      <c r="X21" s="449"/>
      <c r="Y21" s="449" t="s">
        <v>1856</v>
      </c>
      <c r="Z21" s="449"/>
      <c r="AA21" s="449"/>
    </row>
    <row r="22" spans="1:27" ht="39.950000000000003" customHeight="1">
      <c r="A22" s="447"/>
      <c r="B22" s="447"/>
      <c r="C22" s="447"/>
      <c r="D22" s="448">
        <v>17</v>
      </c>
      <c r="E22" s="451" t="s">
        <v>1680</v>
      </c>
      <c r="F22" s="451"/>
      <c r="G22" s="451"/>
      <c r="H22" s="451"/>
      <c r="I22" s="451" t="s">
        <v>70</v>
      </c>
      <c r="J22" s="451"/>
      <c r="K22" s="451"/>
      <c r="L22" s="451"/>
      <c r="M22" s="451"/>
      <c r="N22" s="452"/>
      <c r="O22" s="452"/>
      <c r="P22" s="452"/>
      <c r="Q22" s="452"/>
      <c r="R22" s="452"/>
      <c r="S22" s="452"/>
      <c r="T22" s="452"/>
      <c r="U22" s="451">
        <v>1</v>
      </c>
      <c r="V22" s="451"/>
      <c r="W22" s="449"/>
      <c r="X22" s="449"/>
      <c r="Y22" s="449" t="s">
        <v>1856</v>
      </c>
      <c r="Z22" s="449"/>
      <c r="AA22" s="449"/>
    </row>
    <row r="23" spans="1:27" ht="39.950000000000003" customHeight="1">
      <c r="A23" s="447"/>
      <c r="B23" s="447"/>
      <c r="C23" s="447"/>
      <c r="D23" s="448">
        <v>18</v>
      </c>
      <c r="E23" s="451" t="s">
        <v>1681</v>
      </c>
      <c r="F23" s="451"/>
      <c r="G23" s="451"/>
      <c r="H23" s="451"/>
      <c r="I23" s="451" t="s">
        <v>70</v>
      </c>
      <c r="J23" s="451"/>
      <c r="K23" s="451"/>
      <c r="L23" s="451"/>
      <c r="M23" s="451"/>
      <c r="N23" s="452"/>
      <c r="O23" s="452"/>
      <c r="P23" s="452"/>
      <c r="Q23" s="452"/>
      <c r="R23" s="452"/>
      <c r="S23" s="452"/>
      <c r="T23" s="452"/>
      <c r="U23" s="451">
        <v>1</v>
      </c>
      <c r="V23" s="451"/>
      <c r="W23" s="449"/>
      <c r="X23" s="449"/>
      <c r="Y23" s="449" t="s">
        <v>1856</v>
      </c>
      <c r="Z23" s="449"/>
      <c r="AA23" s="449"/>
    </row>
    <row r="24" spans="1:27" ht="39.950000000000003" customHeight="1">
      <c r="A24" s="447"/>
      <c r="B24" s="447"/>
      <c r="C24" s="447"/>
      <c r="D24" s="448">
        <v>19</v>
      </c>
      <c r="E24" s="451" t="s">
        <v>1682</v>
      </c>
      <c r="F24" s="451"/>
      <c r="G24" s="451"/>
      <c r="H24" s="451"/>
      <c r="I24" s="451" t="s">
        <v>70</v>
      </c>
      <c r="J24" s="451"/>
      <c r="K24" s="451"/>
      <c r="L24" s="451"/>
      <c r="M24" s="451"/>
      <c r="N24" s="452"/>
      <c r="O24" s="452"/>
      <c r="P24" s="452"/>
      <c r="Q24" s="452"/>
      <c r="R24" s="452"/>
      <c r="S24" s="452"/>
      <c r="T24" s="452"/>
      <c r="U24" s="451">
        <v>1</v>
      </c>
      <c r="V24" s="451"/>
      <c r="W24" s="449"/>
      <c r="X24" s="449"/>
      <c r="Y24" s="449" t="s">
        <v>1856</v>
      </c>
      <c r="Z24" s="449"/>
      <c r="AA24" s="449"/>
    </row>
    <row r="25" spans="1:27" ht="39.950000000000003" customHeight="1">
      <c r="A25" s="447"/>
      <c r="B25" s="447"/>
      <c r="C25" s="447"/>
      <c r="D25" s="448">
        <v>20</v>
      </c>
      <c r="E25" s="451" t="s">
        <v>1810</v>
      </c>
      <c r="F25" s="451"/>
      <c r="G25" s="451"/>
      <c r="H25" s="451"/>
      <c r="I25" s="451" t="s">
        <v>70</v>
      </c>
      <c r="J25" s="451"/>
      <c r="K25" s="451"/>
      <c r="L25" s="451"/>
      <c r="M25" s="451"/>
      <c r="N25" s="452"/>
      <c r="O25" s="452"/>
      <c r="P25" s="452"/>
      <c r="Q25" s="452"/>
      <c r="R25" s="452"/>
      <c r="S25" s="452"/>
      <c r="T25" s="452"/>
      <c r="U25" s="451">
        <v>1</v>
      </c>
      <c r="V25" s="451"/>
      <c r="W25" s="449" t="s">
        <v>1670</v>
      </c>
      <c r="X25" s="449"/>
      <c r="Y25" s="449" t="s">
        <v>1855</v>
      </c>
      <c r="Z25" s="449"/>
      <c r="AA25" s="449"/>
    </row>
    <row r="26" spans="1:27" ht="39.950000000000003" customHeight="1">
      <c r="A26" s="447"/>
      <c r="B26" s="447"/>
      <c r="C26" s="447"/>
      <c r="D26" s="448">
        <v>21</v>
      </c>
      <c r="E26" s="453" t="s">
        <v>1803</v>
      </c>
      <c r="F26" s="454"/>
      <c r="G26" s="454"/>
      <c r="H26" s="455"/>
      <c r="I26" s="453" t="s">
        <v>70</v>
      </c>
      <c r="J26" s="454"/>
      <c r="K26" s="454"/>
      <c r="L26" s="454"/>
      <c r="M26" s="455"/>
      <c r="N26" s="456"/>
      <c r="O26" s="457"/>
      <c r="P26" s="457"/>
      <c r="Q26" s="457"/>
      <c r="R26" s="457"/>
      <c r="S26" s="457"/>
      <c r="T26" s="458"/>
      <c r="U26" s="453">
        <v>1</v>
      </c>
      <c r="V26" s="455"/>
      <c r="W26" s="459" t="s">
        <v>166</v>
      </c>
      <c r="X26" s="460"/>
      <c r="Y26" s="449" t="s">
        <v>1838</v>
      </c>
      <c r="Z26" s="449"/>
      <c r="AA26" s="449"/>
    </row>
    <row r="27" spans="1:27" ht="39.950000000000003" customHeight="1">
      <c r="A27" s="447"/>
      <c r="B27" s="447"/>
      <c r="C27" s="447"/>
      <c r="D27" s="448">
        <v>22</v>
      </c>
      <c r="E27" s="453" t="s">
        <v>1888</v>
      </c>
      <c r="F27" s="454"/>
      <c r="G27" s="454"/>
      <c r="H27" s="455"/>
      <c r="I27" s="453" t="s">
        <v>70</v>
      </c>
      <c r="J27" s="454"/>
      <c r="K27" s="454"/>
      <c r="L27" s="454"/>
      <c r="M27" s="455"/>
      <c r="N27" s="456"/>
      <c r="O27" s="457"/>
      <c r="P27" s="457"/>
      <c r="Q27" s="457"/>
      <c r="R27" s="457"/>
      <c r="S27" s="457"/>
      <c r="T27" s="458"/>
      <c r="U27" s="453">
        <v>1</v>
      </c>
      <c r="V27" s="455"/>
      <c r="W27" s="459"/>
      <c r="X27" s="460"/>
      <c r="Y27" s="449" t="s">
        <v>1838</v>
      </c>
      <c r="Z27" s="449"/>
      <c r="AA27" s="449"/>
    </row>
    <row r="28" spans="1:27" ht="39.950000000000003" customHeight="1">
      <c r="A28" s="447"/>
      <c r="B28" s="447"/>
      <c r="C28" s="447"/>
      <c r="D28" s="448">
        <v>23</v>
      </c>
      <c r="E28" s="453" t="s">
        <v>1889</v>
      </c>
      <c r="F28" s="454"/>
      <c r="G28" s="454"/>
      <c r="H28" s="455"/>
      <c r="I28" s="453" t="s">
        <v>70</v>
      </c>
      <c r="J28" s="454"/>
      <c r="K28" s="454"/>
      <c r="L28" s="454"/>
      <c r="M28" s="455"/>
      <c r="N28" s="456"/>
      <c r="O28" s="457"/>
      <c r="P28" s="457"/>
      <c r="Q28" s="457"/>
      <c r="R28" s="457"/>
      <c r="S28" s="457"/>
      <c r="T28" s="458"/>
      <c r="U28" s="453">
        <v>1</v>
      </c>
      <c r="V28" s="455"/>
      <c r="W28" s="459"/>
      <c r="X28" s="460"/>
      <c r="Y28" s="449" t="s">
        <v>1838</v>
      </c>
      <c r="Z28" s="449"/>
      <c r="AA28" s="449"/>
    </row>
    <row r="29" spans="1:27" ht="39.950000000000003" customHeight="1">
      <c r="A29" s="447"/>
      <c r="B29" s="447"/>
      <c r="C29" s="447"/>
      <c r="D29" s="448">
        <v>24</v>
      </c>
      <c r="E29" s="453" t="s">
        <v>1905</v>
      </c>
      <c r="F29" s="454"/>
      <c r="G29" s="454"/>
      <c r="H29" s="455"/>
      <c r="I29" s="453" t="s">
        <v>1804</v>
      </c>
      <c r="J29" s="454"/>
      <c r="K29" s="454"/>
      <c r="L29" s="454"/>
      <c r="M29" s="455"/>
      <c r="N29" s="456"/>
      <c r="O29" s="457"/>
      <c r="P29" s="457"/>
      <c r="Q29" s="457"/>
      <c r="R29" s="457"/>
      <c r="S29" s="457"/>
      <c r="T29" s="458"/>
      <c r="U29" s="453">
        <v>1</v>
      </c>
      <c r="V29" s="455"/>
      <c r="W29" s="459"/>
      <c r="X29" s="460"/>
      <c r="Y29" s="449" t="s">
        <v>1855</v>
      </c>
      <c r="Z29" s="449"/>
      <c r="AA29" s="449"/>
    </row>
    <row r="30" spans="1:27" ht="39.950000000000003" customHeight="1">
      <c r="A30" s="447"/>
      <c r="B30" s="447"/>
      <c r="C30" s="447"/>
      <c r="D30" s="448">
        <v>25</v>
      </c>
      <c r="E30" s="453" t="s">
        <v>2129</v>
      </c>
      <c r="F30" s="454"/>
      <c r="G30" s="454"/>
      <c r="H30" s="455"/>
      <c r="I30" s="453" t="s">
        <v>70</v>
      </c>
      <c r="J30" s="454"/>
      <c r="K30" s="454"/>
      <c r="L30" s="454"/>
      <c r="M30" s="455"/>
      <c r="N30" s="456"/>
      <c r="O30" s="457"/>
      <c r="P30" s="457"/>
      <c r="Q30" s="457"/>
      <c r="R30" s="457"/>
      <c r="S30" s="457"/>
      <c r="T30" s="458"/>
      <c r="U30" s="453">
        <v>1</v>
      </c>
      <c r="V30" s="455"/>
      <c r="W30" s="459"/>
      <c r="X30" s="460"/>
      <c r="Y30" s="449" t="s">
        <v>1838</v>
      </c>
      <c r="Z30" s="449"/>
      <c r="AA30" s="449"/>
    </row>
    <row r="31" spans="1:27" ht="39.950000000000003" customHeight="1">
      <c r="A31" s="447"/>
      <c r="B31" s="447"/>
      <c r="C31" s="447"/>
      <c r="D31" s="448">
        <v>26</v>
      </c>
      <c r="E31" s="453" t="s">
        <v>2153</v>
      </c>
      <c r="F31" s="454"/>
      <c r="G31" s="454"/>
      <c r="H31" s="455"/>
      <c r="I31" s="453" t="s">
        <v>70</v>
      </c>
      <c r="J31" s="454"/>
      <c r="K31" s="454"/>
      <c r="L31" s="454"/>
      <c r="M31" s="455"/>
      <c r="N31" s="456"/>
      <c r="O31" s="457"/>
      <c r="P31" s="457"/>
      <c r="Q31" s="457"/>
      <c r="R31" s="457"/>
      <c r="S31" s="457"/>
      <c r="T31" s="458"/>
      <c r="U31" s="453">
        <v>1</v>
      </c>
      <c r="V31" s="455"/>
      <c r="W31" s="459"/>
      <c r="X31" s="460"/>
      <c r="Y31" s="449" t="s">
        <v>1838</v>
      </c>
      <c r="Z31" s="449"/>
      <c r="AA31" s="449"/>
    </row>
    <row r="32" spans="1:27" ht="39.950000000000003" customHeight="1">
      <c r="A32" s="447"/>
      <c r="B32" s="447"/>
      <c r="C32" s="447"/>
      <c r="D32" s="448">
        <v>27</v>
      </c>
      <c r="E32" s="453" t="s">
        <v>2154</v>
      </c>
      <c r="F32" s="454"/>
      <c r="G32" s="454"/>
      <c r="H32" s="455"/>
      <c r="I32" s="453" t="s">
        <v>70</v>
      </c>
      <c r="J32" s="454"/>
      <c r="K32" s="454"/>
      <c r="L32" s="454"/>
      <c r="M32" s="455"/>
      <c r="N32" s="456"/>
      <c r="O32" s="457"/>
      <c r="P32" s="457"/>
      <c r="Q32" s="457"/>
      <c r="R32" s="457"/>
      <c r="S32" s="457"/>
      <c r="T32" s="458"/>
      <c r="U32" s="453">
        <v>1</v>
      </c>
      <c r="V32" s="455"/>
      <c r="W32" s="459"/>
      <c r="X32" s="460"/>
      <c r="Y32" s="449" t="s">
        <v>1838</v>
      </c>
      <c r="Z32" s="449"/>
      <c r="AA32" s="449"/>
    </row>
    <row r="33" spans="1:27" ht="39.950000000000003" customHeight="1">
      <c r="A33" s="447"/>
      <c r="B33" s="447"/>
      <c r="C33" s="447"/>
      <c r="D33" s="448">
        <v>28</v>
      </c>
      <c r="E33" s="453" t="s">
        <v>2332</v>
      </c>
      <c r="F33" s="454"/>
      <c r="G33" s="454"/>
      <c r="H33" s="455"/>
      <c r="I33" s="453" t="s">
        <v>70</v>
      </c>
      <c r="J33" s="454"/>
      <c r="K33" s="454"/>
      <c r="L33" s="454"/>
      <c r="M33" s="455"/>
      <c r="N33" s="456"/>
      <c r="O33" s="457"/>
      <c r="P33" s="457"/>
      <c r="Q33" s="457"/>
      <c r="R33" s="457"/>
      <c r="S33" s="457"/>
      <c r="T33" s="458"/>
      <c r="U33" s="453">
        <v>1</v>
      </c>
      <c r="V33" s="455"/>
      <c r="W33" s="459"/>
      <c r="X33" s="460"/>
      <c r="Y33" s="449" t="s">
        <v>1839</v>
      </c>
      <c r="Z33" s="449"/>
      <c r="AA33" s="449"/>
    </row>
    <row r="34" spans="1:27" ht="39.950000000000003" customHeight="1">
      <c r="A34" s="447"/>
      <c r="B34" s="447"/>
      <c r="C34" s="447"/>
      <c r="D34" s="448">
        <v>29</v>
      </c>
      <c r="E34" s="453" t="s">
        <v>2333</v>
      </c>
      <c r="F34" s="454"/>
      <c r="G34" s="454"/>
      <c r="H34" s="455"/>
      <c r="I34" s="453" t="s">
        <v>70</v>
      </c>
      <c r="J34" s="454"/>
      <c r="K34" s="454"/>
      <c r="L34" s="454"/>
      <c r="M34" s="455"/>
      <c r="N34" s="456"/>
      <c r="O34" s="457"/>
      <c r="P34" s="457"/>
      <c r="Q34" s="457"/>
      <c r="R34" s="457"/>
      <c r="S34" s="457"/>
      <c r="T34" s="458"/>
      <c r="U34" s="453">
        <v>1</v>
      </c>
      <c r="V34" s="455"/>
      <c r="W34" s="459"/>
      <c r="X34" s="460"/>
      <c r="Y34" s="449" t="s">
        <v>1839</v>
      </c>
      <c r="Z34" s="449"/>
      <c r="AA34" s="449"/>
    </row>
    <row r="35" spans="1:27" ht="39.950000000000003" customHeight="1">
      <c r="A35" s="447"/>
      <c r="B35" s="447"/>
      <c r="C35" s="447"/>
      <c r="D35" s="448">
        <v>30</v>
      </c>
      <c r="E35" s="453" t="s">
        <v>2351</v>
      </c>
      <c r="F35" s="454"/>
      <c r="G35" s="454"/>
      <c r="H35" s="455"/>
      <c r="I35" s="453" t="s">
        <v>70</v>
      </c>
      <c r="J35" s="454"/>
      <c r="K35" s="454"/>
      <c r="L35" s="454"/>
      <c r="M35" s="455"/>
      <c r="N35" s="456"/>
      <c r="O35" s="457"/>
      <c r="P35" s="457"/>
      <c r="Q35" s="457"/>
      <c r="R35" s="457"/>
      <c r="S35" s="457"/>
      <c r="T35" s="458"/>
      <c r="U35" s="453">
        <v>1</v>
      </c>
      <c r="V35" s="455"/>
      <c r="W35" s="459"/>
      <c r="X35" s="460"/>
      <c r="Y35" s="449" t="s">
        <v>1838</v>
      </c>
      <c r="Z35" s="449"/>
      <c r="AA35" s="449"/>
    </row>
    <row r="36" spans="1:27" ht="39.950000000000003" customHeight="1">
      <c r="A36" s="447"/>
      <c r="B36" s="447"/>
      <c r="C36" s="447"/>
      <c r="D36" s="448">
        <v>31</v>
      </c>
      <c r="E36" s="461" t="s">
        <v>2477</v>
      </c>
      <c r="F36" s="462"/>
      <c r="G36" s="462"/>
      <c r="H36" s="463"/>
      <c r="I36" s="453" t="s">
        <v>70</v>
      </c>
      <c r="J36" s="454"/>
      <c r="K36" s="454"/>
      <c r="L36" s="454"/>
      <c r="M36" s="455"/>
      <c r="N36" s="456"/>
      <c r="O36" s="457"/>
      <c r="P36" s="457"/>
      <c r="Q36" s="457"/>
      <c r="R36" s="457"/>
      <c r="S36" s="457"/>
      <c r="T36" s="458"/>
      <c r="U36" s="453">
        <v>1</v>
      </c>
      <c r="V36" s="455"/>
      <c r="W36" s="459"/>
      <c r="X36" s="460"/>
      <c r="Y36" s="449" t="s">
        <v>1838</v>
      </c>
      <c r="Z36" s="449"/>
      <c r="AA36" s="449"/>
    </row>
    <row r="37" spans="1:27" ht="39.950000000000003" customHeight="1">
      <c r="A37" s="447"/>
      <c r="B37" s="447"/>
      <c r="C37" s="447"/>
      <c r="D37" s="448">
        <v>32</v>
      </c>
      <c r="E37" s="461" t="s">
        <v>2470</v>
      </c>
      <c r="F37" s="462" t="s">
        <v>2397</v>
      </c>
      <c r="G37" s="462" t="s">
        <v>2397</v>
      </c>
      <c r="H37" s="463" t="s">
        <v>2397</v>
      </c>
      <c r="I37" s="453" t="s">
        <v>70</v>
      </c>
      <c r="J37" s="454"/>
      <c r="K37" s="454"/>
      <c r="L37" s="454"/>
      <c r="M37" s="455"/>
      <c r="N37" s="456"/>
      <c r="O37" s="457"/>
      <c r="P37" s="457"/>
      <c r="Q37" s="457"/>
      <c r="R37" s="457"/>
      <c r="S37" s="457"/>
      <c r="T37" s="458"/>
      <c r="U37" s="453">
        <v>1</v>
      </c>
      <c r="V37" s="455"/>
      <c r="W37" s="459"/>
      <c r="X37" s="460"/>
      <c r="Y37" s="449" t="s">
        <v>1838</v>
      </c>
      <c r="Z37" s="449"/>
      <c r="AA37" s="449"/>
    </row>
    <row r="38" spans="1:27" ht="39.950000000000003" customHeight="1">
      <c r="A38" s="447"/>
      <c r="B38" s="447"/>
      <c r="C38" s="447"/>
      <c r="D38" s="448">
        <v>33</v>
      </c>
      <c r="E38" s="461" t="s">
        <v>2471</v>
      </c>
      <c r="F38" s="462" t="s">
        <v>2419</v>
      </c>
      <c r="G38" s="462" t="s">
        <v>2419</v>
      </c>
      <c r="H38" s="463" t="s">
        <v>2419</v>
      </c>
      <c r="I38" s="453" t="s">
        <v>70</v>
      </c>
      <c r="J38" s="454"/>
      <c r="K38" s="454"/>
      <c r="L38" s="454"/>
      <c r="M38" s="455"/>
      <c r="N38" s="456"/>
      <c r="O38" s="457"/>
      <c r="P38" s="457"/>
      <c r="Q38" s="457"/>
      <c r="R38" s="457"/>
      <c r="S38" s="457"/>
      <c r="T38" s="458"/>
      <c r="U38" s="453">
        <v>1</v>
      </c>
      <c r="V38" s="455"/>
      <c r="W38" s="459"/>
      <c r="X38" s="460"/>
      <c r="Y38" s="449" t="s">
        <v>1838</v>
      </c>
      <c r="Z38" s="449"/>
      <c r="AA38" s="449"/>
    </row>
    <row r="39" spans="1:27" ht="39.950000000000003" customHeight="1">
      <c r="A39" s="447"/>
      <c r="B39" s="447"/>
      <c r="C39" s="447"/>
      <c r="D39" s="448">
        <v>34</v>
      </c>
      <c r="E39" s="461" t="s">
        <v>2472</v>
      </c>
      <c r="F39" s="462" t="s">
        <v>2420</v>
      </c>
      <c r="G39" s="462" t="s">
        <v>2420</v>
      </c>
      <c r="H39" s="463" t="s">
        <v>2420</v>
      </c>
      <c r="I39" s="453" t="s">
        <v>70</v>
      </c>
      <c r="J39" s="454"/>
      <c r="K39" s="454"/>
      <c r="L39" s="454"/>
      <c r="M39" s="455"/>
      <c r="N39" s="456"/>
      <c r="O39" s="457"/>
      <c r="P39" s="457"/>
      <c r="Q39" s="457"/>
      <c r="R39" s="457"/>
      <c r="S39" s="457"/>
      <c r="T39" s="458"/>
      <c r="U39" s="453">
        <v>1</v>
      </c>
      <c r="V39" s="455"/>
      <c r="W39" s="459"/>
      <c r="X39" s="460"/>
      <c r="Y39" s="449" t="s">
        <v>1838</v>
      </c>
      <c r="Z39" s="449"/>
      <c r="AA39" s="449"/>
    </row>
    <row r="40" spans="1:27" ht="39.950000000000003" customHeight="1">
      <c r="A40" s="447"/>
      <c r="B40" s="447"/>
      <c r="C40" s="447"/>
      <c r="D40" s="448">
        <v>35</v>
      </c>
      <c r="E40" s="461" t="s">
        <v>2473</v>
      </c>
      <c r="F40" s="462" t="s">
        <v>2421</v>
      </c>
      <c r="G40" s="462" t="s">
        <v>2421</v>
      </c>
      <c r="H40" s="463" t="s">
        <v>2421</v>
      </c>
      <c r="I40" s="453" t="s">
        <v>70</v>
      </c>
      <c r="J40" s="454"/>
      <c r="K40" s="454"/>
      <c r="L40" s="454"/>
      <c r="M40" s="455"/>
      <c r="N40" s="456"/>
      <c r="O40" s="457"/>
      <c r="P40" s="457"/>
      <c r="Q40" s="457"/>
      <c r="R40" s="457"/>
      <c r="S40" s="457"/>
      <c r="T40" s="458"/>
      <c r="U40" s="453">
        <v>1</v>
      </c>
      <c r="V40" s="455"/>
      <c r="W40" s="459"/>
      <c r="X40" s="460"/>
      <c r="Y40" s="449" t="s">
        <v>1838</v>
      </c>
      <c r="Z40" s="449"/>
      <c r="AA40" s="449"/>
    </row>
    <row r="41" spans="1:27" ht="39.950000000000003" customHeight="1">
      <c r="A41" s="447"/>
      <c r="B41" s="447"/>
      <c r="C41" s="447"/>
      <c r="D41" s="448">
        <v>36</v>
      </c>
      <c r="E41" s="461" t="s">
        <v>2474</v>
      </c>
      <c r="F41" s="462" t="s">
        <v>2425</v>
      </c>
      <c r="G41" s="462" t="s">
        <v>2425</v>
      </c>
      <c r="H41" s="463" t="s">
        <v>2425</v>
      </c>
      <c r="I41" s="453" t="s">
        <v>70</v>
      </c>
      <c r="J41" s="454"/>
      <c r="K41" s="454"/>
      <c r="L41" s="454"/>
      <c r="M41" s="455"/>
      <c r="N41" s="456"/>
      <c r="O41" s="457"/>
      <c r="P41" s="457"/>
      <c r="Q41" s="457"/>
      <c r="R41" s="457"/>
      <c r="S41" s="457"/>
      <c r="T41" s="458"/>
      <c r="U41" s="453">
        <v>1</v>
      </c>
      <c r="V41" s="455"/>
      <c r="W41" s="459"/>
      <c r="X41" s="460"/>
      <c r="Y41" s="449" t="s">
        <v>1838</v>
      </c>
      <c r="Z41" s="449"/>
      <c r="AA41" s="449"/>
    </row>
    <row r="42" spans="1:27" ht="39.950000000000003" customHeight="1">
      <c r="A42" s="447"/>
      <c r="B42" s="447"/>
      <c r="C42" s="447"/>
      <c r="D42" s="448">
        <v>37</v>
      </c>
      <c r="E42" s="461" t="s">
        <v>2475</v>
      </c>
      <c r="F42" s="462" t="s">
        <v>2426</v>
      </c>
      <c r="G42" s="462" t="s">
        <v>2426</v>
      </c>
      <c r="H42" s="463" t="s">
        <v>2426</v>
      </c>
      <c r="I42" s="453" t="s">
        <v>70</v>
      </c>
      <c r="J42" s="454"/>
      <c r="K42" s="454"/>
      <c r="L42" s="454"/>
      <c r="M42" s="455"/>
      <c r="N42" s="456"/>
      <c r="O42" s="457"/>
      <c r="P42" s="457"/>
      <c r="Q42" s="457"/>
      <c r="R42" s="457"/>
      <c r="S42" s="457"/>
      <c r="T42" s="458"/>
      <c r="U42" s="453">
        <v>1</v>
      </c>
      <c r="V42" s="455"/>
      <c r="W42" s="459"/>
      <c r="X42" s="460"/>
      <c r="Y42" s="449" t="s">
        <v>1838</v>
      </c>
      <c r="Z42" s="449"/>
      <c r="AA42" s="449"/>
    </row>
    <row r="43" spans="1:27" ht="39.950000000000003" customHeight="1">
      <c r="A43" s="464"/>
      <c r="B43" s="464"/>
      <c r="C43" s="464"/>
      <c r="D43" s="448">
        <v>38</v>
      </c>
      <c r="E43" s="453" t="s">
        <v>2542</v>
      </c>
      <c r="F43" s="454"/>
      <c r="G43" s="454"/>
      <c r="H43" s="455"/>
      <c r="I43" s="453" t="s">
        <v>70</v>
      </c>
      <c r="J43" s="454"/>
      <c r="K43" s="454"/>
      <c r="L43" s="454"/>
      <c r="M43" s="455"/>
      <c r="N43" s="456"/>
      <c r="O43" s="457"/>
      <c r="P43" s="457"/>
      <c r="Q43" s="457"/>
      <c r="R43" s="457"/>
      <c r="S43" s="457"/>
      <c r="T43" s="458"/>
      <c r="U43" s="453">
        <v>1</v>
      </c>
      <c r="V43" s="455"/>
      <c r="W43" s="459"/>
      <c r="X43" s="460"/>
      <c r="Y43" s="449" t="s">
        <v>1838</v>
      </c>
      <c r="Z43" s="449"/>
      <c r="AA43" s="449"/>
    </row>
    <row r="44" spans="1:27" ht="39.950000000000003" customHeight="1">
      <c r="A44" s="464"/>
      <c r="B44" s="464"/>
      <c r="C44" s="464"/>
      <c r="D44" s="448">
        <v>39</v>
      </c>
      <c r="E44" s="453" t="s">
        <v>2543</v>
      </c>
      <c r="F44" s="454"/>
      <c r="G44" s="454"/>
      <c r="H44" s="455"/>
      <c r="I44" s="453" t="s">
        <v>70</v>
      </c>
      <c r="J44" s="454"/>
      <c r="K44" s="454"/>
      <c r="L44" s="454"/>
      <c r="M44" s="455"/>
      <c r="N44" s="456"/>
      <c r="O44" s="457"/>
      <c r="P44" s="457"/>
      <c r="Q44" s="457"/>
      <c r="R44" s="457"/>
      <c r="S44" s="457"/>
      <c r="T44" s="458"/>
      <c r="U44" s="453">
        <v>1</v>
      </c>
      <c r="V44" s="455"/>
      <c r="W44" s="459"/>
      <c r="X44" s="460"/>
      <c r="Y44" s="449" t="s">
        <v>1838</v>
      </c>
      <c r="Z44" s="449"/>
      <c r="AA44" s="449"/>
    </row>
    <row r="45" spans="1:27" ht="39.950000000000003" customHeight="1">
      <c r="A45" s="464"/>
      <c r="B45" s="464"/>
      <c r="C45" s="464"/>
      <c r="D45" s="448">
        <v>40</v>
      </c>
      <c r="E45" s="453" t="s">
        <v>2597</v>
      </c>
      <c r="F45" s="454"/>
      <c r="G45" s="454"/>
      <c r="H45" s="455"/>
      <c r="I45" s="453" t="s">
        <v>70</v>
      </c>
      <c r="J45" s="454"/>
      <c r="K45" s="454"/>
      <c r="L45" s="454"/>
      <c r="M45" s="455"/>
      <c r="N45" s="465"/>
      <c r="O45" s="466"/>
      <c r="P45" s="466"/>
      <c r="Q45" s="466"/>
      <c r="R45" s="466"/>
      <c r="S45" s="466"/>
      <c r="T45" s="467"/>
      <c r="U45" s="453">
        <v>1</v>
      </c>
      <c r="V45" s="455"/>
      <c r="W45" s="459"/>
      <c r="X45" s="460"/>
      <c r="Y45" s="449" t="s">
        <v>1838</v>
      </c>
      <c r="Z45" s="449"/>
      <c r="AA45" s="449"/>
    </row>
    <row r="46" spans="1:27" ht="39.950000000000003" customHeight="1">
      <c r="A46" s="464"/>
      <c r="B46" s="464"/>
      <c r="C46" s="464"/>
      <c r="D46" s="448">
        <v>41</v>
      </c>
      <c r="E46" s="453" t="s">
        <v>2598</v>
      </c>
      <c r="F46" s="454"/>
      <c r="G46" s="454"/>
      <c r="H46" s="455"/>
      <c r="I46" s="453" t="s">
        <v>70</v>
      </c>
      <c r="J46" s="454"/>
      <c r="K46" s="454"/>
      <c r="L46" s="454"/>
      <c r="M46" s="455"/>
      <c r="N46" s="465"/>
      <c r="O46" s="466"/>
      <c r="P46" s="466"/>
      <c r="Q46" s="466"/>
      <c r="R46" s="466"/>
      <c r="S46" s="466"/>
      <c r="T46" s="467"/>
      <c r="U46" s="453">
        <v>1</v>
      </c>
      <c r="V46" s="455"/>
      <c r="W46" s="459"/>
      <c r="X46" s="460"/>
      <c r="Y46" s="449" t="s">
        <v>1838</v>
      </c>
      <c r="Z46" s="449"/>
      <c r="AA46" s="449"/>
    </row>
    <row r="47" spans="1:27" ht="39.950000000000003" customHeight="1">
      <c r="A47" s="464"/>
      <c r="B47" s="464"/>
      <c r="C47" s="464"/>
      <c r="D47" s="448">
        <v>42</v>
      </c>
      <c r="E47" s="453" t="s">
        <v>2599</v>
      </c>
      <c r="F47" s="454"/>
      <c r="G47" s="454"/>
      <c r="H47" s="455"/>
      <c r="I47" s="453" t="s">
        <v>70</v>
      </c>
      <c r="J47" s="454"/>
      <c r="K47" s="454"/>
      <c r="L47" s="454"/>
      <c r="M47" s="455"/>
      <c r="N47" s="465"/>
      <c r="O47" s="466"/>
      <c r="P47" s="466"/>
      <c r="Q47" s="466"/>
      <c r="R47" s="466"/>
      <c r="S47" s="466"/>
      <c r="T47" s="467"/>
      <c r="U47" s="453">
        <v>1</v>
      </c>
      <c r="V47" s="455"/>
      <c r="W47" s="459"/>
      <c r="X47" s="460"/>
      <c r="Y47" s="449" t="s">
        <v>1838</v>
      </c>
      <c r="Z47" s="449"/>
      <c r="AA47" s="449"/>
    </row>
    <row r="48" spans="1:27" ht="39.950000000000003" customHeight="1">
      <c r="A48" s="464"/>
      <c r="B48" s="464"/>
      <c r="C48" s="464"/>
      <c r="D48" s="448">
        <v>43</v>
      </c>
      <c r="E48" s="453" t="s">
        <v>2600</v>
      </c>
      <c r="F48" s="454"/>
      <c r="G48" s="454"/>
      <c r="H48" s="455"/>
      <c r="I48" s="453" t="s">
        <v>70</v>
      </c>
      <c r="J48" s="454"/>
      <c r="K48" s="454"/>
      <c r="L48" s="454"/>
      <c r="M48" s="455"/>
      <c r="N48" s="465"/>
      <c r="O48" s="466"/>
      <c r="P48" s="466"/>
      <c r="Q48" s="466"/>
      <c r="R48" s="466"/>
      <c r="S48" s="466"/>
      <c r="T48" s="467"/>
      <c r="U48" s="453">
        <v>1</v>
      </c>
      <c r="V48" s="455"/>
      <c r="W48" s="459"/>
      <c r="X48" s="460"/>
      <c r="Y48" s="449" t="s">
        <v>1838</v>
      </c>
      <c r="Z48" s="449"/>
      <c r="AA48" s="449"/>
    </row>
    <row r="49" spans="1:27" ht="39.950000000000003" customHeight="1">
      <c r="A49" s="464"/>
      <c r="B49" s="464"/>
      <c r="C49" s="464"/>
      <c r="D49" s="448">
        <v>44</v>
      </c>
      <c r="E49" s="453" t="s">
        <v>2663</v>
      </c>
      <c r="F49" s="454"/>
      <c r="G49" s="454"/>
      <c r="H49" s="455"/>
      <c r="I49" s="453" t="s">
        <v>70</v>
      </c>
      <c r="J49" s="454"/>
      <c r="K49" s="454"/>
      <c r="L49" s="454"/>
      <c r="M49" s="455"/>
      <c r="N49" s="465"/>
      <c r="O49" s="466"/>
      <c r="P49" s="466"/>
      <c r="Q49" s="466"/>
      <c r="R49" s="466"/>
      <c r="S49" s="466"/>
      <c r="T49" s="467"/>
      <c r="U49" s="453">
        <v>1</v>
      </c>
      <c r="V49" s="455"/>
      <c r="W49" s="459"/>
      <c r="X49" s="460"/>
      <c r="Y49" s="449" t="s">
        <v>1838</v>
      </c>
      <c r="Z49" s="449"/>
      <c r="AA49" s="449"/>
    </row>
    <row r="50" spans="1:27" ht="39.950000000000003" customHeight="1">
      <c r="A50" s="464"/>
      <c r="B50" s="464"/>
      <c r="C50" s="464"/>
      <c r="D50" s="448">
        <v>45</v>
      </c>
      <c r="E50" s="453" t="s">
        <v>2664</v>
      </c>
      <c r="F50" s="454"/>
      <c r="G50" s="454"/>
      <c r="H50" s="455"/>
      <c r="I50" s="453" t="s">
        <v>70</v>
      </c>
      <c r="J50" s="454"/>
      <c r="K50" s="454"/>
      <c r="L50" s="454"/>
      <c r="M50" s="455"/>
      <c r="N50" s="465"/>
      <c r="O50" s="466"/>
      <c r="P50" s="466"/>
      <c r="Q50" s="466"/>
      <c r="R50" s="466"/>
      <c r="S50" s="466"/>
      <c r="T50" s="467"/>
      <c r="U50" s="453">
        <v>1</v>
      </c>
      <c r="V50" s="455"/>
      <c r="W50" s="459"/>
      <c r="X50" s="460"/>
      <c r="Y50" s="449" t="s">
        <v>1838</v>
      </c>
      <c r="Z50" s="449"/>
      <c r="AA50" s="449"/>
    </row>
    <row r="51" spans="1:27" ht="39.950000000000003" customHeight="1">
      <c r="A51" s="464"/>
      <c r="B51" s="464"/>
      <c r="C51" s="464"/>
      <c r="D51" s="448">
        <v>46</v>
      </c>
      <c r="E51" s="453" t="s">
        <v>2683</v>
      </c>
      <c r="F51" s="454"/>
      <c r="G51" s="454"/>
      <c r="H51" s="455"/>
      <c r="I51" s="453" t="s">
        <v>70</v>
      </c>
      <c r="J51" s="454"/>
      <c r="K51" s="454"/>
      <c r="L51" s="454"/>
      <c r="M51" s="455"/>
      <c r="N51" s="465"/>
      <c r="O51" s="466"/>
      <c r="P51" s="466"/>
      <c r="Q51" s="466"/>
      <c r="R51" s="466"/>
      <c r="S51" s="466"/>
      <c r="T51" s="467"/>
      <c r="U51" s="453">
        <v>1</v>
      </c>
      <c r="V51" s="455"/>
      <c r="W51" s="459"/>
      <c r="X51" s="460"/>
      <c r="Y51" s="449" t="s">
        <v>1838</v>
      </c>
      <c r="Z51" s="449"/>
      <c r="AA51" s="449"/>
    </row>
    <row r="52" spans="1:27" ht="39.950000000000003" customHeight="1">
      <c r="A52" s="464"/>
      <c r="B52" s="464"/>
      <c r="C52" s="464"/>
      <c r="D52" s="448">
        <v>47</v>
      </c>
      <c r="E52" s="453" t="s">
        <v>2684</v>
      </c>
      <c r="F52" s="454"/>
      <c r="G52" s="454"/>
      <c r="H52" s="455"/>
      <c r="I52" s="453" t="s">
        <v>70</v>
      </c>
      <c r="J52" s="454"/>
      <c r="K52" s="454"/>
      <c r="L52" s="454"/>
      <c r="M52" s="455"/>
      <c r="N52" s="465"/>
      <c r="O52" s="466"/>
      <c r="P52" s="466"/>
      <c r="Q52" s="466"/>
      <c r="R52" s="466"/>
      <c r="S52" s="466"/>
      <c r="T52" s="467"/>
      <c r="U52" s="453">
        <v>1</v>
      </c>
      <c r="V52" s="455"/>
      <c r="W52" s="459"/>
      <c r="X52" s="460"/>
      <c r="Y52" s="449" t="s">
        <v>1838</v>
      </c>
      <c r="Z52" s="449"/>
      <c r="AA52" s="449"/>
    </row>
    <row r="53" spans="1:27" ht="39.950000000000003" customHeight="1">
      <c r="A53" s="464"/>
      <c r="B53" s="464"/>
      <c r="C53" s="464"/>
      <c r="D53" s="448">
        <v>48</v>
      </c>
      <c r="E53" s="453" t="s">
        <v>2709</v>
      </c>
      <c r="F53" s="454"/>
      <c r="G53" s="454"/>
      <c r="H53" s="455"/>
      <c r="I53" s="453" t="s">
        <v>70</v>
      </c>
      <c r="J53" s="454"/>
      <c r="K53" s="454"/>
      <c r="L53" s="454"/>
      <c r="M53" s="455"/>
      <c r="N53" s="465"/>
      <c r="O53" s="466"/>
      <c r="P53" s="466"/>
      <c r="Q53" s="466"/>
      <c r="R53" s="466"/>
      <c r="S53" s="466"/>
      <c r="T53" s="467"/>
      <c r="U53" s="453">
        <v>1</v>
      </c>
      <c r="V53" s="455"/>
      <c r="W53" s="459"/>
      <c r="X53" s="460"/>
      <c r="Y53" s="449" t="s">
        <v>1838</v>
      </c>
      <c r="Z53" s="449"/>
      <c r="AA53" s="449"/>
    </row>
    <row r="54" spans="1:27" ht="39.950000000000003" customHeight="1">
      <c r="A54" s="464"/>
      <c r="B54" s="464"/>
      <c r="C54" s="464"/>
      <c r="D54" s="448">
        <v>49</v>
      </c>
      <c r="E54" s="453" t="s">
        <v>2724</v>
      </c>
      <c r="F54" s="454"/>
      <c r="G54" s="454"/>
      <c r="H54" s="455"/>
      <c r="I54" s="453" t="s">
        <v>70</v>
      </c>
      <c r="J54" s="454"/>
      <c r="K54" s="454"/>
      <c r="L54" s="454"/>
      <c r="M54" s="455"/>
      <c r="N54" s="465"/>
      <c r="O54" s="466"/>
      <c r="P54" s="466"/>
      <c r="Q54" s="466"/>
      <c r="R54" s="466"/>
      <c r="S54" s="466"/>
      <c r="T54" s="467"/>
      <c r="U54" s="453">
        <v>1</v>
      </c>
      <c r="V54" s="455"/>
      <c r="W54" s="459"/>
      <c r="X54" s="460"/>
      <c r="Y54" s="449" t="s">
        <v>1838</v>
      </c>
      <c r="Z54" s="449"/>
      <c r="AA54" s="449"/>
    </row>
    <row r="55" spans="1:27" ht="39.950000000000003" customHeight="1">
      <c r="A55" s="464"/>
      <c r="B55" s="464"/>
      <c r="C55" s="464"/>
      <c r="D55" s="448">
        <v>50</v>
      </c>
      <c r="E55" s="453" t="s">
        <v>2728</v>
      </c>
      <c r="F55" s="454"/>
      <c r="G55" s="454"/>
      <c r="H55" s="455"/>
      <c r="I55" s="453" t="s">
        <v>70</v>
      </c>
      <c r="J55" s="454"/>
      <c r="K55" s="454"/>
      <c r="L55" s="454"/>
      <c r="M55" s="455"/>
      <c r="N55" s="465"/>
      <c r="O55" s="466"/>
      <c r="P55" s="466"/>
      <c r="Q55" s="466"/>
      <c r="R55" s="466"/>
      <c r="S55" s="466"/>
      <c r="T55" s="467"/>
      <c r="U55" s="453">
        <v>1</v>
      </c>
      <c r="V55" s="455"/>
      <c r="W55" s="459"/>
      <c r="X55" s="460"/>
      <c r="Y55" s="449" t="s">
        <v>1838</v>
      </c>
      <c r="Z55" s="449"/>
      <c r="AA55" s="449"/>
    </row>
    <row r="56" spans="1:27" s="218" customFormat="1" ht="39.950000000000003" customHeight="1">
      <c r="A56" s="464"/>
      <c r="B56" s="464"/>
      <c r="C56" s="464"/>
      <c r="D56" s="256">
        <v>51</v>
      </c>
      <c r="E56" s="321" t="s">
        <v>2753</v>
      </c>
      <c r="F56" s="322"/>
      <c r="G56" s="322"/>
      <c r="H56" s="323"/>
      <c r="I56" s="321" t="s">
        <v>70</v>
      </c>
      <c r="J56" s="322"/>
      <c r="K56" s="322"/>
      <c r="L56" s="322"/>
      <c r="M56" s="323"/>
      <c r="N56" s="324"/>
      <c r="O56" s="325"/>
      <c r="P56" s="325"/>
      <c r="Q56" s="325"/>
      <c r="R56" s="325"/>
      <c r="S56" s="325"/>
      <c r="T56" s="326"/>
      <c r="U56" s="321">
        <v>1</v>
      </c>
      <c r="V56" s="323"/>
      <c r="W56" s="327"/>
      <c r="X56" s="328"/>
      <c r="Y56" s="329" t="s">
        <v>1838</v>
      </c>
      <c r="Z56" s="329"/>
      <c r="AA56" s="329"/>
    </row>
    <row r="57" spans="1:27" ht="22.5" customHeight="1">
      <c r="A57" s="447"/>
      <c r="B57" s="447"/>
      <c r="C57" s="447"/>
      <c r="D57" s="448"/>
      <c r="E57" s="449"/>
      <c r="F57" s="449"/>
      <c r="G57" s="449"/>
      <c r="H57" s="449"/>
      <c r="I57" s="451" t="s">
        <v>714</v>
      </c>
      <c r="J57" s="451"/>
      <c r="K57" s="451"/>
      <c r="L57" s="451"/>
      <c r="M57" s="451"/>
      <c r="N57" s="451"/>
      <c r="O57" s="451"/>
      <c r="P57" s="451"/>
      <c r="Q57" s="451"/>
      <c r="R57" s="451"/>
      <c r="S57" s="451"/>
      <c r="T57" s="451"/>
      <c r="U57" s="451"/>
      <c r="V57" s="451"/>
      <c r="W57" s="449"/>
      <c r="X57" s="449"/>
      <c r="Y57" s="468"/>
      <c r="Z57" s="468"/>
      <c r="AA57" s="468"/>
    </row>
    <row r="58" spans="1:27" ht="51.75" customHeight="1">
      <c r="A58" s="469" t="s">
        <v>30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49"/>
      <c r="P58" s="449"/>
      <c r="Q58" s="449"/>
      <c r="R58" s="449"/>
      <c r="S58" s="449"/>
      <c r="T58" s="449"/>
      <c r="U58" s="449"/>
      <c r="V58" s="449"/>
      <c r="W58" s="449"/>
      <c r="X58" s="449"/>
      <c r="Y58" s="449"/>
      <c r="Z58" s="449"/>
      <c r="AA58" s="449"/>
    </row>
    <row r="59" spans="1:27" ht="33.75" customHeight="1">
      <c r="A59" s="470" t="s">
        <v>31</v>
      </c>
      <c r="B59" s="470" t="s">
        <v>32</v>
      </c>
      <c r="C59" s="470" t="s">
        <v>36</v>
      </c>
      <c r="D59" s="470" t="s">
        <v>66</v>
      </c>
      <c r="E59" s="470" t="s">
        <v>67</v>
      </c>
      <c r="F59" s="471" t="s">
        <v>68</v>
      </c>
      <c r="G59" s="470" t="s">
        <v>69</v>
      </c>
      <c r="H59" s="470"/>
      <c r="I59" s="470"/>
      <c r="J59" s="470"/>
      <c r="K59" s="470"/>
      <c r="L59" s="470"/>
      <c r="M59" s="471"/>
      <c r="N59" s="470"/>
      <c r="O59" s="472"/>
      <c r="P59" s="473"/>
      <c r="Q59" s="474"/>
      <c r="R59" s="470"/>
      <c r="S59" s="470"/>
      <c r="T59" s="472"/>
      <c r="U59" s="473"/>
      <c r="V59" s="474"/>
      <c r="W59" s="472"/>
      <c r="X59" s="473"/>
      <c r="Y59" s="474"/>
      <c r="Z59" s="472"/>
      <c r="AA59" s="474"/>
    </row>
    <row r="60" spans="1:27" ht="33.75" customHeight="1">
      <c r="A60" s="470">
        <v>1</v>
      </c>
      <c r="B60" s="470">
        <v>20220508</v>
      </c>
      <c r="C60" s="409" t="s">
        <v>509</v>
      </c>
      <c r="D60" s="475" t="s">
        <v>510</v>
      </c>
      <c r="E60" s="470" t="s">
        <v>511</v>
      </c>
      <c r="F60" s="470"/>
      <c r="G60" s="476"/>
      <c r="H60" s="471"/>
      <c r="I60" s="471"/>
      <c r="J60" s="471"/>
      <c r="K60" s="471"/>
      <c r="L60" s="471"/>
      <c r="M60" s="471"/>
      <c r="N60" s="471"/>
      <c r="O60" s="471"/>
      <c r="P60" s="471"/>
      <c r="Q60" s="471"/>
      <c r="R60" s="471"/>
      <c r="S60" s="471"/>
      <c r="T60" s="471"/>
      <c r="U60" s="471"/>
      <c r="V60" s="471"/>
      <c r="W60" s="471"/>
      <c r="X60" s="471"/>
      <c r="Y60" s="471"/>
      <c r="Z60" s="471"/>
      <c r="AA60" s="471"/>
    </row>
    <row r="61" spans="1:27" ht="18.75" hidden="1">
      <c r="A61" s="470">
        <v>2</v>
      </c>
      <c r="B61" s="470">
        <v>20220508</v>
      </c>
      <c r="C61" s="409" t="s">
        <v>508</v>
      </c>
      <c r="D61" s="475" t="s">
        <v>137</v>
      </c>
      <c r="E61" s="470" t="s">
        <v>512</v>
      </c>
      <c r="F61" s="449"/>
      <c r="G61" s="476"/>
      <c r="H61" s="470"/>
      <c r="I61" s="470"/>
      <c r="J61" s="470"/>
      <c r="K61" s="470"/>
      <c r="L61" s="470"/>
      <c r="M61" s="470"/>
      <c r="N61" s="470"/>
      <c r="O61" s="470"/>
      <c r="P61" s="470"/>
      <c r="Q61" s="470"/>
      <c r="R61" s="470"/>
      <c r="S61" s="470"/>
      <c r="T61" s="470"/>
      <c r="U61" s="470"/>
      <c r="V61" s="470"/>
      <c r="W61" s="470"/>
      <c r="X61" s="470"/>
      <c r="Y61" s="470"/>
      <c r="Z61" s="470"/>
      <c r="AA61" s="470"/>
    </row>
    <row r="62" spans="1:27" ht="18.75" hidden="1">
      <c r="A62" s="470">
        <v>3</v>
      </c>
      <c r="B62" s="470">
        <v>20220513</v>
      </c>
      <c r="C62" s="477" t="s">
        <v>421</v>
      </c>
      <c r="D62" s="478" t="s">
        <v>422</v>
      </c>
      <c r="E62" s="470" t="s">
        <v>522</v>
      </c>
      <c r="F62" s="449"/>
      <c r="G62" s="476"/>
      <c r="H62" s="470"/>
      <c r="I62" s="470"/>
      <c r="J62" s="470"/>
      <c r="K62" s="470"/>
      <c r="L62" s="470"/>
      <c r="M62" s="470"/>
      <c r="N62" s="470"/>
      <c r="O62" s="470"/>
      <c r="P62" s="470"/>
      <c r="Q62" s="470"/>
      <c r="R62" s="470"/>
      <c r="S62" s="470"/>
      <c r="T62" s="470"/>
      <c r="U62" s="470"/>
      <c r="V62" s="470"/>
      <c r="W62" s="470"/>
      <c r="X62" s="470"/>
      <c r="Y62" s="470"/>
      <c r="Z62" s="470"/>
      <c r="AA62" s="470"/>
    </row>
    <row r="63" spans="1:27" ht="34.5" hidden="1">
      <c r="A63" s="470">
        <v>4</v>
      </c>
      <c r="B63" s="470">
        <v>20220513</v>
      </c>
      <c r="C63" s="409" t="s">
        <v>252</v>
      </c>
      <c r="D63" s="475" t="s">
        <v>251</v>
      </c>
      <c r="E63" s="470" t="s">
        <v>529</v>
      </c>
      <c r="F63" s="449"/>
      <c r="G63" s="476"/>
      <c r="H63" s="470"/>
      <c r="I63" s="470"/>
      <c r="J63" s="470"/>
      <c r="K63" s="470"/>
      <c r="L63" s="470"/>
      <c r="M63" s="470"/>
      <c r="N63" s="470"/>
      <c r="O63" s="470"/>
      <c r="P63" s="470"/>
      <c r="Q63" s="470"/>
      <c r="R63" s="470"/>
      <c r="S63" s="470"/>
      <c r="T63" s="470"/>
      <c r="U63" s="470"/>
      <c r="V63" s="470"/>
      <c r="W63" s="470"/>
      <c r="X63" s="470"/>
      <c r="Y63" s="470"/>
      <c r="Z63" s="470"/>
      <c r="AA63" s="470"/>
    </row>
    <row r="64" spans="1:27" ht="18.75" hidden="1">
      <c r="A64" s="470">
        <v>5</v>
      </c>
      <c r="B64" s="470">
        <v>20220513</v>
      </c>
      <c r="C64" s="409" t="s">
        <v>509</v>
      </c>
      <c r="D64" s="475" t="s">
        <v>510</v>
      </c>
      <c r="E64" s="470" t="s">
        <v>521</v>
      </c>
      <c r="F64" s="449"/>
      <c r="G64" s="470"/>
      <c r="H64" s="470"/>
      <c r="I64" s="470"/>
      <c r="J64" s="470"/>
      <c r="K64" s="470"/>
      <c r="L64" s="470"/>
      <c r="M64" s="470"/>
      <c r="N64" s="470"/>
      <c r="O64" s="470"/>
      <c r="P64" s="470"/>
      <c r="Q64" s="470"/>
      <c r="R64" s="470"/>
      <c r="S64" s="470"/>
      <c r="T64" s="470"/>
      <c r="U64" s="470"/>
      <c r="V64" s="470"/>
      <c r="W64" s="470"/>
      <c r="X64" s="470"/>
      <c r="Y64" s="470"/>
      <c r="Z64" s="470"/>
      <c r="AA64" s="470"/>
    </row>
    <row r="65" spans="1:27" ht="34.5" hidden="1">
      <c r="A65" s="470">
        <v>6</v>
      </c>
      <c r="B65" s="470">
        <v>20220513</v>
      </c>
      <c r="C65" s="409" t="s">
        <v>523</v>
      </c>
      <c r="D65" s="475" t="s">
        <v>524</v>
      </c>
      <c r="E65" s="470" t="s">
        <v>530</v>
      </c>
      <c r="F65" s="449"/>
      <c r="G65" s="470"/>
      <c r="H65" s="470"/>
      <c r="I65" s="470"/>
      <c r="J65" s="470"/>
      <c r="K65" s="470"/>
      <c r="L65" s="470"/>
      <c r="M65" s="470"/>
      <c r="N65" s="470"/>
      <c r="O65" s="470"/>
      <c r="P65" s="470"/>
      <c r="Q65" s="470"/>
      <c r="R65" s="470"/>
      <c r="S65" s="470"/>
      <c r="T65" s="470"/>
      <c r="U65" s="470"/>
      <c r="V65" s="470"/>
      <c r="W65" s="470"/>
      <c r="X65" s="470"/>
      <c r="Y65" s="470"/>
      <c r="Z65" s="470"/>
      <c r="AA65" s="470"/>
    </row>
    <row r="66" spans="1:27" ht="18.75" hidden="1">
      <c r="A66" s="470">
        <v>7</v>
      </c>
      <c r="B66" s="470">
        <v>20220513</v>
      </c>
      <c r="C66" s="409" t="s">
        <v>526</v>
      </c>
      <c r="D66" s="475" t="s">
        <v>525</v>
      </c>
      <c r="E66" s="470" t="s">
        <v>531</v>
      </c>
      <c r="F66" s="449"/>
      <c r="G66" s="470"/>
      <c r="H66" s="470"/>
      <c r="I66" s="470"/>
      <c r="J66" s="470"/>
      <c r="K66" s="470"/>
      <c r="L66" s="470"/>
      <c r="M66" s="470"/>
      <c r="N66" s="470"/>
      <c r="O66" s="470"/>
      <c r="P66" s="470"/>
      <c r="Q66" s="470"/>
      <c r="R66" s="470"/>
      <c r="S66" s="470"/>
      <c r="T66" s="470"/>
      <c r="U66" s="470"/>
      <c r="V66" s="470"/>
      <c r="W66" s="470"/>
      <c r="X66" s="470"/>
      <c r="Y66" s="470"/>
      <c r="Z66" s="470"/>
      <c r="AA66" s="470"/>
    </row>
    <row r="67" spans="1:27" ht="18.75" hidden="1">
      <c r="A67" s="470">
        <v>8</v>
      </c>
      <c r="B67" s="470">
        <v>20220513</v>
      </c>
      <c r="C67" s="409" t="s">
        <v>527</v>
      </c>
      <c r="D67" s="475" t="s">
        <v>264</v>
      </c>
      <c r="E67" s="470" t="s">
        <v>532</v>
      </c>
      <c r="F67" s="449"/>
      <c r="G67" s="470"/>
      <c r="H67" s="470"/>
      <c r="I67" s="470"/>
      <c r="J67" s="470"/>
      <c r="K67" s="470"/>
      <c r="L67" s="470"/>
      <c r="M67" s="470"/>
      <c r="N67" s="470"/>
      <c r="O67" s="470"/>
      <c r="P67" s="470"/>
      <c r="Q67" s="470"/>
      <c r="R67" s="470"/>
      <c r="S67" s="470"/>
      <c r="T67" s="470"/>
      <c r="U67" s="470"/>
      <c r="V67" s="470"/>
      <c r="W67" s="470"/>
      <c r="X67" s="470"/>
      <c r="Y67" s="470"/>
      <c r="Z67" s="470"/>
      <c r="AA67" s="470"/>
    </row>
    <row r="68" spans="1:27" ht="34.5" hidden="1">
      <c r="A68" s="470">
        <v>9</v>
      </c>
      <c r="B68" s="470">
        <v>20220513</v>
      </c>
      <c r="C68" s="409" t="s">
        <v>248</v>
      </c>
      <c r="D68" s="475" t="s">
        <v>247</v>
      </c>
      <c r="E68" s="470" t="s">
        <v>536</v>
      </c>
      <c r="F68" s="449"/>
      <c r="G68" s="470"/>
      <c r="H68" s="470"/>
      <c r="I68" s="470"/>
      <c r="J68" s="470"/>
      <c r="K68" s="470"/>
      <c r="L68" s="470"/>
      <c r="M68" s="470"/>
      <c r="N68" s="470"/>
      <c r="O68" s="470"/>
      <c r="P68" s="470"/>
      <c r="Q68" s="470"/>
      <c r="R68" s="470"/>
      <c r="S68" s="470"/>
      <c r="T68" s="470"/>
      <c r="U68" s="470"/>
      <c r="V68" s="470"/>
      <c r="W68" s="470"/>
      <c r="X68" s="470"/>
      <c r="Y68" s="470"/>
      <c r="Z68" s="470"/>
      <c r="AA68" s="470"/>
    </row>
    <row r="69" spans="1:27" ht="18.75" hidden="1">
      <c r="A69" s="470">
        <v>10</v>
      </c>
      <c r="B69" s="470">
        <v>20220513</v>
      </c>
      <c r="C69" s="409" t="s">
        <v>535</v>
      </c>
      <c r="D69" s="475" t="s">
        <v>255</v>
      </c>
      <c r="E69" s="470" t="s">
        <v>537</v>
      </c>
      <c r="F69" s="449"/>
      <c r="G69" s="470"/>
      <c r="H69" s="470"/>
      <c r="I69" s="470"/>
      <c r="J69" s="470"/>
      <c r="K69" s="470"/>
      <c r="L69" s="470"/>
      <c r="M69" s="470"/>
      <c r="N69" s="470"/>
      <c r="O69" s="470"/>
      <c r="P69" s="470"/>
      <c r="Q69" s="470"/>
      <c r="R69" s="470"/>
      <c r="S69" s="470"/>
      <c r="T69" s="470"/>
      <c r="U69" s="470"/>
      <c r="V69" s="470"/>
      <c r="W69" s="470"/>
      <c r="X69" s="470"/>
      <c r="Y69" s="470"/>
      <c r="Z69" s="470"/>
      <c r="AA69" s="470"/>
    </row>
    <row r="70" spans="1:27" ht="18.75" hidden="1">
      <c r="A70" s="470">
        <v>11</v>
      </c>
      <c r="B70" s="470">
        <v>20220527</v>
      </c>
      <c r="C70" s="409" t="s">
        <v>608</v>
      </c>
      <c r="D70" s="475" t="s">
        <v>269</v>
      </c>
      <c r="E70" s="409" t="s">
        <v>611</v>
      </c>
      <c r="F70" s="449"/>
      <c r="G70" s="470"/>
      <c r="H70" s="470"/>
      <c r="I70" s="470"/>
      <c r="J70" s="470"/>
      <c r="K70" s="470"/>
      <c r="L70" s="470"/>
      <c r="M70" s="470"/>
      <c r="N70" s="470"/>
      <c r="O70" s="470"/>
      <c r="P70" s="470"/>
      <c r="Q70" s="470"/>
      <c r="R70" s="470"/>
      <c r="S70" s="470"/>
      <c r="T70" s="470"/>
      <c r="U70" s="470"/>
      <c r="V70" s="470"/>
      <c r="W70" s="470"/>
      <c r="X70" s="470"/>
      <c r="Y70" s="470"/>
      <c r="Z70" s="470"/>
      <c r="AA70" s="470"/>
    </row>
    <row r="71" spans="1:27" ht="18.75" hidden="1">
      <c r="A71" s="470">
        <v>12</v>
      </c>
      <c r="B71" s="470">
        <v>20220527</v>
      </c>
      <c r="C71" s="409" t="s">
        <v>538</v>
      </c>
      <c r="D71" s="475" t="s">
        <v>269</v>
      </c>
      <c r="E71" s="409" t="s">
        <v>612</v>
      </c>
      <c r="F71" s="449"/>
      <c r="G71" s="470"/>
      <c r="H71" s="470"/>
      <c r="I71" s="470"/>
      <c r="J71" s="470"/>
      <c r="K71" s="470"/>
      <c r="L71" s="470"/>
      <c r="M71" s="470"/>
      <c r="N71" s="470"/>
      <c r="O71" s="470"/>
      <c r="P71" s="470"/>
      <c r="Q71" s="470"/>
      <c r="R71" s="470"/>
      <c r="S71" s="470"/>
      <c r="T71" s="470"/>
      <c r="U71" s="470"/>
      <c r="V71" s="470"/>
      <c r="W71" s="470"/>
      <c r="X71" s="470"/>
      <c r="Y71" s="470"/>
      <c r="Z71" s="470"/>
      <c r="AA71" s="470"/>
    </row>
    <row r="72" spans="1:27" ht="18.75" hidden="1">
      <c r="A72" s="470">
        <v>13</v>
      </c>
      <c r="B72" s="470">
        <v>20220601</v>
      </c>
      <c r="C72" s="409" t="s">
        <v>623</v>
      </c>
      <c r="D72" s="475" t="s">
        <v>371</v>
      </c>
      <c r="E72" s="470" t="s">
        <v>627</v>
      </c>
      <c r="F72" s="470"/>
      <c r="G72" s="470"/>
      <c r="H72" s="470"/>
      <c r="I72" s="470"/>
      <c r="J72" s="470"/>
      <c r="K72" s="470"/>
      <c r="L72" s="470"/>
      <c r="M72" s="470"/>
      <c r="N72" s="470"/>
      <c r="O72" s="470"/>
      <c r="P72" s="470"/>
      <c r="Q72" s="470"/>
      <c r="R72" s="470"/>
      <c r="S72" s="470"/>
      <c r="T72" s="470"/>
      <c r="U72" s="470"/>
      <c r="V72" s="470"/>
      <c r="W72" s="470"/>
      <c r="X72" s="470"/>
      <c r="Y72" s="470"/>
      <c r="Z72" s="470"/>
      <c r="AA72" s="470"/>
    </row>
    <row r="73" spans="1:27" ht="18.75" hidden="1">
      <c r="A73" s="470">
        <v>14</v>
      </c>
      <c r="B73" s="470">
        <v>20220601</v>
      </c>
      <c r="C73" s="409" t="s">
        <v>626</v>
      </c>
      <c r="D73" s="475" t="s">
        <v>239</v>
      </c>
      <c r="E73" s="470" t="s">
        <v>628</v>
      </c>
      <c r="F73" s="470"/>
      <c r="G73" s="470"/>
      <c r="H73" s="470"/>
      <c r="I73" s="470"/>
      <c r="J73" s="470"/>
      <c r="K73" s="470"/>
      <c r="L73" s="470"/>
      <c r="M73" s="470"/>
      <c r="N73" s="470"/>
      <c r="O73" s="470"/>
      <c r="P73" s="470"/>
      <c r="Q73" s="470"/>
      <c r="R73" s="470"/>
      <c r="S73" s="470"/>
      <c r="T73" s="470"/>
      <c r="U73" s="470"/>
      <c r="V73" s="470"/>
      <c r="W73" s="470"/>
      <c r="X73" s="470"/>
      <c r="Y73" s="470"/>
      <c r="Z73" s="470"/>
      <c r="AA73" s="470"/>
    </row>
    <row r="74" spans="1:27" ht="18.75" hidden="1">
      <c r="A74" s="470">
        <v>15</v>
      </c>
      <c r="B74" s="470">
        <v>20220601</v>
      </c>
      <c r="C74" s="409" t="s">
        <v>629</v>
      </c>
      <c r="D74" s="475" t="s">
        <v>630</v>
      </c>
      <c r="E74" s="470" t="s">
        <v>633</v>
      </c>
      <c r="F74" s="470"/>
      <c r="G74" s="470"/>
      <c r="H74" s="470"/>
      <c r="I74" s="470"/>
      <c r="J74" s="470"/>
      <c r="K74" s="470"/>
      <c r="L74" s="470"/>
      <c r="M74" s="470"/>
      <c r="N74" s="470"/>
      <c r="O74" s="470"/>
      <c r="P74" s="470"/>
      <c r="Q74" s="470"/>
      <c r="R74" s="470"/>
      <c r="S74" s="470"/>
      <c r="T74" s="470"/>
      <c r="U74" s="470"/>
      <c r="V74" s="470"/>
      <c r="W74" s="470"/>
      <c r="X74" s="470"/>
      <c r="Y74" s="470"/>
      <c r="Z74" s="470"/>
      <c r="AA74" s="470"/>
    </row>
    <row r="75" spans="1:27" ht="18.75" hidden="1">
      <c r="A75" s="470">
        <v>16</v>
      </c>
      <c r="B75" s="470">
        <v>20220601</v>
      </c>
      <c r="C75" s="45" t="s">
        <v>515</v>
      </c>
      <c r="D75" s="46" t="s">
        <v>516</v>
      </c>
      <c r="E75" s="470" t="s">
        <v>634</v>
      </c>
      <c r="F75" s="449"/>
      <c r="G75" s="470"/>
      <c r="H75" s="470"/>
      <c r="I75" s="470"/>
      <c r="J75" s="470"/>
      <c r="K75" s="470"/>
      <c r="L75" s="470"/>
      <c r="M75" s="470"/>
      <c r="N75" s="470"/>
      <c r="O75" s="470"/>
      <c r="P75" s="470"/>
      <c r="Q75" s="470"/>
      <c r="R75" s="470"/>
      <c r="S75" s="470"/>
      <c r="T75" s="470"/>
      <c r="U75" s="470"/>
      <c r="V75" s="470"/>
      <c r="W75" s="470"/>
      <c r="X75" s="470"/>
      <c r="Y75" s="470"/>
      <c r="Z75" s="470"/>
      <c r="AA75" s="470"/>
    </row>
    <row r="76" spans="1:27" ht="37.5" hidden="1">
      <c r="A76" s="470">
        <v>17</v>
      </c>
      <c r="B76" s="470">
        <v>20220620</v>
      </c>
      <c r="C76" s="409" t="s">
        <v>656</v>
      </c>
      <c r="D76" s="475" t="s">
        <v>657</v>
      </c>
      <c r="E76" s="470" t="s">
        <v>660</v>
      </c>
      <c r="F76" s="449"/>
      <c r="G76" s="470"/>
      <c r="H76" s="470"/>
      <c r="I76" s="470"/>
      <c r="J76" s="470"/>
      <c r="K76" s="470"/>
      <c r="L76" s="470"/>
      <c r="M76" s="470"/>
      <c r="N76" s="470"/>
      <c r="O76" s="470"/>
      <c r="P76" s="470"/>
      <c r="Q76" s="470"/>
      <c r="R76" s="470"/>
      <c r="S76" s="470"/>
      <c r="T76" s="470"/>
      <c r="U76" s="470"/>
      <c r="V76" s="470"/>
      <c r="W76" s="470"/>
      <c r="X76" s="470"/>
      <c r="Y76" s="470"/>
      <c r="Z76" s="470"/>
      <c r="AA76" s="470"/>
    </row>
    <row r="77" spans="1:27" ht="37.5" hidden="1">
      <c r="A77" s="470">
        <v>18</v>
      </c>
      <c r="B77" s="470">
        <v>20220620</v>
      </c>
      <c r="C77" s="409" t="s">
        <v>659</v>
      </c>
      <c r="D77" s="475" t="s">
        <v>658</v>
      </c>
      <c r="E77" s="470" t="s">
        <v>660</v>
      </c>
      <c r="F77" s="470"/>
      <c r="G77" s="470"/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470"/>
      <c r="S77" s="470"/>
      <c r="T77" s="470"/>
      <c r="U77" s="470"/>
      <c r="V77" s="470"/>
      <c r="W77" s="470"/>
      <c r="X77" s="470"/>
      <c r="Y77" s="470"/>
      <c r="Z77" s="470"/>
      <c r="AA77" s="470"/>
    </row>
    <row r="78" spans="1:27" hidden="1">
      <c r="A78" s="470">
        <v>19</v>
      </c>
      <c r="B78" s="479">
        <v>20220620</v>
      </c>
      <c r="C78" s="471" t="s">
        <v>641</v>
      </c>
      <c r="D78" s="480" t="s">
        <v>638</v>
      </c>
      <c r="E78" s="480" t="s">
        <v>655</v>
      </c>
      <c r="F78" s="470"/>
      <c r="G78" s="470"/>
      <c r="H78" s="470"/>
      <c r="I78" s="470"/>
      <c r="J78" s="470"/>
      <c r="K78" s="470"/>
      <c r="L78" s="470"/>
      <c r="M78" s="470"/>
      <c r="N78" s="470"/>
      <c r="O78" s="470"/>
      <c r="P78" s="470"/>
      <c r="Q78" s="470"/>
      <c r="R78" s="470"/>
      <c r="S78" s="470"/>
      <c r="T78" s="470"/>
      <c r="U78" s="470"/>
      <c r="V78" s="470"/>
      <c r="W78" s="470"/>
      <c r="X78" s="470"/>
      <c r="Y78" s="470"/>
      <c r="Z78" s="470"/>
      <c r="AA78" s="470"/>
    </row>
    <row r="79" spans="1:27" ht="18.75" hidden="1">
      <c r="A79" s="470">
        <v>20</v>
      </c>
      <c r="B79" s="470">
        <v>20220620</v>
      </c>
      <c r="C79" s="409" t="s">
        <v>661</v>
      </c>
      <c r="D79" s="475" t="s">
        <v>662</v>
      </c>
      <c r="E79" s="470" t="s">
        <v>667</v>
      </c>
      <c r="F79" s="470"/>
      <c r="G79" s="470"/>
      <c r="H79" s="470"/>
      <c r="I79" s="470"/>
      <c r="J79" s="470"/>
      <c r="K79" s="470"/>
      <c r="L79" s="470"/>
      <c r="M79" s="470"/>
      <c r="N79" s="470"/>
      <c r="O79" s="470"/>
      <c r="P79" s="470"/>
      <c r="Q79" s="470"/>
      <c r="R79" s="470"/>
      <c r="S79" s="470"/>
      <c r="T79" s="470"/>
      <c r="U79" s="470"/>
      <c r="V79" s="470"/>
      <c r="W79" s="470"/>
      <c r="X79" s="470"/>
      <c r="Y79" s="470"/>
      <c r="Z79" s="470"/>
      <c r="AA79" s="470"/>
    </row>
    <row r="80" spans="1:27" ht="18.75" hidden="1">
      <c r="A80" s="470">
        <v>21</v>
      </c>
      <c r="B80" s="479">
        <v>20220621</v>
      </c>
      <c r="C80" s="409" t="s">
        <v>213</v>
      </c>
      <c r="D80" s="475" t="s">
        <v>297</v>
      </c>
      <c r="E80" s="449" t="s">
        <v>605</v>
      </c>
      <c r="F80" s="470"/>
      <c r="G80" s="470"/>
      <c r="H80" s="470"/>
      <c r="I80" s="470"/>
      <c r="J80" s="470"/>
      <c r="K80" s="470"/>
      <c r="L80" s="470"/>
      <c r="M80" s="470"/>
      <c r="N80" s="470"/>
      <c r="O80" s="470"/>
      <c r="P80" s="470"/>
      <c r="Q80" s="470"/>
      <c r="R80" s="470"/>
      <c r="S80" s="470"/>
      <c r="T80" s="470"/>
      <c r="U80" s="470"/>
      <c r="V80" s="470"/>
      <c r="W80" s="470"/>
      <c r="X80" s="470"/>
      <c r="Y80" s="470"/>
      <c r="Z80" s="470"/>
      <c r="AA80" s="470"/>
    </row>
    <row r="81" spans="1:27" ht="18.75" hidden="1">
      <c r="A81" s="470">
        <v>22</v>
      </c>
      <c r="B81" s="479">
        <v>20220621</v>
      </c>
      <c r="C81" s="409" t="s">
        <v>310</v>
      </c>
      <c r="D81" s="475" t="s">
        <v>311</v>
      </c>
      <c r="E81" s="449"/>
      <c r="F81" s="470"/>
      <c r="G81" s="470"/>
      <c r="H81" s="470"/>
      <c r="I81" s="470"/>
      <c r="J81" s="470"/>
      <c r="K81" s="470"/>
      <c r="L81" s="470"/>
      <c r="M81" s="470"/>
      <c r="N81" s="470"/>
      <c r="O81" s="470"/>
      <c r="P81" s="470"/>
      <c r="Q81" s="470"/>
      <c r="R81" s="470"/>
      <c r="S81" s="470"/>
      <c r="T81" s="470"/>
      <c r="U81" s="470"/>
      <c r="V81" s="470"/>
      <c r="W81" s="470"/>
      <c r="X81" s="470"/>
      <c r="Y81" s="470"/>
      <c r="Z81" s="470"/>
      <c r="AA81" s="470"/>
    </row>
    <row r="82" spans="1:27" ht="18.75" hidden="1">
      <c r="A82" s="470">
        <v>23</v>
      </c>
      <c r="B82" s="479">
        <v>20220621</v>
      </c>
      <c r="C82" s="409" t="s">
        <v>675</v>
      </c>
      <c r="D82" s="475" t="s">
        <v>297</v>
      </c>
      <c r="E82" s="449" t="s">
        <v>511</v>
      </c>
      <c r="F82" s="470"/>
      <c r="G82" s="470"/>
      <c r="H82" s="470"/>
      <c r="I82" s="470"/>
      <c r="J82" s="470"/>
      <c r="K82" s="470"/>
      <c r="L82" s="470"/>
      <c r="M82" s="470"/>
      <c r="N82" s="470"/>
      <c r="O82" s="470"/>
      <c r="P82" s="470"/>
      <c r="Q82" s="470"/>
      <c r="R82" s="470"/>
      <c r="S82" s="470"/>
      <c r="T82" s="470"/>
      <c r="U82" s="470"/>
      <c r="V82" s="470"/>
      <c r="W82" s="470"/>
      <c r="X82" s="470"/>
      <c r="Y82" s="470"/>
      <c r="Z82" s="470"/>
      <c r="AA82" s="470"/>
    </row>
    <row r="83" spans="1:27" ht="18.75" hidden="1">
      <c r="A83" s="470">
        <v>24</v>
      </c>
      <c r="B83" s="479">
        <v>20220621</v>
      </c>
      <c r="C83" s="481" t="s">
        <v>674</v>
      </c>
      <c r="D83" s="482" t="s">
        <v>670</v>
      </c>
      <c r="E83" s="449"/>
      <c r="F83" s="470"/>
      <c r="G83" s="470"/>
      <c r="H83" s="470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470"/>
      <c r="T83" s="470"/>
      <c r="U83" s="470"/>
      <c r="V83" s="470"/>
      <c r="W83" s="470"/>
      <c r="X83" s="470"/>
      <c r="Y83" s="470"/>
      <c r="Z83" s="470"/>
      <c r="AA83" s="470"/>
    </row>
    <row r="84" spans="1:27" ht="18.75" hidden="1">
      <c r="A84" s="470">
        <v>25</v>
      </c>
      <c r="B84" s="479">
        <v>20220621</v>
      </c>
      <c r="C84" s="481" t="s">
        <v>676</v>
      </c>
      <c r="D84" s="482" t="s">
        <v>677</v>
      </c>
      <c r="E84" s="449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</row>
    <row r="85" spans="1:27" ht="18.75" hidden="1">
      <c r="A85" s="470">
        <v>26</v>
      </c>
      <c r="B85" s="479">
        <v>20220621</v>
      </c>
      <c r="C85" s="481" t="s">
        <v>669</v>
      </c>
      <c r="D85" s="482" t="s">
        <v>670</v>
      </c>
      <c r="E85" s="449"/>
      <c r="F85" s="470"/>
      <c r="G85" s="470"/>
      <c r="H85" s="470"/>
      <c r="I85" s="470"/>
      <c r="J85" s="470"/>
      <c r="K85" s="470"/>
      <c r="L85" s="470"/>
      <c r="M85" s="470"/>
      <c r="N85" s="470"/>
      <c r="O85" s="470"/>
      <c r="P85" s="470"/>
      <c r="Q85" s="470"/>
      <c r="R85" s="470"/>
      <c r="S85" s="470"/>
      <c r="T85" s="470"/>
      <c r="U85" s="470"/>
      <c r="V85" s="470"/>
      <c r="W85" s="470"/>
      <c r="X85" s="470"/>
      <c r="Y85" s="470"/>
      <c r="Z85" s="470"/>
      <c r="AA85" s="470"/>
    </row>
    <row r="86" spans="1:27" ht="18.75" hidden="1" customHeight="1">
      <c r="A86" s="470">
        <v>27</v>
      </c>
      <c r="B86" s="470">
        <v>20220628</v>
      </c>
      <c r="C86" s="409" t="s">
        <v>219</v>
      </c>
      <c r="D86" s="475" t="s">
        <v>313</v>
      </c>
      <c r="E86" s="470" t="s">
        <v>694</v>
      </c>
      <c r="F86" s="449"/>
      <c r="G86" s="470"/>
      <c r="H86" s="470"/>
      <c r="I86" s="470"/>
      <c r="J86" s="470"/>
      <c r="K86" s="470"/>
      <c r="L86" s="470"/>
      <c r="M86" s="470"/>
      <c r="N86" s="470"/>
      <c r="O86" s="470"/>
      <c r="P86" s="470"/>
      <c r="Q86" s="470"/>
      <c r="R86" s="470"/>
      <c r="S86" s="470"/>
      <c r="T86" s="470"/>
      <c r="U86" s="470"/>
      <c r="V86" s="470"/>
      <c r="W86" s="470"/>
      <c r="X86" s="470"/>
      <c r="Y86" s="470"/>
      <c r="Z86" s="470"/>
      <c r="AA86" s="470"/>
    </row>
    <row r="87" spans="1:27" ht="18.75" hidden="1">
      <c r="A87" s="470">
        <v>28</v>
      </c>
      <c r="B87" s="470">
        <v>20220628</v>
      </c>
      <c r="C87" s="409" t="s">
        <v>693</v>
      </c>
      <c r="D87" s="475" t="s">
        <v>313</v>
      </c>
      <c r="E87" s="470" t="s">
        <v>695</v>
      </c>
      <c r="F87" s="449"/>
      <c r="G87" s="470"/>
      <c r="H87" s="470"/>
      <c r="I87" s="470"/>
      <c r="J87" s="470"/>
      <c r="K87" s="470"/>
      <c r="L87" s="470"/>
      <c r="M87" s="470"/>
      <c r="N87" s="470"/>
      <c r="O87" s="470"/>
      <c r="P87" s="470"/>
      <c r="Q87" s="470"/>
      <c r="R87" s="470"/>
      <c r="S87" s="470"/>
      <c r="T87" s="470"/>
      <c r="U87" s="470"/>
      <c r="V87" s="470"/>
      <c r="W87" s="470"/>
      <c r="X87" s="470"/>
      <c r="Y87" s="470"/>
      <c r="Z87" s="470"/>
      <c r="AA87" s="470"/>
    </row>
    <row r="88" spans="1:27" ht="18.75" hidden="1">
      <c r="A88" s="470">
        <v>29</v>
      </c>
      <c r="B88" s="470">
        <v>20220628</v>
      </c>
      <c r="C88" s="477" t="s">
        <v>684</v>
      </c>
      <c r="D88" s="478" t="s">
        <v>685</v>
      </c>
      <c r="E88" s="470" t="s">
        <v>694</v>
      </c>
      <c r="F88" s="470"/>
      <c r="G88" s="470"/>
      <c r="H88" s="470"/>
      <c r="I88" s="470"/>
      <c r="J88" s="470"/>
      <c r="K88" s="470"/>
      <c r="L88" s="470"/>
      <c r="M88" s="470"/>
      <c r="N88" s="470"/>
      <c r="O88" s="470"/>
      <c r="P88" s="470"/>
      <c r="Q88" s="470"/>
      <c r="R88" s="470"/>
      <c r="S88" s="470"/>
      <c r="T88" s="470"/>
      <c r="U88" s="470"/>
      <c r="V88" s="470"/>
      <c r="W88" s="470"/>
      <c r="X88" s="470"/>
      <c r="Y88" s="470"/>
      <c r="Z88" s="470"/>
      <c r="AA88" s="470"/>
    </row>
    <row r="89" spans="1:27" ht="18.75" hidden="1">
      <c r="A89" s="470">
        <v>30</v>
      </c>
      <c r="B89" s="470">
        <v>20220628</v>
      </c>
      <c r="C89" s="409" t="s">
        <v>686</v>
      </c>
      <c r="D89" s="475" t="s">
        <v>687</v>
      </c>
      <c r="E89" s="470" t="s">
        <v>695</v>
      </c>
      <c r="F89" s="470"/>
      <c r="G89" s="470"/>
      <c r="H89" s="470"/>
      <c r="I89" s="470"/>
      <c r="J89" s="470"/>
      <c r="K89" s="470"/>
      <c r="L89" s="470"/>
      <c r="M89" s="470"/>
      <c r="N89" s="470"/>
      <c r="O89" s="470"/>
      <c r="P89" s="470"/>
      <c r="Q89" s="470"/>
      <c r="R89" s="470"/>
      <c r="S89" s="470"/>
      <c r="T89" s="470"/>
      <c r="U89" s="470"/>
      <c r="V89" s="470"/>
      <c r="W89" s="470"/>
      <c r="X89" s="470"/>
      <c r="Y89" s="470"/>
      <c r="Z89" s="470"/>
      <c r="AA89" s="470"/>
    </row>
    <row r="90" spans="1:27" ht="18.75" hidden="1">
      <c r="A90" s="470">
        <v>31</v>
      </c>
      <c r="B90" s="470">
        <v>20220628</v>
      </c>
      <c r="C90" s="409" t="s">
        <v>690</v>
      </c>
      <c r="D90" s="475" t="s">
        <v>691</v>
      </c>
      <c r="E90" s="470" t="s">
        <v>695</v>
      </c>
      <c r="F90" s="470"/>
      <c r="G90" s="470"/>
      <c r="H90" s="470"/>
      <c r="I90" s="470"/>
      <c r="J90" s="470"/>
      <c r="K90" s="470"/>
      <c r="L90" s="470"/>
      <c r="M90" s="470"/>
      <c r="N90" s="470"/>
      <c r="O90" s="470"/>
      <c r="P90" s="470"/>
      <c r="Q90" s="470"/>
      <c r="R90" s="470"/>
      <c r="S90" s="470"/>
      <c r="T90" s="470"/>
      <c r="U90" s="470"/>
      <c r="V90" s="470"/>
      <c r="W90" s="470"/>
      <c r="X90" s="470"/>
      <c r="Y90" s="470"/>
      <c r="Z90" s="470"/>
      <c r="AA90" s="470"/>
    </row>
    <row r="91" spans="1:27" ht="18.75" hidden="1">
      <c r="A91" s="470">
        <v>32</v>
      </c>
      <c r="B91" s="470">
        <v>20220628</v>
      </c>
      <c r="C91" s="409" t="s">
        <v>327</v>
      </c>
      <c r="D91" s="475" t="s">
        <v>328</v>
      </c>
      <c r="E91" s="470" t="s">
        <v>605</v>
      </c>
      <c r="F91" s="470"/>
      <c r="G91" s="470"/>
      <c r="H91" s="470"/>
      <c r="I91" s="470"/>
      <c r="J91" s="470"/>
      <c r="K91" s="470"/>
      <c r="L91" s="470"/>
      <c r="M91" s="470"/>
      <c r="N91" s="470"/>
      <c r="O91" s="470"/>
      <c r="P91" s="470"/>
      <c r="Q91" s="470"/>
      <c r="R91" s="470"/>
      <c r="S91" s="470"/>
      <c r="T91" s="470"/>
      <c r="U91" s="470"/>
      <c r="V91" s="470"/>
      <c r="W91" s="470"/>
      <c r="X91" s="470"/>
      <c r="Y91" s="470"/>
      <c r="Z91" s="470"/>
      <c r="AA91" s="470"/>
    </row>
    <row r="92" spans="1:27" ht="18.75" hidden="1">
      <c r="A92" s="470">
        <v>33</v>
      </c>
      <c r="B92" s="470">
        <v>20220628</v>
      </c>
      <c r="C92" s="409" t="s">
        <v>681</v>
      </c>
      <c r="D92" s="475" t="s">
        <v>328</v>
      </c>
      <c r="E92" s="470" t="s">
        <v>511</v>
      </c>
      <c r="F92" s="470"/>
      <c r="G92" s="470"/>
      <c r="H92" s="470"/>
      <c r="I92" s="470"/>
      <c r="J92" s="470"/>
      <c r="K92" s="470"/>
      <c r="L92" s="470"/>
      <c r="M92" s="470"/>
      <c r="N92" s="470"/>
      <c r="O92" s="470"/>
      <c r="P92" s="470"/>
      <c r="Q92" s="470"/>
      <c r="R92" s="470"/>
      <c r="S92" s="470"/>
      <c r="T92" s="470"/>
      <c r="U92" s="470"/>
      <c r="V92" s="470"/>
      <c r="W92" s="470"/>
      <c r="X92" s="470"/>
      <c r="Y92" s="470"/>
      <c r="Z92" s="470"/>
      <c r="AA92" s="470"/>
    </row>
    <row r="93" spans="1:27" ht="18.75" hidden="1">
      <c r="A93" s="470">
        <v>34</v>
      </c>
      <c r="B93" s="470">
        <v>20220701</v>
      </c>
      <c r="C93" s="409" t="s">
        <v>208</v>
      </c>
      <c r="D93" s="475" t="s">
        <v>209</v>
      </c>
      <c r="E93" s="470" t="s">
        <v>699</v>
      </c>
      <c r="F93" s="470"/>
      <c r="G93" s="470"/>
      <c r="H93" s="470"/>
      <c r="I93" s="470"/>
      <c r="J93" s="470"/>
      <c r="K93" s="470"/>
      <c r="L93" s="470"/>
      <c r="M93" s="470"/>
      <c r="N93" s="470"/>
      <c r="O93" s="470"/>
      <c r="P93" s="470"/>
      <c r="Q93" s="470"/>
      <c r="R93" s="470"/>
      <c r="S93" s="470"/>
      <c r="T93" s="470"/>
      <c r="U93" s="470"/>
      <c r="V93" s="470"/>
      <c r="W93" s="470"/>
      <c r="X93" s="470"/>
      <c r="Y93" s="470"/>
      <c r="Z93" s="470"/>
      <c r="AA93" s="470"/>
    </row>
    <row r="94" spans="1:27" ht="37.5" hidden="1">
      <c r="A94" s="470">
        <v>35</v>
      </c>
      <c r="B94" s="470">
        <v>20220701</v>
      </c>
      <c r="C94" s="409" t="s">
        <v>210</v>
      </c>
      <c r="D94" s="475" t="s">
        <v>211</v>
      </c>
      <c r="E94" s="470" t="s">
        <v>699</v>
      </c>
      <c r="F94" s="470"/>
      <c r="G94" s="470"/>
      <c r="H94" s="470"/>
      <c r="I94" s="470"/>
      <c r="J94" s="470"/>
      <c r="K94" s="470"/>
      <c r="L94" s="470"/>
      <c r="M94" s="470"/>
      <c r="N94" s="470"/>
      <c r="O94" s="470"/>
      <c r="P94" s="470"/>
      <c r="Q94" s="470"/>
      <c r="R94" s="470"/>
      <c r="S94" s="470"/>
      <c r="T94" s="470"/>
      <c r="U94" s="470"/>
      <c r="V94" s="470"/>
      <c r="W94" s="470"/>
      <c r="X94" s="470"/>
      <c r="Y94" s="470"/>
      <c r="Z94" s="470"/>
      <c r="AA94" s="470"/>
    </row>
    <row r="95" spans="1:27" ht="37.5" hidden="1">
      <c r="A95" s="470">
        <v>36</v>
      </c>
      <c r="B95" s="470">
        <v>20220701</v>
      </c>
      <c r="C95" s="409" t="s">
        <v>697</v>
      </c>
      <c r="D95" s="475" t="s">
        <v>211</v>
      </c>
      <c r="E95" s="470" t="s">
        <v>700</v>
      </c>
      <c r="F95" s="470"/>
      <c r="G95" s="470"/>
      <c r="H95" s="470"/>
      <c r="I95" s="470"/>
      <c r="J95" s="470"/>
      <c r="K95" s="470"/>
      <c r="L95" s="470"/>
      <c r="M95" s="470"/>
      <c r="N95" s="470"/>
      <c r="O95" s="470"/>
      <c r="P95" s="470"/>
      <c r="Q95" s="470"/>
      <c r="R95" s="470"/>
      <c r="S95" s="470"/>
      <c r="T95" s="470"/>
      <c r="U95" s="470"/>
      <c r="V95" s="470"/>
      <c r="W95" s="470"/>
      <c r="X95" s="470"/>
      <c r="Y95" s="470"/>
      <c r="Z95" s="470"/>
      <c r="AA95" s="470"/>
    </row>
    <row r="96" spans="1:27" ht="18.75" hidden="1">
      <c r="A96" s="470">
        <v>37</v>
      </c>
      <c r="B96" s="470">
        <v>20220701</v>
      </c>
      <c r="C96" s="409" t="s">
        <v>215</v>
      </c>
      <c r="D96" s="475" t="s">
        <v>214</v>
      </c>
      <c r="E96" s="470" t="s">
        <v>699</v>
      </c>
      <c r="F96" s="470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</row>
    <row r="97" spans="1:27" ht="18.75" hidden="1">
      <c r="A97" s="470">
        <v>38</v>
      </c>
      <c r="B97" s="470">
        <v>20220701</v>
      </c>
      <c r="C97" s="409" t="s">
        <v>698</v>
      </c>
      <c r="D97" s="475" t="s">
        <v>214</v>
      </c>
      <c r="E97" s="470" t="s">
        <v>700</v>
      </c>
      <c r="F97" s="470"/>
      <c r="G97" s="470"/>
      <c r="H97" s="470"/>
      <c r="I97" s="470"/>
      <c r="J97" s="470"/>
      <c r="K97" s="470"/>
      <c r="L97" s="470"/>
      <c r="M97" s="470"/>
      <c r="N97" s="470"/>
      <c r="O97" s="470"/>
      <c r="P97" s="470"/>
      <c r="Q97" s="470"/>
      <c r="R97" s="470"/>
      <c r="S97" s="470"/>
      <c r="T97" s="470"/>
      <c r="U97" s="470"/>
      <c r="V97" s="470"/>
      <c r="W97" s="470"/>
      <c r="X97" s="470"/>
      <c r="Y97" s="470"/>
      <c r="Z97" s="470"/>
      <c r="AA97" s="470"/>
    </row>
    <row r="98" spans="1:27" ht="18.75" hidden="1">
      <c r="A98" s="470">
        <v>39</v>
      </c>
      <c r="B98" s="470">
        <v>20220708</v>
      </c>
      <c r="C98" s="409" t="s">
        <v>706</v>
      </c>
      <c r="D98" s="475" t="s">
        <v>707</v>
      </c>
      <c r="E98" s="470" t="s">
        <v>710</v>
      </c>
      <c r="F98" s="470"/>
      <c r="G98" s="470"/>
      <c r="H98" s="470"/>
      <c r="I98" s="470"/>
      <c r="J98" s="470"/>
      <c r="K98" s="470"/>
      <c r="L98" s="470"/>
      <c r="M98" s="470"/>
      <c r="N98" s="470"/>
      <c r="O98" s="470"/>
      <c r="P98" s="470"/>
      <c r="Q98" s="470"/>
      <c r="R98" s="470"/>
      <c r="S98" s="470"/>
      <c r="T98" s="470"/>
      <c r="U98" s="470"/>
      <c r="V98" s="470"/>
      <c r="W98" s="470"/>
      <c r="X98" s="470"/>
      <c r="Y98" s="470"/>
      <c r="Z98" s="470"/>
      <c r="AA98" s="470"/>
    </row>
    <row r="99" spans="1:27" ht="18.75" hidden="1">
      <c r="A99" s="470">
        <v>40</v>
      </c>
      <c r="B99" s="470">
        <v>20220716</v>
      </c>
      <c r="C99" s="409" t="s">
        <v>116</v>
      </c>
      <c r="D99" s="475" t="s">
        <v>92</v>
      </c>
      <c r="E99" s="470" t="s">
        <v>711</v>
      </c>
      <c r="F99" s="470"/>
      <c r="G99" s="470"/>
      <c r="H99" s="470"/>
      <c r="I99" s="470"/>
      <c r="J99" s="470"/>
      <c r="K99" s="470"/>
      <c r="L99" s="470"/>
      <c r="M99" s="470"/>
      <c r="N99" s="470"/>
      <c r="O99" s="470"/>
      <c r="P99" s="470"/>
      <c r="Q99" s="470"/>
      <c r="R99" s="470"/>
      <c r="S99" s="470"/>
      <c r="T99" s="470"/>
      <c r="U99" s="470"/>
      <c r="V99" s="470"/>
      <c r="W99" s="470"/>
      <c r="X99" s="470"/>
      <c r="Y99" s="470"/>
      <c r="Z99" s="470"/>
      <c r="AA99" s="470"/>
    </row>
    <row r="100" spans="1:27" ht="18.75" hidden="1">
      <c r="A100" s="470">
        <v>41</v>
      </c>
      <c r="B100" s="470">
        <v>20220927</v>
      </c>
      <c r="C100" s="409" t="s">
        <v>734</v>
      </c>
      <c r="D100" s="475" t="s">
        <v>70</v>
      </c>
      <c r="E100" s="449" t="s">
        <v>745</v>
      </c>
      <c r="F100" s="470"/>
      <c r="G100" s="470"/>
      <c r="H100" s="470"/>
      <c r="I100" s="470"/>
      <c r="J100" s="470"/>
      <c r="K100" s="470"/>
      <c r="L100" s="470"/>
      <c r="M100" s="470"/>
      <c r="N100" s="470"/>
      <c r="O100" s="470"/>
      <c r="P100" s="470"/>
      <c r="Q100" s="470"/>
      <c r="R100" s="470"/>
      <c r="S100" s="470"/>
      <c r="T100" s="470"/>
      <c r="U100" s="470"/>
      <c r="V100" s="470"/>
      <c r="W100" s="470"/>
      <c r="X100" s="470"/>
      <c r="Y100" s="470"/>
      <c r="Z100" s="470"/>
      <c r="AA100" s="470"/>
    </row>
    <row r="101" spans="1:27" ht="18.75" hidden="1">
      <c r="A101" s="470">
        <v>42</v>
      </c>
      <c r="B101" s="470">
        <v>20220927</v>
      </c>
      <c r="C101" s="409" t="s">
        <v>735</v>
      </c>
      <c r="D101" s="475" t="s">
        <v>70</v>
      </c>
      <c r="E101" s="449"/>
      <c r="F101" s="470"/>
      <c r="G101" s="470"/>
      <c r="H101" s="470"/>
      <c r="I101" s="470"/>
      <c r="J101" s="470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  <c r="U101" s="470"/>
      <c r="V101" s="470"/>
      <c r="W101" s="470"/>
      <c r="X101" s="470"/>
      <c r="Y101" s="470"/>
      <c r="Z101" s="470"/>
      <c r="AA101" s="470"/>
    </row>
    <row r="102" spans="1:27" ht="18.75" hidden="1">
      <c r="A102" s="470">
        <v>43</v>
      </c>
      <c r="B102" s="470">
        <v>20220927</v>
      </c>
      <c r="C102" s="409" t="s">
        <v>736</v>
      </c>
      <c r="D102" s="475" t="s">
        <v>70</v>
      </c>
      <c r="E102" s="449"/>
      <c r="F102" s="470"/>
      <c r="G102" s="470"/>
      <c r="H102" s="470"/>
      <c r="I102" s="470"/>
      <c r="J102" s="470"/>
      <c r="K102" s="470"/>
      <c r="L102" s="470"/>
      <c r="M102" s="470"/>
      <c r="N102" s="470"/>
      <c r="O102" s="470"/>
      <c r="P102" s="470"/>
      <c r="Q102" s="470"/>
      <c r="R102" s="470"/>
      <c r="S102" s="470"/>
      <c r="T102" s="470"/>
      <c r="U102" s="470"/>
      <c r="V102" s="470"/>
      <c r="W102" s="470"/>
      <c r="X102" s="470"/>
      <c r="Y102" s="470"/>
      <c r="Z102" s="470"/>
      <c r="AA102" s="470"/>
    </row>
    <row r="103" spans="1:27" ht="18.75" hidden="1">
      <c r="A103" s="470">
        <v>44</v>
      </c>
      <c r="B103" s="470">
        <v>20220930</v>
      </c>
      <c r="C103" s="409" t="s">
        <v>718</v>
      </c>
      <c r="D103" s="475" t="s">
        <v>719</v>
      </c>
      <c r="E103" s="470" t="s">
        <v>755</v>
      </c>
      <c r="F103" s="470" t="s">
        <v>757</v>
      </c>
      <c r="G103" s="470"/>
      <c r="H103" s="470"/>
      <c r="I103" s="470"/>
      <c r="J103" s="470"/>
      <c r="K103" s="470"/>
      <c r="L103" s="470"/>
      <c r="M103" s="470"/>
      <c r="N103" s="470"/>
      <c r="O103" s="470"/>
      <c r="P103" s="470"/>
      <c r="Q103" s="470"/>
      <c r="R103" s="470"/>
      <c r="S103" s="470"/>
      <c r="T103" s="470"/>
      <c r="U103" s="470"/>
      <c r="V103" s="470"/>
      <c r="W103" s="470"/>
      <c r="X103" s="470"/>
      <c r="Y103" s="470"/>
      <c r="Z103" s="470"/>
      <c r="AA103" s="470"/>
    </row>
    <row r="104" spans="1:27" ht="18.75" hidden="1">
      <c r="A104" s="470">
        <v>45</v>
      </c>
      <c r="B104" s="470">
        <v>20220930</v>
      </c>
      <c r="C104" s="481" t="s">
        <v>751</v>
      </c>
      <c r="D104" s="482" t="s">
        <v>719</v>
      </c>
      <c r="E104" s="470" t="s">
        <v>756</v>
      </c>
      <c r="F104" s="470" t="s">
        <v>757</v>
      </c>
      <c r="G104" s="470"/>
      <c r="H104" s="470"/>
      <c r="I104" s="470"/>
      <c r="J104" s="470"/>
      <c r="K104" s="470"/>
      <c r="L104" s="470"/>
      <c r="M104" s="470"/>
      <c r="N104" s="470"/>
      <c r="O104" s="470"/>
      <c r="P104" s="470"/>
      <c r="Q104" s="470"/>
      <c r="R104" s="470"/>
      <c r="S104" s="470"/>
      <c r="T104" s="470"/>
      <c r="U104" s="470"/>
      <c r="V104" s="470"/>
      <c r="W104" s="470"/>
      <c r="X104" s="470"/>
      <c r="Y104" s="470"/>
      <c r="Z104" s="470"/>
      <c r="AA104" s="470"/>
    </row>
    <row r="105" spans="1:27" ht="18.75" hidden="1">
      <c r="A105" s="470">
        <v>46</v>
      </c>
      <c r="B105" s="470">
        <v>20220930</v>
      </c>
      <c r="C105" s="470" t="s">
        <v>758</v>
      </c>
      <c r="D105" s="475" t="s">
        <v>70</v>
      </c>
      <c r="E105" s="470" t="s">
        <v>755</v>
      </c>
      <c r="F105" s="449" t="s">
        <v>761</v>
      </c>
      <c r="G105" s="470"/>
      <c r="H105" s="470"/>
      <c r="I105" s="470"/>
      <c r="J105" s="470"/>
      <c r="K105" s="470"/>
      <c r="L105" s="470"/>
      <c r="M105" s="470"/>
      <c r="N105" s="470"/>
      <c r="O105" s="470"/>
      <c r="P105" s="470"/>
      <c r="Q105" s="470"/>
      <c r="R105" s="470"/>
      <c r="S105" s="470"/>
      <c r="T105" s="470"/>
      <c r="U105" s="470"/>
      <c r="V105" s="470"/>
      <c r="W105" s="470"/>
      <c r="X105" s="470"/>
      <c r="Y105" s="470"/>
      <c r="Z105" s="470"/>
      <c r="AA105" s="470"/>
    </row>
    <row r="106" spans="1:27" ht="18.75" hidden="1">
      <c r="A106" s="470">
        <v>47</v>
      </c>
      <c r="B106" s="470">
        <v>20220930</v>
      </c>
      <c r="C106" s="470" t="s">
        <v>759</v>
      </c>
      <c r="D106" s="475" t="s">
        <v>70</v>
      </c>
      <c r="E106" s="470" t="s">
        <v>755</v>
      </c>
      <c r="F106" s="449"/>
      <c r="G106" s="470"/>
      <c r="H106" s="470"/>
      <c r="I106" s="470"/>
      <c r="J106" s="470"/>
      <c r="K106" s="470"/>
      <c r="L106" s="470"/>
      <c r="M106" s="470"/>
      <c r="N106" s="470"/>
      <c r="O106" s="470"/>
      <c r="P106" s="470"/>
      <c r="Q106" s="470"/>
      <c r="R106" s="470"/>
      <c r="S106" s="470"/>
      <c r="T106" s="470"/>
      <c r="U106" s="470"/>
      <c r="V106" s="470"/>
      <c r="W106" s="470"/>
      <c r="X106" s="470"/>
      <c r="Y106" s="470"/>
      <c r="Z106" s="470"/>
      <c r="AA106" s="470"/>
    </row>
    <row r="107" spans="1:27" ht="18.75" hidden="1">
      <c r="A107" s="470">
        <v>48</v>
      </c>
      <c r="B107" s="470">
        <v>20220930</v>
      </c>
      <c r="C107" s="470" t="s">
        <v>760</v>
      </c>
      <c r="D107" s="475" t="s">
        <v>70</v>
      </c>
      <c r="E107" s="470" t="s">
        <v>756</v>
      </c>
      <c r="F107" s="449"/>
      <c r="G107" s="470"/>
      <c r="H107" s="470"/>
      <c r="I107" s="470"/>
      <c r="J107" s="470"/>
      <c r="K107" s="470"/>
      <c r="L107" s="470"/>
      <c r="M107" s="470"/>
      <c r="N107" s="470"/>
      <c r="O107" s="470"/>
      <c r="P107" s="470"/>
      <c r="Q107" s="470"/>
      <c r="R107" s="470"/>
      <c r="S107" s="470"/>
      <c r="T107" s="470"/>
      <c r="U107" s="470"/>
      <c r="V107" s="470"/>
      <c r="W107" s="470"/>
      <c r="X107" s="470"/>
      <c r="Y107" s="470"/>
      <c r="Z107" s="470"/>
      <c r="AA107" s="470"/>
    </row>
    <row r="108" spans="1:27" ht="18.75" hidden="1">
      <c r="A108" s="470">
        <v>49</v>
      </c>
      <c r="B108" s="470">
        <v>20221009</v>
      </c>
      <c r="C108" s="483" t="s">
        <v>762</v>
      </c>
      <c r="D108" s="483" t="s">
        <v>763</v>
      </c>
      <c r="E108" s="470" t="s">
        <v>764</v>
      </c>
      <c r="F108" s="470" t="s">
        <v>765</v>
      </c>
      <c r="G108" s="470"/>
      <c r="H108" s="470"/>
      <c r="I108" s="470"/>
      <c r="J108" s="470"/>
      <c r="K108" s="470"/>
      <c r="L108" s="470"/>
      <c r="M108" s="470"/>
      <c r="N108" s="470"/>
      <c r="O108" s="470"/>
      <c r="P108" s="470"/>
      <c r="Q108" s="470"/>
      <c r="R108" s="470"/>
      <c r="S108" s="470"/>
      <c r="T108" s="470"/>
      <c r="U108" s="470"/>
      <c r="V108" s="470"/>
      <c r="W108" s="470"/>
      <c r="X108" s="470"/>
      <c r="Y108" s="470"/>
      <c r="Z108" s="470"/>
      <c r="AA108" s="470"/>
    </row>
    <row r="109" spans="1:27" ht="37.5" hidden="1">
      <c r="A109" s="470">
        <v>50</v>
      </c>
      <c r="B109" s="470">
        <v>20221009</v>
      </c>
      <c r="C109" s="483" t="s">
        <v>766</v>
      </c>
      <c r="D109" s="483" t="s">
        <v>767</v>
      </c>
      <c r="E109" s="470" t="s">
        <v>768</v>
      </c>
      <c r="F109" s="470" t="s">
        <v>765</v>
      </c>
      <c r="G109" s="470"/>
      <c r="H109" s="470"/>
      <c r="I109" s="470"/>
      <c r="J109" s="470"/>
      <c r="K109" s="470"/>
      <c r="L109" s="470"/>
      <c r="M109" s="470"/>
      <c r="N109" s="470"/>
      <c r="O109" s="470"/>
      <c r="P109" s="470"/>
      <c r="Q109" s="470"/>
      <c r="R109" s="470"/>
      <c r="S109" s="470"/>
      <c r="T109" s="470"/>
      <c r="U109" s="470"/>
      <c r="V109" s="470"/>
      <c r="W109" s="470"/>
      <c r="X109" s="470"/>
      <c r="Y109" s="470"/>
      <c r="Z109" s="470"/>
      <c r="AA109" s="470"/>
    </row>
    <row r="110" spans="1:27" ht="37.5" hidden="1">
      <c r="A110" s="470">
        <v>51</v>
      </c>
      <c r="B110" s="470">
        <v>20221009</v>
      </c>
      <c r="C110" s="483" t="s">
        <v>769</v>
      </c>
      <c r="D110" s="483" t="s">
        <v>770</v>
      </c>
      <c r="E110" s="470" t="s">
        <v>768</v>
      </c>
      <c r="F110" s="470" t="s">
        <v>765</v>
      </c>
      <c r="G110" s="470"/>
      <c r="H110" s="470"/>
      <c r="I110" s="470"/>
      <c r="J110" s="470"/>
      <c r="K110" s="470"/>
      <c r="L110" s="470"/>
      <c r="M110" s="470"/>
      <c r="N110" s="470"/>
      <c r="O110" s="470"/>
      <c r="P110" s="470"/>
      <c r="Q110" s="470"/>
      <c r="R110" s="470"/>
      <c r="S110" s="470"/>
      <c r="T110" s="470"/>
      <c r="U110" s="470"/>
      <c r="V110" s="470"/>
      <c r="W110" s="470"/>
      <c r="X110" s="470"/>
      <c r="Y110" s="470"/>
      <c r="Z110" s="470"/>
      <c r="AA110" s="470"/>
    </row>
    <row r="111" spans="1:27" ht="18.75" hidden="1">
      <c r="A111" s="470">
        <v>52</v>
      </c>
      <c r="B111" s="470">
        <v>20221009</v>
      </c>
      <c r="C111" s="483" t="s">
        <v>771</v>
      </c>
      <c r="D111" s="483" t="s">
        <v>772</v>
      </c>
      <c r="E111" s="470" t="s">
        <v>768</v>
      </c>
      <c r="F111" s="470" t="s">
        <v>765</v>
      </c>
      <c r="G111" s="470"/>
      <c r="H111" s="470"/>
      <c r="I111" s="470"/>
      <c r="J111" s="470"/>
      <c r="K111" s="470"/>
      <c r="L111" s="470"/>
      <c r="M111" s="470"/>
      <c r="N111" s="470"/>
      <c r="O111" s="470"/>
      <c r="P111" s="470"/>
      <c r="Q111" s="470"/>
      <c r="R111" s="470"/>
      <c r="S111" s="470"/>
      <c r="T111" s="470"/>
      <c r="U111" s="470"/>
      <c r="V111" s="470"/>
      <c r="W111" s="470"/>
      <c r="X111" s="470"/>
      <c r="Y111" s="470"/>
      <c r="Z111" s="470"/>
      <c r="AA111" s="470"/>
    </row>
    <row r="112" spans="1:27" ht="18.75" hidden="1">
      <c r="A112" s="470">
        <v>53</v>
      </c>
      <c r="B112" s="470">
        <v>20221022</v>
      </c>
      <c r="C112" s="409" t="s">
        <v>784</v>
      </c>
      <c r="D112" s="475" t="s">
        <v>393</v>
      </c>
      <c r="E112" s="470" t="s">
        <v>918</v>
      </c>
      <c r="F112" s="449" t="s">
        <v>919</v>
      </c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0"/>
    </row>
    <row r="113" spans="1:27" ht="18.75" hidden="1">
      <c r="A113" s="470">
        <v>54</v>
      </c>
      <c r="B113" s="470">
        <v>20221022</v>
      </c>
      <c r="C113" s="409" t="s">
        <v>785</v>
      </c>
      <c r="D113" s="475" t="s">
        <v>222</v>
      </c>
      <c r="E113" s="470" t="s">
        <v>918</v>
      </c>
      <c r="F113" s="449"/>
      <c r="G113" s="470"/>
      <c r="H113" s="470"/>
      <c r="I113" s="470"/>
      <c r="J113" s="470"/>
      <c r="K113" s="470"/>
      <c r="L113" s="470"/>
      <c r="M113" s="470"/>
      <c r="N113" s="470"/>
      <c r="O113" s="470"/>
      <c r="P113" s="470"/>
      <c r="Q113" s="470"/>
      <c r="R113" s="470"/>
      <c r="S113" s="470"/>
      <c r="T113" s="470"/>
      <c r="U113" s="470"/>
      <c r="V113" s="470"/>
      <c r="W113" s="470"/>
      <c r="X113" s="470"/>
      <c r="Y113" s="470"/>
      <c r="Z113" s="470"/>
      <c r="AA113" s="470"/>
    </row>
    <row r="114" spans="1:27" ht="18.75" hidden="1">
      <c r="A114" s="470">
        <v>55</v>
      </c>
      <c r="B114" s="470">
        <v>20221022</v>
      </c>
      <c r="C114" s="409" t="s">
        <v>779</v>
      </c>
      <c r="D114" s="475" t="s">
        <v>780</v>
      </c>
      <c r="E114" s="470" t="s">
        <v>918</v>
      </c>
      <c r="F114" s="449"/>
      <c r="G114" s="470"/>
      <c r="H114" s="470"/>
      <c r="I114" s="470"/>
      <c r="J114" s="470"/>
      <c r="K114" s="470"/>
      <c r="L114" s="470"/>
      <c r="M114" s="470"/>
      <c r="N114" s="470"/>
      <c r="O114" s="470"/>
      <c r="P114" s="470"/>
      <c r="Q114" s="470"/>
      <c r="R114" s="470"/>
      <c r="S114" s="470"/>
      <c r="T114" s="470"/>
      <c r="U114" s="470"/>
      <c r="V114" s="470"/>
      <c r="W114" s="470"/>
      <c r="X114" s="470"/>
      <c r="Y114" s="470"/>
      <c r="Z114" s="470"/>
      <c r="AA114" s="470"/>
    </row>
    <row r="115" spans="1:27" ht="18.75" hidden="1">
      <c r="A115" s="470">
        <v>56</v>
      </c>
      <c r="B115" s="470">
        <v>20221022</v>
      </c>
      <c r="C115" s="409" t="s">
        <v>781</v>
      </c>
      <c r="D115" s="475" t="s">
        <v>782</v>
      </c>
      <c r="E115" s="470" t="s">
        <v>918</v>
      </c>
      <c r="F115" s="449"/>
      <c r="G115" s="470"/>
      <c r="H115" s="470"/>
      <c r="I115" s="470"/>
      <c r="J115" s="470"/>
      <c r="K115" s="470"/>
      <c r="L115" s="470"/>
      <c r="M115" s="470"/>
      <c r="N115" s="470"/>
      <c r="O115" s="470"/>
      <c r="P115" s="470"/>
      <c r="Q115" s="470"/>
      <c r="R115" s="470"/>
      <c r="S115" s="470"/>
      <c r="T115" s="470"/>
      <c r="U115" s="470"/>
      <c r="V115" s="470"/>
      <c r="W115" s="470"/>
      <c r="X115" s="470"/>
      <c r="Y115" s="470"/>
      <c r="Z115" s="470"/>
      <c r="AA115" s="470"/>
    </row>
    <row r="116" spans="1:27" ht="51.75" hidden="1">
      <c r="A116" s="470">
        <v>57</v>
      </c>
      <c r="B116" s="470">
        <v>20221026</v>
      </c>
      <c r="C116" s="470" t="s">
        <v>942</v>
      </c>
      <c r="D116" s="470" t="s">
        <v>943</v>
      </c>
      <c r="E116" s="470" t="s">
        <v>944</v>
      </c>
      <c r="F116" s="470" t="s">
        <v>946</v>
      </c>
      <c r="G116" s="470" t="s">
        <v>945</v>
      </c>
      <c r="H116" s="470"/>
      <c r="I116" s="470"/>
      <c r="J116" s="470"/>
      <c r="K116" s="470"/>
      <c r="L116" s="470"/>
      <c r="M116" s="470"/>
      <c r="N116" s="470"/>
      <c r="O116" s="470"/>
      <c r="P116" s="470"/>
      <c r="Q116" s="470"/>
      <c r="R116" s="470"/>
      <c r="S116" s="470"/>
      <c r="T116" s="470"/>
      <c r="U116" s="470"/>
      <c r="V116" s="470"/>
      <c r="W116" s="470"/>
      <c r="X116" s="470"/>
      <c r="Y116" s="470"/>
      <c r="Z116" s="470"/>
      <c r="AA116" s="470"/>
    </row>
    <row r="117" spans="1:27" ht="37.5" hidden="1">
      <c r="A117" s="470">
        <v>58</v>
      </c>
      <c r="B117" s="470">
        <v>20221031</v>
      </c>
      <c r="C117" s="409" t="s">
        <v>948</v>
      </c>
      <c r="D117" s="475" t="s">
        <v>176</v>
      </c>
      <c r="E117" s="470" t="s">
        <v>949</v>
      </c>
      <c r="F117" s="470" t="s">
        <v>950</v>
      </c>
      <c r="G117" s="470" t="s">
        <v>951</v>
      </c>
      <c r="H117" s="470"/>
      <c r="I117" s="470"/>
      <c r="J117" s="470"/>
      <c r="K117" s="470"/>
      <c r="L117" s="470"/>
      <c r="M117" s="470"/>
      <c r="N117" s="470"/>
      <c r="O117" s="470"/>
      <c r="P117" s="470"/>
      <c r="Q117" s="470"/>
      <c r="R117" s="470"/>
      <c r="S117" s="470"/>
      <c r="T117" s="470"/>
      <c r="U117" s="470"/>
      <c r="V117" s="470"/>
      <c r="W117" s="470"/>
      <c r="X117" s="470"/>
      <c r="Y117" s="470"/>
      <c r="Z117" s="470"/>
      <c r="AA117" s="470"/>
    </row>
    <row r="118" spans="1:27" ht="18.75" hidden="1">
      <c r="A118" s="470">
        <v>59</v>
      </c>
      <c r="B118" s="470">
        <v>20221031</v>
      </c>
      <c r="C118" s="409" t="s">
        <v>947</v>
      </c>
      <c r="D118" s="475" t="s">
        <v>137</v>
      </c>
      <c r="E118" s="470" t="s">
        <v>949</v>
      </c>
      <c r="F118" s="470" t="s">
        <v>952</v>
      </c>
      <c r="G118" s="470" t="s">
        <v>951</v>
      </c>
      <c r="H118" s="470"/>
      <c r="I118" s="470"/>
      <c r="J118" s="470"/>
      <c r="K118" s="470"/>
      <c r="L118" s="470"/>
      <c r="M118" s="470"/>
      <c r="N118" s="470"/>
      <c r="O118" s="470"/>
      <c r="P118" s="470"/>
      <c r="Q118" s="470"/>
      <c r="R118" s="470"/>
      <c r="S118" s="470"/>
      <c r="T118" s="470"/>
      <c r="U118" s="470"/>
      <c r="V118" s="470"/>
      <c r="W118" s="470"/>
      <c r="X118" s="470"/>
      <c r="Y118" s="470"/>
      <c r="Z118" s="470"/>
      <c r="AA118" s="470"/>
    </row>
    <row r="119" spans="1:27" ht="18.75" hidden="1">
      <c r="A119" s="470">
        <v>60</v>
      </c>
      <c r="B119" s="470">
        <v>20221115</v>
      </c>
      <c r="C119" s="409" t="s">
        <v>967</v>
      </c>
      <c r="D119" s="475" t="s">
        <v>780</v>
      </c>
      <c r="E119" s="470" t="s">
        <v>969</v>
      </c>
      <c r="F119" s="449" t="s">
        <v>972</v>
      </c>
      <c r="G119" s="449" t="s">
        <v>971</v>
      </c>
      <c r="H119" s="470"/>
      <c r="I119" s="470"/>
      <c r="J119" s="470"/>
      <c r="K119" s="470"/>
      <c r="L119" s="470"/>
      <c r="M119" s="470"/>
      <c r="N119" s="470"/>
      <c r="O119" s="470"/>
      <c r="P119" s="470"/>
      <c r="Q119" s="470"/>
      <c r="R119" s="470"/>
      <c r="S119" s="470"/>
      <c r="T119" s="470"/>
      <c r="U119" s="470"/>
      <c r="V119" s="470"/>
      <c r="W119" s="470"/>
      <c r="X119" s="470"/>
      <c r="Y119" s="470"/>
      <c r="Z119" s="470"/>
      <c r="AA119" s="470"/>
    </row>
    <row r="120" spans="1:27" ht="18.75" hidden="1">
      <c r="A120" s="470">
        <v>61</v>
      </c>
      <c r="B120" s="470">
        <v>20221115</v>
      </c>
      <c r="C120" s="409" t="s">
        <v>779</v>
      </c>
      <c r="D120" s="475" t="s">
        <v>780</v>
      </c>
      <c r="E120" s="470" t="s">
        <v>970</v>
      </c>
      <c r="F120" s="449"/>
      <c r="G120" s="449"/>
      <c r="H120" s="470"/>
      <c r="I120" s="470"/>
      <c r="J120" s="470"/>
      <c r="K120" s="470"/>
      <c r="L120" s="470"/>
      <c r="M120" s="470"/>
      <c r="N120" s="470"/>
      <c r="O120" s="470"/>
      <c r="P120" s="470"/>
      <c r="Q120" s="470"/>
      <c r="R120" s="470"/>
      <c r="S120" s="470"/>
      <c r="T120" s="470"/>
      <c r="U120" s="470"/>
      <c r="V120" s="470"/>
      <c r="W120" s="470"/>
      <c r="X120" s="470"/>
      <c r="Y120" s="470"/>
      <c r="Z120" s="470"/>
      <c r="AA120" s="470"/>
    </row>
    <row r="121" spans="1:27" ht="18.75" hidden="1">
      <c r="A121" s="470">
        <v>62</v>
      </c>
      <c r="B121" s="470">
        <v>20221115</v>
      </c>
      <c r="C121" s="409" t="s">
        <v>724</v>
      </c>
      <c r="D121" s="475" t="s">
        <v>725</v>
      </c>
      <c r="E121" s="470" t="s">
        <v>982</v>
      </c>
      <c r="F121" s="470" t="s">
        <v>973</v>
      </c>
      <c r="G121" s="470"/>
      <c r="H121" s="470"/>
      <c r="I121" s="470"/>
      <c r="J121" s="470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  <c r="U121" s="470"/>
      <c r="V121" s="470"/>
      <c r="W121" s="470"/>
      <c r="X121" s="470"/>
      <c r="Y121" s="470"/>
      <c r="Z121" s="470"/>
      <c r="AA121" s="470"/>
    </row>
    <row r="122" spans="1:27" ht="18.75" hidden="1">
      <c r="A122" s="470">
        <v>63</v>
      </c>
      <c r="B122" s="470">
        <v>20221115</v>
      </c>
      <c r="C122" s="409" t="s">
        <v>966</v>
      </c>
      <c r="D122" s="475" t="s">
        <v>190</v>
      </c>
      <c r="E122" s="470" t="s">
        <v>969</v>
      </c>
      <c r="F122" s="470" t="s">
        <v>973</v>
      </c>
      <c r="G122" s="470"/>
      <c r="H122" s="470"/>
      <c r="I122" s="470"/>
      <c r="J122" s="470"/>
      <c r="K122" s="470"/>
      <c r="L122" s="470"/>
      <c r="M122" s="470"/>
      <c r="N122" s="470"/>
      <c r="O122" s="470"/>
      <c r="P122" s="470"/>
      <c r="Q122" s="470"/>
      <c r="R122" s="470"/>
      <c r="S122" s="470"/>
      <c r="T122" s="470"/>
      <c r="U122" s="470"/>
      <c r="V122" s="470"/>
      <c r="W122" s="470"/>
      <c r="X122" s="470"/>
      <c r="Y122" s="470"/>
      <c r="Z122" s="470"/>
      <c r="AA122" s="470"/>
    </row>
    <row r="123" spans="1:27" hidden="1">
      <c r="A123" s="470">
        <v>64</v>
      </c>
      <c r="B123" s="470">
        <v>20221206</v>
      </c>
      <c r="C123" s="484" t="s">
        <v>975</v>
      </c>
      <c r="D123" s="485" t="s">
        <v>976</v>
      </c>
      <c r="E123" s="470" t="s">
        <v>511</v>
      </c>
      <c r="F123" s="470" t="s">
        <v>951</v>
      </c>
      <c r="G123" s="470" t="s">
        <v>978</v>
      </c>
      <c r="H123" s="470"/>
      <c r="I123" s="470"/>
      <c r="J123" s="470"/>
      <c r="K123" s="470"/>
      <c r="L123" s="470"/>
      <c r="M123" s="470"/>
      <c r="N123" s="470"/>
      <c r="O123" s="470"/>
      <c r="P123" s="470"/>
      <c r="Q123" s="470"/>
      <c r="R123" s="470"/>
      <c r="S123" s="470"/>
      <c r="T123" s="470"/>
      <c r="U123" s="470"/>
      <c r="V123" s="470"/>
      <c r="W123" s="470"/>
      <c r="X123" s="470"/>
      <c r="Y123" s="470"/>
      <c r="Z123" s="470"/>
      <c r="AA123" s="470"/>
    </row>
    <row r="124" spans="1:27" hidden="1">
      <c r="A124" s="470">
        <v>65</v>
      </c>
      <c r="B124" s="470">
        <v>20221219</v>
      </c>
      <c r="C124" s="484" t="s">
        <v>985</v>
      </c>
      <c r="D124" s="485" t="s">
        <v>987</v>
      </c>
      <c r="E124" s="470" t="s">
        <v>988</v>
      </c>
      <c r="F124" s="470" t="s">
        <v>989</v>
      </c>
      <c r="G124" s="470" t="s">
        <v>990</v>
      </c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470"/>
      <c r="S124" s="470"/>
      <c r="T124" s="470"/>
      <c r="U124" s="470"/>
      <c r="V124" s="470"/>
      <c r="W124" s="470"/>
      <c r="X124" s="470"/>
      <c r="Y124" s="470"/>
      <c r="Z124" s="470"/>
      <c r="AA124" s="470"/>
    </row>
    <row r="125" spans="1:27" ht="18.75" hidden="1">
      <c r="A125" s="470">
        <v>66</v>
      </c>
      <c r="B125" s="470">
        <v>20221207</v>
      </c>
      <c r="C125" s="409" t="s">
        <v>395</v>
      </c>
      <c r="D125" s="475" t="s">
        <v>396</v>
      </c>
      <c r="E125" s="470" t="s">
        <v>605</v>
      </c>
      <c r="F125" s="470"/>
      <c r="G125" s="470"/>
      <c r="H125" s="470"/>
      <c r="I125" s="470"/>
      <c r="J125" s="470"/>
      <c r="K125" s="470"/>
      <c r="L125" s="470"/>
      <c r="M125" s="470"/>
      <c r="N125" s="470"/>
      <c r="O125" s="470"/>
      <c r="P125" s="470"/>
      <c r="Q125" s="470"/>
      <c r="R125" s="470"/>
      <c r="S125" s="470"/>
      <c r="T125" s="470"/>
      <c r="U125" s="470"/>
      <c r="V125" s="470"/>
      <c r="W125" s="470"/>
      <c r="X125" s="470"/>
      <c r="Y125" s="470"/>
      <c r="Z125" s="470"/>
      <c r="AA125" s="470"/>
    </row>
    <row r="126" spans="1:27" ht="51.75" hidden="1">
      <c r="A126" s="470">
        <v>67</v>
      </c>
      <c r="B126" s="470">
        <v>20221207</v>
      </c>
      <c r="C126" s="409" t="s">
        <v>979</v>
      </c>
      <c r="D126" s="475" t="s">
        <v>980</v>
      </c>
      <c r="E126" s="470" t="s">
        <v>511</v>
      </c>
      <c r="F126" s="470"/>
      <c r="G126" s="470" t="s">
        <v>983</v>
      </c>
      <c r="H126" s="470"/>
      <c r="I126" s="470"/>
      <c r="J126" s="470"/>
      <c r="K126" s="470"/>
      <c r="L126" s="470"/>
      <c r="M126" s="470"/>
      <c r="N126" s="470"/>
      <c r="O126" s="470"/>
      <c r="P126" s="470"/>
      <c r="Q126" s="470"/>
      <c r="R126" s="470"/>
      <c r="S126" s="470"/>
      <c r="T126" s="470"/>
      <c r="U126" s="470"/>
      <c r="V126" s="470"/>
      <c r="W126" s="470"/>
      <c r="X126" s="470"/>
      <c r="Y126" s="470"/>
      <c r="Z126" s="470"/>
      <c r="AA126" s="470"/>
    </row>
    <row r="127" spans="1:27" ht="18.75" hidden="1">
      <c r="A127" s="470">
        <v>68</v>
      </c>
      <c r="B127" s="470">
        <v>20221207</v>
      </c>
      <c r="C127" s="409" t="s">
        <v>729</v>
      </c>
      <c r="D127" s="475" t="s">
        <v>731</v>
      </c>
      <c r="E127" s="470" t="s">
        <v>605</v>
      </c>
      <c r="F127" s="470"/>
      <c r="G127" s="470"/>
      <c r="H127" s="470"/>
      <c r="I127" s="470"/>
      <c r="J127" s="470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  <c r="U127" s="470"/>
      <c r="V127" s="470"/>
      <c r="W127" s="470"/>
      <c r="X127" s="470"/>
      <c r="Y127" s="470"/>
      <c r="Z127" s="470"/>
      <c r="AA127" s="470"/>
    </row>
    <row r="128" spans="1:27" ht="34.5" hidden="1">
      <c r="A128" s="470">
        <v>69</v>
      </c>
      <c r="B128" s="470">
        <v>20221207</v>
      </c>
      <c r="C128" s="409" t="s">
        <v>981</v>
      </c>
      <c r="D128" s="475" t="s">
        <v>731</v>
      </c>
      <c r="E128" s="470" t="s">
        <v>511</v>
      </c>
      <c r="F128" s="470"/>
      <c r="G128" s="470" t="s">
        <v>984</v>
      </c>
      <c r="H128" s="470"/>
      <c r="I128" s="470"/>
      <c r="J128" s="470"/>
      <c r="K128" s="470"/>
      <c r="L128" s="470"/>
      <c r="M128" s="470"/>
      <c r="N128" s="470"/>
      <c r="O128" s="470"/>
      <c r="P128" s="470"/>
      <c r="Q128" s="470"/>
      <c r="R128" s="470"/>
      <c r="S128" s="470"/>
      <c r="T128" s="470"/>
      <c r="U128" s="470"/>
      <c r="V128" s="470"/>
      <c r="W128" s="470"/>
      <c r="X128" s="470"/>
      <c r="Y128" s="470"/>
      <c r="Z128" s="470"/>
      <c r="AA128" s="470"/>
    </row>
    <row r="129" spans="1:27" ht="18.75" hidden="1">
      <c r="A129" s="470">
        <v>70</v>
      </c>
      <c r="B129" s="470">
        <v>20221229</v>
      </c>
      <c r="C129" s="409" t="s">
        <v>280</v>
      </c>
      <c r="D129" s="475" t="s">
        <v>279</v>
      </c>
      <c r="E129" s="470" t="s">
        <v>605</v>
      </c>
      <c r="F129" s="470" t="s">
        <v>993</v>
      </c>
      <c r="G129" s="470"/>
      <c r="H129" s="470"/>
      <c r="I129" s="470"/>
      <c r="J129" s="470"/>
      <c r="K129" s="470"/>
      <c r="L129" s="470"/>
      <c r="M129" s="470"/>
      <c r="N129" s="470"/>
      <c r="O129" s="470"/>
      <c r="P129" s="470"/>
      <c r="Q129" s="470"/>
      <c r="R129" s="470"/>
      <c r="S129" s="470"/>
      <c r="T129" s="470"/>
      <c r="U129" s="470"/>
      <c r="V129" s="470"/>
      <c r="W129" s="470"/>
      <c r="X129" s="470"/>
      <c r="Y129" s="470"/>
      <c r="Z129" s="470"/>
      <c r="AA129" s="470"/>
    </row>
    <row r="130" spans="1:27" ht="18.75" hidden="1">
      <c r="A130" s="470">
        <v>71</v>
      </c>
      <c r="B130" s="470">
        <v>20221229</v>
      </c>
      <c r="C130" s="409" t="s">
        <v>645</v>
      </c>
      <c r="D130" s="475" t="s">
        <v>393</v>
      </c>
      <c r="E130" s="470" t="s">
        <v>991</v>
      </c>
      <c r="F130" s="470" t="s">
        <v>993</v>
      </c>
      <c r="G130" s="470"/>
      <c r="H130" s="470"/>
      <c r="I130" s="470"/>
      <c r="J130" s="470"/>
      <c r="K130" s="470"/>
      <c r="L130" s="470"/>
      <c r="M130" s="470"/>
      <c r="N130" s="470"/>
      <c r="O130" s="470"/>
      <c r="P130" s="470"/>
      <c r="Q130" s="470"/>
      <c r="R130" s="470"/>
      <c r="S130" s="470"/>
      <c r="T130" s="470"/>
      <c r="U130" s="470"/>
      <c r="V130" s="470"/>
      <c r="W130" s="470"/>
      <c r="X130" s="470"/>
      <c r="Y130" s="470"/>
      <c r="Z130" s="470"/>
      <c r="AA130" s="470"/>
    </row>
    <row r="131" spans="1:27" ht="18.75" hidden="1">
      <c r="A131" s="470">
        <v>72</v>
      </c>
      <c r="B131" s="470">
        <v>20230213</v>
      </c>
      <c r="C131" s="409" t="s">
        <v>994</v>
      </c>
      <c r="D131" s="475" t="s">
        <v>277</v>
      </c>
      <c r="E131" s="470" t="s">
        <v>998</v>
      </c>
      <c r="F131" s="449" t="s">
        <v>1000</v>
      </c>
      <c r="G131" s="449" t="s">
        <v>1001</v>
      </c>
      <c r="H131" s="470"/>
      <c r="I131" s="470"/>
      <c r="J131" s="470"/>
      <c r="K131" s="470"/>
      <c r="L131" s="470"/>
      <c r="M131" s="470"/>
      <c r="N131" s="470"/>
      <c r="O131" s="470"/>
      <c r="P131" s="470"/>
      <c r="Q131" s="470"/>
      <c r="R131" s="470"/>
      <c r="S131" s="470"/>
      <c r="T131" s="470"/>
      <c r="U131" s="470"/>
      <c r="V131" s="470"/>
      <c r="W131" s="470"/>
      <c r="X131" s="470"/>
      <c r="Y131" s="470"/>
      <c r="Z131" s="470"/>
      <c r="AA131" s="470"/>
    </row>
    <row r="132" spans="1:27" ht="18.75" hidden="1">
      <c r="A132" s="470">
        <v>73</v>
      </c>
      <c r="B132" s="470">
        <v>20230213</v>
      </c>
      <c r="C132" s="409" t="s">
        <v>995</v>
      </c>
      <c r="D132" s="475" t="s">
        <v>277</v>
      </c>
      <c r="E132" s="470" t="s">
        <v>511</v>
      </c>
      <c r="F132" s="449"/>
      <c r="G132" s="449"/>
      <c r="H132" s="470"/>
      <c r="I132" s="470"/>
      <c r="J132" s="470"/>
      <c r="K132" s="470"/>
      <c r="L132" s="470"/>
      <c r="M132" s="470"/>
      <c r="N132" s="470"/>
      <c r="O132" s="470"/>
      <c r="P132" s="470"/>
      <c r="Q132" s="470"/>
      <c r="R132" s="470"/>
      <c r="S132" s="470"/>
      <c r="T132" s="470"/>
      <c r="U132" s="470"/>
      <c r="V132" s="470"/>
      <c r="W132" s="470"/>
      <c r="X132" s="470"/>
      <c r="Y132" s="470"/>
      <c r="Z132" s="470"/>
      <c r="AA132" s="470"/>
    </row>
    <row r="133" spans="1:27" ht="18.75" hidden="1">
      <c r="A133" s="470">
        <v>74</v>
      </c>
      <c r="B133" s="470">
        <v>20230213</v>
      </c>
      <c r="C133" s="409" t="s">
        <v>275</v>
      </c>
      <c r="D133" s="475" t="s">
        <v>277</v>
      </c>
      <c r="E133" s="470" t="s">
        <v>999</v>
      </c>
      <c r="F133" s="449"/>
      <c r="G133" s="449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470"/>
      <c r="X133" s="470"/>
      <c r="Y133" s="470"/>
      <c r="Z133" s="470"/>
      <c r="AA133" s="470"/>
    </row>
    <row r="134" spans="1:27" ht="18.75" hidden="1">
      <c r="A134" s="470">
        <v>75</v>
      </c>
      <c r="B134" s="470">
        <v>20230213</v>
      </c>
      <c r="C134" s="409" t="s">
        <v>376</v>
      </c>
      <c r="D134" s="475" t="s">
        <v>277</v>
      </c>
      <c r="E134" s="470" t="s">
        <v>605</v>
      </c>
      <c r="F134" s="449"/>
      <c r="G134" s="449"/>
      <c r="H134" s="470"/>
      <c r="I134" s="470"/>
      <c r="J134" s="470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  <c r="U134" s="470"/>
      <c r="V134" s="470"/>
      <c r="W134" s="470"/>
      <c r="X134" s="470"/>
      <c r="Y134" s="470"/>
      <c r="Z134" s="470"/>
      <c r="AA134" s="470"/>
    </row>
    <row r="135" spans="1:27" ht="18.75" hidden="1">
      <c r="A135" s="470">
        <v>76</v>
      </c>
      <c r="B135" s="470">
        <v>20230331</v>
      </c>
      <c r="C135" s="45" t="s">
        <v>515</v>
      </c>
      <c r="D135" s="46" t="s">
        <v>516</v>
      </c>
      <c r="E135" s="470" t="s">
        <v>1100</v>
      </c>
      <c r="F135" s="470" t="s">
        <v>1103</v>
      </c>
      <c r="G135" s="470"/>
      <c r="H135" s="470"/>
      <c r="I135" s="470"/>
      <c r="J135" s="470"/>
      <c r="K135" s="470"/>
      <c r="L135" s="470"/>
      <c r="M135" s="470"/>
      <c r="N135" s="470"/>
      <c r="O135" s="470"/>
      <c r="P135" s="470"/>
      <c r="Q135" s="470"/>
      <c r="R135" s="470"/>
      <c r="S135" s="470"/>
      <c r="T135" s="470"/>
      <c r="U135" s="470"/>
      <c r="V135" s="470"/>
      <c r="W135" s="470"/>
      <c r="X135" s="470"/>
      <c r="Y135" s="470"/>
      <c r="Z135" s="470"/>
      <c r="AA135" s="470"/>
    </row>
    <row r="136" spans="1:27" ht="18.75" hidden="1">
      <c r="A136" s="470">
        <v>77</v>
      </c>
      <c r="B136" s="470">
        <v>20230331</v>
      </c>
      <c r="C136" s="45" t="s">
        <v>597</v>
      </c>
      <c r="D136" s="46" t="s">
        <v>516</v>
      </c>
      <c r="E136" s="470" t="s">
        <v>1101</v>
      </c>
      <c r="F136" s="470" t="s">
        <v>1103</v>
      </c>
      <c r="G136" s="470"/>
      <c r="H136" s="470"/>
      <c r="I136" s="470"/>
      <c r="J136" s="470"/>
      <c r="K136" s="470"/>
      <c r="L136" s="470"/>
      <c r="M136" s="470"/>
      <c r="N136" s="470"/>
      <c r="O136" s="470"/>
      <c r="P136" s="470"/>
      <c r="Q136" s="470"/>
      <c r="R136" s="470"/>
      <c r="S136" s="470"/>
      <c r="T136" s="470"/>
      <c r="U136" s="470"/>
      <c r="V136" s="470"/>
      <c r="W136" s="470"/>
      <c r="X136" s="470"/>
      <c r="Y136" s="470"/>
      <c r="Z136" s="470"/>
      <c r="AA136" s="470"/>
    </row>
    <row r="137" spans="1:27" ht="18.75" hidden="1">
      <c r="A137" s="470">
        <v>78</v>
      </c>
      <c r="B137" s="470">
        <v>20230331</v>
      </c>
      <c r="C137" s="409" t="s">
        <v>661</v>
      </c>
      <c r="D137" s="475" t="s">
        <v>662</v>
      </c>
      <c r="E137" s="470" t="s">
        <v>1102</v>
      </c>
      <c r="F137" s="470" t="s">
        <v>1103</v>
      </c>
      <c r="G137" s="470"/>
      <c r="H137" s="470"/>
      <c r="I137" s="470"/>
      <c r="J137" s="470"/>
      <c r="K137" s="470"/>
      <c r="L137" s="470"/>
      <c r="M137" s="470"/>
      <c r="N137" s="470"/>
      <c r="O137" s="470"/>
      <c r="P137" s="470"/>
      <c r="Q137" s="470"/>
      <c r="R137" s="470"/>
      <c r="S137" s="470"/>
      <c r="T137" s="470"/>
      <c r="U137" s="470"/>
      <c r="V137" s="470"/>
      <c r="W137" s="470"/>
      <c r="X137" s="470"/>
      <c r="Y137" s="470"/>
      <c r="Z137" s="470"/>
      <c r="AA137" s="470"/>
    </row>
    <row r="138" spans="1:27" ht="18.75" hidden="1">
      <c r="A138" s="470">
        <v>79</v>
      </c>
      <c r="B138" s="470">
        <v>20230331</v>
      </c>
      <c r="C138" s="409" t="s">
        <v>248</v>
      </c>
      <c r="D138" s="475" t="s">
        <v>247</v>
      </c>
      <c r="E138" s="470" t="s">
        <v>1102</v>
      </c>
      <c r="F138" s="470" t="s">
        <v>1103</v>
      </c>
      <c r="G138" s="470"/>
      <c r="H138" s="470"/>
      <c r="I138" s="470"/>
      <c r="J138" s="470"/>
      <c r="K138" s="470"/>
      <c r="L138" s="470"/>
      <c r="M138" s="470"/>
      <c r="N138" s="470"/>
      <c r="O138" s="470"/>
      <c r="P138" s="470"/>
      <c r="Q138" s="470"/>
      <c r="R138" s="470"/>
      <c r="S138" s="470"/>
      <c r="T138" s="470"/>
      <c r="U138" s="470"/>
      <c r="V138" s="470"/>
      <c r="W138" s="470"/>
      <c r="X138" s="470"/>
      <c r="Y138" s="470"/>
      <c r="Z138" s="470"/>
      <c r="AA138" s="470"/>
    </row>
    <row r="139" spans="1:27" ht="18.75" hidden="1">
      <c r="A139" s="470">
        <v>80</v>
      </c>
      <c r="B139" s="470">
        <v>20230331</v>
      </c>
      <c r="C139" s="409" t="s">
        <v>252</v>
      </c>
      <c r="D139" s="475" t="s">
        <v>251</v>
      </c>
      <c r="E139" s="470" t="s">
        <v>1102</v>
      </c>
      <c r="F139" s="470" t="s">
        <v>1103</v>
      </c>
      <c r="G139" s="470"/>
      <c r="H139" s="470"/>
      <c r="I139" s="470"/>
      <c r="J139" s="470"/>
      <c r="K139" s="470"/>
      <c r="L139" s="470"/>
      <c r="M139" s="470"/>
      <c r="N139" s="470"/>
      <c r="O139" s="470"/>
      <c r="P139" s="470"/>
      <c r="Q139" s="470"/>
      <c r="R139" s="470"/>
      <c r="S139" s="470"/>
      <c r="T139" s="470"/>
      <c r="U139" s="470"/>
      <c r="V139" s="470"/>
      <c r="W139" s="470"/>
      <c r="X139" s="470"/>
      <c r="Y139" s="470"/>
      <c r="Z139" s="470"/>
      <c r="AA139" s="470"/>
    </row>
    <row r="140" spans="1:27" ht="18.75" hidden="1">
      <c r="A140" s="470">
        <v>81</v>
      </c>
      <c r="B140" s="470">
        <v>20230331</v>
      </c>
      <c r="C140" s="409" t="s">
        <v>509</v>
      </c>
      <c r="D140" s="475" t="s">
        <v>510</v>
      </c>
      <c r="E140" s="470" t="s">
        <v>1102</v>
      </c>
      <c r="F140" s="470" t="s">
        <v>1103</v>
      </c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  <c r="Y140" s="470"/>
      <c r="Z140" s="470"/>
      <c r="AA140" s="470"/>
    </row>
    <row r="141" spans="1:27" ht="18.75" hidden="1">
      <c r="A141" s="470">
        <v>82</v>
      </c>
      <c r="B141" s="470">
        <v>20230331</v>
      </c>
      <c r="C141" s="409" t="s">
        <v>535</v>
      </c>
      <c r="D141" s="475" t="s">
        <v>255</v>
      </c>
      <c r="E141" s="470" t="s">
        <v>1102</v>
      </c>
      <c r="F141" s="470" t="s">
        <v>1103</v>
      </c>
      <c r="G141" s="470"/>
      <c r="H141" s="470"/>
      <c r="I141" s="470"/>
      <c r="J141" s="470"/>
      <c r="K141" s="470"/>
      <c r="L141" s="470"/>
      <c r="M141" s="470"/>
      <c r="N141" s="470"/>
      <c r="O141" s="470"/>
      <c r="P141" s="470"/>
      <c r="Q141" s="470"/>
      <c r="R141" s="470"/>
      <c r="S141" s="470"/>
      <c r="T141" s="470"/>
      <c r="U141" s="470"/>
      <c r="V141" s="470"/>
      <c r="W141" s="470"/>
      <c r="X141" s="470"/>
      <c r="Y141" s="470"/>
      <c r="Z141" s="470"/>
      <c r="AA141" s="470"/>
    </row>
    <row r="142" spans="1:27" ht="18.75" hidden="1">
      <c r="A142" s="470">
        <v>83</v>
      </c>
      <c r="B142" s="470">
        <v>20230331</v>
      </c>
      <c r="C142" s="409" t="s">
        <v>263</v>
      </c>
      <c r="D142" s="475" t="s">
        <v>258</v>
      </c>
      <c r="E142" s="470" t="s">
        <v>1102</v>
      </c>
      <c r="F142" s="470" t="s">
        <v>1103</v>
      </c>
      <c r="G142" s="470"/>
      <c r="H142" s="470"/>
      <c r="I142" s="470"/>
      <c r="J142" s="470"/>
      <c r="K142" s="470"/>
      <c r="L142" s="470"/>
      <c r="M142" s="470"/>
      <c r="N142" s="470"/>
      <c r="O142" s="470"/>
      <c r="P142" s="470"/>
      <c r="Q142" s="470"/>
      <c r="R142" s="470"/>
      <c r="S142" s="470"/>
      <c r="T142" s="470"/>
      <c r="U142" s="470"/>
      <c r="V142" s="470"/>
      <c r="W142" s="470"/>
      <c r="X142" s="470"/>
      <c r="Y142" s="470"/>
      <c r="Z142" s="470"/>
      <c r="AA142" s="470"/>
    </row>
    <row r="143" spans="1:27" ht="18.75" hidden="1">
      <c r="A143" s="470">
        <v>84</v>
      </c>
      <c r="B143" s="470">
        <v>20230331</v>
      </c>
      <c r="C143" s="409" t="s">
        <v>526</v>
      </c>
      <c r="D143" s="475" t="s">
        <v>525</v>
      </c>
      <c r="E143" s="470" t="s">
        <v>1102</v>
      </c>
      <c r="F143" s="470" t="s">
        <v>1103</v>
      </c>
      <c r="G143" s="470"/>
      <c r="H143" s="470"/>
      <c r="I143" s="470"/>
      <c r="J143" s="470"/>
      <c r="K143" s="470"/>
      <c r="L143" s="470"/>
      <c r="M143" s="470"/>
      <c r="N143" s="470"/>
      <c r="O143" s="470"/>
      <c r="P143" s="470"/>
      <c r="Q143" s="470"/>
      <c r="R143" s="470"/>
      <c r="S143" s="470"/>
      <c r="T143" s="470"/>
      <c r="U143" s="470"/>
      <c r="V143" s="470"/>
      <c r="W143" s="470"/>
      <c r="X143" s="470"/>
      <c r="Y143" s="470"/>
      <c r="Z143" s="470"/>
      <c r="AA143" s="470"/>
    </row>
    <row r="144" spans="1:27" ht="37.5" hidden="1">
      <c r="A144" s="470">
        <v>85</v>
      </c>
      <c r="B144" s="470">
        <v>20230331</v>
      </c>
      <c r="C144" s="409" t="s">
        <v>1092</v>
      </c>
      <c r="D144" s="475" t="s">
        <v>1093</v>
      </c>
      <c r="E144" s="470" t="s">
        <v>1101</v>
      </c>
      <c r="F144" s="470" t="s">
        <v>1103</v>
      </c>
      <c r="G144" s="470"/>
      <c r="H144" s="470"/>
      <c r="I144" s="470"/>
      <c r="J144" s="470"/>
      <c r="K144" s="470"/>
      <c r="L144" s="470"/>
      <c r="M144" s="470"/>
      <c r="N144" s="470"/>
      <c r="O144" s="470"/>
      <c r="P144" s="470"/>
      <c r="Q144" s="470"/>
      <c r="R144" s="470"/>
      <c r="S144" s="470"/>
      <c r="T144" s="470"/>
      <c r="U144" s="470"/>
      <c r="V144" s="470"/>
      <c r="W144" s="470"/>
      <c r="X144" s="470"/>
      <c r="Y144" s="470"/>
      <c r="Z144" s="470"/>
      <c r="AA144" s="470"/>
    </row>
    <row r="145" spans="1:27" ht="37.5" hidden="1">
      <c r="A145" s="470">
        <v>86</v>
      </c>
      <c r="B145" s="470">
        <v>20230331</v>
      </c>
      <c r="C145" s="409" t="s">
        <v>656</v>
      </c>
      <c r="D145" s="475" t="s">
        <v>657</v>
      </c>
      <c r="E145" s="470" t="s">
        <v>1100</v>
      </c>
      <c r="F145" s="470" t="s">
        <v>1103</v>
      </c>
      <c r="G145" s="470"/>
      <c r="H145" s="470"/>
      <c r="I145" s="470"/>
      <c r="J145" s="470"/>
      <c r="K145" s="470"/>
      <c r="L145" s="470"/>
      <c r="M145" s="470"/>
      <c r="N145" s="470"/>
      <c r="O145" s="470"/>
      <c r="P145" s="470"/>
      <c r="Q145" s="470"/>
      <c r="R145" s="470"/>
      <c r="S145" s="470"/>
      <c r="T145" s="470"/>
      <c r="U145" s="470"/>
      <c r="V145" s="470"/>
      <c r="W145" s="470"/>
      <c r="X145" s="470"/>
      <c r="Y145" s="470"/>
      <c r="Z145" s="470"/>
      <c r="AA145" s="470"/>
    </row>
    <row r="146" spans="1:27" ht="37.5" hidden="1">
      <c r="A146" s="470">
        <v>87</v>
      </c>
      <c r="B146" s="470">
        <v>20230331</v>
      </c>
      <c r="C146" s="409" t="s">
        <v>659</v>
      </c>
      <c r="D146" s="475" t="s">
        <v>658</v>
      </c>
      <c r="E146" s="470" t="s">
        <v>1100</v>
      </c>
      <c r="F146" s="470" t="s">
        <v>1103</v>
      </c>
      <c r="G146" s="470"/>
      <c r="H146" s="470"/>
      <c r="I146" s="470"/>
      <c r="J146" s="470"/>
      <c r="K146" s="470"/>
      <c r="L146" s="470"/>
      <c r="M146" s="470"/>
      <c r="N146" s="470"/>
      <c r="O146" s="470"/>
      <c r="P146" s="470"/>
      <c r="Q146" s="470"/>
      <c r="R146" s="470"/>
      <c r="S146" s="470"/>
      <c r="T146" s="470"/>
      <c r="U146" s="470"/>
      <c r="V146" s="470"/>
      <c r="W146" s="470"/>
      <c r="X146" s="470"/>
      <c r="Y146" s="470"/>
      <c r="Z146" s="470"/>
      <c r="AA146" s="470"/>
    </row>
    <row r="147" spans="1:27" ht="18.75" hidden="1">
      <c r="A147" s="470">
        <v>88</v>
      </c>
      <c r="B147" s="470">
        <v>20230509</v>
      </c>
      <c r="C147" s="409" t="s">
        <v>1248</v>
      </c>
      <c r="D147" s="475" t="s">
        <v>70</v>
      </c>
      <c r="E147" s="470" t="s">
        <v>1116</v>
      </c>
      <c r="F147" s="470" t="s">
        <v>1117</v>
      </c>
      <c r="G147" s="470"/>
      <c r="H147" s="470"/>
      <c r="I147" s="470"/>
      <c r="J147" s="470"/>
      <c r="K147" s="470"/>
      <c r="L147" s="470"/>
      <c r="M147" s="470"/>
      <c r="N147" s="470"/>
      <c r="O147" s="470"/>
      <c r="P147" s="470"/>
      <c r="Q147" s="470"/>
      <c r="R147" s="470"/>
      <c r="S147" s="470"/>
      <c r="T147" s="470"/>
      <c r="U147" s="470"/>
      <c r="V147" s="470"/>
      <c r="W147" s="470"/>
      <c r="X147" s="470"/>
      <c r="Y147" s="470"/>
      <c r="Z147" s="470"/>
      <c r="AA147" s="470"/>
    </row>
    <row r="148" spans="1:27" ht="18.75" hidden="1">
      <c r="A148" s="470">
        <v>89</v>
      </c>
      <c r="B148" s="470">
        <v>20230509</v>
      </c>
      <c r="C148" s="409" t="s">
        <v>1249</v>
      </c>
      <c r="D148" s="475" t="s">
        <v>70</v>
      </c>
      <c r="E148" s="470" t="s">
        <v>1116</v>
      </c>
      <c r="F148" s="470" t="s">
        <v>1117</v>
      </c>
      <c r="G148" s="470"/>
      <c r="H148" s="470"/>
      <c r="I148" s="470"/>
      <c r="J148" s="470"/>
      <c r="K148" s="470"/>
      <c r="L148" s="470"/>
      <c r="M148" s="470"/>
      <c r="N148" s="470"/>
      <c r="O148" s="470"/>
      <c r="P148" s="470"/>
      <c r="Q148" s="470"/>
      <c r="R148" s="470"/>
      <c r="S148" s="470"/>
      <c r="T148" s="470"/>
      <c r="U148" s="470"/>
      <c r="V148" s="470"/>
      <c r="W148" s="470"/>
      <c r="X148" s="470"/>
      <c r="Y148" s="470"/>
      <c r="Z148" s="470"/>
      <c r="AA148" s="470"/>
    </row>
    <row r="149" spans="1:27" ht="18.75" hidden="1">
      <c r="A149" s="470">
        <v>90</v>
      </c>
      <c r="B149" s="470">
        <v>20230509</v>
      </c>
      <c r="C149" s="409" t="s">
        <v>1250</v>
      </c>
      <c r="D149" s="475" t="s">
        <v>70</v>
      </c>
      <c r="E149" s="470" t="s">
        <v>1116</v>
      </c>
      <c r="F149" s="470" t="s">
        <v>1117</v>
      </c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</row>
    <row r="150" spans="1:27" ht="18.75" hidden="1">
      <c r="A150" s="470">
        <v>91</v>
      </c>
      <c r="B150" s="470">
        <v>20230509</v>
      </c>
      <c r="C150" s="409" t="s">
        <v>1104</v>
      </c>
      <c r="D150" s="475" t="s">
        <v>70</v>
      </c>
      <c r="E150" s="470" t="s">
        <v>1116</v>
      </c>
      <c r="F150" s="470" t="s">
        <v>1117</v>
      </c>
      <c r="G150" s="470"/>
      <c r="H150" s="470"/>
      <c r="I150" s="470"/>
      <c r="J150" s="470"/>
      <c r="K150" s="470"/>
      <c r="L150" s="470"/>
      <c r="M150" s="470"/>
      <c r="N150" s="470"/>
      <c r="O150" s="470"/>
      <c r="P150" s="470"/>
      <c r="Q150" s="470"/>
      <c r="R150" s="470"/>
      <c r="S150" s="470"/>
      <c r="T150" s="470"/>
      <c r="U150" s="470"/>
      <c r="V150" s="470"/>
      <c r="W150" s="470"/>
      <c r="X150" s="470"/>
      <c r="Y150" s="470"/>
      <c r="Z150" s="470"/>
      <c r="AA150" s="470"/>
    </row>
    <row r="151" spans="1:27" ht="18.75" hidden="1">
      <c r="A151" s="470">
        <v>92</v>
      </c>
      <c r="B151" s="470">
        <v>20230512</v>
      </c>
      <c r="C151" s="409" t="s">
        <v>280</v>
      </c>
      <c r="D151" s="475" t="s">
        <v>279</v>
      </c>
      <c r="E151" s="470" t="s">
        <v>1277</v>
      </c>
      <c r="F151" s="470" t="s">
        <v>1279</v>
      </c>
      <c r="G151" s="470" t="s">
        <v>1278</v>
      </c>
      <c r="H151" s="470"/>
      <c r="I151" s="470"/>
      <c r="J151" s="470"/>
      <c r="K151" s="470"/>
      <c r="L151" s="470"/>
      <c r="M151" s="470"/>
      <c r="N151" s="470"/>
      <c r="O151" s="470"/>
      <c r="P151" s="470"/>
      <c r="Q151" s="470"/>
      <c r="R151" s="470"/>
      <c r="S151" s="470"/>
      <c r="T151" s="470"/>
      <c r="U151" s="470"/>
      <c r="V151" s="470"/>
      <c r="W151" s="470"/>
      <c r="X151" s="470"/>
      <c r="Y151" s="470"/>
      <c r="Z151" s="470"/>
      <c r="AA151" s="470"/>
    </row>
    <row r="152" spans="1:27" ht="37.5" hidden="1">
      <c r="A152" s="470">
        <v>93</v>
      </c>
      <c r="B152" s="470">
        <v>20230518</v>
      </c>
      <c r="C152" s="409" t="s">
        <v>1289</v>
      </c>
      <c r="D152" s="475" t="s">
        <v>70</v>
      </c>
      <c r="E152" s="470" t="s">
        <v>1291</v>
      </c>
      <c r="F152" s="470" t="s">
        <v>1292</v>
      </c>
      <c r="G152" s="470" t="s">
        <v>1293</v>
      </c>
      <c r="H152" s="470"/>
      <c r="I152" s="470"/>
      <c r="J152" s="470"/>
      <c r="K152" s="470"/>
      <c r="L152" s="470"/>
      <c r="M152" s="470"/>
      <c r="N152" s="470"/>
      <c r="O152" s="470"/>
      <c r="P152" s="470"/>
      <c r="Q152" s="470"/>
      <c r="R152" s="470"/>
      <c r="S152" s="470"/>
      <c r="T152" s="470"/>
      <c r="U152" s="470"/>
      <c r="V152" s="470"/>
      <c r="W152" s="470"/>
      <c r="X152" s="470"/>
      <c r="Y152" s="470"/>
      <c r="Z152" s="470"/>
      <c r="AA152" s="470"/>
    </row>
    <row r="153" spans="1:27" ht="37.5" hidden="1">
      <c r="A153" s="470">
        <v>94</v>
      </c>
      <c r="B153" s="470">
        <v>20230522</v>
      </c>
      <c r="C153" s="45" t="s">
        <v>1327</v>
      </c>
      <c r="D153" s="46" t="s">
        <v>1328</v>
      </c>
      <c r="E153" s="470" t="s">
        <v>1299</v>
      </c>
      <c r="F153" s="470" t="s">
        <v>1329</v>
      </c>
      <c r="G153" s="470"/>
      <c r="H153" s="470"/>
      <c r="I153" s="470"/>
      <c r="J153" s="470"/>
      <c r="K153" s="470"/>
      <c r="L153" s="470"/>
      <c r="M153" s="470"/>
      <c r="N153" s="470"/>
      <c r="O153" s="470"/>
      <c r="P153" s="470"/>
      <c r="Q153" s="470"/>
      <c r="R153" s="470"/>
      <c r="S153" s="470"/>
      <c r="T153" s="470"/>
      <c r="U153" s="470"/>
      <c r="V153" s="470"/>
      <c r="W153" s="470"/>
      <c r="X153" s="470"/>
      <c r="Y153" s="470"/>
      <c r="Z153" s="470"/>
      <c r="AA153" s="470"/>
    </row>
    <row r="154" spans="1:27" ht="56.25" hidden="1">
      <c r="A154" s="470">
        <v>95</v>
      </c>
      <c r="B154" s="470">
        <v>20230522</v>
      </c>
      <c r="C154" s="45" t="s">
        <v>1330</v>
      </c>
      <c r="D154" s="46" t="s">
        <v>1328</v>
      </c>
      <c r="E154" s="470" t="s">
        <v>1331</v>
      </c>
      <c r="F154" s="470" t="s">
        <v>1332</v>
      </c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  <c r="S154" s="470"/>
      <c r="T154" s="470"/>
      <c r="U154" s="470"/>
      <c r="V154" s="470"/>
      <c r="W154" s="470"/>
      <c r="X154" s="470"/>
      <c r="Y154" s="470"/>
      <c r="Z154" s="470"/>
      <c r="AA154" s="470"/>
    </row>
    <row r="155" spans="1:27" ht="18.75" hidden="1">
      <c r="A155" s="470">
        <v>96</v>
      </c>
      <c r="B155" s="470">
        <v>20230522</v>
      </c>
      <c r="C155" s="409" t="s">
        <v>1309</v>
      </c>
      <c r="D155" s="475" t="s">
        <v>654</v>
      </c>
      <c r="E155" s="470" t="s">
        <v>1331</v>
      </c>
      <c r="F155" s="470" t="s">
        <v>1332</v>
      </c>
      <c r="G155" s="470"/>
      <c r="H155" s="470"/>
      <c r="I155" s="470"/>
      <c r="J155" s="470"/>
      <c r="K155" s="470"/>
      <c r="L155" s="470"/>
      <c r="M155" s="470"/>
      <c r="N155" s="470"/>
      <c r="O155" s="470"/>
      <c r="P155" s="470"/>
      <c r="Q155" s="470"/>
      <c r="R155" s="470"/>
      <c r="S155" s="470"/>
      <c r="T155" s="470"/>
      <c r="U155" s="470"/>
      <c r="V155" s="470"/>
      <c r="W155" s="470"/>
      <c r="X155" s="470"/>
      <c r="Y155" s="470"/>
      <c r="Z155" s="470"/>
      <c r="AA155" s="470"/>
    </row>
    <row r="156" spans="1:27" ht="18.75" hidden="1">
      <c r="A156" s="470">
        <v>97</v>
      </c>
      <c r="B156" s="470">
        <v>20230522</v>
      </c>
      <c r="C156" s="409" t="s">
        <v>1310</v>
      </c>
      <c r="D156" s="475" t="s">
        <v>279</v>
      </c>
      <c r="E156" s="470" t="s">
        <v>1331</v>
      </c>
      <c r="F156" s="470" t="s">
        <v>1332</v>
      </c>
      <c r="G156" s="470"/>
      <c r="H156" s="470"/>
      <c r="I156" s="470"/>
      <c r="J156" s="470"/>
      <c r="K156" s="470"/>
      <c r="L156" s="470"/>
      <c r="M156" s="470"/>
      <c r="N156" s="470"/>
      <c r="O156" s="470"/>
      <c r="P156" s="470"/>
      <c r="Q156" s="470"/>
      <c r="R156" s="470"/>
      <c r="S156" s="470"/>
      <c r="T156" s="470"/>
      <c r="U156" s="470"/>
      <c r="V156" s="470"/>
      <c r="W156" s="470"/>
      <c r="X156" s="470"/>
      <c r="Y156" s="470"/>
      <c r="Z156" s="470"/>
      <c r="AA156" s="470"/>
    </row>
    <row r="157" spans="1:27" ht="18.75" hidden="1">
      <c r="A157" s="470">
        <v>98</v>
      </c>
      <c r="B157" s="470">
        <v>20230522</v>
      </c>
      <c r="C157" s="409" t="s">
        <v>1313</v>
      </c>
      <c r="D157" s="475" t="s">
        <v>1304</v>
      </c>
      <c r="E157" s="470" t="s">
        <v>1331</v>
      </c>
      <c r="F157" s="470" t="s">
        <v>1333</v>
      </c>
      <c r="G157" s="470"/>
      <c r="H157" s="470"/>
      <c r="I157" s="470"/>
      <c r="J157" s="470"/>
      <c r="K157" s="470"/>
      <c r="L157" s="470"/>
      <c r="M157" s="470"/>
      <c r="N157" s="470"/>
      <c r="O157" s="470"/>
      <c r="P157" s="470"/>
      <c r="Q157" s="470"/>
      <c r="R157" s="470"/>
      <c r="S157" s="470"/>
      <c r="T157" s="470"/>
      <c r="U157" s="470"/>
      <c r="V157" s="470"/>
      <c r="W157" s="470"/>
      <c r="X157" s="470"/>
      <c r="Y157" s="470"/>
      <c r="Z157" s="470"/>
      <c r="AA157" s="470"/>
    </row>
    <row r="158" spans="1:27" ht="18.75" hidden="1">
      <c r="A158" s="470">
        <v>99</v>
      </c>
      <c r="B158" s="470">
        <v>20230522</v>
      </c>
      <c r="C158" s="409" t="s">
        <v>1315</v>
      </c>
      <c r="D158" s="475" t="s">
        <v>1302</v>
      </c>
      <c r="E158" s="470" t="s">
        <v>1331</v>
      </c>
      <c r="F158" s="470" t="s">
        <v>1333</v>
      </c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470"/>
      <c r="S158" s="470"/>
      <c r="T158" s="470"/>
      <c r="U158" s="470"/>
      <c r="V158" s="470"/>
      <c r="W158" s="470"/>
      <c r="X158" s="470"/>
      <c r="Y158" s="470"/>
      <c r="Z158" s="470"/>
      <c r="AA158" s="470"/>
    </row>
    <row r="159" spans="1:27" ht="18.75" hidden="1">
      <c r="A159" s="470">
        <v>100</v>
      </c>
      <c r="B159" s="470">
        <v>20230522</v>
      </c>
      <c r="C159" s="409" t="s">
        <v>1317</v>
      </c>
      <c r="D159" s="475" t="s">
        <v>1306</v>
      </c>
      <c r="E159" s="470" t="s">
        <v>1331</v>
      </c>
      <c r="F159" s="470" t="s">
        <v>1333</v>
      </c>
      <c r="G159" s="470"/>
      <c r="H159" s="470"/>
      <c r="I159" s="470"/>
      <c r="J159" s="470"/>
      <c r="K159" s="470"/>
      <c r="L159" s="470"/>
      <c r="M159" s="470"/>
      <c r="N159" s="470"/>
      <c r="O159" s="470"/>
      <c r="P159" s="470"/>
      <c r="Q159" s="470"/>
      <c r="R159" s="470"/>
      <c r="S159" s="470"/>
      <c r="T159" s="470"/>
      <c r="U159" s="470"/>
      <c r="V159" s="470"/>
      <c r="W159" s="470"/>
      <c r="X159" s="470"/>
      <c r="Y159" s="470"/>
      <c r="Z159" s="470"/>
      <c r="AA159" s="470"/>
    </row>
    <row r="160" spans="1:27" ht="18.75" hidden="1">
      <c r="A160" s="470">
        <v>101</v>
      </c>
      <c r="B160" s="470">
        <v>20230522</v>
      </c>
      <c r="C160" s="409" t="s">
        <v>1319</v>
      </c>
      <c r="D160" s="475" t="s">
        <v>1320</v>
      </c>
      <c r="E160" s="470" t="s">
        <v>1331</v>
      </c>
      <c r="F160" s="470" t="s">
        <v>1333</v>
      </c>
      <c r="G160" s="470"/>
      <c r="H160" s="470"/>
      <c r="I160" s="470"/>
      <c r="J160" s="470"/>
      <c r="K160" s="470"/>
      <c r="L160" s="470"/>
      <c r="M160" s="470"/>
      <c r="N160" s="470"/>
      <c r="O160" s="470"/>
      <c r="P160" s="470"/>
      <c r="Q160" s="470"/>
      <c r="R160" s="470"/>
      <c r="S160" s="470"/>
      <c r="T160" s="470"/>
      <c r="U160" s="470"/>
      <c r="V160" s="470"/>
      <c r="W160" s="470"/>
      <c r="X160" s="470"/>
      <c r="Y160" s="470"/>
      <c r="Z160" s="470"/>
      <c r="AA160" s="470"/>
    </row>
    <row r="161" spans="1:27" ht="18.75" hidden="1">
      <c r="A161" s="470">
        <v>102</v>
      </c>
      <c r="B161" s="470">
        <v>20230522</v>
      </c>
      <c r="C161" s="409" t="s">
        <v>1316</v>
      </c>
      <c r="D161" s="475" t="s">
        <v>1303</v>
      </c>
      <c r="E161" s="470" t="s">
        <v>1331</v>
      </c>
      <c r="F161" s="470" t="s">
        <v>1333</v>
      </c>
      <c r="G161" s="470"/>
      <c r="H161" s="470"/>
      <c r="I161" s="470"/>
      <c r="J161" s="470"/>
      <c r="K161" s="470"/>
      <c r="L161" s="470"/>
      <c r="M161" s="470"/>
      <c r="N161" s="470"/>
      <c r="O161" s="470"/>
      <c r="P161" s="470"/>
      <c r="Q161" s="470"/>
      <c r="R161" s="470"/>
      <c r="S161" s="470"/>
      <c r="T161" s="470"/>
      <c r="U161" s="470"/>
      <c r="V161" s="470"/>
      <c r="W161" s="470"/>
      <c r="X161" s="470"/>
      <c r="Y161" s="470"/>
      <c r="Z161" s="470"/>
      <c r="AA161" s="470"/>
    </row>
    <row r="162" spans="1:27" ht="18.75" hidden="1">
      <c r="A162" s="470">
        <v>103</v>
      </c>
      <c r="B162" s="470">
        <v>20230522</v>
      </c>
      <c r="C162" s="409" t="s">
        <v>1318</v>
      </c>
      <c r="D162" s="475" t="s">
        <v>1307</v>
      </c>
      <c r="E162" s="470" t="s">
        <v>1331</v>
      </c>
      <c r="F162" s="470" t="s">
        <v>1333</v>
      </c>
      <c r="G162" s="470"/>
      <c r="H162" s="470"/>
      <c r="I162" s="470"/>
      <c r="J162" s="470"/>
      <c r="K162" s="470"/>
      <c r="L162" s="470"/>
      <c r="M162" s="470"/>
      <c r="N162" s="470"/>
      <c r="O162" s="470"/>
      <c r="P162" s="470"/>
      <c r="Q162" s="470"/>
      <c r="R162" s="470"/>
      <c r="S162" s="470"/>
      <c r="T162" s="470"/>
      <c r="U162" s="470"/>
      <c r="V162" s="470"/>
      <c r="W162" s="470"/>
      <c r="X162" s="470"/>
      <c r="Y162" s="470"/>
      <c r="Z162" s="470"/>
      <c r="AA162" s="470"/>
    </row>
    <row r="163" spans="1:27" ht="18.75" hidden="1">
      <c r="A163" s="470">
        <v>104</v>
      </c>
      <c r="B163" s="470">
        <v>20230522</v>
      </c>
      <c r="C163" s="409" t="s">
        <v>1314</v>
      </c>
      <c r="D163" s="475" t="s">
        <v>1305</v>
      </c>
      <c r="E163" s="470" t="s">
        <v>1331</v>
      </c>
      <c r="F163" s="470" t="s">
        <v>1333</v>
      </c>
      <c r="G163" s="470"/>
      <c r="H163" s="470"/>
      <c r="I163" s="470"/>
      <c r="J163" s="470"/>
      <c r="K163" s="470"/>
      <c r="L163" s="470"/>
      <c r="M163" s="470"/>
      <c r="N163" s="470"/>
      <c r="O163" s="470"/>
      <c r="P163" s="470"/>
      <c r="Q163" s="470"/>
      <c r="R163" s="470"/>
      <c r="S163" s="470"/>
      <c r="T163" s="470"/>
      <c r="U163" s="470"/>
      <c r="V163" s="470"/>
      <c r="W163" s="470"/>
      <c r="X163" s="470"/>
      <c r="Y163" s="470"/>
      <c r="Z163" s="470"/>
      <c r="AA163" s="470"/>
    </row>
    <row r="164" spans="1:27" ht="18.75" hidden="1">
      <c r="A164" s="470">
        <v>105</v>
      </c>
      <c r="B164" s="470">
        <v>20230522</v>
      </c>
      <c r="C164" s="409" t="s">
        <v>1311</v>
      </c>
      <c r="D164" s="475" t="s">
        <v>652</v>
      </c>
      <c r="E164" s="470" t="s">
        <v>1331</v>
      </c>
      <c r="F164" s="470" t="s">
        <v>1332</v>
      </c>
      <c r="G164" s="470"/>
      <c r="H164" s="470"/>
      <c r="I164" s="470"/>
      <c r="J164" s="470"/>
      <c r="K164" s="470"/>
      <c r="L164" s="470"/>
      <c r="M164" s="470"/>
      <c r="N164" s="470"/>
      <c r="O164" s="470"/>
      <c r="P164" s="470"/>
      <c r="Q164" s="470"/>
      <c r="R164" s="470"/>
      <c r="S164" s="470"/>
      <c r="T164" s="470"/>
      <c r="U164" s="470"/>
      <c r="V164" s="470"/>
      <c r="W164" s="470"/>
      <c r="X164" s="470"/>
      <c r="Y164" s="470"/>
      <c r="Z164" s="470"/>
      <c r="AA164" s="470"/>
    </row>
    <row r="165" spans="1:27" ht="18.75" hidden="1">
      <c r="A165" s="470">
        <v>106</v>
      </c>
      <c r="B165" s="470">
        <v>20230614</v>
      </c>
      <c r="C165" s="483" t="s">
        <v>506</v>
      </c>
      <c r="D165" s="486" t="s">
        <v>387</v>
      </c>
      <c r="E165" s="470" t="s">
        <v>1335</v>
      </c>
      <c r="F165" s="470" t="s">
        <v>1337</v>
      </c>
      <c r="G165" s="470" t="s">
        <v>1336</v>
      </c>
      <c r="H165" s="470"/>
      <c r="I165" s="470"/>
      <c r="J165" s="470"/>
      <c r="K165" s="470"/>
      <c r="L165" s="470"/>
      <c r="M165" s="470"/>
      <c r="N165" s="470"/>
      <c r="O165" s="470"/>
      <c r="P165" s="470"/>
      <c r="Q165" s="470"/>
      <c r="R165" s="470"/>
      <c r="S165" s="470"/>
      <c r="T165" s="470"/>
      <c r="U165" s="470"/>
      <c r="V165" s="470"/>
      <c r="W165" s="470"/>
      <c r="X165" s="470"/>
      <c r="Y165" s="470"/>
      <c r="Z165" s="470"/>
      <c r="AA165" s="470"/>
    </row>
    <row r="166" spans="1:27" ht="18.75" hidden="1">
      <c r="A166" s="470">
        <v>107</v>
      </c>
      <c r="B166" s="470">
        <v>20230918</v>
      </c>
      <c r="C166" s="409" t="s">
        <v>1683</v>
      </c>
      <c r="D166" s="475" t="s">
        <v>70</v>
      </c>
      <c r="E166" s="449" t="s">
        <v>1733</v>
      </c>
      <c r="F166" s="449" t="s">
        <v>1732</v>
      </c>
      <c r="G166" s="470"/>
      <c r="H166" s="470"/>
      <c r="I166" s="470"/>
      <c r="J166" s="470"/>
      <c r="K166" s="470"/>
      <c r="L166" s="470"/>
      <c r="M166" s="470"/>
      <c r="N166" s="470"/>
      <c r="O166" s="470"/>
      <c r="P166" s="470"/>
      <c r="Q166" s="470"/>
      <c r="R166" s="470"/>
      <c r="S166" s="470"/>
      <c r="T166" s="470"/>
      <c r="U166" s="470"/>
      <c r="V166" s="470"/>
      <c r="W166" s="470"/>
      <c r="X166" s="470"/>
      <c r="Y166" s="470"/>
      <c r="Z166" s="470"/>
      <c r="AA166" s="470"/>
    </row>
    <row r="167" spans="1:27" ht="18.75" hidden="1">
      <c r="A167" s="470">
        <v>108</v>
      </c>
      <c r="B167" s="470">
        <v>20230918</v>
      </c>
      <c r="C167" s="409" t="s">
        <v>1684</v>
      </c>
      <c r="D167" s="475" t="s">
        <v>70</v>
      </c>
      <c r="E167" s="449"/>
      <c r="F167" s="449"/>
      <c r="G167" s="470"/>
      <c r="H167" s="470"/>
      <c r="I167" s="470"/>
      <c r="J167" s="470"/>
      <c r="K167" s="470"/>
      <c r="L167" s="470"/>
      <c r="M167" s="470"/>
      <c r="N167" s="470"/>
      <c r="O167" s="470"/>
      <c r="P167" s="470"/>
      <c r="Q167" s="470"/>
      <c r="R167" s="470"/>
      <c r="S167" s="470"/>
      <c r="T167" s="470"/>
      <c r="U167" s="470"/>
      <c r="V167" s="470"/>
      <c r="W167" s="470"/>
      <c r="X167" s="470"/>
      <c r="Y167" s="470"/>
      <c r="Z167" s="470"/>
      <c r="AA167" s="470"/>
    </row>
    <row r="168" spans="1:27" ht="18.75" hidden="1">
      <c r="A168" s="470">
        <v>109</v>
      </c>
      <c r="B168" s="470">
        <v>20230918</v>
      </c>
      <c r="C168" s="409" t="s">
        <v>1685</v>
      </c>
      <c r="D168" s="475" t="s">
        <v>70</v>
      </c>
      <c r="E168" s="449"/>
      <c r="F168" s="449"/>
      <c r="G168" s="470"/>
      <c r="H168" s="470"/>
      <c r="I168" s="470"/>
      <c r="J168" s="470"/>
      <c r="K168" s="470"/>
      <c r="L168" s="470"/>
      <c r="M168" s="470"/>
      <c r="N168" s="470"/>
      <c r="O168" s="470"/>
      <c r="P168" s="470"/>
      <c r="Q168" s="470"/>
      <c r="R168" s="470"/>
      <c r="S168" s="470"/>
      <c r="T168" s="470"/>
      <c r="U168" s="470"/>
      <c r="V168" s="470"/>
      <c r="W168" s="470"/>
      <c r="X168" s="470"/>
      <c r="Y168" s="470"/>
      <c r="Z168" s="470"/>
      <c r="AA168" s="470"/>
    </row>
    <row r="169" spans="1:27" ht="18.75" hidden="1">
      <c r="A169" s="470">
        <v>110</v>
      </c>
      <c r="B169" s="470">
        <v>20230918</v>
      </c>
      <c r="C169" s="409" t="s">
        <v>1686</v>
      </c>
      <c r="D169" s="475" t="s">
        <v>70</v>
      </c>
      <c r="E169" s="449"/>
      <c r="F169" s="449"/>
      <c r="G169" s="470"/>
      <c r="H169" s="470"/>
      <c r="I169" s="470"/>
      <c r="J169" s="470"/>
      <c r="K169" s="470"/>
      <c r="L169" s="470"/>
      <c r="M169" s="470"/>
      <c r="N169" s="470"/>
      <c r="O169" s="470"/>
      <c r="P169" s="470"/>
      <c r="Q169" s="470"/>
      <c r="R169" s="470"/>
      <c r="S169" s="470"/>
      <c r="T169" s="470"/>
      <c r="U169" s="470"/>
      <c r="V169" s="470"/>
      <c r="W169" s="470"/>
      <c r="X169" s="470"/>
      <c r="Y169" s="470"/>
      <c r="Z169" s="470"/>
      <c r="AA169" s="470"/>
    </row>
    <row r="170" spans="1:27" ht="18.75" hidden="1">
      <c r="A170" s="470">
        <v>111</v>
      </c>
      <c r="B170" s="470">
        <v>20230918</v>
      </c>
      <c r="C170" s="409" t="s">
        <v>1687</v>
      </c>
      <c r="D170" s="475" t="s">
        <v>70</v>
      </c>
      <c r="E170" s="449"/>
      <c r="F170" s="449"/>
      <c r="G170" s="470"/>
      <c r="H170" s="470"/>
      <c r="I170" s="470"/>
      <c r="J170" s="470"/>
      <c r="K170" s="470"/>
      <c r="L170" s="470"/>
      <c r="M170" s="470"/>
      <c r="N170" s="470"/>
      <c r="O170" s="470"/>
      <c r="P170" s="470"/>
      <c r="Q170" s="470"/>
      <c r="R170" s="470"/>
      <c r="S170" s="470"/>
      <c r="T170" s="470"/>
      <c r="U170" s="470"/>
      <c r="V170" s="470"/>
      <c r="W170" s="470"/>
      <c r="X170" s="470"/>
      <c r="Y170" s="470"/>
      <c r="Z170" s="470"/>
      <c r="AA170" s="470"/>
    </row>
    <row r="171" spans="1:27" ht="18.75" hidden="1">
      <c r="A171" s="470">
        <v>112</v>
      </c>
      <c r="B171" s="470">
        <v>20230918</v>
      </c>
      <c r="C171" s="409" t="s">
        <v>1688</v>
      </c>
      <c r="D171" s="475" t="s">
        <v>70</v>
      </c>
      <c r="E171" s="449"/>
      <c r="F171" s="449"/>
      <c r="G171" s="470"/>
      <c r="H171" s="470"/>
      <c r="I171" s="470"/>
      <c r="J171" s="470"/>
      <c r="K171" s="470"/>
      <c r="L171" s="470"/>
      <c r="M171" s="470"/>
      <c r="N171" s="470"/>
      <c r="O171" s="470"/>
      <c r="P171" s="470"/>
      <c r="Q171" s="470"/>
      <c r="R171" s="470"/>
      <c r="S171" s="470"/>
      <c r="T171" s="470"/>
      <c r="U171" s="470"/>
      <c r="V171" s="470"/>
      <c r="W171" s="470"/>
      <c r="X171" s="470"/>
      <c r="Y171" s="470"/>
      <c r="Z171" s="470"/>
      <c r="AA171" s="470"/>
    </row>
    <row r="172" spans="1:27" ht="37.5" hidden="1">
      <c r="A172" s="470">
        <v>113</v>
      </c>
      <c r="B172" s="470">
        <v>20231017</v>
      </c>
      <c r="C172" s="487" t="s">
        <v>1792</v>
      </c>
      <c r="D172" s="488" t="s">
        <v>1793</v>
      </c>
      <c r="E172" s="470" t="s">
        <v>1794</v>
      </c>
      <c r="F172" s="489"/>
      <c r="G172" s="470"/>
      <c r="H172" s="470"/>
      <c r="I172" s="470"/>
      <c r="J172" s="470"/>
      <c r="K172" s="470"/>
      <c r="L172" s="470"/>
      <c r="M172" s="470"/>
      <c r="N172" s="470"/>
      <c r="O172" s="470"/>
      <c r="P172" s="470"/>
      <c r="Q172" s="470"/>
      <c r="R172" s="470"/>
      <c r="S172" s="470"/>
      <c r="T172" s="470"/>
      <c r="U172" s="470"/>
      <c r="V172" s="470"/>
      <c r="W172" s="470"/>
      <c r="X172" s="470"/>
      <c r="Y172" s="470"/>
      <c r="Z172" s="470"/>
      <c r="AA172" s="470"/>
    </row>
    <row r="173" spans="1:27" ht="18.75" hidden="1">
      <c r="A173" s="470">
        <v>114</v>
      </c>
      <c r="B173" s="470">
        <v>20231017</v>
      </c>
      <c r="C173" s="409" t="s">
        <v>1795</v>
      </c>
      <c r="D173" s="475" t="s">
        <v>1793</v>
      </c>
      <c r="E173" s="470" t="s">
        <v>1796</v>
      </c>
      <c r="F173" s="490"/>
      <c r="G173" s="470"/>
      <c r="H173" s="470"/>
      <c r="I173" s="470"/>
      <c r="J173" s="470"/>
      <c r="K173" s="470"/>
      <c r="L173" s="470"/>
      <c r="M173" s="470"/>
      <c r="N173" s="470"/>
      <c r="O173" s="470"/>
      <c r="P173" s="470"/>
      <c r="Q173" s="470"/>
      <c r="R173" s="470"/>
      <c r="S173" s="470"/>
      <c r="T173" s="470"/>
      <c r="U173" s="470"/>
      <c r="V173" s="470"/>
      <c r="W173" s="470"/>
      <c r="X173" s="470"/>
      <c r="Y173" s="470"/>
      <c r="Z173" s="470"/>
      <c r="AA173" s="470"/>
    </row>
    <row r="174" spans="1:27" hidden="1">
      <c r="A174" s="470">
        <v>115</v>
      </c>
      <c r="B174" s="470">
        <v>20231113</v>
      </c>
      <c r="C174" s="470" t="s">
        <v>1805</v>
      </c>
      <c r="D174" s="470" t="s">
        <v>1804</v>
      </c>
      <c r="E174" s="470" t="s">
        <v>1806</v>
      </c>
      <c r="F174" s="470" t="s">
        <v>1807</v>
      </c>
      <c r="G174" s="470"/>
      <c r="H174" s="470"/>
      <c r="I174" s="470"/>
      <c r="J174" s="470"/>
      <c r="K174" s="470"/>
      <c r="L174" s="470"/>
      <c r="M174" s="470"/>
      <c r="N174" s="470"/>
      <c r="O174" s="470"/>
      <c r="P174" s="470"/>
      <c r="Q174" s="470"/>
      <c r="R174" s="470"/>
      <c r="S174" s="470"/>
      <c r="T174" s="470"/>
      <c r="U174" s="470"/>
      <c r="V174" s="470"/>
      <c r="W174" s="470"/>
      <c r="X174" s="470"/>
      <c r="Y174" s="470"/>
      <c r="Z174" s="470"/>
      <c r="AA174" s="470"/>
    </row>
    <row r="175" spans="1:27" ht="51.75" hidden="1">
      <c r="A175" s="470">
        <v>116</v>
      </c>
      <c r="B175" s="470">
        <v>20231117</v>
      </c>
      <c r="C175" s="470" t="s">
        <v>1823</v>
      </c>
      <c r="D175" s="470" t="s">
        <v>1824</v>
      </c>
      <c r="E175" s="470" t="s">
        <v>1825</v>
      </c>
      <c r="F175" s="470" t="s">
        <v>1826</v>
      </c>
      <c r="G175" s="470" t="s">
        <v>1835</v>
      </c>
      <c r="H175" s="470"/>
      <c r="I175" s="470"/>
      <c r="J175" s="470"/>
      <c r="K175" s="470"/>
      <c r="L175" s="470"/>
      <c r="M175" s="470"/>
      <c r="N175" s="470"/>
      <c r="O175" s="470"/>
      <c r="P175" s="470"/>
      <c r="Q175" s="470"/>
      <c r="R175" s="470"/>
      <c r="S175" s="470"/>
      <c r="T175" s="470"/>
      <c r="U175" s="470"/>
      <c r="V175" s="470"/>
      <c r="W175" s="470"/>
      <c r="X175" s="470"/>
      <c r="Y175" s="470"/>
      <c r="Z175" s="470"/>
      <c r="AA175" s="470"/>
    </row>
    <row r="176" spans="1:27" ht="103.5" hidden="1">
      <c r="A176" s="470">
        <v>117</v>
      </c>
      <c r="B176" s="470">
        <v>20231117</v>
      </c>
      <c r="C176" s="470" t="s">
        <v>1827</v>
      </c>
      <c r="D176" s="470" t="s">
        <v>1828</v>
      </c>
      <c r="E176" s="470" t="s">
        <v>1829</v>
      </c>
      <c r="F176" s="470" t="s">
        <v>1826</v>
      </c>
      <c r="G176" s="470" t="s">
        <v>1835</v>
      </c>
      <c r="H176" s="470"/>
      <c r="I176" s="470"/>
      <c r="J176" s="470"/>
      <c r="K176" s="470"/>
      <c r="L176" s="470"/>
      <c r="M176" s="470"/>
      <c r="N176" s="470"/>
      <c r="O176" s="470"/>
      <c r="P176" s="470"/>
      <c r="Q176" s="470"/>
      <c r="R176" s="470"/>
      <c r="S176" s="470"/>
      <c r="T176" s="470"/>
      <c r="U176" s="470"/>
      <c r="V176" s="470"/>
      <c r="W176" s="470"/>
      <c r="X176" s="470"/>
      <c r="Y176" s="470"/>
      <c r="Z176" s="470"/>
      <c r="AA176" s="470"/>
    </row>
    <row r="177" spans="1:27" ht="51.75" hidden="1">
      <c r="A177" s="470">
        <v>118</v>
      </c>
      <c r="B177" s="470">
        <v>20231117</v>
      </c>
      <c r="C177" s="470" t="s">
        <v>1830</v>
      </c>
      <c r="D177" s="470" t="s">
        <v>1832</v>
      </c>
      <c r="E177" s="470" t="s">
        <v>1833</v>
      </c>
      <c r="F177" s="470" t="s">
        <v>1826</v>
      </c>
      <c r="G177" s="470" t="s">
        <v>1835</v>
      </c>
      <c r="H177" s="470"/>
      <c r="I177" s="470"/>
      <c r="J177" s="470"/>
      <c r="K177" s="470"/>
      <c r="L177" s="470"/>
      <c r="M177" s="470"/>
      <c r="N177" s="470"/>
      <c r="O177" s="470"/>
      <c r="P177" s="470"/>
      <c r="Q177" s="470"/>
      <c r="R177" s="470"/>
      <c r="S177" s="470"/>
      <c r="T177" s="470"/>
      <c r="U177" s="470"/>
      <c r="V177" s="470"/>
      <c r="W177" s="470"/>
      <c r="X177" s="470"/>
      <c r="Y177" s="470"/>
      <c r="Z177" s="470"/>
      <c r="AA177" s="470"/>
    </row>
    <row r="178" spans="1:27" ht="51.75" hidden="1">
      <c r="A178" s="470">
        <v>119</v>
      </c>
      <c r="B178" s="470">
        <v>20231117</v>
      </c>
      <c r="C178" s="470" t="s">
        <v>1831</v>
      </c>
      <c r="D178" s="470" t="s">
        <v>1832</v>
      </c>
      <c r="E178" s="470" t="s">
        <v>1834</v>
      </c>
      <c r="F178" s="470" t="s">
        <v>1826</v>
      </c>
      <c r="G178" s="470" t="s">
        <v>1835</v>
      </c>
      <c r="H178" s="470"/>
      <c r="I178" s="470"/>
      <c r="J178" s="470"/>
      <c r="K178" s="470"/>
      <c r="L178" s="470"/>
      <c r="M178" s="470"/>
      <c r="N178" s="470"/>
      <c r="O178" s="470"/>
      <c r="P178" s="470"/>
      <c r="Q178" s="470"/>
      <c r="R178" s="470"/>
      <c r="S178" s="470"/>
      <c r="T178" s="470"/>
      <c r="U178" s="470"/>
      <c r="V178" s="470"/>
      <c r="W178" s="470"/>
      <c r="X178" s="470"/>
      <c r="Y178" s="470"/>
      <c r="Z178" s="470"/>
      <c r="AA178" s="470"/>
    </row>
    <row r="179" spans="1:27" ht="51.75" hidden="1">
      <c r="A179" s="470">
        <v>120</v>
      </c>
      <c r="B179" s="470">
        <v>20231124</v>
      </c>
      <c r="C179" s="409" t="s">
        <v>1861</v>
      </c>
      <c r="D179" s="475" t="s">
        <v>70</v>
      </c>
      <c r="E179" s="470" t="s">
        <v>1872</v>
      </c>
      <c r="F179" s="470" t="s">
        <v>1871</v>
      </c>
      <c r="G179" s="470"/>
      <c r="H179" s="470"/>
      <c r="I179" s="470"/>
      <c r="J179" s="470"/>
      <c r="K179" s="470"/>
      <c r="L179" s="470"/>
      <c r="M179" s="470"/>
      <c r="N179" s="470"/>
      <c r="O179" s="470"/>
      <c r="P179" s="470"/>
      <c r="Q179" s="470"/>
      <c r="R179" s="470"/>
      <c r="S179" s="470"/>
      <c r="T179" s="470"/>
      <c r="U179" s="470"/>
      <c r="V179" s="470"/>
      <c r="W179" s="470"/>
      <c r="X179" s="470"/>
      <c r="Y179" s="470"/>
      <c r="Z179" s="470"/>
      <c r="AA179" s="470"/>
    </row>
    <row r="180" spans="1:27" ht="18.75" hidden="1">
      <c r="A180" s="470">
        <v>121</v>
      </c>
      <c r="B180" s="470">
        <v>20231124</v>
      </c>
      <c r="C180" s="409" t="s">
        <v>1683</v>
      </c>
      <c r="D180" s="475" t="s">
        <v>70</v>
      </c>
      <c r="E180" s="470" t="s">
        <v>1873</v>
      </c>
      <c r="F180" s="470" t="s">
        <v>1871</v>
      </c>
      <c r="G180" s="470"/>
      <c r="H180" s="470"/>
      <c r="I180" s="470"/>
      <c r="J180" s="470"/>
      <c r="K180" s="470"/>
      <c r="L180" s="470"/>
      <c r="M180" s="470"/>
      <c r="N180" s="470"/>
      <c r="O180" s="470"/>
      <c r="P180" s="470"/>
      <c r="Q180" s="470"/>
      <c r="R180" s="470"/>
      <c r="S180" s="470"/>
      <c r="T180" s="470"/>
      <c r="U180" s="470"/>
      <c r="V180" s="470"/>
      <c r="W180" s="470"/>
      <c r="X180" s="470"/>
      <c r="Y180" s="470"/>
      <c r="Z180" s="470"/>
      <c r="AA180" s="470"/>
    </row>
    <row r="181" spans="1:27" ht="18.75" hidden="1">
      <c r="A181" s="470">
        <v>122</v>
      </c>
      <c r="B181" s="470">
        <v>20231124</v>
      </c>
      <c r="C181" s="409" t="s">
        <v>1684</v>
      </c>
      <c r="D181" s="475" t="s">
        <v>70</v>
      </c>
      <c r="E181" s="470" t="s">
        <v>1873</v>
      </c>
      <c r="F181" s="470" t="s">
        <v>1871</v>
      </c>
      <c r="G181" s="470"/>
      <c r="H181" s="470"/>
      <c r="I181" s="470"/>
      <c r="J181" s="470"/>
      <c r="K181" s="470"/>
      <c r="L181" s="470"/>
      <c r="M181" s="470"/>
      <c r="N181" s="470"/>
      <c r="O181" s="470"/>
      <c r="P181" s="470"/>
      <c r="Q181" s="470"/>
      <c r="R181" s="470"/>
      <c r="S181" s="470"/>
      <c r="T181" s="470"/>
      <c r="U181" s="470"/>
      <c r="V181" s="470"/>
      <c r="W181" s="470"/>
      <c r="X181" s="470"/>
      <c r="Y181" s="470"/>
      <c r="Z181" s="470"/>
      <c r="AA181" s="470"/>
    </row>
    <row r="182" spans="1:27" ht="18.75" hidden="1">
      <c r="A182" s="470">
        <v>123</v>
      </c>
      <c r="B182" s="470">
        <v>20231124</v>
      </c>
      <c r="C182" s="409" t="s">
        <v>1685</v>
      </c>
      <c r="D182" s="475" t="s">
        <v>70</v>
      </c>
      <c r="E182" s="470" t="s">
        <v>1874</v>
      </c>
      <c r="F182" s="470" t="s">
        <v>1871</v>
      </c>
      <c r="G182" s="470"/>
      <c r="H182" s="470"/>
      <c r="I182" s="470"/>
      <c r="J182" s="470"/>
      <c r="K182" s="470"/>
      <c r="L182" s="470"/>
      <c r="M182" s="470"/>
      <c r="N182" s="470"/>
      <c r="O182" s="470"/>
      <c r="P182" s="470"/>
      <c r="Q182" s="470"/>
      <c r="R182" s="470"/>
      <c r="S182" s="470"/>
      <c r="T182" s="470"/>
      <c r="U182" s="470"/>
      <c r="V182" s="470"/>
      <c r="W182" s="470"/>
      <c r="X182" s="470"/>
      <c r="Y182" s="470"/>
      <c r="Z182" s="470"/>
      <c r="AA182" s="470"/>
    </row>
    <row r="183" spans="1:27" ht="18.75" hidden="1">
      <c r="A183" s="470">
        <v>124</v>
      </c>
      <c r="B183" s="470">
        <v>20231124</v>
      </c>
      <c r="C183" s="409" t="s">
        <v>1686</v>
      </c>
      <c r="D183" s="475" t="s">
        <v>70</v>
      </c>
      <c r="E183" s="470" t="s">
        <v>1874</v>
      </c>
      <c r="F183" s="470" t="s">
        <v>1871</v>
      </c>
      <c r="G183" s="470"/>
      <c r="H183" s="470"/>
      <c r="I183" s="470"/>
      <c r="J183" s="470"/>
      <c r="K183" s="470"/>
      <c r="L183" s="470"/>
      <c r="M183" s="470"/>
      <c r="N183" s="470"/>
      <c r="O183" s="470"/>
      <c r="P183" s="470"/>
      <c r="Q183" s="470"/>
      <c r="R183" s="470"/>
      <c r="S183" s="470"/>
      <c r="T183" s="470"/>
      <c r="U183" s="470"/>
      <c r="V183" s="470"/>
      <c r="W183" s="470"/>
      <c r="X183" s="470"/>
      <c r="Y183" s="470"/>
      <c r="Z183" s="470"/>
      <c r="AA183" s="470"/>
    </row>
    <row r="184" spans="1:27" ht="18.75" hidden="1">
      <c r="A184" s="470">
        <v>125</v>
      </c>
      <c r="B184" s="470">
        <v>20231124</v>
      </c>
      <c r="C184" s="409" t="s">
        <v>1687</v>
      </c>
      <c r="D184" s="475" t="s">
        <v>70</v>
      </c>
      <c r="E184" s="470" t="s">
        <v>1874</v>
      </c>
      <c r="F184" s="470" t="s">
        <v>1871</v>
      </c>
      <c r="G184" s="470"/>
      <c r="H184" s="470"/>
      <c r="I184" s="470"/>
      <c r="J184" s="470"/>
      <c r="K184" s="470"/>
      <c r="L184" s="470"/>
      <c r="M184" s="470"/>
      <c r="N184" s="470"/>
      <c r="O184" s="470"/>
      <c r="P184" s="470"/>
      <c r="Q184" s="470"/>
      <c r="R184" s="470"/>
      <c r="S184" s="470"/>
      <c r="T184" s="470"/>
      <c r="U184" s="470"/>
      <c r="V184" s="470"/>
      <c r="W184" s="470"/>
      <c r="X184" s="470"/>
      <c r="Y184" s="470"/>
      <c r="Z184" s="470"/>
      <c r="AA184" s="470"/>
    </row>
    <row r="185" spans="1:27" ht="18.75" hidden="1">
      <c r="A185" s="470">
        <v>126</v>
      </c>
      <c r="B185" s="470">
        <v>20231124</v>
      </c>
      <c r="C185" s="409" t="s">
        <v>1688</v>
      </c>
      <c r="D185" s="475" t="s">
        <v>70</v>
      </c>
      <c r="E185" s="470" t="s">
        <v>1874</v>
      </c>
      <c r="F185" s="470" t="s">
        <v>1560</v>
      </c>
      <c r="G185" s="470"/>
      <c r="H185" s="470"/>
      <c r="I185" s="470"/>
      <c r="J185" s="470"/>
      <c r="K185" s="470"/>
      <c r="L185" s="470"/>
      <c r="M185" s="470"/>
      <c r="N185" s="470"/>
      <c r="O185" s="470"/>
      <c r="P185" s="470"/>
      <c r="Q185" s="470"/>
      <c r="R185" s="470"/>
      <c r="S185" s="470"/>
      <c r="T185" s="470"/>
      <c r="U185" s="470"/>
      <c r="V185" s="470"/>
      <c r="W185" s="470"/>
      <c r="X185" s="470"/>
      <c r="Y185" s="470"/>
      <c r="Z185" s="470"/>
      <c r="AA185" s="470"/>
    </row>
    <row r="186" spans="1:27" ht="18.75" hidden="1">
      <c r="A186" s="470">
        <v>127</v>
      </c>
      <c r="B186" s="470">
        <v>20231204</v>
      </c>
      <c r="C186" s="409" t="s">
        <v>1890</v>
      </c>
      <c r="D186" s="475" t="s">
        <v>70</v>
      </c>
      <c r="E186" s="470" t="s">
        <v>1896</v>
      </c>
      <c r="F186" s="470" t="s">
        <v>1895</v>
      </c>
      <c r="G186" s="470"/>
      <c r="H186" s="470"/>
      <c r="I186" s="470"/>
      <c r="J186" s="470"/>
      <c r="K186" s="470"/>
      <c r="L186" s="470"/>
      <c r="M186" s="470"/>
      <c r="N186" s="470"/>
      <c r="O186" s="470"/>
      <c r="P186" s="470"/>
      <c r="Q186" s="470"/>
      <c r="R186" s="470"/>
      <c r="S186" s="470"/>
      <c r="T186" s="470"/>
      <c r="U186" s="470"/>
      <c r="V186" s="470"/>
      <c r="W186" s="470"/>
      <c r="X186" s="470"/>
      <c r="Y186" s="470"/>
      <c r="Z186" s="470"/>
      <c r="AA186" s="470"/>
    </row>
    <row r="187" spans="1:27" ht="18.75" hidden="1">
      <c r="A187" s="470">
        <v>128</v>
      </c>
      <c r="B187" s="470">
        <v>20231204</v>
      </c>
      <c r="C187" s="409" t="s">
        <v>1891</v>
      </c>
      <c r="D187" s="475" t="s">
        <v>70</v>
      </c>
      <c r="E187" s="470" t="s">
        <v>1896</v>
      </c>
      <c r="F187" s="470" t="s">
        <v>1895</v>
      </c>
      <c r="G187" s="470"/>
      <c r="H187" s="470"/>
      <c r="I187" s="470"/>
      <c r="J187" s="470"/>
      <c r="K187" s="470"/>
      <c r="L187" s="470"/>
      <c r="M187" s="470"/>
      <c r="N187" s="470"/>
      <c r="O187" s="470"/>
      <c r="P187" s="470"/>
      <c r="Q187" s="470"/>
      <c r="R187" s="470"/>
      <c r="S187" s="470"/>
      <c r="T187" s="470"/>
      <c r="U187" s="470"/>
      <c r="V187" s="470"/>
      <c r="W187" s="470"/>
      <c r="X187" s="470"/>
      <c r="Y187" s="470"/>
      <c r="Z187" s="470"/>
      <c r="AA187" s="470"/>
    </row>
    <row r="188" spans="1:27" ht="18.75" hidden="1">
      <c r="A188" s="470">
        <v>129</v>
      </c>
      <c r="B188" s="470">
        <v>20231212</v>
      </c>
      <c r="C188" s="409" t="s">
        <v>1906</v>
      </c>
      <c r="D188" s="475" t="s">
        <v>70</v>
      </c>
      <c r="E188" s="470" t="s">
        <v>655</v>
      </c>
      <c r="F188" s="470" t="s">
        <v>1560</v>
      </c>
      <c r="G188" s="470"/>
      <c r="H188" s="470"/>
      <c r="I188" s="470"/>
      <c r="J188" s="470"/>
      <c r="K188" s="470"/>
      <c r="L188" s="470"/>
      <c r="M188" s="470"/>
      <c r="N188" s="470"/>
      <c r="O188" s="470"/>
      <c r="P188" s="470"/>
      <c r="Q188" s="470"/>
      <c r="R188" s="470"/>
      <c r="S188" s="470"/>
      <c r="T188" s="470"/>
      <c r="U188" s="470"/>
      <c r="V188" s="470"/>
      <c r="W188" s="470"/>
      <c r="X188" s="470"/>
      <c r="Y188" s="470"/>
      <c r="Z188" s="470"/>
      <c r="AA188" s="470"/>
    </row>
    <row r="189" spans="1:27" ht="18.75" hidden="1">
      <c r="A189" s="470">
        <v>130</v>
      </c>
      <c r="B189" s="470">
        <v>20231212</v>
      </c>
      <c r="C189" s="409" t="s">
        <v>1918</v>
      </c>
      <c r="D189" s="475" t="s">
        <v>1516</v>
      </c>
      <c r="E189" s="470" t="s">
        <v>1923</v>
      </c>
      <c r="F189" s="470" t="s">
        <v>1924</v>
      </c>
      <c r="G189" s="470"/>
      <c r="H189" s="470"/>
      <c r="I189" s="470"/>
      <c r="J189" s="470"/>
      <c r="K189" s="470"/>
      <c r="L189" s="470"/>
      <c r="M189" s="470"/>
      <c r="N189" s="470"/>
      <c r="O189" s="470"/>
      <c r="P189" s="470"/>
      <c r="Q189" s="470"/>
      <c r="R189" s="470"/>
      <c r="S189" s="470"/>
      <c r="T189" s="470"/>
      <c r="U189" s="470"/>
      <c r="V189" s="470"/>
      <c r="W189" s="470"/>
      <c r="X189" s="470"/>
      <c r="Y189" s="470"/>
      <c r="Z189" s="470"/>
      <c r="AA189" s="470"/>
    </row>
    <row r="190" spans="1:27" ht="18.75" hidden="1">
      <c r="A190" s="470">
        <v>131</v>
      </c>
      <c r="B190" s="470">
        <v>20231212</v>
      </c>
      <c r="C190" s="409" t="s">
        <v>1919</v>
      </c>
      <c r="D190" s="475" t="s">
        <v>1920</v>
      </c>
      <c r="E190" s="470" t="s">
        <v>1923</v>
      </c>
      <c r="F190" s="470" t="s">
        <v>1924</v>
      </c>
      <c r="G190" s="470"/>
      <c r="H190" s="470"/>
      <c r="I190" s="470"/>
      <c r="J190" s="470"/>
      <c r="K190" s="470"/>
      <c r="L190" s="470"/>
      <c r="M190" s="470"/>
      <c r="N190" s="470"/>
      <c r="O190" s="470"/>
      <c r="P190" s="470"/>
      <c r="Q190" s="470"/>
      <c r="R190" s="470"/>
      <c r="S190" s="470"/>
      <c r="T190" s="470"/>
      <c r="U190" s="470"/>
      <c r="V190" s="470"/>
      <c r="W190" s="470"/>
      <c r="X190" s="470"/>
      <c r="Y190" s="470"/>
      <c r="Z190" s="470"/>
      <c r="AA190" s="470"/>
    </row>
    <row r="191" spans="1:27" ht="18.75" hidden="1">
      <c r="A191" s="470">
        <v>132</v>
      </c>
      <c r="B191" s="470">
        <v>20231217</v>
      </c>
      <c r="C191" s="409" t="s">
        <v>2125</v>
      </c>
      <c r="D191" s="475" t="s">
        <v>70</v>
      </c>
      <c r="E191" s="470" t="s">
        <v>655</v>
      </c>
      <c r="F191" s="470" t="s">
        <v>1560</v>
      </c>
      <c r="G191" s="470"/>
      <c r="H191" s="470"/>
      <c r="I191" s="470"/>
      <c r="J191" s="470"/>
      <c r="K191" s="470"/>
      <c r="L191" s="470"/>
      <c r="M191" s="470"/>
      <c r="N191" s="470"/>
      <c r="O191" s="470"/>
      <c r="P191" s="470"/>
      <c r="Q191" s="470"/>
      <c r="R191" s="470"/>
      <c r="S191" s="470"/>
      <c r="T191" s="470"/>
      <c r="U191" s="470"/>
      <c r="V191" s="470"/>
      <c r="W191" s="470"/>
      <c r="X191" s="470"/>
      <c r="Y191" s="470"/>
      <c r="Z191" s="470"/>
      <c r="AA191" s="470"/>
    </row>
    <row r="192" spans="1:27" ht="18.75" hidden="1">
      <c r="A192" s="470">
        <v>133</v>
      </c>
      <c r="B192" s="470">
        <v>20240110</v>
      </c>
      <c r="C192" s="409" t="s">
        <v>994</v>
      </c>
      <c r="D192" s="475" t="s">
        <v>277</v>
      </c>
      <c r="E192" s="470" t="s">
        <v>2141</v>
      </c>
      <c r="F192" s="470" t="s">
        <v>800</v>
      </c>
      <c r="G192" s="470" t="s">
        <v>2142</v>
      </c>
      <c r="H192" s="470"/>
      <c r="I192" s="470"/>
      <c r="J192" s="470"/>
      <c r="K192" s="470"/>
      <c r="L192" s="470"/>
      <c r="M192" s="470"/>
      <c r="N192" s="470"/>
      <c r="O192" s="470"/>
      <c r="P192" s="470"/>
      <c r="Q192" s="470"/>
      <c r="R192" s="470"/>
      <c r="S192" s="470"/>
      <c r="T192" s="470"/>
      <c r="U192" s="470"/>
      <c r="V192" s="470"/>
      <c r="W192" s="470"/>
      <c r="X192" s="470"/>
      <c r="Y192" s="470"/>
      <c r="Z192" s="470"/>
      <c r="AA192" s="470"/>
    </row>
    <row r="193" spans="1:27" ht="18.75" hidden="1">
      <c r="A193" s="470">
        <v>134</v>
      </c>
      <c r="B193" s="470">
        <v>20240110</v>
      </c>
      <c r="C193" s="409" t="s">
        <v>995</v>
      </c>
      <c r="D193" s="475" t="s">
        <v>277</v>
      </c>
      <c r="E193" s="470" t="s">
        <v>2141</v>
      </c>
      <c r="F193" s="470" t="s">
        <v>800</v>
      </c>
      <c r="G193" s="470" t="s">
        <v>2142</v>
      </c>
      <c r="H193" s="470"/>
      <c r="I193" s="470"/>
      <c r="J193" s="470"/>
      <c r="K193" s="470"/>
      <c r="L193" s="470"/>
      <c r="M193" s="470"/>
      <c r="N193" s="470"/>
      <c r="O193" s="470"/>
      <c r="P193" s="470"/>
      <c r="Q193" s="470"/>
      <c r="R193" s="470"/>
      <c r="S193" s="470"/>
      <c r="T193" s="470"/>
      <c r="U193" s="470"/>
      <c r="V193" s="470"/>
      <c r="W193" s="470"/>
      <c r="X193" s="470"/>
      <c r="Y193" s="470"/>
      <c r="Z193" s="470"/>
      <c r="AA193" s="470"/>
    </row>
    <row r="194" spans="1:27" ht="18.75" hidden="1">
      <c r="A194" s="470">
        <v>135</v>
      </c>
      <c r="B194" s="470">
        <v>20240110</v>
      </c>
      <c r="C194" s="409" t="s">
        <v>1118</v>
      </c>
      <c r="D194" s="475" t="s">
        <v>277</v>
      </c>
      <c r="E194" s="470" t="s">
        <v>2141</v>
      </c>
      <c r="F194" s="470" t="s">
        <v>800</v>
      </c>
      <c r="G194" s="470" t="s">
        <v>2142</v>
      </c>
      <c r="H194" s="470"/>
      <c r="I194" s="470"/>
      <c r="J194" s="470"/>
      <c r="K194" s="470"/>
      <c r="L194" s="470"/>
      <c r="M194" s="470"/>
      <c r="N194" s="470"/>
      <c r="O194" s="470"/>
      <c r="P194" s="470"/>
      <c r="Q194" s="470"/>
      <c r="R194" s="470"/>
      <c r="S194" s="470"/>
      <c r="T194" s="470"/>
      <c r="U194" s="470"/>
      <c r="V194" s="470"/>
      <c r="W194" s="470"/>
      <c r="X194" s="470"/>
      <c r="Y194" s="470"/>
      <c r="Z194" s="470"/>
      <c r="AA194" s="470"/>
    </row>
    <row r="195" spans="1:27" ht="18.75" hidden="1">
      <c r="A195" s="470">
        <v>136</v>
      </c>
      <c r="B195" s="470">
        <v>20240110</v>
      </c>
      <c r="C195" s="483" t="s">
        <v>2135</v>
      </c>
      <c r="D195" s="486" t="s">
        <v>2136</v>
      </c>
      <c r="E195" s="470" t="s">
        <v>511</v>
      </c>
      <c r="F195" s="470" t="s">
        <v>800</v>
      </c>
      <c r="G195" s="470" t="s">
        <v>2142</v>
      </c>
      <c r="H195" s="470"/>
      <c r="I195" s="470"/>
      <c r="J195" s="470"/>
      <c r="K195" s="470"/>
      <c r="L195" s="470"/>
      <c r="M195" s="470"/>
      <c r="N195" s="470"/>
      <c r="O195" s="470"/>
      <c r="P195" s="470"/>
      <c r="Q195" s="470"/>
      <c r="R195" s="470"/>
      <c r="S195" s="470"/>
      <c r="T195" s="470"/>
      <c r="U195" s="470"/>
      <c r="V195" s="470"/>
      <c r="W195" s="470"/>
      <c r="X195" s="470"/>
      <c r="Y195" s="470"/>
      <c r="Z195" s="470"/>
      <c r="AA195" s="470"/>
    </row>
    <row r="196" spans="1:27" ht="18.75" hidden="1">
      <c r="A196" s="470">
        <v>137</v>
      </c>
      <c r="B196" s="470">
        <v>20240226</v>
      </c>
      <c r="C196" s="409" t="s">
        <v>2147</v>
      </c>
      <c r="D196" s="475" t="s">
        <v>70</v>
      </c>
      <c r="E196" s="470" t="s">
        <v>511</v>
      </c>
      <c r="F196" s="470" t="s">
        <v>1560</v>
      </c>
      <c r="G196" s="470"/>
      <c r="H196" s="470"/>
      <c r="I196" s="470"/>
      <c r="J196" s="470"/>
      <c r="K196" s="470"/>
      <c r="L196" s="470"/>
      <c r="M196" s="470"/>
      <c r="N196" s="470"/>
      <c r="O196" s="470"/>
      <c r="P196" s="470"/>
      <c r="Q196" s="470"/>
      <c r="R196" s="470"/>
      <c r="S196" s="470"/>
      <c r="T196" s="470"/>
      <c r="U196" s="470"/>
      <c r="V196" s="470"/>
      <c r="W196" s="470"/>
      <c r="X196" s="470"/>
      <c r="Y196" s="470"/>
      <c r="Z196" s="470"/>
      <c r="AA196" s="470"/>
    </row>
    <row r="197" spans="1:27" ht="18.75" hidden="1">
      <c r="A197" s="470">
        <v>138</v>
      </c>
      <c r="B197" s="470">
        <v>20240226</v>
      </c>
      <c r="C197" s="409" t="s">
        <v>2148</v>
      </c>
      <c r="D197" s="475" t="s">
        <v>70</v>
      </c>
      <c r="E197" s="470" t="s">
        <v>511</v>
      </c>
      <c r="F197" s="470" t="s">
        <v>1560</v>
      </c>
      <c r="G197" s="470"/>
      <c r="H197" s="470"/>
      <c r="I197" s="470"/>
      <c r="J197" s="470"/>
      <c r="K197" s="470"/>
      <c r="L197" s="470"/>
      <c r="M197" s="470"/>
      <c r="N197" s="470"/>
      <c r="O197" s="470"/>
      <c r="P197" s="470"/>
      <c r="Q197" s="470"/>
      <c r="R197" s="470"/>
      <c r="S197" s="470"/>
      <c r="T197" s="470"/>
      <c r="U197" s="470"/>
      <c r="V197" s="470"/>
      <c r="W197" s="470"/>
      <c r="X197" s="470"/>
      <c r="Y197" s="470"/>
      <c r="Z197" s="470"/>
      <c r="AA197" s="470"/>
    </row>
    <row r="198" spans="1:27" ht="18.75" hidden="1">
      <c r="A198" s="470">
        <v>139</v>
      </c>
      <c r="B198" s="470">
        <v>20240226</v>
      </c>
      <c r="C198" s="409" t="s">
        <v>2149</v>
      </c>
      <c r="D198" s="475" t="s">
        <v>1516</v>
      </c>
      <c r="E198" s="470" t="s">
        <v>511</v>
      </c>
      <c r="F198" s="470" t="s">
        <v>1560</v>
      </c>
      <c r="G198" s="470"/>
      <c r="H198" s="470"/>
      <c r="I198" s="470"/>
      <c r="J198" s="470"/>
      <c r="K198" s="470"/>
      <c r="L198" s="470"/>
      <c r="M198" s="470"/>
      <c r="N198" s="470"/>
      <c r="O198" s="470"/>
      <c r="P198" s="470"/>
      <c r="Q198" s="470"/>
      <c r="R198" s="470"/>
      <c r="S198" s="470"/>
      <c r="T198" s="470"/>
      <c r="U198" s="470"/>
      <c r="V198" s="470"/>
      <c r="W198" s="470"/>
      <c r="X198" s="470"/>
      <c r="Y198" s="470"/>
      <c r="Z198" s="470"/>
      <c r="AA198" s="470"/>
    </row>
    <row r="199" spans="1:27" ht="18.75" hidden="1">
      <c r="A199" s="470">
        <v>140</v>
      </c>
      <c r="B199" s="470">
        <v>20240226</v>
      </c>
      <c r="C199" s="409" t="s">
        <v>2150</v>
      </c>
      <c r="D199" s="475" t="s">
        <v>1516</v>
      </c>
      <c r="E199" s="470" t="s">
        <v>511</v>
      </c>
      <c r="F199" s="470" t="s">
        <v>1560</v>
      </c>
      <c r="G199" s="470"/>
      <c r="H199" s="470"/>
      <c r="I199" s="470"/>
      <c r="J199" s="470"/>
      <c r="K199" s="470"/>
      <c r="L199" s="470"/>
      <c r="M199" s="470"/>
      <c r="N199" s="470"/>
      <c r="O199" s="470"/>
      <c r="P199" s="470"/>
      <c r="Q199" s="470"/>
      <c r="R199" s="470"/>
      <c r="S199" s="470"/>
      <c r="T199" s="470"/>
      <c r="U199" s="470"/>
      <c r="V199" s="470"/>
      <c r="W199" s="470"/>
      <c r="X199" s="470"/>
      <c r="Y199" s="470"/>
      <c r="Z199" s="470"/>
      <c r="AA199" s="470"/>
    </row>
    <row r="200" spans="1:27" ht="18.75" hidden="1">
      <c r="A200" s="470">
        <v>141</v>
      </c>
      <c r="B200" s="470">
        <v>20240227</v>
      </c>
      <c r="C200" s="409" t="s">
        <v>2183</v>
      </c>
      <c r="D200" s="475" t="s">
        <v>222</v>
      </c>
      <c r="E200" s="450" t="s">
        <v>2185</v>
      </c>
      <c r="F200" s="489" t="s">
        <v>2186</v>
      </c>
      <c r="G200" s="470"/>
      <c r="H200" s="470"/>
      <c r="I200" s="470"/>
      <c r="J200" s="470"/>
      <c r="K200" s="470"/>
      <c r="L200" s="470"/>
      <c r="M200" s="470"/>
      <c r="N200" s="470"/>
      <c r="O200" s="470"/>
      <c r="P200" s="470"/>
      <c r="Q200" s="470"/>
      <c r="R200" s="470"/>
      <c r="S200" s="470"/>
      <c r="T200" s="470"/>
      <c r="U200" s="470"/>
      <c r="V200" s="470"/>
      <c r="W200" s="470"/>
      <c r="X200" s="470"/>
      <c r="Y200" s="470"/>
      <c r="Z200" s="470"/>
      <c r="AA200" s="470"/>
    </row>
    <row r="201" spans="1:27" ht="18.75" hidden="1">
      <c r="A201" s="470">
        <v>142</v>
      </c>
      <c r="B201" s="470">
        <v>20240227</v>
      </c>
      <c r="C201" s="409" t="s">
        <v>2184</v>
      </c>
      <c r="D201" s="475" t="s">
        <v>1516</v>
      </c>
      <c r="E201" s="450" t="s">
        <v>2185</v>
      </c>
      <c r="F201" s="491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470"/>
      <c r="S201" s="470"/>
      <c r="T201" s="470"/>
      <c r="U201" s="470"/>
      <c r="V201" s="470"/>
      <c r="W201" s="470"/>
      <c r="X201" s="470"/>
      <c r="Y201" s="470"/>
      <c r="Z201" s="470"/>
      <c r="AA201" s="470"/>
    </row>
    <row r="202" spans="1:27" ht="18.75" hidden="1">
      <c r="A202" s="470">
        <v>143</v>
      </c>
      <c r="B202" s="470">
        <v>20240227</v>
      </c>
      <c r="C202" s="409" t="s">
        <v>2179</v>
      </c>
      <c r="D202" s="492" t="s">
        <v>2180</v>
      </c>
      <c r="E202" s="470" t="s">
        <v>511</v>
      </c>
      <c r="F202" s="491"/>
      <c r="G202" s="470"/>
      <c r="H202" s="470"/>
      <c r="I202" s="470"/>
      <c r="J202" s="470"/>
      <c r="K202" s="470"/>
      <c r="L202" s="470"/>
      <c r="M202" s="470"/>
      <c r="N202" s="470"/>
      <c r="O202" s="470"/>
      <c r="P202" s="470"/>
      <c r="Q202" s="470"/>
      <c r="R202" s="470"/>
      <c r="S202" s="470"/>
      <c r="T202" s="470"/>
      <c r="U202" s="470"/>
      <c r="V202" s="470"/>
      <c r="W202" s="470"/>
      <c r="X202" s="470"/>
      <c r="Y202" s="470"/>
      <c r="Z202" s="470"/>
      <c r="AA202" s="470"/>
    </row>
    <row r="203" spans="1:27" ht="18.75" hidden="1">
      <c r="A203" s="470">
        <v>144</v>
      </c>
      <c r="B203" s="470">
        <v>20240301</v>
      </c>
      <c r="C203" s="409" t="s">
        <v>2188</v>
      </c>
      <c r="D203" s="492" t="s">
        <v>2187</v>
      </c>
      <c r="E203" s="470" t="s">
        <v>2189</v>
      </c>
      <c r="F203" s="490"/>
      <c r="G203" s="470"/>
      <c r="H203" s="470"/>
      <c r="I203" s="470"/>
      <c r="J203" s="470"/>
      <c r="K203" s="470"/>
      <c r="L203" s="470"/>
      <c r="M203" s="470"/>
      <c r="N203" s="470"/>
      <c r="O203" s="470"/>
      <c r="P203" s="470"/>
      <c r="Q203" s="470"/>
      <c r="R203" s="470"/>
      <c r="S203" s="470"/>
      <c r="T203" s="470"/>
      <c r="U203" s="470"/>
      <c r="V203" s="470"/>
      <c r="W203" s="470"/>
      <c r="X203" s="470"/>
      <c r="Y203" s="470"/>
      <c r="Z203" s="470"/>
      <c r="AA203" s="470"/>
    </row>
    <row r="204" spans="1:27" ht="18.75" hidden="1">
      <c r="A204" s="470">
        <v>145</v>
      </c>
      <c r="B204" s="470">
        <v>20240527</v>
      </c>
      <c r="C204" s="409" t="s">
        <v>224</v>
      </c>
      <c r="D204" s="475" t="s">
        <v>222</v>
      </c>
      <c r="E204" s="470" t="s">
        <v>2269</v>
      </c>
      <c r="F204" s="470"/>
      <c r="G204" s="470"/>
      <c r="H204" s="470"/>
      <c r="I204" s="470"/>
      <c r="J204" s="470"/>
      <c r="K204" s="470"/>
      <c r="L204" s="470"/>
      <c r="M204" s="470"/>
      <c r="N204" s="470"/>
      <c r="O204" s="470"/>
      <c r="P204" s="470"/>
      <c r="Q204" s="470"/>
      <c r="R204" s="470"/>
      <c r="S204" s="470"/>
      <c r="T204" s="470"/>
      <c r="U204" s="470"/>
      <c r="V204" s="470"/>
      <c r="W204" s="470"/>
      <c r="X204" s="470"/>
      <c r="Y204" s="470"/>
      <c r="Z204" s="470"/>
      <c r="AA204" s="470"/>
    </row>
    <row r="205" spans="1:27" ht="18.75" hidden="1">
      <c r="A205" s="470">
        <v>146</v>
      </c>
      <c r="B205" s="470">
        <v>20240527</v>
      </c>
      <c r="C205" s="487" t="s">
        <v>785</v>
      </c>
      <c r="D205" s="488" t="s">
        <v>222</v>
      </c>
      <c r="E205" s="470" t="s">
        <v>2270</v>
      </c>
      <c r="F205" s="470"/>
      <c r="G205" s="470"/>
      <c r="H205" s="470"/>
      <c r="I205" s="470"/>
      <c r="J205" s="470"/>
      <c r="K205" s="470"/>
      <c r="L205" s="470"/>
      <c r="M205" s="470"/>
      <c r="N205" s="470"/>
      <c r="O205" s="470"/>
      <c r="P205" s="470"/>
      <c r="Q205" s="470"/>
      <c r="R205" s="470"/>
      <c r="S205" s="470"/>
      <c r="T205" s="470"/>
      <c r="U205" s="470"/>
      <c r="V205" s="470"/>
      <c r="W205" s="470"/>
      <c r="X205" s="470"/>
      <c r="Y205" s="470"/>
      <c r="Z205" s="470"/>
      <c r="AA205" s="470"/>
    </row>
    <row r="206" spans="1:27" ht="18.75" hidden="1">
      <c r="A206" s="470">
        <v>147</v>
      </c>
      <c r="B206" s="470">
        <v>20240527</v>
      </c>
      <c r="C206" s="487" t="s">
        <v>399</v>
      </c>
      <c r="D206" s="488" t="s">
        <v>374</v>
      </c>
      <c r="E206" s="489" t="s">
        <v>2271</v>
      </c>
      <c r="F206" s="470"/>
      <c r="G206" s="470"/>
      <c r="H206" s="470"/>
      <c r="I206" s="470"/>
      <c r="J206" s="470"/>
      <c r="K206" s="470"/>
      <c r="L206" s="470"/>
      <c r="M206" s="470"/>
      <c r="N206" s="470"/>
      <c r="O206" s="470"/>
      <c r="P206" s="470"/>
      <c r="Q206" s="470"/>
      <c r="R206" s="470"/>
      <c r="S206" s="470"/>
      <c r="T206" s="470"/>
      <c r="U206" s="470"/>
      <c r="V206" s="470"/>
      <c r="W206" s="470"/>
      <c r="X206" s="470"/>
      <c r="Y206" s="470"/>
      <c r="Z206" s="470"/>
      <c r="AA206" s="470"/>
    </row>
    <row r="207" spans="1:27" ht="18.75" hidden="1">
      <c r="A207" s="470">
        <v>148</v>
      </c>
      <c r="B207" s="470">
        <v>20240527</v>
      </c>
      <c r="C207" s="487" t="s">
        <v>748</v>
      </c>
      <c r="D207" s="488" t="s">
        <v>374</v>
      </c>
      <c r="E207" s="490"/>
      <c r="F207" s="470"/>
      <c r="G207" s="470"/>
      <c r="H207" s="470"/>
      <c r="I207" s="470"/>
      <c r="J207" s="470"/>
      <c r="K207" s="470"/>
      <c r="L207" s="470"/>
      <c r="M207" s="470"/>
      <c r="N207" s="470"/>
      <c r="O207" s="470"/>
      <c r="P207" s="470"/>
      <c r="Q207" s="470"/>
      <c r="R207" s="470"/>
      <c r="S207" s="470"/>
      <c r="T207" s="470"/>
      <c r="U207" s="470"/>
      <c r="V207" s="470"/>
      <c r="W207" s="470"/>
      <c r="X207" s="470"/>
      <c r="Y207" s="470"/>
      <c r="Z207" s="470"/>
      <c r="AA207" s="470"/>
    </row>
    <row r="208" spans="1:27" ht="18.75" hidden="1">
      <c r="A208" s="470">
        <v>149</v>
      </c>
      <c r="B208" s="470">
        <v>20240527</v>
      </c>
      <c r="C208" s="409" t="s">
        <v>2179</v>
      </c>
      <c r="D208" s="492" t="s">
        <v>2180</v>
      </c>
      <c r="E208" s="489" t="s">
        <v>2272</v>
      </c>
      <c r="F208" s="470"/>
      <c r="G208" s="470"/>
      <c r="H208" s="470"/>
      <c r="I208" s="470"/>
      <c r="J208" s="470"/>
      <c r="K208" s="470"/>
      <c r="L208" s="470"/>
      <c r="M208" s="470"/>
      <c r="N208" s="470"/>
      <c r="O208" s="470"/>
      <c r="P208" s="470"/>
      <c r="Q208" s="470"/>
      <c r="R208" s="470"/>
      <c r="S208" s="470"/>
      <c r="T208" s="470"/>
      <c r="U208" s="470"/>
      <c r="V208" s="470"/>
      <c r="W208" s="470"/>
      <c r="X208" s="470"/>
      <c r="Y208" s="470"/>
      <c r="Z208" s="470"/>
      <c r="AA208" s="470"/>
    </row>
    <row r="209" spans="1:27" ht="18.75" hidden="1">
      <c r="A209" s="470">
        <v>150</v>
      </c>
      <c r="B209" s="470">
        <v>20240527</v>
      </c>
      <c r="C209" s="409" t="s">
        <v>2188</v>
      </c>
      <c r="D209" s="492" t="s">
        <v>2187</v>
      </c>
      <c r="E209" s="490"/>
      <c r="F209" s="470"/>
      <c r="G209" s="470"/>
      <c r="H209" s="470"/>
      <c r="I209" s="470"/>
      <c r="J209" s="470"/>
      <c r="K209" s="470"/>
      <c r="L209" s="470"/>
      <c r="M209" s="470"/>
      <c r="N209" s="470"/>
      <c r="O209" s="470"/>
      <c r="P209" s="470"/>
      <c r="Q209" s="470"/>
      <c r="R209" s="470"/>
      <c r="S209" s="470"/>
      <c r="T209" s="470"/>
      <c r="U209" s="470"/>
      <c r="V209" s="470"/>
      <c r="W209" s="470"/>
      <c r="X209" s="470"/>
      <c r="Y209" s="470"/>
      <c r="Z209" s="470"/>
      <c r="AA209" s="470"/>
    </row>
    <row r="210" spans="1:27" ht="18.75" hidden="1">
      <c r="A210" s="470">
        <v>151</v>
      </c>
      <c r="B210" s="470">
        <v>20240902</v>
      </c>
      <c r="C210" s="487" t="s">
        <v>967</v>
      </c>
      <c r="D210" s="488" t="s">
        <v>780</v>
      </c>
      <c r="E210" s="470" t="s">
        <v>2277</v>
      </c>
      <c r="F210" s="489" t="s">
        <v>2279</v>
      </c>
      <c r="G210" s="470"/>
      <c r="H210" s="470"/>
      <c r="I210" s="470"/>
      <c r="J210" s="470"/>
      <c r="K210" s="470"/>
      <c r="L210" s="470"/>
      <c r="M210" s="470"/>
      <c r="N210" s="470"/>
      <c r="O210" s="470"/>
      <c r="P210" s="470"/>
      <c r="Q210" s="470"/>
      <c r="R210" s="470"/>
      <c r="S210" s="470"/>
      <c r="T210" s="470"/>
      <c r="U210" s="470"/>
      <c r="V210" s="470"/>
      <c r="W210" s="470"/>
      <c r="X210" s="470"/>
      <c r="Y210" s="470"/>
      <c r="Z210" s="470"/>
      <c r="AA210" s="470"/>
    </row>
    <row r="211" spans="1:27" ht="18.75" hidden="1">
      <c r="A211" s="470">
        <v>152</v>
      </c>
      <c r="B211" s="470">
        <v>20240902</v>
      </c>
      <c r="C211" s="409" t="s">
        <v>2273</v>
      </c>
      <c r="D211" s="475" t="s">
        <v>2275</v>
      </c>
      <c r="E211" s="470" t="s">
        <v>2278</v>
      </c>
      <c r="F211" s="491"/>
      <c r="G211" s="470"/>
      <c r="H211" s="470"/>
      <c r="I211" s="470"/>
      <c r="J211" s="470"/>
      <c r="K211" s="470"/>
      <c r="L211" s="470"/>
      <c r="M211" s="470"/>
      <c r="N211" s="470"/>
      <c r="O211" s="470"/>
      <c r="P211" s="470"/>
      <c r="Q211" s="470"/>
      <c r="R211" s="470"/>
      <c r="S211" s="470"/>
      <c r="T211" s="470"/>
      <c r="U211" s="470"/>
      <c r="V211" s="470"/>
      <c r="W211" s="470"/>
      <c r="X211" s="470"/>
      <c r="Y211" s="470"/>
      <c r="Z211" s="470"/>
      <c r="AA211" s="470"/>
    </row>
    <row r="212" spans="1:27" ht="18.75" hidden="1">
      <c r="A212" s="470">
        <v>153</v>
      </c>
      <c r="B212" s="470">
        <v>20240902</v>
      </c>
      <c r="C212" s="409" t="s">
        <v>2274</v>
      </c>
      <c r="D212" s="475" t="s">
        <v>2276</v>
      </c>
      <c r="E212" s="470" t="s">
        <v>2278</v>
      </c>
      <c r="F212" s="491"/>
      <c r="G212" s="470"/>
      <c r="H212" s="470"/>
      <c r="I212" s="470"/>
      <c r="J212" s="470"/>
      <c r="K212" s="470"/>
      <c r="L212" s="470"/>
      <c r="M212" s="470"/>
      <c r="N212" s="470"/>
      <c r="O212" s="470"/>
      <c r="P212" s="470"/>
      <c r="Q212" s="470"/>
      <c r="R212" s="470"/>
      <c r="S212" s="470"/>
      <c r="T212" s="470"/>
      <c r="U212" s="470"/>
      <c r="V212" s="470"/>
      <c r="W212" s="470"/>
      <c r="X212" s="470"/>
      <c r="Y212" s="470"/>
      <c r="Z212" s="470"/>
      <c r="AA212" s="470"/>
    </row>
    <row r="213" spans="1:27" ht="18.75" hidden="1">
      <c r="A213" s="470">
        <v>154</v>
      </c>
      <c r="B213" s="470">
        <v>20240902</v>
      </c>
      <c r="C213" s="409" t="s">
        <v>248</v>
      </c>
      <c r="D213" s="475" t="s">
        <v>247</v>
      </c>
      <c r="E213" s="470" t="s">
        <v>511</v>
      </c>
      <c r="F213" s="490"/>
      <c r="G213" s="470"/>
      <c r="H213" s="470"/>
      <c r="I213" s="470"/>
      <c r="J213" s="470"/>
      <c r="K213" s="470"/>
      <c r="L213" s="470"/>
      <c r="M213" s="470"/>
      <c r="N213" s="470"/>
      <c r="O213" s="470"/>
      <c r="P213" s="470"/>
      <c r="Q213" s="470"/>
      <c r="R213" s="470"/>
      <c r="S213" s="470"/>
      <c r="T213" s="470"/>
      <c r="U213" s="470"/>
      <c r="V213" s="470"/>
      <c r="W213" s="470"/>
      <c r="X213" s="470"/>
      <c r="Y213" s="470"/>
      <c r="Z213" s="470"/>
      <c r="AA213" s="470"/>
    </row>
    <row r="214" spans="1:27" ht="18.75" hidden="1">
      <c r="A214" s="470">
        <v>155</v>
      </c>
      <c r="B214" s="470">
        <v>20240909</v>
      </c>
      <c r="C214" s="409" t="s">
        <v>2319</v>
      </c>
      <c r="D214" s="475" t="s">
        <v>70</v>
      </c>
      <c r="E214" s="470" t="s">
        <v>988</v>
      </c>
      <c r="F214" s="489" t="s">
        <v>2334</v>
      </c>
      <c r="G214" s="470"/>
      <c r="H214" s="470"/>
      <c r="I214" s="470"/>
      <c r="J214" s="470"/>
      <c r="K214" s="470"/>
      <c r="L214" s="470"/>
      <c r="M214" s="470"/>
      <c r="N214" s="470"/>
      <c r="O214" s="470"/>
      <c r="P214" s="470"/>
      <c r="Q214" s="470"/>
      <c r="R214" s="470"/>
      <c r="S214" s="470"/>
      <c r="T214" s="470"/>
      <c r="U214" s="470"/>
      <c r="V214" s="470"/>
      <c r="W214" s="470"/>
      <c r="X214" s="470"/>
      <c r="Y214" s="470"/>
      <c r="Z214" s="470"/>
      <c r="AA214" s="470"/>
    </row>
    <row r="215" spans="1:27" ht="18.75" hidden="1">
      <c r="A215" s="470">
        <v>156</v>
      </c>
      <c r="B215" s="470">
        <v>20240909</v>
      </c>
      <c r="C215" s="409" t="s">
        <v>2320</v>
      </c>
      <c r="D215" s="475" t="s">
        <v>70</v>
      </c>
      <c r="E215" s="470" t="s">
        <v>511</v>
      </c>
      <c r="F215" s="490"/>
      <c r="G215" s="470"/>
      <c r="H215" s="470"/>
      <c r="I215" s="470"/>
      <c r="J215" s="470"/>
      <c r="K215" s="470"/>
      <c r="L215" s="470"/>
      <c r="M215" s="470"/>
      <c r="N215" s="470"/>
      <c r="O215" s="470"/>
      <c r="P215" s="470"/>
      <c r="Q215" s="470"/>
      <c r="R215" s="470"/>
      <c r="S215" s="470"/>
      <c r="T215" s="470"/>
      <c r="U215" s="470"/>
      <c r="V215" s="470"/>
      <c r="W215" s="470"/>
      <c r="X215" s="470"/>
      <c r="Y215" s="470"/>
      <c r="Z215" s="470"/>
      <c r="AA215" s="470"/>
    </row>
    <row r="216" spans="1:27" ht="18.75" hidden="1">
      <c r="A216" s="470">
        <v>157</v>
      </c>
      <c r="B216" s="470">
        <v>20241008</v>
      </c>
      <c r="C216" s="409" t="s">
        <v>2350</v>
      </c>
      <c r="D216" s="475" t="s">
        <v>70</v>
      </c>
      <c r="E216" s="470" t="s">
        <v>2352</v>
      </c>
      <c r="F216" s="470" t="s">
        <v>2353</v>
      </c>
      <c r="G216" s="470"/>
      <c r="H216" s="470"/>
      <c r="I216" s="470"/>
      <c r="J216" s="470"/>
      <c r="K216" s="470"/>
      <c r="L216" s="470"/>
      <c r="M216" s="470"/>
      <c r="N216" s="470"/>
      <c r="O216" s="470"/>
      <c r="P216" s="470"/>
      <c r="Q216" s="470"/>
      <c r="R216" s="470"/>
      <c r="S216" s="470"/>
      <c r="T216" s="470"/>
      <c r="U216" s="470"/>
      <c r="V216" s="470"/>
      <c r="W216" s="470"/>
      <c r="X216" s="470"/>
      <c r="Y216" s="470"/>
      <c r="Z216" s="470"/>
      <c r="AA216" s="470"/>
    </row>
    <row r="217" spans="1:27" ht="18.75" hidden="1">
      <c r="A217" s="470">
        <v>158</v>
      </c>
      <c r="B217" s="470">
        <v>20241111</v>
      </c>
      <c r="C217" s="409" t="s">
        <v>2395</v>
      </c>
      <c r="D217" s="475" t="s">
        <v>70</v>
      </c>
      <c r="E217" s="489" t="s">
        <v>655</v>
      </c>
      <c r="F217" s="489" t="s">
        <v>2464</v>
      </c>
      <c r="G217" s="470"/>
      <c r="H217" s="470"/>
      <c r="I217" s="470"/>
      <c r="J217" s="470"/>
      <c r="K217" s="470"/>
      <c r="L217" s="470"/>
      <c r="M217" s="470"/>
      <c r="N217" s="470"/>
      <c r="O217" s="470"/>
      <c r="P217" s="470"/>
      <c r="Q217" s="470"/>
      <c r="R217" s="470"/>
      <c r="S217" s="470"/>
      <c r="T217" s="470"/>
      <c r="U217" s="470"/>
      <c r="V217" s="470"/>
      <c r="W217" s="470"/>
      <c r="X217" s="470"/>
      <c r="Y217" s="470"/>
      <c r="Z217" s="470"/>
      <c r="AA217" s="470"/>
    </row>
    <row r="218" spans="1:27" ht="18.75" hidden="1">
      <c r="A218" s="470">
        <v>159</v>
      </c>
      <c r="B218" s="470">
        <v>20241111</v>
      </c>
      <c r="C218" s="409" t="s">
        <v>2433</v>
      </c>
      <c r="D218" s="475" t="s">
        <v>70</v>
      </c>
      <c r="E218" s="491"/>
      <c r="F218" s="491"/>
      <c r="G218" s="470"/>
      <c r="H218" s="470"/>
      <c r="I218" s="470"/>
      <c r="J218" s="470"/>
      <c r="K218" s="470"/>
      <c r="L218" s="470"/>
      <c r="M218" s="470"/>
      <c r="N218" s="470"/>
      <c r="O218" s="470"/>
      <c r="P218" s="470"/>
      <c r="Q218" s="470"/>
      <c r="R218" s="470"/>
      <c r="S218" s="470"/>
      <c r="T218" s="470"/>
      <c r="U218" s="470"/>
      <c r="V218" s="470"/>
      <c r="W218" s="470"/>
      <c r="X218" s="470"/>
      <c r="Y218" s="470"/>
      <c r="Z218" s="470"/>
      <c r="AA218" s="470"/>
    </row>
    <row r="219" spans="1:27" ht="18.75" hidden="1">
      <c r="A219" s="470">
        <v>160</v>
      </c>
      <c r="B219" s="470">
        <v>20241111</v>
      </c>
      <c r="C219" s="409" t="s">
        <v>2434</v>
      </c>
      <c r="D219" s="475" t="s">
        <v>70</v>
      </c>
      <c r="E219" s="491"/>
      <c r="F219" s="491"/>
      <c r="G219" s="470"/>
      <c r="H219" s="470"/>
      <c r="I219" s="470"/>
      <c r="J219" s="470"/>
      <c r="K219" s="470"/>
      <c r="L219" s="470"/>
      <c r="M219" s="470"/>
      <c r="N219" s="470"/>
      <c r="O219" s="470"/>
      <c r="P219" s="470"/>
      <c r="Q219" s="470"/>
      <c r="R219" s="470"/>
      <c r="S219" s="470"/>
      <c r="T219" s="470"/>
      <c r="U219" s="470"/>
      <c r="V219" s="470"/>
      <c r="W219" s="470"/>
      <c r="X219" s="470"/>
      <c r="Y219" s="470"/>
      <c r="Z219" s="470"/>
      <c r="AA219" s="470"/>
    </row>
    <row r="220" spans="1:27" ht="18.75" hidden="1">
      <c r="A220" s="470">
        <v>161</v>
      </c>
      <c r="B220" s="470">
        <v>20241111</v>
      </c>
      <c r="C220" s="409" t="s">
        <v>2435</v>
      </c>
      <c r="D220" s="475" t="s">
        <v>70</v>
      </c>
      <c r="E220" s="491"/>
      <c r="F220" s="491"/>
      <c r="G220" s="470"/>
      <c r="H220" s="470"/>
      <c r="I220" s="470"/>
      <c r="J220" s="470"/>
      <c r="K220" s="470"/>
      <c r="L220" s="470"/>
      <c r="M220" s="470"/>
      <c r="N220" s="470"/>
      <c r="O220" s="470"/>
      <c r="P220" s="470"/>
      <c r="Q220" s="470"/>
      <c r="R220" s="470"/>
      <c r="S220" s="470"/>
      <c r="T220" s="470"/>
      <c r="U220" s="470"/>
      <c r="V220" s="470"/>
      <c r="W220" s="470"/>
      <c r="X220" s="470"/>
      <c r="Y220" s="470"/>
      <c r="Z220" s="470"/>
      <c r="AA220" s="470"/>
    </row>
    <row r="221" spans="1:27" ht="18.75" hidden="1">
      <c r="A221" s="470">
        <v>162</v>
      </c>
      <c r="B221" s="470">
        <v>20241111</v>
      </c>
      <c r="C221" s="409" t="s">
        <v>2436</v>
      </c>
      <c r="D221" s="475" t="s">
        <v>70</v>
      </c>
      <c r="E221" s="491"/>
      <c r="F221" s="491"/>
      <c r="G221" s="470"/>
      <c r="H221" s="470"/>
      <c r="I221" s="470"/>
      <c r="J221" s="470"/>
      <c r="K221" s="470"/>
      <c r="L221" s="470"/>
      <c r="M221" s="470"/>
      <c r="N221" s="470"/>
      <c r="O221" s="470"/>
      <c r="P221" s="470"/>
      <c r="Q221" s="470"/>
      <c r="R221" s="470"/>
      <c r="S221" s="470"/>
      <c r="T221" s="470"/>
      <c r="U221" s="470"/>
      <c r="V221" s="470"/>
      <c r="W221" s="470"/>
      <c r="X221" s="470"/>
      <c r="Y221" s="470"/>
      <c r="Z221" s="470"/>
      <c r="AA221" s="470"/>
    </row>
    <row r="222" spans="1:27" ht="18.75" hidden="1">
      <c r="A222" s="470">
        <v>163</v>
      </c>
      <c r="B222" s="470">
        <v>20241111</v>
      </c>
      <c r="C222" s="409" t="s">
        <v>2437</v>
      </c>
      <c r="D222" s="475" t="s">
        <v>70</v>
      </c>
      <c r="E222" s="491"/>
      <c r="F222" s="491"/>
      <c r="G222" s="470"/>
      <c r="H222" s="470"/>
      <c r="I222" s="470"/>
      <c r="J222" s="470"/>
      <c r="K222" s="470"/>
      <c r="L222" s="470"/>
      <c r="M222" s="470"/>
      <c r="N222" s="470"/>
      <c r="O222" s="470"/>
      <c r="P222" s="470"/>
      <c r="Q222" s="470"/>
      <c r="R222" s="470"/>
      <c r="S222" s="470"/>
      <c r="T222" s="470"/>
      <c r="U222" s="470"/>
      <c r="V222" s="470"/>
      <c r="W222" s="470"/>
      <c r="X222" s="470"/>
      <c r="Y222" s="470"/>
      <c r="Z222" s="470"/>
      <c r="AA222" s="470"/>
    </row>
    <row r="223" spans="1:27" ht="18.75" hidden="1">
      <c r="A223" s="470">
        <v>164</v>
      </c>
      <c r="B223" s="470">
        <v>20241111</v>
      </c>
      <c r="C223" s="409" t="s">
        <v>2438</v>
      </c>
      <c r="D223" s="475" t="s">
        <v>70</v>
      </c>
      <c r="E223" s="490"/>
      <c r="F223" s="490"/>
      <c r="G223" s="470"/>
      <c r="H223" s="470"/>
      <c r="I223" s="470"/>
      <c r="J223" s="470"/>
      <c r="K223" s="470"/>
      <c r="L223" s="470"/>
      <c r="M223" s="470"/>
      <c r="N223" s="470"/>
      <c r="O223" s="470"/>
      <c r="P223" s="470"/>
      <c r="Q223" s="470"/>
      <c r="R223" s="470"/>
      <c r="S223" s="470"/>
      <c r="T223" s="470"/>
      <c r="U223" s="470"/>
      <c r="V223" s="470"/>
      <c r="W223" s="470"/>
      <c r="X223" s="470"/>
      <c r="Y223" s="470"/>
      <c r="Z223" s="470"/>
      <c r="AA223" s="470"/>
    </row>
    <row r="224" spans="1:27" ht="18.75" hidden="1">
      <c r="A224" s="470">
        <v>165</v>
      </c>
      <c r="B224" s="470">
        <v>20241122</v>
      </c>
      <c r="C224" s="409" t="s">
        <v>2527</v>
      </c>
      <c r="D224" s="475" t="s">
        <v>70</v>
      </c>
      <c r="E224" s="489" t="s">
        <v>2540</v>
      </c>
      <c r="F224" s="489" t="s">
        <v>2541</v>
      </c>
      <c r="G224" s="470"/>
      <c r="H224" s="470"/>
      <c r="I224" s="470"/>
      <c r="J224" s="470"/>
      <c r="K224" s="470"/>
      <c r="L224" s="470"/>
      <c r="M224" s="470"/>
      <c r="N224" s="470"/>
      <c r="O224" s="470"/>
      <c r="P224" s="470"/>
      <c r="Q224" s="470"/>
      <c r="R224" s="470"/>
      <c r="S224" s="470"/>
      <c r="T224" s="470"/>
      <c r="U224" s="470"/>
      <c r="V224" s="470"/>
      <c r="W224" s="470"/>
      <c r="X224" s="470"/>
      <c r="Y224" s="470"/>
      <c r="Z224" s="470"/>
      <c r="AA224" s="470"/>
    </row>
    <row r="225" spans="1:27" ht="18.75" hidden="1">
      <c r="A225" s="470">
        <v>166</v>
      </c>
      <c r="B225" s="470">
        <v>20241122</v>
      </c>
      <c r="C225" s="409" t="s">
        <v>2528</v>
      </c>
      <c r="D225" s="475" t="s">
        <v>70</v>
      </c>
      <c r="E225" s="490"/>
      <c r="F225" s="490"/>
      <c r="G225" s="470"/>
      <c r="H225" s="470"/>
      <c r="I225" s="470"/>
      <c r="J225" s="470"/>
      <c r="K225" s="470"/>
      <c r="L225" s="470"/>
      <c r="M225" s="470"/>
      <c r="N225" s="470"/>
      <c r="O225" s="470"/>
      <c r="P225" s="470"/>
      <c r="Q225" s="470"/>
      <c r="R225" s="470"/>
      <c r="S225" s="470"/>
      <c r="T225" s="470"/>
      <c r="U225" s="470"/>
      <c r="V225" s="470"/>
      <c r="W225" s="470"/>
      <c r="X225" s="470"/>
      <c r="Y225" s="470"/>
      <c r="Z225" s="470"/>
      <c r="AA225" s="470"/>
    </row>
    <row r="226" spans="1:27" ht="18.75">
      <c r="A226" s="470">
        <v>167</v>
      </c>
      <c r="B226" s="470">
        <v>20241209</v>
      </c>
      <c r="C226" s="409" t="s">
        <v>2587</v>
      </c>
      <c r="D226" s="475" t="s">
        <v>70</v>
      </c>
      <c r="E226" s="489" t="s">
        <v>655</v>
      </c>
      <c r="F226" s="489" t="s">
        <v>2464</v>
      </c>
      <c r="G226" s="470"/>
      <c r="H226" s="470"/>
      <c r="I226" s="470"/>
      <c r="J226" s="470"/>
      <c r="K226" s="470"/>
      <c r="L226" s="470"/>
      <c r="M226" s="470"/>
      <c r="N226" s="470"/>
      <c r="O226" s="470"/>
      <c r="P226" s="470"/>
      <c r="Q226" s="470"/>
      <c r="R226" s="470"/>
      <c r="S226" s="470"/>
      <c r="T226" s="470"/>
      <c r="U226" s="470"/>
      <c r="V226" s="470"/>
      <c r="W226" s="470"/>
      <c r="X226" s="470"/>
      <c r="Y226" s="470"/>
      <c r="Z226" s="470"/>
      <c r="AA226" s="470"/>
    </row>
    <row r="227" spans="1:27" ht="18.75">
      <c r="A227" s="470">
        <v>168</v>
      </c>
      <c r="B227" s="470">
        <v>20241209</v>
      </c>
      <c r="C227" s="409" t="s">
        <v>2588</v>
      </c>
      <c r="D227" s="475" t="s">
        <v>70</v>
      </c>
      <c r="E227" s="491"/>
      <c r="F227" s="491"/>
      <c r="G227" s="470"/>
      <c r="H227" s="470"/>
      <c r="I227" s="470"/>
      <c r="J227" s="470"/>
      <c r="K227" s="470"/>
      <c r="L227" s="470"/>
      <c r="M227" s="470"/>
      <c r="N227" s="470"/>
      <c r="O227" s="470"/>
      <c r="P227" s="470"/>
      <c r="Q227" s="470"/>
      <c r="R227" s="470"/>
      <c r="S227" s="470"/>
      <c r="T227" s="470"/>
      <c r="U227" s="470"/>
      <c r="V227" s="470"/>
      <c r="W227" s="470"/>
      <c r="X227" s="470"/>
      <c r="Y227" s="470"/>
      <c r="Z227" s="470"/>
      <c r="AA227" s="470"/>
    </row>
    <row r="228" spans="1:27" ht="18.75">
      <c r="A228" s="470">
        <v>169</v>
      </c>
      <c r="B228" s="470">
        <v>20241209</v>
      </c>
      <c r="C228" s="409" t="s">
        <v>2589</v>
      </c>
      <c r="D228" s="475" t="s">
        <v>70</v>
      </c>
      <c r="E228" s="491"/>
      <c r="F228" s="491"/>
      <c r="G228" s="470"/>
      <c r="H228" s="470"/>
      <c r="I228" s="470"/>
      <c r="J228" s="470"/>
      <c r="K228" s="470"/>
      <c r="L228" s="470"/>
      <c r="M228" s="470"/>
      <c r="N228" s="470"/>
      <c r="O228" s="470"/>
      <c r="P228" s="470"/>
      <c r="Q228" s="470"/>
      <c r="R228" s="470"/>
      <c r="S228" s="470"/>
      <c r="T228" s="470"/>
      <c r="U228" s="470"/>
      <c r="V228" s="470"/>
      <c r="W228" s="470"/>
      <c r="X228" s="470"/>
      <c r="Y228" s="470"/>
      <c r="Z228" s="470"/>
      <c r="AA228" s="470"/>
    </row>
    <row r="229" spans="1:27" ht="18.75">
      <c r="A229" s="470">
        <v>170</v>
      </c>
      <c r="B229" s="470">
        <v>20241209</v>
      </c>
      <c r="C229" s="409" t="s">
        <v>2590</v>
      </c>
      <c r="D229" s="475" t="s">
        <v>70</v>
      </c>
      <c r="E229" s="490"/>
      <c r="F229" s="490"/>
      <c r="G229" s="470"/>
      <c r="H229" s="470"/>
      <c r="I229" s="470"/>
      <c r="J229" s="470"/>
      <c r="K229" s="470"/>
      <c r="L229" s="470"/>
      <c r="M229" s="470"/>
      <c r="N229" s="470"/>
      <c r="O229" s="470"/>
      <c r="P229" s="470"/>
      <c r="Q229" s="470"/>
      <c r="R229" s="470"/>
      <c r="S229" s="470"/>
      <c r="T229" s="470"/>
      <c r="U229" s="470"/>
      <c r="V229" s="470"/>
      <c r="W229" s="470"/>
      <c r="X229" s="470"/>
      <c r="Y229" s="470"/>
      <c r="Z229" s="470"/>
      <c r="AA229" s="470"/>
    </row>
    <row r="230" spans="1:27" ht="18.75">
      <c r="A230" s="470">
        <v>171</v>
      </c>
      <c r="B230" s="493">
        <v>20240108</v>
      </c>
      <c r="C230" s="494" t="s">
        <v>2603</v>
      </c>
      <c r="D230" s="495" t="s">
        <v>2604</v>
      </c>
      <c r="E230" s="493" t="s">
        <v>2606</v>
      </c>
      <c r="F230" s="493" t="s">
        <v>2607</v>
      </c>
      <c r="G230" s="470"/>
      <c r="H230" s="470"/>
      <c r="I230" s="470"/>
      <c r="J230" s="470"/>
      <c r="K230" s="470"/>
      <c r="L230" s="470"/>
      <c r="M230" s="470"/>
      <c r="N230" s="470"/>
      <c r="O230" s="470"/>
      <c r="P230" s="470"/>
      <c r="Q230" s="470"/>
      <c r="R230" s="470"/>
      <c r="S230" s="470"/>
      <c r="T230" s="470"/>
      <c r="U230" s="470"/>
      <c r="V230" s="470"/>
      <c r="W230" s="470"/>
      <c r="X230" s="470"/>
      <c r="Y230" s="470"/>
      <c r="Z230" s="470"/>
      <c r="AA230" s="470"/>
    </row>
    <row r="231" spans="1:27" ht="18.75">
      <c r="A231" s="470">
        <v>172</v>
      </c>
      <c r="B231" s="470">
        <v>20250122</v>
      </c>
      <c r="C231" s="487" t="s">
        <v>686</v>
      </c>
      <c r="D231" s="488" t="s">
        <v>687</v>
      </c>
      <c r="E231" s="470" t="s">
        <v>2610</v>
      </c>
      <c r="F231" s="470" t="s">
        <v>2614</v>
      </c>
      <c r="G231" s="470" t="s">
        <v>2613</v>
      </c>
      <c r="H231" s="470"/>
      <c r="I231" s="470"/>
      <c r="J231" s="470"/>
      <c r="K231" s="470"/>
      <c r="L231" s="470"/>
      <c r="M231" s="470"/>
      <c r="N231" s="470"/>
      <c r="O231" s="470"/>
      <c r="P231" s="470"/>
      <c r="Q231" s="470"/>
      <c r="R231" s="470"/>
      <c r="S231" s="470"/>
      <c r="T231" s="470"/>
      <c r="U231" s="470"/>
      <c r="V231" s="470"/>
      <c r="W231" s="470"/>
      <c r="X231" s="470"/>
      <c r="Y231" s="470"/>
      <c r="Z231" s="470"/>
      <c r="AA231" s="470"/>
    </row>
    <row r="232" spans="1:27" ht="18.75">
      <c r="A232" s="470">
        <v>173</v>
      </c>
      <c r="B232" s="470">
        <v>20250122</v>
      </c>
      <c r="C232" s="487" t="s">
        <v>690</v>
      </c>
      <c r="D232" s="488" t="s">
        <v>691</v>
      </c>
      <c r="E232" s="470" t="s">
        <v>2610</v>
      </c>
      <c r="F232" s="470" t="s">
        <v>2614</v>
      </c>
      <c r="G232" s="470" t="s">
        <v>2613</v>
      </c>
      <c r="H232" s="470"/>
      <c r="I232" s="470"/>
      <c r="J232" s="470"/>
      <c r="K232" s="470"/>
      <c r="L232" s="470"/>
      <c r="M232" s="470"/>
      <c r="N232" s="470"/>
      <c r="O232" s="470"/>
      <c r="P232" s="470"/>
      <c r="Q232" s="470"/>
      <c r="R232" s="470"/>
      <c r="S232" s="470"/>
      <c r="T232" s="470"/>
      <c r="U232" s="470"/>
      <c r="V232" s="470"/>
      <c r="W232" s="470"/>
      <c r="X232" s="470"/>
      <c r="Y232" s="470"/>
      <c r="Z232" s="470"/>
      <c r="AA232" s="470"/>
    </row>
    <row r="233" spans="1:27" ht="18.75">
      <c r="A233" s="470">
        <v>174</v>
      </c>
      <c r="B233" s="470">
        <v>20250122</v>
      </c>
      <c r="C233" s="409" t="s">
        <v>2608</v>
      </c>
      <c r="D233" s="475" t="s">
        <v>687</v>
      </c>
      <c r="E233" s="470" t="s">
        <v>2611</v>
      </c>
      <c r="F233" s="470" t="s">
        <v>2614</v>
      </c>
      <c r="G233" s="470" t="s">
        <v>2612</v>
      </c>
      <c r="H233" s="470"/>
      <c r="I233" s="470"/>
      <c r="J233" s="470"/>
      <c r="K233" s="470"/>
      <c r="L233" s="470"/>
      <c r="M233" s="470"/>
      <c r="N233" s="470"/>
      <c r="O233" s="470"/>
      <c r="P233" s="470"/>
      <c r="Q233" s="470"/>
      <c r="R233" s="470"/>
      <c r="S233" s="470"/>
      <c r="T233" s="470"/>
      <c r="U233" s="470"/>
      <c r="V233" s="470"/>
      <c r="W233" s="470"/>
      <c r="X233" s="470"/>
      <c r="Y233" s="470"/>
      <c r="Z233" s="470"/>
      <c r="AA233" s="470"/>
    </row>
    <row r="234" spans="1:27" ht="18.75">
      <c r="A234" s="470">
        <v>175</v>
      </c>
      <c r="B234" s="470">
        <v>20250122</v>
      </c>
      <c r="C234" s="409" t="s">
        <v>2609</v>
      </c>
      <c r="D234" s="475" t="s">
        <v>691</v>
      </c>
      <c r="E234" s="470" t="s">
        <v>2611</v>
      </c>
      <c r="F234" s="470" t="s">
        <v>2614</v>
      </c>
      <c r="G234" s="470" t="s">
        <v>2612</v>
      </c>
      <c r="H234" s="470"/>
      <c r="I234" s="470"/>
      <c r="J234" s="470"/>
      <c r="K234" s="470"/>
      <c r="L234" s="470"/>
      <c r="M234" s="470"/>
      <c r="N234" s="470"/>
      <c r="O234" s="470"/>
      <c r="P234" s="470"/>
      <c r="Q234" s="470"/>
      <c r="R234" s="470"/>
      <c r="S234" s="470"/>
      <c r="T234" s="470"/>
      <c r="U234" s="470"/>
      <c r="V234" s="470"/>
      <c r="W234" s="470"/>
      <c r="X234" s="470"/>
      <c r="Y234" s="470"/>
      <c r="Z234" s="470"/>
      <c r="AA234" s="470"/>
    </row>
    <row r="235" spans="1:27" ht="18.75">
      <c r="A235" s="470">
        <v>176</v>
      </c>
      <c r="B235" s="470">
        <v>20250210</v>
      </c>
      <c r="C235" s="487" t="s">
        <v>1517</v>
      </c>
      <c r="D235" s="488" t="s">
        <v>320</v>
      </c>
      <c r="E235" s="470" t="s">
        <v>605</v>
      </c>
      <c r="F235" s="496" t="s">
        <v>2616</v>
      </c>
      <c r="G235" s="470"/>
      <c r="H235" s="470"/>
      <c r="I235" s="470"/>
      <c r="J235" s="470"/>
      <c r="K235" s="470"/>
      <c r="L235" s="470"/>
      <c r="M235" s="470"/>
      <c r="N235" s="470"/>
      <c r="O235" s="470"/>
      <c r="P235" s="470"/>
      <c r="Q235" s="470"/>
      <c r="R235" s="470"/>
      <c r="S235" s="470"/>
      <c r="T235" s="470"/>
      <c r="U235" s="470"/>
      <c r="V235" s="470"/>
      <c r="W235" s="470"/>
      <c r="X235" s="470"/>
      <c r="Y235" s="470"/>
      <c r="Z235" s="470"/>
      <c r="AA235" s="470"/>
    </row>
    <row r="236" spans="1:27" ht="18.75">
      <c r="A236" s="470">
        <v>177</v>
      </c>
      <c r="B236" s="470">
        <v>20250210</v>
      </c>
      <c r="C236" s="409" t="s">
        <v>2615</v>
      </c>
      <c r="D236" s="475" t="s">
        <v>320</v>
      </c>
      <c r="E236" s="470" t="s">
        <v>511</v>
      </c>
      <c r="F236" s="490"/>
      <c r="G236" s="470"/>
      <c r="H236" s="470"/>
      <c r="I236" s="470"/>
      <c r="J236" s="470"/>
      <c r="K236" s="470"/>
      <c r="L236" s="470"/>
      <c r="M236" s="470"/>
      <c r="N236" s="470"/>
      <c r="O236" s="470"/>
      <c r="P236" s="470"/>
      <c r="Q236" s="470"/>
      <c r="R236" s="470"/>
      <c r="S236" s="470"/>
      <c r="T236" s="470"/>
      <c r="U236" s="470"/>
      <c r="V236" s="470"/>
      <c r="W236" s="470"/>
      <c r="X236" s="470"/>
      <c r="Y236" s="470"/>
      <c r="Z236" s="470"/>
      <c r="AA236" s="470"/>
    </row>
    <row r="237" spans="1:27" ht="18.75">
      <c r="A237" s="470">
        <v>178</v>
      </c>
      <c r="B237" s="470">
        <v>20250313</v>
      </c>
      <c r="C237" s="409" t="s">
        <v>2640</v>
      </c>
      <c r="D237" s="475" t="s">
        <v>70</v>
      </c>
      <c r="E237" s="496" t="s">
        <v>2646</v>
      </c>
      <c r="F237" s="496" t="s">
        <v>2647</v>
      </c>
      <c r="G237" s="470"/>
      <c r="H237" s="470"/>
      <c r="I237" s="470"/>
      <c r="J237" s="470"/>
      <c r="K237" s="470"/>
      <c r="L237" s="470"/>
      <c r="M237" s="470"/>
      <c r="N237" s="470"/>
      <c r="O237" s="470"/>
      <c r="P237" s="470"/>
      <c r="Q237" s="470"/>
      <c r="R237" s="470"/>
      <c r="S237" s="470"/>
      <c r="T237" s="470"/>
      <c r="U237" s="470"/>
      <c r="V237" s="470"/>
      <c r="W237" s="470"/>
      <c r="X237" s="470"/>
      <c r="Y237" s="470"/>
      <c r="Z237" s="470"/>
      <c r="AA237" s="470"/>
    </row>
    <row r="238" spans="1:27" ht="18.75">
      <c r="A238" s="470">
        <v>179</v>
      </c>
      <c r="B238" s="470">
        <v>20250313</v>
      </c>
      <c r="C238" s="409" t="s">
        <v>2641</v>
      </c>
      <c r="D238" s="475" t="s">
        <v>70</v>
      </c>
      <c r="E238" s="490"/>
      <c r="F238" s="490"/>
      <c r="G238" s="470"/>
      <c r="H238" s="470"/>
      <c r="I238" s="470"/>
      <c r="J238" s="470"/>
      <c r="K238" s="470"/>
      <c r="L238" s="470"/>
      <c r="M238" s="470"/>
      <c r="N238" s="470"/>
      <c r="O238" s="470"/>
      <c r="P238" s="470"/>
      <c r="Q238" s="470"/>
      <c r="R238" s="470"/>
      <c r="S238" s="470"/>
      <c r="T238" s="470"/>
      <c r="U238" s="470"/>
      <c r="V238" s="470"/>
      <c r="W238" s="470"/>
      <c r="X238" s="470"/>
      <c r="Y238" s="470"/>
      <c r="Z238" s="470"/>
      <c r="AA238" s="470"/>
    </row>
    <row r="239" spans="1:27" ht="18.75">
      <c r="A239" s="470">
        <v>180</v>
      </c>
      <c r="B239" s="470">
        <v>20250402</v>
      </c>
      <c r="C239" s="409" t="s">
        <v>2685</v>
      </c>
      <c r="D239" s="475" t="s">
        <v>70</v>
      </c>
      <c r="E239" s="496" t="s">
        <v>655</v>
      </c>
      <c r="F239" s="496" t="s">
        <v>2464</v>
      </c>
      <c r="G239" s="470"/>
      <c r="H239" s="470"/>
      <c r="I239" s="470"/>
      <c r="J239" s="470"/>
      <c r="K239" s="470"/>
      <c r="L239" s="470"/>
      <c r="M239" s="470"/>
      <c r="N239" s="470"/>
      <c r="O239" s="470"/>
      <c r="P239" s="470"/>
      <c r="Q239" s="470"/>
      <c r="R239" s="470"/>
      <c r="S239" s="470"/>
      <c r="T239" s="470"/>
      <c r="U239" s="470"/>
      <c r="V239" s="470"/>
      <c r="W239" s="470"/>
      <c r="X239" s="470"/>
      <c r="Y239" s="470"/>
      <c r="Z239" s="470"/>
      <c r="AA239" s="470"/>
    </row>
    <row r="240" spans="1:27" ht="18.75">
      <c r="A240" s="470">
        <v>181</v>
      </c>
      <c r="B240" s="470">
        <v>20250402</v>
      </c>
      <c r="C240" s="409" t="s">
        <v>2686</v>
      </c>
      <c r="D240" s="475" t="s">
        <v>70</v>
      </c>
      <c r="E240" s="490"/>
      <c r="F240" s="490"/>
      <c r="G240" s="470"/>
      <c r="H240" s="470"/>
      <c r="I240" s="470"/>
      <c r="J240" s="470"/>
      <c r="K240" s="470"/>
      <c r="L240" s="470"/>
      <c r="M240" s="470"/>
      <c r="N240" s="470"/>
      <c r="O240" s="470"/>
      <c r="P240" s="470"/>
      <c r="Q240" s="470"/>
      <c r="R240" s="470"/>
      <c r="S240" s="470"/>
      <c r="T240" s="470"/>
      <c r="U240" s="470"/>
      <c r="V240" s="470"/>
      <c r="W240" s="470"/>
      <c r="X240" s="470"/>
      <c r="Y240" s="470"/>
      <c r="Z240" s="470"/>
      <c r="AA240" s="470"/>
    </row>
    <row r="241" spans="1:27" ht="18.75">
      <c r="A241" s="470">
        <v>182</v>
      </c>
      <c r="B241" s="470">
        <v>20250402</v>
      </c>
      <c r="C241" s="409" t="s">
        <v>2671</v>
      </c>
      <c r="D241" s="475" t="s">
        <v>2673</v>
      </c>
      <c r="E241" s="489" t="s">
        <v>2691</v>
      </c>
      <c r="F241" s="489" t="s">
        <v>2692</v>
      </c>
      <c r="G241" s="470"/>
      <c r="H241" s="470"/>
      <c r="I241" s="470"/>
      <c r="J241" s="470"/>
      <c r="K241" s="470"/>
      <c r="L241" s="470"/>
      <c r="M241" s="470"/>
      <c r="N241" s="470"/>
      <c r="O241" s="470"/>
      <c r="P241" s="470"/>
      <c r="Q241" s="470"/>
      <c r="R241" s="470"/>
      <c r="S241" s="470"/>
      <c r="T241" s="470"/>
      <c r="U241" s="470"/>
      <c r="V241" s="470"/>
      <c r="W241" s="470"/>
      <c r="X241" s="470"/>
      <c r="Y241" s="470"/>
      <c r="Z241" s="470"/>
      <c r="AA241" s="470"/>
    </row>
    <row r="242" spans="1:27" ht="18.75">
      <c r="A242" s="470">
        <v>183</v>
      </c>
      <c r="B242" s="470">
        <v>20250402</v>
      </c>
      <c r="C242" s="409" t="s">
        <v>2672</v>
      </c>
      <c r="D242" s="475" t="s">
        <v>2674</v>
      </c>
      <c r="E242" s="491"/>
      <c r="F242" s="491"/>
      <c r="G242" s="470"/>
      <c r="H242" s="470"/>
      <c r="I242" s="470"/>
      <c r="J242" s="470"/>
      <c r="K242" s="470"/>
      <c r="L242" s="470"/>
      <c r="M242" s="470"/>
      <c r="N242" s="470"/>
      <c r="O242" s="470"/>
      <c r="P242" s="470"/>
      <c r="Q242" s="470"/>
      <c r="R242" s="470"/>
      <c r="S242" s="470"/>
      <c r="T242" s="470"/>
      <c r="U242" s="470"/>
      <c r="V242" s="470"/>
      <c r="W242" s="470"/>
      <c r="X242" s="470"/>
      <c r="Y242" s="470"/>
      <c r="Z242" s="470"/>
      <c r="AA242" s="470"/>
    </row>
    <row r="243" spans="1:27" ht="18.75">
      <c r="A243" s="470">
        <v>184</v>
      </c>
      <c r="B243" s="470">
        <v>20250402</v>
      </c>
      <c r="C243" s="481" t="s">
        <v>2669</v>
      </c>
      <c r="D243" s="482" t="s">
        <v>677</v>
      </c>
      <c r="E243" s="490"/>
      <c r="F243" s="490"/>
      <c r="G243" s="470"/>
      <c r="H243" s="470"/>
      <c r="I243" s="470"/>
      <c r="J243" s="470"/>
      <c r="K243" s="470"/>
      <c r="L243" s="470"/>
      <c r="M243" s="470"/>
      <c r="N243" s="470"/>
      <c r="O243" s="470"/>
      <c r="P243" s="470"/>
      <c r="Q243" s="470"/>
      <c r="R243" s="470"/>
      <c r="S243" s="470"/>
      <c r="T243" s="470"/>
      <c r="U243" s="470"/>
      <c r="V243" s="470"/>
      <c r="W243" s="470"/>
      <c r="X243" s="470"/>
      <c r="Y243" s="470"/>
      <c r="Z243" s="470"/>
      <c r="AA243" s="470"/>
    </row>
    <row r="244" spans="1:27" ht="18.75">
      <c r="A244" s="470">
        <v>185</v>
      </c>
      <c r="B244" s="470">
        <v>20250506</v>
      </c>
      <c r="C244" s="409" t="s">
        <v>2710</v>
      </c>
      <c r="D244" s="475" t="s">
        <v>70</v>
      </c>
      <c r="E244" s="470" t="s">
        <v>1733</v>
      </c>
      <c r="F244" s="470" t="s">
        <v>2716</v>
      </c>
      <c r="G244" s="470"/>
      <c r="H244" s="470"/>
      <c r="I244" s="470"/>
      <c r="J244" s="470"/>
      <c r="K244" s="470"/>
      <c r="L244" s="470"/>
      <c r="M244" s="470"/>
      <c r="N244" s="470"/>
      <c r="O244" s="470"/>
      <c r="P244" s="470"/>
      <c r="Q244" s="470"/>
      <c r="R244" s="470"/>
      <c r="S244" s="470"/>
      <c r="T244" s="470"/>
      <c r="U244" s="470"/>
      <c r="V244" s="470"/>
      <c r="W244" s="470"/>
      <c r="X244" s="470"/>
      <c r="Y244" s="470"/>
      <c r="Z244" s="470"/>
      <c r="AA244" s="470"/>
    </row>
    <row r="245" spans="1:27" ht="18.75">
      <c r="A245" s="470">
        <v>186</v>
      </c>
      <c r="B245" s="470">
        <v>20250604</v>
      </c>
      <c r="C245" s="409" t="s">
        <v>2731</v>
      </c>
      <c r="D245" s="475" t="s">
        <v>70</v>
      </c>
      <c r="E245" s="470" t="s">
        <v>1733</v>
      </c>
      <c r="F245" s="470" t="s">
        <v>2464</v>
      </c>
      <c r="G245" s="470"/>
      <c r="H245" s="470"/>
      <c r="I245" s="470"/>
      <c r="J245" s="470"/>
      <c r="K245" s="470"/>
      <c r="L245" s="470"/>
      <c r="M245" s="470"/>
      <c r="N245" s="470"/>
      <c r="O245" s="470"/>
      <c r="P245" s="470"/>
      <c r="Q245" s="470"/>
      <c r="R245" s="470"/>
      <c r="S245" s="470"/>
      <c r="T245" s="470"/>
      <c r="U245" s="470"/>
      <c r="V245" s="470"/>
      <c r="W245" s="470"/>
      <c r="X245" s="470"/>
      <c r="Y245" s="470"/>
      <c r="Z245" s="470"/>
      <c r="AA245" s="470"/>
    </row>
    <row r="246" spans="1:27" ht="18.75">
      <c r="A246" s="470">
        <v>187</v>
      </c>
      <c r="B246" s="470">
        <v>20250604</v>
      </c>
      <c r="C246" s="409" t="s">
        <v>2725</v>
      </c>
      <c r="D246" s="475" t="s">
        <v>70</v>
      </c>
      <c r="E246" s="470" t="s">
        <v>1733</v>
      </c>
      <c r="F246" s="470" t="s">
        <v>2464</v>
      </c>
      <c r="G246" s="470"/>
      <c r="H246" s="470"/>
      <c r="I246" s="470"/>
      <c r="J246" s="470"/>
      <c r="K246" s="470"/>
      <c r="L246" s="470"/>
      <c r="M246" s="470"/>
      <c r="N246" s="470"/>
      <c r="O246" s="470"/>
      <c r="P246" s="470"/>
      <c r="Q246" s="470"/>
      <c r="R246" s="470"/>
      <c r="S246" s="470"/>
      <c r="T246" s="470"/>
      <c r="U246" s="470"/>
      <c r="V246" s="470"/>
      <c r="W246" s="470"/>
      <c r="X246" s="470"/>
      <c r="Y246" s="470"/>
      <c r="Z246" s="470"/>
      <c r="AA246" s="470"/>
    </row>
    <row r="247" spans="1:27" ht="18.75">
      <c r="A247" s="154">
        <v>188</v>
      </c>
      <c r="B247" s="154">
        <v>20250728</v>
      </c>
      <c r="C247" s="102" t="s">
        <v>1118</v>
      </c>
      <c r="D247" s="530" t="s">
        <v>277</v>
      </c>
      <c r="E247" s="154" t="s">
        <v>2756</v>
      </c>
      <c r="F247" s="531" t="s">
        <v>2758</v>
      </c>
      <c r="G247" s="470"/>
      <c r="H247" s="470"/>
      <c r="I247" s="470"/>
      <c r="J247" s="470"/>
      <c r="K247" s="470"/>
      <c r="L247" s="470"/>
      <c r="M247" s="470"/>
      <c r="N247" s="470"/>
      <c r="O247" s="470"/>
      <c r="P247" s="470"/>
      <c r="Q247" s="470"/>
      <c r="R247" s="470"/>
      <c r="S247" s="470"/>
      <c r="T247" s="470"/>
      <c r="U247" s="470"/>
      <c r="V247" s="470"/>
      <c r="W247" s="470"/>
      <c r="X247" s="470"/>
      <c r="Y247" s="470"/>
      <c r="Z247" s="470"/>
      <c r="AA247" s="470"/>
    </row>
    <row r="248" spans="1:27" ht="18.75">
      <c r="A248" s="154">
        <v>189</v>
      </c>
      <c r="B248" s="154">
        <v>20250728</v>
      </c>
      <c r="C248" s="74" t="s">
        <v>2754</v>
      </c>
      <c r="D248" s="153" t="s">
        <v>277</v>
      </c>
      <c r="E248" s="154" t="s">
        <v>2757</v>
      </c>
      <c r="F248" s="532"/>
      <c r="G248" s="470"/>
      <c r="H248" s="470"/>
      <c r="I248" s="470"/>
      <c r="J248" s="470"/>
      <c r="K248" s="470"/>
      <c r="L248" s="470"/>
      <c r="M248" s="470"/>
      <c r="N248" s="470"/>
      <c r="O248" s="470"/>
      <c r="P248" s="470"/>
      <c r="Q248" s="470"/>
      <c r="R248" s="470"/>
      <c r="S248" s="470"/>
      <c r="T248" s="470"/>
      <c r="U248" s="470"/>
      <c r="V248" s="470"/>
      <c r="W248" s="470"/>
      <c r="X248" s="470"/>
      <c r="Y248" s="470"/>
      <c r="Z248" s="470"/>
      <c r="AA248" s="470"/>
    </row>
    <row r="249" spans="1:27" ht="18.75">
      <c r="A249" s="154">
        <v>190</v>
      </c>
      <c r="B249" s="154">
        <v>20250728</v>
      </c>
      <c r="C249" s="102" t="s">
        <v>2400</v>
      </c>
      <c r="D249" s="530" t="s">
        <v>277</v>
      </c>
      <c r="E249" s="154" t="s">
        <v>2756</v>
      </c>
      <c r="F249" s="532"/>
      <c r="G249" s="470"/>
      <c r="H249" s="470"/>
      <c r="I249" s="470"/>
      <c r="J249" s="470"/>
      <c r="K249" s="470"/>
      <c r="L249" s="470"/>
      <c r="M249" s="470"/>
      <c r="N249" s="470"/>
      <c r="O249" s="470"/>
      <c r="P249" s="470"/>
      <c r="Q249" s="470"/>
      <c r="R249" s="470"/>
      <c r="S249" s="470"/>
      <c r="T249" s="470"/>
      <c r="U249" s="470"/>
      <c r="V249" s="470"/>
      <c r="W249" s="470"/>
      <c r="X249" s="470"/>
      <c r="Y249" s="470"/>
      <c r="Z249" s="470"/>
      <c r="AA249" s="470"/>
    </row>
    <row r="250" spans="1:27" ht="18.75">
      <c r="A250" s="154">
        <v>191</v>
      </c>
      <c r="B250" s="154">
        <v>20250728</v>
      </c>
      <c r="C250" s="74" t="s">
        <v>2755</v>
      </c>
      <c r="D250" s="153" t="s">
        <v>277</v>
      </c>
      <c r="E250" s="154" t="s">
        <v>2757</v>
      </c>
      <c r="F250" s="533"/>
      <c r="G250" s="470"/>
      <c r="H250" s="470"/>
      <c r="I250" s="470"/>
      <c r="J250" s="470"/>
      <c r="K250" s="470"/>
      <c r="L250" s="470"/>
      <c r="M250" s="470"/>
      <c r="N250" s="470"/>
      <c r="O250" s="470"/>
      <c r="P250" s="470"/>
      <c r="Q250" s="470"/>
      <c r="R250" s="470"/>
      <c r="S250" s="470"/>
      <c r="T250" s="470"/>
      <c r="U250" s="470"/>
      <c r="V250" s="470"/>
      <c r="W250" s="470"/>
      <c r="X250" s="470"/>
      <c r="Y250" s="470"/>
      <c r="Z250" s="470"/>
      <c r="AA250" s="470"/>
    </row>
    <row r="251" spans="1:27" ht="18.75">
      <c r="A251" s="154">
        <v>192</v>
      </c>
      <c r="B251" s="154">
        <v>20250728</v>
      </c>
      <c r="C251" s="74" t="s">
        <v>2761</v>
      </c>
      <c r="D251" s="153" t="s">
        <v>70</v>
      </c>
      <c r="E251" s="154" t="s">
        <v>2757</v>
      </c>
      <c r="F251" s="154" t="s">
        <v>2773</v>
      </c>
      <c r="G251" s="470"/>
      <c r="H251" s="470"/>
      <c r="I251" s="470"/>
      <c r="J251" s="470"/>
      <c r="K251" s="470"/>
      <c r="L251" s="470"/>
      <c r="M251" s="470"/>
      <c r="N251" s="470"/>
      <c r="O251" s="470"/>
      <c r="P251" s="470"/>
      <c r="Q251" s="470"/>
      <c r="R251" s="470"/>
      <c r="S251" s="470"/>
      <c r="T251" s="470"/>
      <c r="U251" s="470"/>
      <c r="V251" s="470"/>
      <c r="W251" s="470"/>
      <c r="X251" s="470"/>
      <c r="Y251" s="470"/>
      <c r="Z251" s="470"/>
      <c r="AA251" s="470"/>
    </row>
    <row r="252" spans="1:27">
      <c r="A252" s="470">
        <v>193</v>
      </c>
      <c r="B252" s="470"/>
      <c r="C252" s="470"/>
      <c r="D252" s="470"/>
      <c r="E252" s="470"/>
      <c r="F252" s="470"/>
      <c r="G252" s="470"/>
      <c r="H252" s="470"/>
      <c r="I252" s="470"/>
      <c r="J252" s="470"/>
      <c r="K252" s="470"/>
      <c r="L252" s="470"/>
      <c r="M252" s="470"/>
      <c r="N252" s="470"/>
      <c r="O252" s="470"/>
      <c r="P252" s="470"/>
      <c r="Q252" s="470"/>
      <c r="R252" s="470"/>
      <c r="S252" s="470"/>
      <c r="T252" s="470"/>
      <c r="U252" s="470"/>
      <c r="V252" s="470"/>
      <c r="W252" s="470"/>
      <c r="X252" s="470"/>
      <c r="Y252" s="470"/>
      <c r="Z252" s="470"/>
      <c r="AA252" s="470"/>
    </row>
    <row r="253" spans="1:27">
      <c r="A253" s="470">
        <v>194</v>
      </c>
      <c r="B253" s="470"/>
      <c r="C253" s="470"/>
      <c r="D253" s="470"/>
      <c r="E253" s="470"/>
      <c r="F253" s="470"/>
      <c r="G253" s="470"/>
      <c r="H253" s="470"/>
      <c r="I253" s="470"/>
      <c r="J253" s="470"/>
      <c r="K253" s="470"/>
      <c r="L253" s="470"/>
      <c r="M253" s="470"/>
      <c r="N253" s="470"/>
      <c r="O253" s="470"/>
      <c r="P253" s="470"/>
      <c r="Q253" s="470"/>
      <c r="R253" s="470"/>
      <c r="S253" s="470"/>
      <c r="T253" s="470"/>
      <c r="U253" s="470"/>
      <c r="V253" s="470"/>
      <c r="W253" s="470"/>
      <c r="X253" s="470"/>
      <c r="Y253" s="470"/>
      <c r="Z253" s="470"/>
      <c r="AA253" s="470"/>
    </row>
    <row r="254" spans="1:27">
      <c r="A254" s="470">
        <v>195</v>
      </c>
      <c r="B254" s="470"/>
      <c r="C254" s="470"/>
      <c r="D254" s="470"/>
      <c r="E254" s="470"/>
      <c r="F254" s="470"/>
      <c r="G254" s="470"/>
      <c r="H254" s="470"/>
      <c r="I254" s="470"/>
      <c r="J254" s="470"/>
      <c r="K254" s="470"/>
      <c r="L254" s="470"/>
      <c r="M254" s="470"/>
      <c r="N254" s="470"/>
      <c r="O254" s="470"/>
      <c r="P254" s="470"/>
      <c r="Q254" s="470"/>
      <c r="R254" s="470"/>
      <c r="S254" s="470"/>
      <c r="T254" s="470"/>
      <c r="U254" s="470"/>
      <c r="V254" s="470"/>
      <c r="W254" s="470"/>
      <c r="X254" s="470"/>
      <c r="Y254" s="470"/>
      <c r="Z254" s="470"/>
      <c r="AA254" s="470"/>
    </row>
    <row r="255" spans="1:27">
      <c r="A255" s="470">
        <v>196</v>
      </c>
      <c r="B255" s="470"/>
      <c r="C255" s="470"/>
      <c r="D255" s="470"/>
      <c r="E255" s="470"/>
      <c r="F255" s="470"/>
      <c r="G255" s="470"/>
      <c r="H255" s="470"/>
      <c r="I255" s="470"/>
      <c r="J255" s="470"/>
      <c r="K255" s="470"/>
      <c r="L255" s="470"/>
      <c r="M255" s="470"/>
      <c r="N255" s="470"/>
      <c r="O255" s="470"/>
      <c r="P255" s="470"/>
      <c r="Q255" s="470"/>
      <c r="R255" s="470"/>
      <c r="S255" s="470"/>
      <c r="T255" s="470"/>
      <c r="U255" s="470"/>
      <c r="V255" s="470"/>
      <c r="W255" s="470"/>
      <c r="X255" s="470"/>
      <c r="Y255" s="470"/>
      <c r="Z255" s="470"/>
      <c r="AA255" s="470"/>
    </row>
    <row r="256" spans="1:27">
      <c r="A256" s="470">
        <v>197</v>
      </c>
      <c r="B256" s="470"/>
      <c r="C256" s="470"/>
      <c r="D256" s="470"/>
      <c r="E256" s="470"/>
      <c r="F256" s="470"/>
      <c r="G256" s="470"/>
      <c r="H256" s="470"/>
      <c r="I256" s="470"/>
      <c r="J256" s="470"/>
      <c r="K256" s="470"/>
      <c r="L256" s="470"/>
      <c r="M256" s="470"/>
      <c r="N256" s="470"/>
      <c r="O256" s="470"/>
      <c r="P256" s="470"/>
      <c r="Q256" s="470"/>
      <c r="R256" s="470"/>
      <c r="S256" s="470"/>
      <c r="T256" s="470"/>
      <c r="U256" s="470"/>
      <c r="V256" s="470"/>
      <c r="W256" s="470"/>
      <c r="X256" s="470"/>
      <c r="Y256" s="470"/>
      <c r="Z256" s="470"/>
      <c r="AA256" s="470"/>
    </row>
    <row r="257" spans="1:27">
      <c r="A257" s="470">
        <v>198</v>
      </c>
      <c r="B257" s="470"/>
      <c r="C257" s="470"/>
      <c r="D257" s="470"/>
      <c r="E257" s="470"/>
      <c r="F257" s="470"/>
      <c r="G257" s="470"/>
      <c r="H257" s="470"/>
      <c r="I257" s="470"/>
      <c r="J257" s="470"/>
      <c r="K257" s="470"/>
      <c r="L257" s="470"/>
      <c r="M257" s="470"/>
      <c r="N257" s="470"/>
      <c r="O257" s="470"/>
      <c r="P257" s="470"/>
      <c r="Q257" s="470"/>
      <c r="R257" s="470"/>
      <c r="S257" s="470"/>
      <c r="T257" s="470"/>
      <c r="U257" s="470"/>
      <c r="V257" s="470"/>
      <c r="W257" s="470"/>
      <c r="X257" s="470"/>
      <c r="Y257" s="470"/>
      <c r="Z257" s="470"/>
      <c r="AA257" s="470"/>
    </row>
    <row r="258" spans="1:27">
      <c r="A258" s="470">
        <v>199</v>
      </c>
      <c r="B258" s="470"/>
      <c r="C258" s="470"/>
      <c r="D258" s="470"/>
      <c r="E258" s="470"/>
      <c r="F258" s="470"/>
      <c r="G258" s="470"/>
      <c r="H258" s="470"/>
      <c r="I258" s="470"/>
      <c r="J258" s="470"/>
      <c r="K258" s="470"/>
      <c r="L258" s="470"/>
      <c r="M258" s="470"/>
      <c r="N258" s="470"/>
      <c r="O258" s="470"/>
      <c r="P258" s="470"/>
      <c r="Q258" s="470"/>
      <c r="R258" s="470"/>
      <c r="S258" s="470"/>
      <c r="T258" s="470"/>
      <c r="U258" s="470"/>
      <c r="V258" s="470"/>
      <c r="W258" s="470"/>
      <c r="X258" s="470"/>
      <c r="Y258" s="470"/>
      <c r="Z258" s="470"/>
      <c r="AA258" s="470"/>
    </row>
    <row r="259" spans="1:27">
      <c r="A259" s="470">
        <v>200</v>
      </c>
      <c r="B259" s="470"/>
      <c r="C259" s="470"/>
      <c r="D259" s="470"/>
      <c r="E259" s="470"/>
      <c r="F259" s="470"/>
      <c r="G259" s="470"/>
      <c r="H259" s="470"/>
      <c r="I259" s="470"/>
      <c r="J259" s="470"/>
      <c r="K259" s="470"/>
      <c r="L259" s="470"/>
      <c r="M259" s="470"/>
      <c r="N259" s="470"/>
      <c r="O259" s="470"/>
      <c r="P259" s="470"/>
      <c r="Q259" s="470"/>
      <c r="R259" s="470"/>
      <c r="S259" s="470"/>
      <c r="T259" s="470"/>
      <c r="U259" s="470"/>
      <c r="V259" s="470"/>
      <c r="W259" s="470"/>
      <c r="X259" s="470"/>
      <c r="Y259" s="470"/>
      <c r="Z259" s="470"/>
      <c r="AA259" s="470"/>
    </row>
    <row r="260" spans="1:27">
      <c r="A260" s="470">
        <v>201</v>
      </c>
      <c r="B260" s="470"/>
      <c r="C260" s="470"/>
      <c r="D260" s="470"/>
      <c r="E260" s="470"/>
      <c r="F260" s="470"/>
      <c r="G260" s="470"/>
      <c r="H260" s="470"/>
      <c r="I260" s="470"/>
      <c r="J260" s="470"/>
      <c r="K260" s="470"/>
      <c r="L260" s="470"/>
      <c r="M260" s="470"/>
      <c r="N260" s="470"/>
      <c r="O260" s="470"/>
      <c r="P260" s="470"/>
      <c r="Q260" s="470"/>
      <c r="R260" s="470"/>
      <c r="S260" s="470"/>
      <c r="T260" s="470"/>
      <c r="U260" s="470"/>
      <c r="V260" s="470"/>
      <c r="W260" s="470"/>
      <c r="X260" s="470"/>
      <c r="Y260" s="470"/>
      <c r="Z260" s="470"/>
      <c r="AA260" s="470"/>
    </row>
    <row r="261" spans="1:27">
      <c r="A261" s="470">
        <v>202</v>
      </c>
      <c r="B261" s="470"/>
      <c r="C261" s="470"/>
      <c r="D261" s="470"/>
      <c r="E261" s="470"/>
      <c r="F261" s="470"/>
      <c r="G261" s="470"/>
      <c r="H261" s="470"/>
      <c r="I261" s="470"/>
      <c r="J261" s="470"/>
      <c r="K261" s="470"/>
      <c r="L261" s="470"/>
      <c r="M261" s="470"/>
      <c r="N261" s="470"/>
      <c r="O261" s="470"/>
      <c r="P261" s="470"/>
      <c r="Q261" s="470"/>
      <c r="R261" s="470"/>
      <c r="S261" s="470"/>
      <c r="T261" s="470"/>
      <c r="U261" s="470"/>
      <c r="V261" s="470"/>
      <c r="W261" s="470"/>
      <c r="X261" s="470"/>
      <c r="Y261" s="470"/>
      <c r="Z261" s="470"/>
      <c r="AA261" s="470"/>
    </row>
    <row r="262" spans="1:27">
      <c r="A262" s="470">
        <v>203</v>
      </c>
      <c r="B262" s="470"/>
      <c r="C262" s="470"/>
      <c r="D262" s="470"/>
      <c r="E262" s="470"/>
      <c r="F262" s="470"/>
      <c r="G262" s="470"/>
      <c r="H262" s="470"/>
      <c r="I262" s="470"/>
      <c r="J262" s="470"/>
      <c r="K262" s="470"/>
      <c r="L262" s="470"/>
      <c r="M262" s="470"/>
      <c r="N262" s="470"/>
      <c r="O262" s="470"/>
      <c r="P262" s="470"/>
      <c r="Q262" s="470"/>
      <c r="R262" s="470"/>
      <c r="S262" s="470"/>
      <c r="T262" s="470"/>
      <c r="U262" s="470"/>
      <c r="V262" s="470"/>
      <c r="W262" s="470"/>
      <c r="X262" s="470"/>
      <c r="Y262" s="470"/>
      <c r="Z262" s="470"/>
      <c r="AA262" s="470"/>
    </row>
    <row r="263" spans="1:27">
      <c r="A263" s="470">
        <v>204</v>
      </c>
      <c r="B263" s="470"/>
      <c r="C263" s="470"/>
      <c r="D263" s="470"/>
      <c r="E263" s="470"/>
      <c r="F263" s="470"/>
      <c r="G263" s="470"/>
      <c r="H263" s="470"/>
      <c r="I263" s="470"/>
      <c r="J263" s="470"/>
      <c r="K263" s="470"/>
      <c r="L263" s="470"/>
      <c r="M263" s="470"/>
      <c r="N263" s="470"/>
      <c r="O263" s="470"/>
      <c r="P263" s="470"/>
      <c r="Q263" s="470"/>
      <c r="R263" s="470"/>
      <c r="S263" s="470"/>
      <c r="T263" s="470"/>
      <c r="U263" s="470"/>
      <c r="V263" s="470"/>
      <c r="W263" s="470"/>
      <c r="X263" s="470"/>
      <c r="Y263" s="470"/>
      <c r="Z263" s="470"/>
      <c r="AA263" s="470"/>
    </row>
    <row r="264" spans="1:27">
      <c r="A264" s="470">
        <v>205</v>
      </c>
      <c r="B264" s="470"/>
      <c r="C264" s="470"/>
      <c r="D264" s="470"/>
      <c r="E264" s="470"/>
      <c r="F264" s="470"/>
      <c r="G264" s="470"/>
      <c r="H264" s="470"/>
      <c r="I264" s="470"/>
      <c r="J264" s="470"/>
      <c r="K264" s="470"/>
      <c r="L264" s="470"/>
      <c r="M264" s="470"/>
      <c r="N264" s="470"/>
      <c r="O264" s="470"/>
      <c r="P264" s="470"/>
      <c r="Q264" s="470"/>
      <c r="R264" s="470"/>
      <c r="S264" s="470"/>
      <c r="T264" s="470"/>
      <c r="U264" s="470"/>
      <c r="V264" s="470"/>
      <c r="W264" s="470"/>
      <c r="X264" s="470"/>
      <c r="Y264" s="470"/>
      <c r="Z264" s="470"/>
      <c r="AA264" s="470"/>
    </row>
    <row r="265" spans="1:27">
      <c r="A265" s="470">
        <v>206</v>
      </c>
      <c r="B265" s="470"/>
      <c r="C265" s="470"/>
      <c r="D265" s="470"/>
      <c r="E265" s="470"/>
      <c r="F265" s="470"/>
      <c r="G265" s="470"/>
      <c r="H265" s="470"/>
      <c r="I265" s="470"/>
      <c r="J265" s="470"/>
      <c r="K265" s="470"/>
      <c r="L265" s="470"/>
      <c r="M265" s="470"/>
      <c r="N265" s="470"/>
      <c r="O265" s="470"/>
      <c r="P265" s="470"/>
      <c r="Q265" s="470"/>
      <c r="R265" s="470"/>
      <c r="S265" s="470"/>
      <c r="T265" s="470"/>
      <c r="U265" s="470"/>
      <c r="V265" s="470"/>
      <c r="W265" s="470"/>
      <c r="X265" s="470"/>
      <c r="Y265" s="470"/>
      <c r="Z265" s="470"/>
      <c r="AA265" s="470"/>
    </row>
    <row r="266" spans="1:27">
      <c r="A266" s="470">
        <v>207</v>
      </c>
      <c r="B266" s="470"/>
      <c r="C266" s="470"/>
      <c r="D266" s="470"/>
      <c r="E266" s="470"/>
      <c r="F266" s="470"/>
      <c r="G266" s="470"/>
      <c r="H266" s="470"/>
      <c r="I266" s="470"/>
      <c r="J266" s="470"/>
      <c r="K266" s="470"/>
      <c r="L266" s="470"/>
      <c r="M266" s="470"/>
      <c r="N266" s="470"/>
      <c r="O266" s="470"/>
      <c r="P266" s="470"/>
      <c r="Q266" s="470"/>
      <c r="R266" s="470"/>
      <c r="S266" s="470"/>
      <c r="T266" s="470"/>
      <c r="U266" s="470"/>
      <c r="V266" s="470"/>
      <c r="W266" s="470"/>
      <c r="X266" s="470"/>
      <c r="Y266" s="470"/>
      <c r="Z266" s="470"/>
      <c r="AA266" s="470"/>
    </row>
    <row r="267" spans="1:27">
      <c r="A267" s="470">
        <v>208</v>
      </c>
      <c r="B267" s="470"/>
      <c r="C267" s="470"/>
      <c r="D267" s="470"/>
      <c r="E267" s="470"/>
      <c r="F267" s="470"/>
      <c r="G267" s="470"/>
      <c r="H267" s="470"/>
      <c r="I267" s="470"/>
      <c r="J267" s="470"/>
      <c r="K267" s="470"/>
      <c r="L267" s="470"/>
      <c r="M267" s="470"/>
      <c r="N267" s="470"/>
      <c r="O267" s="470"/>
      <c r="P267" s="470"/>
      <c r="Q267" s="470"/>
      <c r="R267" s="470"/>
      <c r="S267" s="470"/>
      <c r="T267" s="470"/>
      <c r="U267" s="470"/>
      <c r="V267" s="470"/>
      <c r="W267" s="470"/>
      <c r="X267" s="470"/>
      <c r="Y267" s="470"/>
      <c r="Z267" s="470"/>
      <c r="AA267" s="470"/>
    </row>
    <row r="268" spans="1:27">
      <c r="A268" s="470">
        <v>209</v>
      </c>
      <c r="B268" s="470"/>
      <c r="C268" s="470"/>
      <c r="D268" s="470"/>
      <c r="E268" s="470"/>
      <c r="F268" s="470"/>
      <c r="G268" s="470"/>
      <c r="H268" s="470"/>
      <c r="I268" s="470"/>
      <c r="J268" s="470"/>
      <c r="K268" s="470"/>
      <c r="L268" s="470"/>
      <c r="M268" s="470"/>
      <c r="N268" s="470"/>
      <c r="O268" s="470"/>
      <c r="P268" s="470"/>
      <c r="Q268" s="470"/>
      <c r="R268" s="470"/>
      <c r="S268" s="470"/>
      <c r="T268" s="470"/>
      <c r="U268" s="470"/>
      <c r="V268" s="470"/>
      <c r="W268" s="470"/>
      <c r="X268" s="470"/>
      <c r="Y268" s="470"/>
      <c r="Z268" s="470"/>
      <c r="AA268" s="470"/>
    </row>
    <row r="269" spans="1:27">
      <c r="A269" s="470">
        <v>210</v>
      </c>
      <c r="B269" s="470"/>
      <c r="C269" s="470"/>
      <c r="D269" s="470"/>
      <c r="E269" s="470"/>
      <c r="F269" s="470"/>
      <c r="G269" s="470"/>
      <c r="H269" s="470"/>
      <c r="I269" s="470"/>
      <c r="J269" s="470"/>
      <c r="K269" s="470"/>
      <c r="L269" s="470"/>
      <c r="M269" s="470"/>
      <c r="N269" s="470"/>
      <c r="O269" s="470"/>
      <c r="P269" s="470"/>
      <c r="Q269" s="470"/>
      <c r="R269" s="470"/>
      <c r="S269" s="470"/>
      <c r="T269" s="470"/>
      <c r="U269" s="470"/>
      <c r="V269" s="470"/>
      <c r="W269" s="470"/>
      <c r="X269" s="470"/>
      <c r="Y269" s="470"/>
      <c r="Z269" s="470"/>
      <c r="AA269" s="470"/>
    </row>
    <row r="270" spans="1:27">
      <c r="A270" s="470">
        <v>211</v>
      </c>
      <c r="B270" s="470"/>
      <c r="C270" s="470"/>
      <c r="D270" s="470"/>
      <c r="E270" s="470"/>
      <c r="F270" s="470"/>
      <c r="G270" s="470"/>
      <c r="H270" s="470"/>
      <c r="I270" s="470"/>
      <c r="J270" s="470"/>
      <c r="K270" s="470"/>
      <c r="L270" s="470"/>
      <c r="M270" s="470"/>
      <c r="N270" s="470"/>
      <c r="O270" s="470"/>
      <c r="P270" s="470"/>
      <c r="Q270" s="470"/>
      <c r="R270" s="470"/>
      <c r="S270" s="470"/>
      <c r="T270" s="470"/>
      <c r="U270" s="470"/>
      <c r="V270" s="470"/>
      <c r="W270" s="470"/>
      <c r="X270" s="470"/>
      <c r="Y270" s="470"/>
      <c r="Z270" s="470"/>
      <c r="AA270" s="470"/>
    </row>
    <row r="271" spans="1:27">
      <c r="A271" s="470">
        <v>212</v>
      </c>
      <c r="B271" s="470"/>
      <c r="C271" s="470"/>
      <c r="D271" s="470"/>
      <c r="E271" s="470"/>
      <c r="F271" s="470"/>
      <c r="G271" s="470"/>
      <c r="H271" s="470"/>
      <c r="I271" s="470"/>
      <c r="J271" s="470"/>
      <c r="K271" s="470"/>
      <c r="L271" s="470"/>
      <c r="M271" s="470"/>
      <c r="N271" s="470"/>
      <c r="O271" s="470"/>
      <c r="P271" s="470"/>
      <c r="Q271" s="470"/>
      <c r="R271" s="470"/>
      <c r="S271" s="470"/>
      <c r="T271" s="470"/>
      <c r="U271" s="470"/>
      <c r="V271" s="470"/>
      <c r="W271" s="470"/>
      <c r="X271" s="470"/>
      <c r="Y271" s="470"/>
      <c r="Z271" s="470"/>
      <c r="AA271" s="470"/>
    </row>
    <row r="272" spans="1:27">
      <c r="A272" s="470">
        <v>213</v>
      </c>
      <c r="B272" s="470"/>
      <c r="C272" s="470"/>
      <c r="D272" s="470"/>
      <c r="E272" s="470"/>
      <c r="F272" s="470"/>
      <c r="G272" s="470"/>
      <c r="H272" s="470"/>
      <c r="I272" s="470"/>
      <c r="J272" s="470"/>
      <c r="K272" s="470"/>
      <c r="L272" s="470"/>
      <c r="M272" s="470"/>
      <c r="N272" s="470"/>
      <c r="O272" s="470"/>
      <c r="P272" s="470"/>
      <c r="Q272" s="470"/>
      <c r="R272" s="470"/>
      <c r="S272" s="470"/>
      <c r="T272" s="470"/>
      <c r="U272" s="470"/>
      <c r="V272" s="470"/>
      <c r="W272" s="470"/>
      <c r="X272" s="470"/>
      <c r="Y272" s="470"/>
      <c r="Z272" s="470"/>
      <c r="AA272" s="470"/>
    </row>
  </sheetData>
  <mergeCells count="369">
    <mergeCell ref="Y55:AA55"/>
    <mergeCell ref="F247:F250"/>
    <mergeCell ref="Y40:AA40"/>
    <mergeCell ref="W36:X36"/>
    <mergeCell ref="Y36:AA36"/>
    <mergeCell ref="U41:V41"/>
    <mergeCell ref="W41:X41"/>
    <mergeCell ref="Y41:AA41"/>
    <mergeCell ref="Y50:AA50"/>
    <mergeCell ref="N43:T43"/>
    <mergeCell ref="U43:V43"/>
    <mergeCell ref="W43:X43"/>
    <mergeCell ref="Y43:AA43"/>
    <mergeCell ref="U42:V42"/>
    <mergeCell ref="Y42:AA42"/>
    <mergeCell ref="Y39:AA39"/>
    <mergeCell ref="N41:T41"/>
    <mergeCell ref="W46:X46"/>
    <mergeCell ref="Y46:AA46"/>
    <mergeCell ref="N45:T45"/>
    <mergeCell ref="U45:V45"/>
    <mergeCell ref="W45:X45"/>
    <mergeCell ref="Y45:AA45"/>
    <mergeCell ref="N44:T44"/>
    <mergeCell ref="U44:V44"/>
    <mergeCell ref="W44:X44"/>
    <mergeCell ref="Y32:AA32"/>
    <mergeCell ref="E33:H33"/>
    <mergeCell ref="I33:M33"/>
    <mergeCell ref="N33:T33"/>
    <mergeCell ref="U33:V33"/>
    <mergeCell ref="W33:X33"/>
    <mergeCell ref="Y33:AA33"/>
    <mergeCell ref="Y34:AA34"/>
    <mergeCell ref="Y35:AA35"/>
    <mergeCell ref="N32:T32"/>
    <mergeCell ref="U32:V32"/>
    <mergeCell ref="W32:X32"/>
    <mergeCell ref="E34:H34"/>
    <mergeCell ref="I34:M34"/>
    <mergeCell ref="N34:T34"/>
    <mergeCell ref="U34:V34"/>
    <mergeCell ref="W34:X34"/>
    <mergeCell ref="I32:M32"/>
    <mergeCell ref="E32:H32"/>
    <mergeCell ref="Y47:AA47"/>
    <mergeCell ref="E44:H44"/>
    <mergeCell ref="N42:T42"/>
    <mergeCell ref="Y44:AA44"/>
    <mergeCell ref="E46:H46"/>
    <mergeCell ref="I46:M46"/>
    <mergeCell ref="N46:T46"/>
    <mergeCell ref="U46:V46"/>
    <mergeCell ref="E42:H42"/>
    <mergeCell ref="W42:X42"/>
    <mergeCell ref="I44:M44"/>
    <mergeCell ref="I42:M42"/>
    <mergeCell ref="N47:T47"/>
    <mergeCell ref="U47:V47"/>
    <mergeCell ref="W47:X47"/>
    <mergeCell ref="E45:H45"/>
    <mergeCell ref="I45:M45"/>
    <mergeCell ref="E47:H47"/>
    <mergeCell ref="I47:M47"/>
    <mergeCell ref="Y37:AA37"/>
    <mergeCell ref="E38:H38"/>
    <mergeCell ref="I38:M38"/>
    <mergeCell ref="N38:T38"/>
    <mergeCell ref="U38:V38"/>
    <mergeCell ref="W38:X38"/>
    <mergeCell ref="Y38:AA38"/>
    <mergeCell ref="N39:T39"/>
    <mergeCell ref="U39:V39"/>
    <mergeCell ref="N40:T40"/>
    <mergeCell ref="U40:V40"/>
    <mergeCell ref="W39:X39"/>
    <mergeCell ref="U35:V35"/>
    <mergeCell ref="W35:X35"/>
    <mergeCell ref="E36:H36"/>
    <mergeCell ref="I36:M36"/>
    <mergeCell ref="N36:T36"/>
    <mergeCell ref="U36:V36"/>
    <mergeCell ref="E35:H35"/>
    <mergeCell ref="W40:X40"/>
    <mergeCell ref="I35:M35"/>
    <mergeCell ref="E37:H37"/>
    <mergeCell ref="I37:M37"/>
    <mergeCell ref="N37:T37"/>
    <mergeCell ref="U37:V37"/>
    <mergeCell ref="W37:X37"/>
    <mergeCell ref="E40:H40"/>
    <mergeCell ref="I40:M40"/>
    <mergeCell ref="Y19:AA19"/>
    <mergeCell ref="U20:V20"/>
    <mergeCell ref="U22:V22"/>
    <mergeCell ref="Y18:AA18"/>
    <mergeCell ref="Y23:AA23"/>
    <mergeCell ref="E26:H26"/>
    <mergeCell ref="Y22:AA22"/>
    <mergeCell ref="U21:V21"/>
    <mergeCell ref="W21:X21"/>
    <mergeCell ref="E24:H24"/>
    <mergeCell ref="I24:M24"/>
    <mergeCell ref="N24:T24"/>
    <mergeCell ref="W20:X20"/>
    <mergeCell ref="U23:V23"/>
    <mergeCell ref="W23:X23"/>
    <mergeCell ref="Y21:AA21"/>
    <mergeCell ref="E25:H25"/>
    <mergeCell ref="E21:H21"/>
    <mergeCell ref="I21:M21"/>
    <mergeCell ref="N21:T21"/>
    <mergeCell ref="N14:T14"/>
    <mergeCell ref="N16:T16"/>
    <mergeCell ref="Y30:AA30"/>
    <mergeCell ref="N31:T31"/>
    <mergeCell ref="U31:V31"/>
    <mergeCell ref="W31:X31"/>
    <mergeCell ref="Y31:AA31"/>
    <mergeCell ref="N17:T17"/>
    <mergeCell ref="Y20:AA20"/>
    <mergeCell ref="N18:T18"/>
    <mergeCell ref="W18:X18"/>
    <mergeCell ref="Y14:AA14"/>
    <mergeCell ref="Y16:AA16"/>
    <mergeCell ref="Y24:AA24"/>
    <mergeCell ref="Y25:AA25"/>
    <mergeCell ref="U26:V26"/>
    <mergeCell ref="W26:X26"/>
    <mergeCell ref="Y26:AA26"/>
    <mergeCell ref="U27:V27"/>
    <mergeCell ref="W27:X27"/>
    <mergeCell ref="Y27:AA27"/>
    <mergeCell ref="N22:T22"/>
    <mergeCell ref="U19:V19"/>
    <mergeCell ref="W19:X19"/>
    <mergeCell ref="E17:H17"/>
    <mergeCell ref="U16:V16"/>
    <mergeCell ref="W16:X16"/>
    <mergeCell ref="I17:M17"/>
    <mergeCell ref="E16:H16"/>
    <mergeCell ref="W24:X24"/>
    <mergeCell ref="I16:M16"/>
    <mergeCell ref="U25:V25"/>
    <mergeCell ref="W25:X25"/>
    <mergeCell ref="W22:X22"/>
    <mergeCell ref="E20:H20"/>
    <mergeCell ref="I20:M20"/>
    <mergeCell ref="N20:T20"/>
    <mergeCell ref="U24:V24"/>
    <mergeCell ref="I25:M25"/>
    <mergeCell ref="N25:T25"/>
    <mergeCell ref="I22:M22"/>
    <mergeCell ref="I18:M18"/>
    <mergeCell ref="E18:H18"/>
    <mergeCell ref="E19:H19"/>
    <mergeCell ref="I19:M19"/>
    <mergeCell ref="N19:T19"/>
    <mergeCell ref="I6:M6"/>
    <mergeCell ref="N11:T11"/>
    <mergeCell ref="N6:T6"/>
    <mergeCell ref="E8:H8"/>
    <mergeCell ref="I8:M8"/>
    <mergeCell ref="N8:T8"/>
    <mergeCell ref="W11:X11"/>
    <mergeCell ref="E13:H13"/>
    <mergeCell ref="I13:M13"/>
    <mergeCell ref="N13:T13"/>
    <mergeCell ref="I7:M7"/>
    <mergeCell ref="N7:T7"/>
    <mergeCell ref="N9:T9"/>
    <mergeCell ref="W7:X7"/>
    <mergeCell ref="U8:V8"/>
    <mergeCell ref="W9:X9"/>
    <mergeCell ref="E15:H15"/>
    <mergeCell ref="I15:M15"/>
    <mergeCell ref="N15:T15"/>
    <mergeCell ref="E14:H14"/>
    <mergeCell ref="I14:M14"/>
    <mergeCell ref="U14:V14"/>
    <mergeCell ref="E10:H10"/>
    <mergeCell ref="I10:M10"/>
    <mergeCell ref="A1:B1"/>
    <mergeCell ref="C1:F1"/>
    <mergeCell ref="E12:H12"/>
    <mergeCell ref="I12:M12"/>
    <mergeCell ref="N12:T12"/>
    <mergeCell ref="F2:R2"/>
    <mergeCell ref="S4:T4"/>
    <mergeCell ref="A5:C5"/>
    <mergeCell ref="E5:H5"/>
    <mergeCell ref="I5:M5"/>
    <mergeCell ref="N5:T5"/>
    <mergeCell ref="A3:B4"/>
    <mergeCell ref="C3:D4"/>
    <mergeCell ref="F3:S3"/>
    <mergeCell ref="E9:H9"/>
    <mergeCell ref="I9:M9"/>
    <mergeCell ref="G1:R1"/>
    <mergeCell ref="F4:R4"/>
    <mergeCell ref="A6:C57"/>
    <mergeCell ref="E6:H6"/>
    <mergeCell ref="N10:T10"/>
    <mergeCell ref="E11:H11"/>
    <mergeCell ref="I11:M11"/>
    <mergeCell ref="E23:H23"/>
    <mergeCell ref="I23:M23"/>
    <mergeCell ref="N23:T23"/>
    <mergeCell ref="E22:H22"/>
    <mergeCell ref="E7:H7"/>
    <mergeCell ref="E41:H41"/>
    <mergeCell ref="I41:M41"/>
    <mergeCell ref="E39:H39"/>
    <mergeCell ref="I39:M39"/>
    <mergeCell ref="I26:M26"/>
    <mergeCell ref="N26:T26"/>
    <mergeCell ref="E27:H27"/>
    <mergeCell ref="I27:M27"/>
    <mergeCell ref="N27:T27"/>
    <mergeCell ref="N35:T35"/>
    <mergeCell ref="E43:H43"/>
    <mergeCell ref="I43:M43"/>
    <mergeCell ref="U15:V15"/>
    <mergeCell ref="W15:X15"/>
    <mergeCell ref="U10:V10"/>
    <mergeCell ref="W10:X10"/>
    <mergeCell ref="U18:V18"/>
    <mergeCell ref="W14:X14"/>
    <mergeCell ref="Y11:AA11"/>
    <mergeCell ref="Y17:AA17"/>
    <mergeCell ref="Y15:AA15"/>
    <mergeCell ref="W17:X17"/>
    <mergeCell ref="U17:V17"/>
    <mergeCell ref="W1:AA2"/>
    <mergeCell ref="U12:V12"/>
    <mergeCell ref="W12:X12"/>
    <mergeCell ref="Y12:AA12"/>
    <mergeCell ref="U13:V13"/>
    <mergeCell ref="W13:X13"/>
    <mergeCell ref="Y13:AA13"/>
    <mergeCell ref="U4:V4"/>
    <mergeCell ref="U5:V5"/>
    <mergeCell ref="U3:V3"/>
    <mergeCell ref="W5:X5"/>
    <mergeCell ref="W8:X8"/>
    <mergeCell ref="Y10:AA10"/>
    <mergeCell ref="Y5:AA5"/>
    <mergeCell ref="U6:V6"/>
    <mergeCell ref="U7:V7"/>
    <mergeCell ref="U11:V11"/>
    <mergeCell ref="Y6:AA6"/>
    <mergeCell ref="W6:X6"/>
    <mergeCell ref="Y7:AA7"/>
    <mergeCell ref="Y8:AA8"/>
    <mergeCell ref="U9:V9"/>
    <mergeCell ref="Y9:AA9"/>
    <mergeCell ref="U28:V28"/>
    <mergeCell ref="W28:X28"/>
    <mergeCell ref="Y28:AA28"/>
    <mergeCell ref="E30:H30"/>
    <mergeCell ref="I30:M30"/>
    <mergeCell ref="E31:H31"/>
    <mergeCell ref="I31:M31"/>
    <mergeCell ref="Y29:AA29"/>
    <mergeCell ref="N30:T30"/>
    <mergeCell ref="U30:V30"/>
    <mergeCell ref="W30:X30"/>
    <mergeCell ref="E29:H29"/>
    <mergeCell ref="I29:M29"/>
    <mergeCell ref="N29:T29"/>
    <mergeCell ref="U29:V29"/>
    <mergeCell ref="W29:X29"/>
    <mergeCell ref="E28:H28"/>
    <mergeCell ref="I28:M28"/>
    <mergeCell ref="N28:T28"/>
    <mergeCell ref="E50:H50"/>
    <mergeCell ref="I50:M50"/>
    <mergeCell ref="E48:H48"/>
    <mergeCell ref="I48:M48"/>
    <mergeCell ref="E53:H53"/>
    <mergeCell ref="I53:M53"/>
    <mergeCell ref="E54:H54"/>
    <mergeCell ref="I54:M54"/>
    <mergeCell ref="E51:H51"/>
    <mergeCell ref="I51:M51"/>
    <mergeCell ref="W53:X53"/>
    <mergeCell ref="N54:T54"/>
    <mergeCell ref="U54:V54"/>
    <mergeCell ref="W54:X54"/>
    <mergeCell ref="E52:H52"/>
    <mergeCell ref="E56:H56"/>
    <mergeCell ref="E100:E102"/>
    <mergeCell ref="F86:F87"/>
    <mergeCell ref="F75:F76"/>
    <mergeCell ref="E82:E85"/>
    <mergeCell ref="E55:H55"/>
    <mergeCell ref="I55:M55"/>
    <mergeCell ref="N55:T55"/>
    <mergeCell ref="U55:V55"/>
    <mergeCell ref="W55:X55"/>
    <mergeCell ref="E241:E243"/>
    <mergeCell ref="F241:F243"/>
    <mergeCell ref="E224:E225"/>
    <mergeCell ref="F224:F225"/>
    <mergeCell ref="U57:V57"/>
    <mergeCell ref="E217:E223"/>
    <mergeCell ref="F217:F223"/>
    <mergeCell ref="E206:E207"/>
    <mergeCell ref="E208:E209"/>
    <mergeCell ref="F69:F71"/>
    <mergeCell ref="E57:H57"/>
    <mergeCell ref="I57:M57"/>
    <mergeCell ref="F172:F173"/>
    <mergeCell ref="G119:G120"/>
    <mergeCell ref="E239:E240"/>
    <mergeCell ref="F239:F240"/>
    <mergeCell ref="F131:F134"/>
    <mergeCell ref="E226:E229"/>
    <mergeCell ref="F112:F115"/>
    <mergeCell ref="F105:F107"/>
    <mergeCell ref="E80:E81"/>
    <mergeCell ref="N50:T50"/>
    <mergeCell ref="U50:V50"/>
    <mergeCell ref="W50:X50"/>
    <mergeCell ref="I56:M56"/>
    <mergeCell ref="N56:T56"/>
    <mergeCell ref="U56:V56"/>
    <mergeCell ref="W56:X56"/>
    <mergeCell ref="Y56:AA56"/>
    <mergeCell ref="N48:T48"/>
    <mergeCell ref="U48:V48"/>
    <mergeCell ref="W48:X48"/>
    <mergeCell ref="Y53:AA53"/>
    <mergeCell ref="Y54:AA54"/>
    <mergeCell ref="I52:M52"/>
    <mergeCell ref="N52:T52"/>
    <mergeCell ref="U52:V52"/>
    <mergeCell ref="W52:X52"/>
    <mergeCell ref="Y52:AA52"/>
    <mergeCell ref="Y51:AA51"/>
    <mergeCell ref="N51:T51"/>
    <mergeCell ref="U51:V51"/>
    <mergeCell ref="W51:X51"/>
    <mergeCell ref="N53:T53"/>
    <mergeCell ref="U53:V53"/>
    <mergeCell ref="Y57:AA57"/>
    <mergeCell ref="N57:T57"/>
    <mergeCell ref="F237:F238"/>
    <mergeCell ref="E237:E238"/>
    <mergeCell ref="F235:F236"/>
    <mergeCell ref="A58:AA58"/>
    <mergeCell ref="W57:X57"/>
    <mergeCell ref="F226:F229"/>
    <mergeCell ref="Y48:AA48"/>
    <mergeCell ref="E49:H49"/>
    <mergeCell ref="I49:M49"/>
    <mergeCell ref="N49:T49"/>
    <mergeCell ref="U49:V49"/>
    <mergeCell ref="W49:X49"/>
    <mergeCell ref="Y49:AA49"/>
    <mergeCell ref="G131:G134"/>
    <mergeCell ref="F214:F215"/>
    <mergeCell ref="F210:F213"/>
    <mergeCell ref="F200:F203"/>
    <mergeCell ref="F166:F171"/>
    <mergeCell ref="E166:E171"/>
    <mergeCell ref="F119:F120"/>
    <mergeCell ref="F61:F63"/>
    <mergeCell ref="F64:F68"/>
  </mergeCells>
  <phoneticPr fontId="2" type="noConversion"/>
  <conditionalFormatting sqref="C60">
    <cfRule type="duplicateValues" dxfId="916" priority="280"/>
  </conditionalFormatting>
  <conditionalFormatting sqref="C62">
    <cfRule type="duplicateValues" dxfId="915" priority="279"/>
  </conditionalFormatting>
  <conditionalFormatting sqref="C63">
    <cfRule type="duplicateValues" dxfId="914" priority="277"/>
  </conditionalFormatting>
  <conditionalFormatting sqref="C64">
    <cfRule type="duplicateValues" dxfId="913" priority="276"/>
  </conditionalFormatting>
  <conditionalFormatting sqref="C65:C66">
    <cfRule type="duplicateValues" dxfId="912" priority="275"/>
  </conditionalFormatting>
  <conditionalFormatting sqref="C67">
    <cfRule type="duplicateValues" dxfId="911" priority="274"/>
  </conditionalFormatting>
  <conditionalFormatting sqref="C68">
    <cfRule type="duplicateValues" dxfId="910" priority="273"/>
  </conditionalFormatting>
  <conditionalFormatting sqref="C69">
    <cfRule type="duplicateValues" dxfId="909" priority="272"/>
  </conditionalFormatting>
  <conditionalFormatting sqref="C70:C71">
    <cfRule type="duplicateValues" dxfId="908" priority="270"/>
  </conditionalFormatting>
  <conditionalFormatting sqref="C72:C73">
    <cfRule type="duplicateValues" dxfId="907" priority="268"/>
    <cfRule type="duplicateValues" dxfId="906" priority="269"/>
  </conditionalFormatting>
  <conditionalFormatting sqref="C78">
    <cfRule type="duplicateValues" dxfId="905" priority="255"/>
  </conditionalFormatting>
  <conditionalFormatting sqref="C79">
    <cfRule type="duplicateValues" dxfId="904" priority="253"/>
  </conditionalFormatting>
  <conditionalFormatting sqref="C80">
    <cfRule type="duplicateValues" dxfId="903" priority="247"/>
    <cfRule type="duplicateValues" dxfId="902" priority="252"/>
  </conditionalFormatting>
  <conditionalFormatting sqref="C81">
    <cfRule type="duplicateValues" dxfId="901" priority="246"/>
  </conditionalFormatting>
  <conditionalFormatting sqref="C82">
    <cfRule type="duplicateValues" dxfId="900" priority="240"/>
    <cfRule type="duplicateValues" dxfId="899" priority="245"/>
  </conditionalFormatting>
  <conditionalFormatting sqref="C86">
    <cfRule type="duplicateValues" dxfId="898" priority="239"/>
  </conditionalFormatting>
  <conditionalFormatting sqref="C87">
    <cfRule type="duplicateValues" dxfId="897" priority="237"/>
  </conditionalFormatting>
  <conditionalFormatting sqref="C89:C90">
    <cfRule type="duplicateValues" dxfId="896" priority="238"/>
  </conditionalFormatting>
  <conditionalFormatting sqref="C91">
    <cfRule type="duplicateValues" dxfId="895" priority="236"/>
  </conditionalFormatting>
  <conditionalFormatting sqref="C92">
    <cfRule type="duplicateValues" dxfId="894" priority="235"/>
  </conditionalFormatting>
  <conditionalFormatting sqref="C93:C94">
    <cfRule type="duplicateValues" dxfId="893" priority="233"/>
    <cfRule type="duplicateValues" dxfId="892" priority="234"/>
  </conditionalFormatting>
  <conditionalFormatting sqref="C95">
    <cfRule type="duplicateValues" dxfId="891" priority="231"/>
    <cfRule type="duplicateValues" dxfId="890" priority="232"/>
  </conditionalFormatting>
  <conditionalFormatting sqref="C96">
    <cfRule type="duplicateValues" dxfId="889" priority="229"/>
    <cfRule type="duplicateValues" dxfId="888" priority="230"/>
  </conditionalFormatting>
  <conditionalFormatting sqref="C97">
    <cfRule type="duplicateValues" dxfId="887" priority="227"/>
    <cfRule type="duplicateValues" dxfId="886" priority="228"/>
  </conditionalFormatting>
  <conditionalFormatting sqref="C100:C102">
    <cfRule type="duplicateValues" dxfId="885" priority="223"/>
    <cfRule type="duplicateValues" dxfId="884" priority="224"/>
  </conditionalFormatting>
  <conditionalFormatting sqref="C103">
    <cfRule type="duplicateValues" dxfId="883" priority="220"/>
    <cfRule type="duplicateValues" dxfId="882" priority="221"/>
    <cfRule type="duplicateValues" dxfId="881" priority="222"/>
  </conditionalFormatting>
  <conditionalFormatting sqref="C104">
    <cfRule type="duplicateValues" dxfId="880" priority="218"/>
  </conditionalFormatting>
  <conditionalFormatting sqref="C108:C111">
    <cfRule type="duplicateValues" dxfId="879" priority="216"/>
  </conditionalFormatting>
  <conditionalFormatting sqref="C112">
    <cfRule type="duplicateValues" dxfId="878" priority="213"/>
    <cfRule type="duplicateValues" dxfId="877" priority="214"/>
  </conditionalFormatting>
  <conditionalFormatting sqref="C113">
    <cfRule type="duplicateValues" dxfId="876" priority="211"/>
    <cfRule type="duplicateValues" dxfId="875" priority="212"/>
  </conditionalFormatting>
  <conditionalFormatting sqref="C117">
    <cfRule type="duplicateValues" dxfId="874" priority="198"/>
    <cfRule type="duplicateValues" dxfId="873" priority="199"/>
  </conditionalFormatting>
  <conditionalFormatting sqref="C118">
    <cfRule type="duplicateValues" dxfId="872" priority="197"/>
  </conditionalFormatting>
  <conditionalFormatting sqref="C121">
    <cfRule type="duplicateValues" dxfId="871" priority="190"/>
    <cfRule type="duplicateValues" dxfId="870" priority="191"/>
    <cfRule type="duplicateValues" dxfId="869" priority="192"/>
  </conditionalFormatting>
  <conditionalFormatting sqref="C122">
    <cfRule type="duplicateValues" dxfId="868" priority="188"/>
    <cfRule type="duplicateValues" dxfId="867" priority="189"/>
  </conditionalFormatting>
  <conditionalFormatting sqref="C123">
    <cfRule type="duplicateValues" dxfId="866" priority="187"/>
  </conditionalFormatting>
  <conditionalFormatting sqref="C124">
    <cfRule type="duplicateValues" dxfId="865" priority="170"/>
  </conditionalFormatting>
  <conditionalFormatting sqref="C125:C126">
    <cfRule type="duplicateValues" dxfId="864" priority="168"/>
    <cfRule type="duplicateValues" dxfId="863" priority="169"/>
  </conditionalFormatting>
  <conditionalFormatting sqref="C127:C128">
    <cfRule type="duplicateValues" dxfId="862" priority="165"/>
    <cfRule type="duplicateValues" dxfId="861" priority="166"/>
  </conditionalFormatting>
  <conditionalFormatting sqref="C129">
    <cfRule type="duplicateValues" dxfId="860" priority="162"/>
    <cfRule type="duplicateValues" dxfId="859" priority="163"/>
  </conditionalFormatting>
  <conditionalFormatting sqref="C130">
    <cfRule type="duplicateValues" dxfId="858" priority="160"/>
    <cfRule type="duplicateValues" dxfId="857" priority="161"/>
  </conditionalFormatting>
  <conditionalFormatting sqref="C131:C134">
    <cfRule type="duplicateValues" dxfId="856" priority="158"/>
    <cfRule type="duplicateValues" dxfId="855" priority="159"/>
  </conditionalFormatting>
  <conditionalFormatting sqref="C135:C136">
    <cfRule type="duplicateValues" dxfId="854" priority="152"/>
  </conditionalFormatting>
  <conditionalFormatting sqref="C137">
    <cfRule type="duplicateValues" dxfId="853" priority="149"/>
    <cfRule type="duplicateValues" dxfId="852" priority="150"/>
  </conditionalFormatting>
  <conditionalFormatting sqref="C138:C140">
    <cfRule type="duplicateValues" dxfId="851" priority="125"/>
    <cfRule type="duplicateValues" dxfId="850" priority="126"/>
  </conditionalFormatting>
  <conditionalFormatting sqref="C141:C142">
    <cfRule type="duplicateValues" dxfId="849" priority="123"/>
    <cfRule type="duplicateValues" dxfId="848" priority="124"/>
  </conditionalFormatting>
  <conditionalFormatting sqref="C143">
    <cfRule type="duplicateValues" dxfId="847" priority="121"/>
    <cfRule type="duplicateValues" dxfId="846" priority="122"/>
  </conditionalFormatting>
  <conditionalFormatting sqref="C144:C146">
    <cfRule type="duplicateValues" dxfId="845" priority="119"/>
  </conditionalFormatting>
  <conditionalFormatting sqref="C147:C150">
    <cfRule type="duplicateValues" dxfId="844" priority="114"/>
    <cfRule type="duplicateValues" dxfId="843" priority="115"/>
  </conditionalFormatting>
  <conditionalFormatting sqref="C151">
    <cfRule type="duplicateValues" dxfId="842" priority="112"/>
    <cfRule type="duplicateValues" dxfId="841" priority="113"/>
  </conditionalFormatting>
  <conditionalFormatting sqref="C152">
    <cfRule type="duplicateValues" dxfId="840" priority="129"/>
    <cfRule type="duplicateValues" dxfId="839" priority="130"/>
    <cfRule type="duplicateValues" dxfId="838" priority="131"/>
    <cfRule type="duplicateValues" dxfId="837" priority="132"/>
    <cfRule type="duplicateValues" dxfId="836" priority="133"/>
  </conditionalFormatting>
  <conditionalFormatting sqref="C153:C154">
    <cfRule type="duplicateValues" dxfId="835" priority="128"/>
  </conditionalFormatting>
  <conditionalFormatting sqref="C155">
    <cfRule type="duplicateValues" dxfId="834" priority="110"/>
    <cfRule type="duplicateValues" dxfId="833" priority="111"/>
  </conditionalFormatting>
  <conditionalFormatting sqref="C156">
    <cfRule type="duplicateValues" dxfId="832" priority="108"/>
    <cfRule type="duplicateValues" dxfId="831" priority="109"/>
  </conditionalFormatting>
  <conditionalFormatting sqref="C157:C162">
    <cfRule type="duplicateValues" dxfId="830" priority="105"/>
    <cfRule type="duplicateValues" dxfId="829" priority="106"/>
    <cfRule type="duplicateValues" dxfId="828" priority="107"/>
  </conditionalFormatting>
  <conditionalFormatting sqref="C163">
    <cfRule type="duplicateValues" dxfId="827" priority="102"/>
    <cfRule type="duplicateValues" dxfId="826" priority="103"/>
    <cfRule type="duplicateValues" dxfId="825" priority="104"/>
  </conditionalFormatting>
  <conditionalFormatting sqref="C164">
    <cfRule type="duplicateValues" dxfId="824" priority="100"/>
    <cfRule type="duplicateValues" dxfId="823" priority="101"/>
  </conditionalFormatting>
  <conditionalFormatting sqref="C165">
    <cfRule type="duplicateValues" dxfId="822" priority="97"/>
    <cfRule type="duplicateValues" dxfId="821" priority="98"/>
    <cfRule type="duplicateValues" dxfId="820" priority="99"/>
  </conditionalFormatting>
  <conditionalFormatting sqref="C166:C171">
    <cfRule type="duplicateValues" dxfId="819" priority="95"/>
    <cfRule type="duplicateValues" dxfId="818" priority="96"/>
  </conditionalFormatting>
  <conditionalFormatting sqref="C172:C173">
    <cfRule type="duplicateValues" dxfId="817" priority="94"/>
  </conditionalFormatting>
  <conditionalFormatting sqref="C179">
    <cfRule type="duplicateValues" dxfId="816" priority="92"/>
    <cfRule type="duplicateValues" dxfId="815" priority="93"/>
  </conditionalFormatting>
  <conditionalFormatting sqref="C180:C185">
    <cfRule type="duplicateValues" dxfId="814" priority="90"/>
    <cfRule type="duplicateValues" dxfId="813" priority="91"/>
  </conditionalFormatting>
  <conditionalFormatting sqref="C186:C187">
    <cfRule type="duplicateValues" dxfId="812" priority="88"/>
    <cfRule type="duplicateValues" dxfId="811" priority="89"/>
  </conditionalFormatting>
  <conditionalFormatting sqref="C188">
    <cfRule type="duplicateValues" dxfId="810" priority="86"/>
    <cfRule type="duplicateValues" dxfId="809" priority="87"/>
  </conditionalFormatting>
  <conditionalFormatting sqref="C189">
    <cfRule type="duplicateValues" dxfId="808" priority="82"/>
  </conditionalFormatting>
  <conditionalFormatting sqref="C190">
    <cfRule type="duplicateValues" dxfId="807" priority="83"/>
    <cfRule type="duplicateValues" dxfId="806" priority="84"/>
    <cfRule type="duplicateValues" dxfId="805" priority="85"/>
  </conditionalFormatting>
  <conditionalFormatting sqref="C191">
    <cfRule type="duplicateValues" dxfId="804" priority="80"/>
    <cfRule type="duplicateValues" dxfId="803" priority="81"/>
  </conditionalFormatting>
  <conditionalFormatting sqref="C192:C194">
    <cfRule type="duplicateValues" dxfId="802" priority="1366"/>
  </conditionalFormatting>
  <conditionalFormatting sqref="C195">
    <cfRule type="duplicateValues" dxfId="801" priority="74"/>
    <cfRule type="duplicateValues" dxfId="800" priority="75"/>
    <cfRule type="duplicateValues" dxfId="799" priority="76"/>
    <cfRule type="duplicateValues" dxfId="798" priority="77"/>
  </conditionalFormatting>
  <conditionalFormatting sqref="C196:C197">
    <cfRule type="duplicateValues" dxfId="797" priority="72"/>
    <cfRule type="duplicateValues" dxfId="796" priority="73"/>
  </conditionalFormatting>
  <conditionalFormatting sqref="C198:C199">
    <cfRule type="duplicateValues" dxfId="795" priority="71"/>
  </conditionalFormatting>
  <conditionalFormatting sqref="C200">
    <cfRule type="duplicateValues" dxfId="794" priority="69"/>
    <cfRule type="duplicateValues" dxfId="793" priority="70"/>
  </conditionalFormatting>
  <conditionalFormatting sqref="C201">
    <cfRule type="duplicateValues" dxfId="792" priority="68"/>
  </conditionalFormatting>
  <conditionalFormatting sqref="C202">
    <cfRule type="duplicateValues" dxfId="791" priority="67"/>
  </conditionalFormatting>
  <conditionalFormatting sqref="C203">
    <cfRule type="duplicateValues" dxfId="790" priority="66"/>
  </conditionalFormatting>
  <conditionalFormatting sqref="C204">
    <cfRule type="duplicateValues" dxfId="789" priority="64"/>
    <cfRule type="duplicateValues" dxfId="788" priority="65"/>
  </conditionalFormatting>
  <conditionalFormatting sqref="C205">
    <cfRule type="duplicateValues" dxfId="787" priority="62"/>
    <cfRule type="duplicateValues" dxfId="786" priority="63"/>
  </conditionalFormatting>
  <conditionalFormatting sqref="C206:C207">
    <cfRule type="duplicateValues" dxfId="785" priority="59"/>
    <cfRule type="duplicateValues" dxfId="784" priority="60"/>
    <cfRule type="duplicateValues" dxfId="783" priority="61"/>
  </conditionalFormatting>
  <conditionalFormatting sqref="C208:C209">
    <cfRule type="duplicateValues" dxfId="782" priority="58"/>
  </conditionalFormatting>
  <conditionalFormatting sqref="C210:C213">
    <cfRule type="duplicateValues" dxfId="781" priority="55"/>
  </conditionalFormatting>
  <conditionalFormatting sqref="C214:C215">
    <cfRule type="duplicateValues" dxfId="780" priority="52"/>
    <cfRule type="duplicateValues" dxfId="779" priority="53"/>
    <cfRule type="duplicateValues" dxfId="778" priority="54"/>
  </conditionalFormatting>
  <conditionalFormatting sqref="C216">
    <cfRule type="duplicateValues" dxfId="777" priority="49"/>
    <cfRule type="duplicateValues" dxfId="776" priority="50"/>
    <cfRule type="duplicateValues" dxfId="775" priority="51"/>
  </conditionalFormatting>
  <conditionalFormatting sqref="C217:C223">
    <cfRule type="duplicateValues" dxfId="774" priority="44"/>
    <cfRule type="duplicateValues" dxfId="773" priority="45"/>
    <cfRule type="duplicateValues" dxfId="772" priority="46"/>
  </conditionalFormatting>
  <conditionalFormatting sqref="C224:C225">
    <cfRule type="duplicateValues" dxfId="771" priority="41"/>
    <cfRule type="duplicateValues" dxfId="770" priority="42"/>
    <cfRule type="duplicateValues" dxfId="769" priority="43"/>
  </conditionalFormatting>
  <conditionalFormatting sqref="C226:C229">
    <cfRule type="duplicateValues" dxfId="768" priority="38"/>
    <cfRule type="duplicateValues" dxfId="767" priority="39"/>
    <cfRule type="duplicateValues" dxfId="766" priority="40"/>
  </conditionalFormatting>
  <conditionalFormatting sqref="C230">
    <cfRule type="duplicateValues" dxfId="765" priority="33"/>
    <cfRule type="duplicateValues" dxfId="764" priority="34"/>
    <cfRule type="duplicateValues" dxfId="763" priority="35"/>
  </conditionalFormatting>
  <conditionalFormatting sqref="C231:C234">
    <cfRule type="duplicateValues" dxfId="762" priority="30"/>
    <cfRule type="duplicateValues" dxfId="761" priority="31"/>
    <cfRule type="duplicateValues" dxfId="760" priority="32"/>
  </conditionalFormatting>
  <conditionalFormatting sqref="C235:C236">
    <cfRule type="duplicateValues" dxfId="759" priority="27"/>
    <cfRule type="duplicateValues" dxfId="758" priority="28"/>
    <cfRule type="duplicateValues" dxfId="757" priority="29"/>
  </conditionalFormatting>
  <conditionalFormatting sqref="C237:C238">
    <cfRule type="duplicateValues" dxfId="756" priority="24"/>
    <cfRule type="duplicateValues" dxfId="755" priority="25"/>
    <cfRule type="duplicateValues" dxfId="754" priority="26"/>
  </conditionalFormatting>
  <conditionalFormatting sqref="C239:C240">
    <cfRule type="duplicateValues" dxfId="753" priority="21"/>
    <cfRule type="duplicateValues" dxfId="752" priority="22"/>
    <cfRule type="duplicateValues" dxfId="751" priority="23"/>
  </conditionalFormatting>
  <conditionalFormatting sqref="C241:C242">
    <cfRule type="duplicateValues" dxfId="750" priority="18"/>
    <cfRule type="duplicateValues" dxfId="749" priority="19"/>
    <cfRule type="duplicateValues" dxfId="748" priority="20"/>
  </conditionalFormatting>
  <conditionalFormatting sqref="C243">
    <cfRule type="duplicateValues" dxfId="747" priority="16"/>
    <cfRule type="duplicateValues" dxfId="746" priority="17"/>
  </conditionalFormatting>
  <conditionalFormatting sqref="C244">
    <cfRule type="duplicateValues" dxfId="745" priority="13"/>
    <cfRule type="duplicateValues" dxfId="744" priority="14"/>
    <cfRule type="duplicateValues" dxfId="743" priority="15"/>
  </conditionalFormatting>
  <conditionalFormatting sqref="C245">
    <cfRule type="duplicateValues" dxfId="742" priority="7"/>
    <cfRule type="duplicateValues" dxfId="741" priority="8"/>
    <cfRule type="duplicateValues" dxfId="740" priority="9"/>
  </conditionalFormatting>
  <conditionalFormatting sqref="C246">
    <cfRule type="duplicateValues" dxfId="739" priority="10"/>
    <cfRule type="duplicateValues" dxfId="738" priority="11"/>
    <cfRule type="duplicateValues" dxfId="737" priority="12"/>
  </conditionalFormatting>
  <conditionalFormatting sqref="C74:D74">
    <cfRule type="duplicateValues" dxfId="736" priority="257"/>
    <cfRule type="duplicateValues" dxfId="735" priority="258"/>
    <cfRule type="duplicateValues" dxfId="734" priority="259"/>
    <cfRule type="duplicateValues" dxfId="733" priority="260"/>
    <cfRule type="duplicateValues" dxfId="732" priority="261"/>
    <cfRule type="duplicateValues" dxfId="731" priority="262" stopIfTrue="1"/>
    <cfRule type="duplicateValues" dxfId="730" priority="263"/>
    <cfRule type="duplicateValues" dxfId="729" priority="264"/>
    <cfRule type="duplicateValues" dxfId="728" priority="265"/>
    <cfRule type="duplicateValues" dxfId="727" priority="266"/>
    <cfRule type="duplicateValues" dxfId="726" priority="267" stopIfTrue="1"/>
  </conditionalFormatting>
  <conditionalFormatting sqref="C76:D77">
    <cfRule type="duplicateValues" dxfId="725" priority="256"/>
  </conditionalFormatting>
  <conditionalFormatting sqref="C79:D79">
    <cfRule type="cellIs" dxfId="724" priority="254" operator="equal">
      <formula>"J6L"</formula>
    </cfRule>
  </conditionalFormatting>
  <conditionalFormatting sqref="C98:D98">
    <cfRule type="duplicateValues" dxfId="723" priority="225"/>
    <cfRule type="duplicateValues" dxfId="722" priority="226"/>
  </conditionalFormatting>
  <conditionalFormatting sqref="C104:D104">
    <cfRule type="duplicateValues" dxfId="721" priority="219"/>
  </conditionalFormatting>
  <conditionalFormatting sqref="C108:D108">
    <cfRule type="duplicateValues" dxfId="720" priority="215"/>
  </conditionalFormatting>
  <conditionalFormatting sqref="C109:D111">
    <cfRule type="duplicateValues" dxfId="719" priority="217"/>
  </conditionalFormatting>
  <conditionalFormatting sqref="C114:D115">
    <cfRule type="duplicateValues" dxfId="718" priority="209"/>
    <cfRule type="duplicateValues" dxfId="717" priority="210"/>
  </conditionalFormatting>
  <conditionalFormatting sqref="C119:D119">
    <cfRule type="duplicateValues" dxfId="716" priority="193"/>
    <cfRule type="duplicateValues" dxfId="715" priority="194"/>
  </conditionalFormatting>
  <conditionalFormatting sqref="C120:D120">
    <cfRule type="duplicateValues" dxfId="714" priority="195"/>
    <cfRule type="duplicateValues" dxfId="713" priority="196"/>
  </conditionalFormatting>
  <conditionalFormatting sqref="C127:D128">
    <cfRule type="cellIs" dxfId="712" priority="167" operator="equal">
      <formula>"J6L"</formula>
    </cfRule>
  </conditionalFormatting>
  <conditionalFormatting sqref="C137:D137">
    <cfRule type="cellIs" dxfId="711" priority="148" operator="equal">
      <formula>"J6L"</formula>
    </cfRule>
  </conditionalFormatting>
  <conditionalFormatting sqref="C144:D144">
    <cfRule type="duplicateValues" dxfId="710" priority="118"/>
  </conditionalFormatting>
  <conditionalFormatting sqref="C145:D146">
    <cfRule type="duplicateValues" dxfId="709" priority="120"/>
  </conditionalFormatting>
  <conditionalFormatting sqref="C210:D213">
    <cfRule type="duplicateValues" dxfId="708" priority="56"/>
    <cfRule type="duplicateValues" dxfId="707" priority="57"/>
  </conditionalFormatting>
  <conditionalFormatting sqref="D80">
    <cfRule type="duplicateValues" dxfId="706" priority="248"/>
    <cfRule type="duplicateValues" dxfId="705" priority="249"/>
    <cfRule type="duplicateValues" dxfId="704" priority="250"/>
    <cfRule type="duplicateValues" dxfId="703" priority="251"/>
  </conditionalFormatting>
  <conditionalFormatting sqref="D82">
    <cfRule type="duplicateValues" dxfId="702" priority="241"/>
    <cfRule type="duplicateValues" dxfId="701" priority="242"/>
    <cfRule type="duplicateValues" dxfId="700" priority="243"/>
    <cfRule type="duplicateValues" dxfId="699" priority="244"/>
  </conditionalFormatting>
  <conditionalFormatting sqref="E70:E71">
    <cfRule type="duplicateValues" dxfId="698" priority="271"/>
  </conditionalFormatting>
  <conditionalFormatting sqref="H88:XFD91">
    <cfRule type="duplicateValues" dxfId="697" priority="284"/>
  </conditionalFormatting>
  <conditionalFormatting sqref="N45:N56">
    <cfRule type="cellIs" dxfId="696" priority="36" operator="equal">
      <formula>"√"</formula>
    </cfRule>
    <cfRule type="cellIs" dxfId="695" priority="37" operator="equal">
      <formula>"×"</formula>
    </cfRule>
  </conditionalFormatting>
  <conditionalFormatting sqref="C247:C250">
    <cfRule type="duplicateValues" dxfId="694" priority="5"/>
  </conditionalFormatting>
  <conditionalFormatting sqref="C247:C250">
    <cfRule type="duplicateValues" dxfId="693" priority="6"/>
  </conditionalFormatting>
  <conditionalFormatting sqref="C247:C250">
    <cfRule type="duplicateValues" dxfId="692" priority="4"/>
  </conditionalFormatting>
  <conditionalFormatting sqref="C251">
    <cfRule type="duplicateValues" dxfId="691" priority="2"/>
  </conditionalFormatting>
  <conditionalFormatting sqref="C251">
    <cfRule type="duplicateValues" dxfId="690" priority="3"/>
  </conditionalFormatting>
  <conditionalFormatting sqref="C251">
    <cfRule type="duplicateValues" dxfId="689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rowBreaks count="1" manualBreakCount="1">
    <brk id="188" max="2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366"/>
  <sheetViews>
    <sheetView view="pageBreakPreview" zoomScale="55" zoomScaleNormal="100" zoomScaleSheetLayoutView="55" workbookViewId="0">
      <pane xSplit="6" ySplit="8" topLeftCell="BL337" activePane="bottomRight" state="frozen"/>
      <selection pane="topRight" activeCell="G1" sqref="G1"/>
      <selection pane="bottomLeft" activeCell="A9" sqref="A9"/>
      <selection pane="bottomRight" activeCell="BY343" sqref="BY343"/>
    </sheetView>
  </sheetViews>
  <sheetFormatPr defaultRowHeight="14.25"/>
  <cols>
    <col min="1" max="1" width="5.875" style="1" customWidth="1"/>
    <col min="2" max="2" width="6.25" style="1" customWidth="1"/>
    <col min="3" max="3" width="9.625" style="1" customWidth="1"/>
    <col min="4" max="4" width="22.125" style="1" customWidth="1"/>
    <col min="5" max="5" width="31.75" style="2" customWidth="1"/>
    <col min="6" max="6" width="27.875" style="2" customWidth="1"/>
    <col min="7" max="7" width="11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3" customWidth="1"/>
    <col min="13" max="13" width="10.875" style="1" customWidth="1"/>
    <col min="14" max="14" width="7.25" style="1" customWidth="1"/>
    <col min="15" max="15" width="13.25" style="1" customWidth="1"/>
    <col min="16" max="16" width="24.25" style="1" customWidth="1"/>
    <col min="17" max="17" width="17.875" style="1" customWidth="1"/>
    <col min="18" max="18" width="11.875" style="1" customWidth="1"/>
    <col min="19" max="19" width="14.125" style="1" customWidth="1"/>
    <col min="20" max="20" width="10.375" style="1" customWidth="1"/>
    <col min="21" max="21" width="12.5" style="42" customWidth="1"/>
    <col min="22" max="24" width="14.625" style="4" customWidth="1"/>
    <col min="25" max="25" width="12.5" style="1" customWidth="1"/>
    <col min="26" max="26" width="11.125" style="1" customWidth="1"/>
    <col min="27" max="27" width="10.625" style="1" customWidth="1"/>
    <col min="28" max="29" width="10.625" style="10" customWidth="1"/>
    <col min="30" max="30" width="10.625" style="1" customWidth="1"/>
    <col min="31" max="31" width="10.625" style="10" customWidth="1"/>
    <col min="32" max="32" width="10.625" style="101" customWidth="1"/>
    <col min="33" max="36" width="10.625" style="10" customWidth="1"/>
    <col min="37" max="40" width="10.625" style="101" customWidth="1"/>
    <col min="41" max="41" width="10.625" style="10" customWidth="1"/>
    <col min="42" max="43" width="10.625" style="101" customWidth="1"/>
    <col min="44" max="47" width="10.625" style="10" customWidth="1"/>
    <col min="48" max="48" width="10.625" style="101" customWidth="1"/>
    <col min="49" max="50" width="10.625" style="10" customWidth="1"/>
    <col min="51" max="51" width="10.625" style="101" customWidth="1"/>
    <col min="52" max="52" width="10.625" style="10" customWidth="1"/>
    <col min="53" max="53" width="9" style="101" customWidth="1"/>
    <col min="54" max="55" width="10.625" style="101" customWidth="1"/>
    <col min="56" max="56" width="10.625" style="10" customWidth="1"/>
    <col min="57" max="57" width="10.625" style="1" customWidth="1"/>
    <col min="58" max="77" width="10.625" style="10" customWidth="1"/>
    <col min="78" max="16384" width="9" style="1"/>
  </cols>
  <sheetData>
    <row r="1" spans="1:77" s="26" customFormat="1" ht="20.25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F1" s="197"/>
      <c r="AG1" s="159"/>
      <c r="AI1" s="69"/>
      <c r="AK1" s="197"/>
      <c r="AL1" s="197"/>
      <c r="AM1" s="197"/>
      <c r="AN1" s="197"/>
      <c r="AO1" s="159"/>
      <c r="AP1" s="197"/>
      <c r="AQ1" s="197"/>
      <c r="AT1" s="69"/>
      <c r="AU1" s="69"/>
      <c r="AV1" s="197"/>
      <c r="AW1" s="69"/>
      <c r="AX1" s="69"/>
      <c r="AY1" s="197"/>
      <c r="AZ1" s="159"/>
      <c r="BA1" s="197"/>
      <c r="BB1" s="197"/>
      <c r="BC1" s="197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</row>
    <row r="2" spans="1:77" s="26" customFormat="1" ht="72" customHeight="1">
      <c r="A2" s="497" t="s">
        <v>435</v>
      </c>
      <c r="B2" s="497"/>
      <c r="C2" s="498" t="s">
        <v>46</v>
      </c>
      <c r="D2" s="498"/>
      <c r="E2" s="498"/>
      <c r="F2" s="499" t="s">
        <v>165</v>
      </c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500" t="s">
        <v>2</v>
      </c>
      <c r="AA2" s="501" t="s">
        <v>407</v>
      </c>
      <c r="AB2" s="501" t="s">
        <v>639</v>
      </c>
      <c r="AC2" s="501" t="s">
        <v>2728</v>
      </c>
      <c r="AD2" s="501" t="s">
        <v>408</v>
      </c>
      <c r="AE2" s="501" t="s">
        <v>712</v>
      </c>
      <c r="AF2" s="501" t="s">
        <v>754</v>
      </c>
      <c r="AG2" s="502" t="s">
        <v>746</v>
      </c>
      <c r="AH2" s="501" t="s">
        <v>713</v>
      </c>
      <c r="AI2" s="501" t="s">
        <v>2709</v>
      </c>
      <c r="AJ2" s="501" t="s">
        <v>1240</v>
      </c>
      <c r="AK2" s="501" t="s">
        <v>1241</v>
      </c>
      <c r="AL2" s="501" t="s">
        <v>1857</v>
      </c>
      <c r="AM2" s="501" t="s">
        <v>1858</v>
      </c>
      <c r="AN2" s="501" t="s">
        <v>1301</v>
      </c>
      <c r="AO2" s="502"/>
      <c r="AP2" s="501" t="s">
        <v>1671</v>
      </c>
      <c r="AQ2" s="501" t="s">
        <v>1672</v>
      </c>
      <c r="AR2" s="501" t="s">
        <v>1673</v>
      </c>
      <c r="AS2" s="501" t="s">
        <v>1674</v>
      </c>
      <c r="AT2" s="501" t="s">
        <v>2151</v>
      </c>
      <c r="AU2" s="501" t="s">
        <v>2152</v>
      </c>
      <c r="AV2" s="501" t="s">
        <v>1675</v>
      </c>
      <c r="AW2" s="501" t="s">
        <v>2683</v>
      </c>
      <c r="AX2" s="501" t="s">
        <v>2684</v>
      </c>
      <c r="AY2" s="501" t="s">
        <v>1676</v>
      </c>
      <c r="AZ2" s="502" t="s">
        <v>1809</v>
      </c>
      <c r="BA2" s="501" t="s">
        <v>1808</v>
      </c>
      <c r="BB2" s="501" t="s">
        <v>1886</v>
      </c>
      <c r="BC2" s="501" t="s">
        <v>1887</v>
      </c>
      <c r="BD2" s="501" t="s">
        <v>1914</v>
      </c>
      <c r="BE2" s="501" t="s">
        <v>2119</v>
      </c>
      <c r="BF2" s="501" t="s">
        <v>2286</v>
      </c>
      <c r="BG2" s="501" t="s">
        <v>2287</v>
      </c>
      <c r="BH2" s="501" t="s">
        <v>2349</v>
      </c>
      <c r="BI2" s="501" t="s">
        <v>2394</v>
      </c>
      <c r="BJ2" s="501" t="s">
        <v>2397</v>
      </c>
      <c r="BK2" s="501" t="s">
        <v>2636</v>
      </c>
      <c r="BL2" s="501" t="s">
        <v>2637</v>
      </c>
      <c r="BM2" s="501" t="s">
        <v>2419</v>
      </c>
      <c r="BN2" s="501" t="s">
        <v>2420</v>
      </c>
      <c r="BO2" s="250" t="s">
        <v>2753</v>
      </c>
      <c r="BP2" s="501" t="s">
        <v>2421</v>
      </c>
      <c r="BQ2" s="501" t="s">
        <v>2425</v>
      </c>
      <c r="BR2" s="501" t="s">
        <v>2426</v>
      </c>
      <c r="BS2" s="501" t="s">
        <v>2521</v>
      </c>
      <c r="BT2" s="501" t="s">
        <v>2522</v>
      </c>
      <c r="BU2" s="501" t="s">
        <v>2724</v>
      </c>
      <c r="BV2" s="501" t="s">
        <v>2581</v>
      </c>
      <c r="BW2" s="501" t="s">
        <v>2582</v>
      </c>
      <c r="BX2" s="501" t="s">
        <v>2583</v>
      </c>
      <c r="BY2" s="501" t="s">
        <v>2585</v>
      </c>
    </row>
    <row r="3" spans="1:77" s="26" customFormat="1" ht="55.5" customHeight="1">
      <c r="A3" s="497"/>
      <c r="B3" s="497"/>
      <c r="C3" s="498"/>
      <c r="D3" s="498"/>
      <c r="E3" s="498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500" t="s">
        <v>33</v>
      </c>
      <c r="AA3" s="501" t="s">
        <v>162</v>
      </c>
      <c r="AB3" s="501" t="s">
        <v>640</v>
      </c>
      <c r="AC3" s="501" t="s">
        <v>2730</v>
      </c>
      <c r="AD3" s="501" t="s">
        <v>352</v>
      </c>
      <c r="AE3" s="501" t="s">
        <v>734</v>
      </c>
      <c r="AF3" s="501" t="s">
        <v>735</v>
      </c>
      <c r="AG3" s="502"/>
      <c r="AH3" s="409" t="s">
        <v>1300</v>
      </c>
      <c r="AI3" s="409" t="s">
        <v>2710</v>
      </c>
      <c r="AJ3" s="409" t="s">
        <v>1255</v>
      </c>
      <c r="AK3" s="409" t="s">
        <v>1250</v>
      </c>
      <c r="AL3" s="501" t="s">
        <v>1104</v>
      </c>
      <c r="AM3" s="501" t="s">
        <v>1861</v>
      </c>
      <c r="AN3" s="409" t="s">
        <v>1248</v>
      </c>
      <c r="AO3" s="487" t="s">
        <v>1502</v>
      </c>
      <c r="AP3" s="409" t="s">
        <v>1683</v>
      </c>
      <c r="AQ3" s="409" t="s">
        <v>1684</v>
      </c>
      <c r="AR3" s="409" t="s">
        <v>1685</v>
      </c>
      <c r="AS3" s="409" t="s">
        <v>1686</v>
      </c>
      <c r="AT3" s="409" t="s">
        <v>2147</v>
      </c>
      <c r="AU3" s="409" t="s">
        <v>2148</v>
      </c>
      <c r="AV3" s="409" t="s">
        <v>1687</v>
      </c>
      <c r="AW3" s="409" t="s">
        <v>2685</v>
      </c>
      <c r="AX3" s="409" t="s">
        <v>2686</v>
      </c>
      <c r="AY3" s="409" t="s">
        <v>1688</v>
      </c>
      <c r="AZ3" s="502"/>
      <c r="BA3" s="501" t="s">
        <v>1805</v>
      </c>
      <c r="BB3" s="409" t="s">
        <v>1890</v>
      </c>
      <c r="BC3" s="409" t="s">
        <v>1891</v>
      </c>
      <c r="BD3" s="501" t="s">
        <v>1906</v>
      </c>
      <c r="BE3" s="501" t="s">
        <v>2125</v>
      </c>
      <c r="BF3" s="409" t="s">
        <v>2319</v>
      </c>
      <c r="BG3" s="409" t="s">
        <v>2320</v>
      </c>
      <c r="BH3" s="501" t="s">
        <v>2350</v>
      </c>
      <c r="BI3" s="409" t="s">
        <v>2476</v>
      </c>
      <c r="BJ3" s="409" t="s">
        <v>2433</v>
      </c>
      <c r="BK3" s="409" t="s">
        <v>2640</v>
      </c>
      <c r="BL3" s="409" t="s">
        <v>2641</v>
      </c>
      <c r="BM3" s="409" t="s">
        <v>2434</v>
      </c>
      <c r="BN3" s="409" t="s">
        <v>2435</v>
      </c>
      <c r="BO3" s="74" t="s">
        <v>2761</v>
      </c>
      <c r="BP3" s="409" t="s">
        <v>2436</v>
      </c>
      <c r="BQ3" s="409" t="s">
        <v>2437</v>
      </c>
      <c r="BR3" s="409" t="s">
        <v>2438</v>
      </c>
      <c r="BS3" s="409" t="s">
        <v>2527</v>
      </c>
      <c r="BT3" s="409" t="s">
        <v>2528</v>
      </c>
      <c r="BU3" s="409" t="s">
        <v>2725</v>
      </c>
      <c r="BV3" s="409" t="s">
        <v>2587</v>
      </c>
      <c r="BW3" s="409" t="s">
        <v>2588</v>
      </c>
      <c r="BX3" s="409" t="s">
        <v>2589</v>
      </c>
      <c r="BY3" s="409" t="s">
        <v>2590</v>
      </c>
    </row>
    <row r="4" spans="1:77" s="26" customFormat="1" ht="72.75" customHeight="1">
      <c r="A4" s="503" t="s">
        <v>34</v>
      </c>
      <c r="B4" s="503"/>
      <c r="C4" s="503"/>
      <c r="D4" s="503"/>
      <c r="E4" s="503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500" t="s">
        <v>19</v>
      </c>
      <c r="AA4" s="501" t="s">
        <v>353</v>
      </c>
      <c r="AB4" s="501" t="s">
        <v>70</v>
      </c>
      <c r="AC4" s="501" t="s">
        <v>70</v>
      </c>
      <c r="AD4" s="501" t="s">
        <v>353</v>
      </c>
      <c r="AE4" s="501" t="s">
        <v>70</v>
      </c>
      <c r="AF4" s="501" t="s">
        <v>70</v>
      </c>
      <c r="AG4" s="502" t="s">
        <v>70</v>
      </c>
      <c r="AH4" s="501" t="s">
        <v>70</v>
      </c>
      <c r="AI4" s="501" t="s">
        <v>70</v>
      </c>
      <c r="AJ4" s="501" t="s">
        <v>70</v>
      </c>
      <c r="AK4" s="501" t="s">
        <v>70</v>
      </c>
      <c r="AL4" s="501" t="s">
        <v>70</v>
      </c>
      <c r="AM4" s="501" t="s">
        <v>70</v>
      </c>
      <c r="AN4" s="501" t="s">
        <v>70</v>
      </c>
      <c r="AO4" s="502" t="s">
        <v>70</v>
      </c>
      <c r="AP4" s="501" t="s">
        <v>70</v>
      </c>
      <c r="AQ4" s="501" t="s">
        <v>70</v>
      </c>
      <c r="AR4" s="501" t="s">
        <v>70</v>
      </c>
      <c r="AS4" s="501" t="s">
        <v>70</v>
      </c>
      <c r="AT4" s="501" t="s">
        <v>70</v>
      </c>
      <c r="AU4" s="501" t="s">
        <v>70</v>
      </c>
      <c r="AV4" s="501" t="s">
        <v>70</v>
      </c>
      <c r="AW4" s="501" t="s">
        <v>70</v>
      </c>
      <c r="AX4" s="501" t="s">
        <v>70</v>
      </c>
      <c r="AY4" s="501" t="s">
        <v>70</v>
      </c>
      <c r="AZ4" s="502" t="s">
        <v>70</v>
      </c>
      <c r="BA4" s="501" t="s">
        <v>70</v>
      </c>
      <c r="BB4" s="501" t="s">
        <v>70</v>
      </c>
      <c r="BC4" s="501" t="s">
        <v>70</v>
      </c>
      <c r="BD4" s="501" t="s">
        <v>70</v>
      </c>
      <c r="BE4" s="501" t="s">
        <v>70</v>
      </c>
      <c r="BF4" s="501" t="s">
        <v>70</v>
      </c>
      <c r="BG4" s="501" t="s">
        <v>70</v>
      </c>
      <c r="BH4" s="501" t="s">
        <v>70</v>
      </c>
      <c r="BI4" s="501" t="s">
        <v>70</v>
      </c>
      <c r="BJ4" s="501" t="s">
        <v>70</v>
      </c>
      <c r="BK4" s="501" t="s">
        <v>70</v>
      </c>
      <c r="BL4" s="501" t="s">
        <v>70</v>
      </c>
      <c r="BM4" s="501" t="s">
        <v>70</v>
      </c>
      <c r="BN4" s="501" t="s">
        <v>70</v>
      </c>
      <c r="BO4" s="250" t="s">
        <v>70</v>
      </c>
      <c r="BP4" s="501" t="s">
        <v>70</v>
      </c>
      <c r="BQ4" s="501" t="s">
        <v>70</v>
      </c>
      <c r="BR4" s="501" t="s">
        <v>70</v>
      </c>
      <c r="BS4" s="501" t="s">
        <v>70</v>
      </c>
      <c r="BT4" s="501" t="s">
        <v>70</v>
      </c>
      <c r="BU4" s="501" t="s">
        <v>70</v>
      </c>
      <c r="BV4" s="501" t="s">
        <v>2596</v>
      </c>
      <c r="BW4" s="501" t="s">
        <v>70</v>
      </c>
      <c r="BX4" s="501" t="s">
        <v>70</v>
      </c>
      <c r="BY4" s="501" t="s">
        <v>70</v>
      </c>
    </row>
    <row r="5" spans="1:77" s="26" customFormat="1" ht="38.25" customHeight="1">
      <c r="A5" s="504" t="s">
        <v>22</v>
      </c>
      <c r="B5" s="504"/>
      <c r="C5" s="504"/>
      <c r="D5" s="504" t="s">
        <v>0</v>
      </c>
      <c r="E5" s="505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500" t="s">
        <v>3</v>
      </c>
      <c r="AA5" s="501"/>
      <c r="AB5" s="501"/>
      <c r="AC5" s="501"/>
      <c r="AD5" s="501"/>
      <c r="AE5" s="501"/>
      <c r="AF5" s="501"/>
      <c r="AG5" s="502"/>
      <c r="AH5" s="501"/>
      <c r="AI5" s="501"/>
      <c r="AJ5" s="501"/>
      <c r="AK5" s="501"/>
      <c r="AL5" s="501"/>
      <c r="AM5" s="501"/>
      <c r="AN5" s="501"/>
      <c r="AO5" s="502"/>
      <c r="AP5" s="501"/>
      <c r="AQ5" s="501"/>
      <c r="AR5" s="501"/>
      <c r="AS5" s="501"/>
      <c r="AT5" s="501"/>
      <c r="AU5" s="501"/>
      <c r="AV5" s="501"/>
      <c r="AW5" s="501"/>
      <c r="AX5" s="501"/>
      <c r="AY5" s="501"/>
      <c r="AZ5" s="502"/>
      <c r="BA5" s="501"/>
      <c r="BB5" s="501"/>
      <c r="BC5" s="501"/>
      <c r="BD5" s="501"/>
      <c r="BE5" s="501"/>
      <c r="BF5" s="501"/>
      <c r="BG5" s="501"/>
      <c r="BH5" s="501"/>
      <c r="BI5" s="501"/>
      <c r="BJ5" s="501"/>
      <c r="BK5" s="501"/>
      <c r="BL5" s="501"/>
      <c r="BM5" s="501"/>
      <c r="BN5" s="501"/>
      <c r="BO5" s="250"/>
      <c r="BP5" s="501"/>
      <c r="BQ5" s="501"/>
      <c r="BR5" s="501"/>
      <c r="BS5" s="501"/>
      <c r="BT5" s="501"/>
      <c r="BU5" s="501"/>
      <c r="BV5" s="501"/>
      <c r="BW5" s="501"/>
      <c r="BX5" s="501"/>
      <c r="BY5" s="501"/>
    </row>
    <row r="6" spans="1:77" s="26" customFormat="1" ht="39.75" customHeight="1">
      <c r="A6" s="499" t="s">
        <v>35</v>
      </c>
      <c r="B6" s="499"/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500" t="s">
        <v>4</v>
      </c>
      <c r="AA6" s="501" t="s">
        <v>716</v>
      </c>
      <c r="AB6" s="501" t="s">
        <v>716</v>
      </c>
      <c r="AC6" s="501" t="s">
        <v>716</v>
      </c>
      <c r="AD6" s="501" t="s">
        <v>716</v>
      </c>
      <c r="AE6" s="501" t="s">
        <v>717</v>
      </c>
      <c r="AF6" s="501" t="s">
        <v>717</v>
      </c>
      <c r="AG6" s="502" t="s">
        <v>717</v>
      </c>
      <c r="AH6" s="501" t="s">
        <v>717</v>
      </c>
      <c r="AI6" s="501" t="s">
        <v>717</v>
      </c>
      <c r="AJ6" s="501" t="s">
        <v>716</v>
      </c>
      <c r="AK6" s="501" t="s">
        <v>717</v>
      </c>
      <c r="AL6" s="501" t="s">
        <v>1115</v>
      </c>
      <c r="AM6" s="501" t="s">
        <v>1115</v>
      </c>
      <c r="AN6" s="501" t="s">
        <v>717</v>
      </c>
      <c r="AO6" s="502"/>
      <c r="AP6" s="501"/>
      <c r="AQ6" s="501"/>
      <c r="AR6" s="501"/>
      <c r="AS6" s="501"/>
      <c r="AT6" s="501"/>
      <c r="AU6" s="501"/>
      <c r="AV6" s="501"/>
      <c r="AW6" s="501"/>
      <c r="AX6" s="501"/>
      <c r="AY6" s="501"/>
      <c r="AZ6" s="502" t="s">
        <v>1636</v>
      </c>
      <c r="BA6" s="501" t="s">
        <v>1822</v>
      </c>
      <c r="BB6" s="501"/>
      <c r="BC6" s="501"/>
      <c r="BD6" s="501" t="s">
        <v>1912</v>
      </c>
      <c r="BE6" s="501"/>
      <c r="BF6" s="501"/>
      <c r="BG6" s="501"/>
      <c r="BH6" s="501"/>
      <c r="BI6" s="501"/>
      <c r="BJ6" s="501"/>
      <c r="BK6" s="501"/>
      <c r="BL6" s="501"/>
      <c r="BM6" s="501"/>
      <c r="BN6" s="501"/>
      <c r="BO6" s="250"/>
      <c r="BP6" s="501"/>
      <c r="BQ6" s="501"/>
      <c r="BR6" s="501"/>
      <c r="BS6" s="501"/>
      <c r="BT6" s="501"/>
      <c r="BU6" s="501"/>
      <c r="BV6" s="501"/>
      <c r="BW6" s="501"/>
      <c r="BX6" s="501"/>
      <c r="BY6" s="501"/>
    </row>
    <row r="7" spans="1:77" s="26" customFormat="1" ht="78.75" customHeight="1">
      <c r="A7" s="506" t="s">
        <v>16</v>
      </c>
      <c r="B7" s="506"/>
      <c r="C7" s="506"/>
      <c r="D7" s="506"/>
      <c r="E7" s="506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500" t="s">
        <v>5</v>
      </c>
      <c r="AA7" s="501"/>
      <c r="AB7" s="501"/>
      <c r="AC7" s="501"/>
      <c r="AD7" s="501"/>
      <c r="AE7" s="501"/>
      <c r="AF7" s="501"/>
      <c r="AG7" s="502"/>
      <c r="AH7" s="501"/>
      <c r="AI7" s="501"/>
      <c r="AJ7" s="501"/>
      <c r="AK7" s="501"/>
      <c r="AL7" s="501"/>
      <c r="AM7" s="501"/>
      <c r="AN7" s="501"/>
      <c r="AO7" s="502"/>
      <c r="AP7" s="501"/>
      <c r="AQ7" s="501"/>
      <c r="AR7" s="501"/>
      <c r="AS7" s="501"/>
      <c r="AT7" s="501"/>
      <c r="AU7" s="501"/>
      <c r="AV7" s="501"/>
      <c r="AW7" s="501"/>
      <c r="AX7" s="501"/>
      <c r="AY7" s="501"/>
      <c r="AZ7" s="502"/>
      <c r="BA7" s="501"/>
      <c r="BB7" s="501"/>
      <c r="BC7" s="501"/>
      <c r="BD7" s="501"/>
      <c r="BE7" s="501"/>
      <c r="BF7" s="501"/>
      <c r="BG7" s="501"/>
      <c r="BH7" s="501"/>
      <c r="BI7" s="501"/>
      <c r="BJ7" s="501"/>
      <c r="BK7" s="501"/>
      <c r="BL7" s="501"/>
      <c r="BM7" s="501"/>
      <c r="BN7" s="501"/>
      <c r="BO7" s="250"/>
      <c r="BP7" s="501"/>
      <c r="BQ7" s="501"/>
      <c r="BR7" s="501"/>
      <c r="BS7" s="501"/>
      <c r="BT7" s="501"/>
      <c r="BU7" s="501"/>
      <c r="BV7" s="501"/>
      <c r="BW7" s="501"/>
      <c r="BX7" s="501"/>
      <c r="BY7" s="501" t="s">
        <v>168</v>
      </c>
    </row>
    <row r="8" spans="1:77" s="40" customFormat="1" ht="24.95" customHeight="1">
      <c r="A8" s="27" t="s">
        <v>6</v>
      </c>
      <c r="B8" s="28" t="s">
        <v>7</v>
      </c>
      <c r="C8" s="28" t="s">
        <v>21</v>
      </c>
      <c r="D8" s="29" t="s">
        <v>2</v>
      </c>
      <c r="E8" s="28" t="s">
        <v>19</v>
      </c>
      <c r="F8" s="30" t="s">
        <v>436</v>
      </c>
      <c r="G8" s="28" t="s">
        <v>8</v>
      </c>
      <c r="H8" s="31" t="s">
        <v>9</v>
      </c>
      <c r="I8" s="31" t="s">
        <v>18</v>
      </c>
      <c r="J8" s="32" t="s">
        <v>10</v>
      </c>
      <c r="K8" s="33" t="s">
        <v>437</v>
      </c>
      <c r="L8" s="34" t="s">
        <v>438</v>
      </c>
      <c r="M8" s="32" t="s">
        <v>11</v>
      </c>
      <c r="N8" s="35" t="s">
        <v>439</v>
      </c>
      <c r="O8" s="35" t="s">
        <v>440</v>
      </c>
      <c r="P8" s="36" t="s">
        <v>12</v>
      </c>
      <c r="Q8" s="36" t="s">
        <v>47</v>
      </c>
      <c r="R8" s="36" t="s">
        <v>20</v>
      </c>
      <c r="S8" s="31" t="s">
        <v>13</v>
      </c>
      <c r="T8" s="31" t="s">
        <v>48</v>
      </c>
      <c r="U8" s="41" t="s">
        <v>49</v>
      </c>
      <c r="V8" s="37" t="s">
        <v>50</v>
      </c>
      <c r="W8" s="38" t="s">
        <v>51</v>
      </c>
      <c r="X8" s="38" t="s">
        <v>52</v>
      </c>
      <c r="Y8" s="31" t="s">
        <v>14</v>
      </c>
      <c r="Z8" s="39" t="s">
        <v>441</v>
      </c>
      <c r="AA8" s="31" t="s">
        <v>15</v>
      </c>
      <c r="AB8" s="31" t="s">
        <v>15</v>
      </c>
      <c r="AC8" s="31" t="s">
        <v>15</v>
      </c>
      <c r="AD8" s="71" t="s">
        <v>747</v>
      </c>
      <c r="AE8" s="71" t="s">
        <v>747</v>
      </c>
      <c r="AF8" s="71" t="s">
        <v>747</v>
      </c>
      <c r="AG8" s="155" t="s">
        <v>15</v>
      </c>
      <c r="AH8" s="71" t="s">
        <v>747</v>
      </c>
      <c r="AI8" s="71" t="s">
        <v>747</v>
      </c>
      <c r="AJ8" s="71" t="s">
        <v>747</v>
      </c>
      <c r="AK8" s="71" t="s">
        <v>747</v>
      </c>
      <c r="AL8" s="71" t="s">
        <v>747</v>
      </c>
      <c r="AM8" s="71" t="s">
        <v>747</v>
      </c>
      <c r="AN8" s="71" t="s">
        <v>747</v>
      </c>
      <c r="AO8" s="157" t="s">
        <v>747</v>
      </c>
      <c r="AP8" s="71" t="s">
        <v>747</v>
      </c>
      <c r="AQ8" s="71" t="s">
        <v>747</v>
      </c>
      <c r="AR8" s="71" t="s">
        <v>747</v>
      </c>
      <c r="AS8" s="71" t="s">
        <v>747</v>
      </c>
      <c r="AT8" s="71" t="s">
        <v>747</v>
      </c>
      <c r="AU8" s="71" t="s">
        <v>747</v>
      </c>
      <c r="AV8" s="71" t="s">
        <v>747</v>
      </c>
      <c r="AW8" s="71" t="s">
        <v>747</v>
      </c>
      <c r="AX8" s="71" t="s">
        <v>747</v>
      </c>
      <c r="AY8" s="71" t="s">
        <v>747</v>
      </c>
      <c r="AZ8" s="157" t="s">
        <v>747</v>
      </c>
      <c r="BA8" s="71" t="s">
        <v>747</v>
      </c>
      <c r="BB8" s="71" t="s">
        <v>747</v>
      </c>
      <c r="BC8" s="71" t="s">
        <v>747</v>
      </c>
      <c r="BD8" s="31" t="s">
        <v>15</v>
      </c>
      <c r="BE8" s="71" t="s">
        <v>747</v>
      </c>
      <c r="BF8" s="71" t="s">
        <v>747</v>
      </c>
      <c r="BG8" s="71" t="s">
        <v>747</v>
      </c>
      <c r="BH8" s="71" t="s">
        <v>747</v>
      </c>
      <c r="BI8" s="71" t="s">
        <v>747</v>
      </c>
      <c r="BJ8" s="71" t="s">
        <v>747</v>
      </c>
      <c r="BK8" s="71" t="s">
        <v>747</v>
      </c>
      <c r="BL8" s="71" t="s">
        <v>747</v>
      </c>
      <c r="BM8" s="71" t="s">
        <v>747</v>
      </c>
      <c r="BN8" s="71" t="s">
        <v>747</v>
      </c>
      <c r="BO8" s="251" t="s">
        <v>747</v>
      </c>
      <c r="BP8" s="71" t="s">
        <v>747</v>
      </c>
      <c r="BQ8" s="71" t="s">
        <v>747</v>
      </c>
      <c r="BR8" s="71" t="s">
        <v>747</v>
      </c>
      <c r="BS8" s="71" t="s">
        <v>747</v>
      </c>
      <c r="BT8" s="71" t="s">
        <v>747</v>
      </c>
      <c r="BU8" s="71" t="s">
        <v>747</v>
      </c>
      <c r="BV8" s="71" t="s">
        <v>747</v>
      </c>
      <c r="BW8" s="71" t="s">
        <v>747</v>
      </c>
      <c r="BX8" s="71" t="s">
        <v>747</v>
      </c>
      <c r="BY8" s="71" t="s">
        <v>747</v>
      </c>
    </row>
    <row r="9" spans="1:77" s="18" customFormat="1" ht="45" customHeight="1">
      <c r="A9" s="409">
        <v>1</v>
      </c>
      <c r="B9" s="409">
        <v>0</v>
      </c>
      <c r="C9" s="409" t="s">
        <v>166</v>
      </c>
      <c r="D9" s="409" t="s">
        <v>162</v>
      </c>
      <c r="E9" s="475" t="s">
        <v>70</v>
      </c>
      <c r="F9" s="409"/>
      <c r="G9" s="409" t="s">
        <v>271</v>
      </c>
      <c r="H9" s="409" t="s">
        <v>272</v>
      </c>
      <c r="I9" s="409"/>
      <c r="J9" s="409" t="s">
        <v>172</v>
      </c>
      <c r="K9" s="409" t="s">
        <v>162</v>
      </c>
      <c r="L9" s="409" t="s">
        <v>172</v>
      </c>
      <c r="M9" s="409" t="s">
        <v>174</v>
      </c>
      <c r="N9" s="409" t="s">
        <v>167</v>
      </c>
      <c r="O9" s="409" t="s">
        <v>362</v>
      </c>
      <c r="P9" s="409" t="s">
        <v>361</v>
      </c>
      <c r="Q9" s="409" t="s">
        <v>168</v>
      </c>
      <c r="R9" s="409" t="s">
        <v>168</v>
      </c>
      <c r="S9" s="409" t="s">
        <v>445</v>
      </c>
      <c r="T9" s="409" t="s">
        <v>168</v>
      </c>
      <c r="U9" s="507">
        <v>38</v>
      </c>
      <c r="V9" s="409" t="s">
        <v>168</v>
      </c>
      <c r="W9" s="409" t="s">
        <v>168</v>
      </c>
      <c r="X9" s="409" t="s">
        <v>168</v>
      </c>
      <c r="Y9" s="409" t="s">
        <v>168</v>
      </c>
      <c r="Z9" s="409" t="s">
        <v>168</v>
      </c>
      <c r="AA9" s="409">
        <v>1</v>
      </c>
      <c r="AB9" s="409">
        <v>0</v>
      </c>
      <c r="AC9" s="409">
        <v>0</v>
      </c>
      <c r="AD9" s="409">
        <v>0</v>
      </c>
      <c r="AE9" s="409">
        <v>0</v>
      </c>
      <c r="AF9" s="409">
        <v>0</v>
      </c>
      <c r="AG9" s="487">
        <v>0</v>
      </c>
      <c r="AH9" s="409">
        <v>0</v>
      </c>
      <c r="AI9" s="409">
        <v>0</v>
      </c>
      <c r="AJ9" s="409">
        <v>0</v>
      </c>
      <c r="AK9" s="409">
        <v>0</v>
      </c>
      <c r="AL9" s="409">
        <v>0</v>
      </c>
      <c r="AM9" s="409">
        <v>0</v>
      </c>
      <c r="AN9" s="409">
        <v>0</v>
      </c>
      <c r="AO9" s="487">
        <v>0</v>
      </c>
      <c r="AP9" s="409">
        <v>0</v>
      </c>
      <c r="AQ9" s="409">
        <v>0</v>
      </c>
      <c r="AR9" s="409">
        <v>0</v>
      </c>
      <c r="AS9" s="409">
        <v>0</v>
      </c>
      <c r="AT9" s="409">
        <v>0</v>
      </c>
      <c r="AU9" s="409">
        <v>0</v>
      </c>
      <c r="AV9" s="409">
        <v>0</v>
      </c>
      <c r="AW9" s="409">
        <v>0</v>
      </c>
      <c r="AX9" s="409">
        <v>0</v>
      </c>
      <c r="AY9" s="409">
        <v>0</v>
      </c>
      <c r="AZ9" s="487">
        <v>0</v>
      </c>
      <c r="BA9" s="409">
        <v>0</v>
      </c>
      <c r="BB9" s="409">
        <v>0</v>
      </c>
      <c r="BC9" s="409">
        <v>0</v>
      </c>
      <c r="BD9" s="409">
        <v>0</v>
      </c>
      <c r="BE9" s="409">
        <v>0</v>
      </c>
      <c r="BF9" s="409">
        <v>0</v>
      </c>
      <c r="BG9" s="409">
        <v>0</v>
      </c>
      <c r="BH9" s="409">
        <v>0</v>
      </c>
      <c r="BI9" s="409">
        <v>0</v>
      </c>
      <c r="BJ9" s="409">
        <v>0</v>
      </c>
      <c r="BK9" s="409">
        <v>0</v>
      </c>
      <c r="BL9" s="409">
        <v>0</v>
      </c>
      <c r="BM9" s="409">
        <v>0</v>
      </c>
      <c r="BN9" s="409">
        <v>0</v>
      </c>
      <c r="BO9" s="74">
        <v>0</v>
      </c>
      <c r="BP9" s="409">
        <v>0</v>
      </c>
      <c r="BQ9" s="409">
        <v>0</v>
      </c>
      <c r="BR9" s="409">
        <v>0</v>
      </c>
      <c r="BS9" s="409">
        <v>0</v>
      </c>
      <c r="BT9" s="409">
        <v>0</v>
      </c>
      <c r="BU9" s="409">
        <v>0</v>
      </c>
      <c r="BV9" s="409">
        <v>0</v>
      </c>
      <c r="BW9" s="409">
        <v>0</v>
      </c>
      <c r="BX9" s="409">
        <v>0</v>
      </c>
      <c r="BY9" s="409">
        <v>0</v>
      </c>
    </row>
    <row r="10" spans="1:77" s="11" customFormat="1" ht="45" customHeight="1">
      <c r="A10" s="409">
        <v>2</v>
      </c>
      <c r="B10" s="409">
        <v>0</v>
      </c>
      <c r="C10" s="409" t="s">
        <v>166</v>
      </c>
      <c r="D10" s="409" t="s">
        <v>641</v>
      </c>
      <c r="E10" s="475" t="s">
        <v>638</v>
      </c>
      <c r="F10" s="409"/>
      <c r="G10" s="409" t="s">
        <v>172</v>
      </c>
      <c r="H10" s="409" t="s">
        <v>265</v>
      </c>
      <c r="I10" s="409"/>
      <c r="J10" s="409" t="s">
        <v>172</v>
      </c>
      <c r="K10" s="409" t="s">
        <v>162</v>
      </c>
      <c r="L10" s="409" t="s">
        <v>172</v>
      </c>
      <c r="M10" s="409" t="s">
        <v>174</v>
      </c>
      <c r="N10" s="409" t="s">
        <v>167</v>
      </c>
      <c r="O10" s="409" t="s">
        <v>362</v>
      </c>
      <c r="P10" s="409" t="s">
        <v>178</v>
      </c>
      <c r="Q10" s="409" t="s">
        <v>168</v>
      </c>
      <c r="R10" s="409" t="s">
        <v>168</v>
      </c>
      <c r="S10" s="409" t="s">
        <v>445</v>
      </c>
      <c r="T10" s="409" t="s">
        <v>168</v>
      </c>
      <c r="U10" s="507">
        <v>38</v>
      </c>
      <c r="V10" s="409" t="s">
        <v>168</v>
      </c>
      <c r="W10" s="409" t="s">
        <v>168</v>
      </c>
      <c r="X10" s="409" t="s">
        <v>168</v>
      </c>
      <c r="Y10" s="409" t="s">
        <v>168</v>
      </c>
      <c r="Z10" s="409" t="s">
        <v>168</v>
      </c>
      <c r="AA10" s="409">
        <v>0</v>
      </c>
      <c r="AB10" s="409">
        <v>1</v>
      </c>
      <c r="AC10" s="409">
        <v>0</v>
      </c>
      <c r="AD10" s="409">
        <v>0</v>
      </c>
      <c r="AE10" s="409">
        <v>0</v>
      </c>
      <c r="AF10" s="409">
        <v>0</v>
      </c>
      <c r="AG10" s="487">
        <v>0</v>
      </c>
      <c r="AH10" s="409">
        <v>0</v>
      </c>
      <c r="AI10" s="409">
        <v>0</v>
      </c>
      <c r="AJ10" s="409">
        <v>0</v>
      </c>
      <c r="AK10" s="409">
        <v>0</v>
      </c>
      <c r="AL10" s="409">
        <v>0</v>
      </c>
      <c r="AM10" s="409">
        <v>0</v>
      </c>
      <c r="AN10" s="409">
        <v>0</v>
      </c>
      <c r="AO10" s="487">
        <v>0</v>
      </c>
      <c r="AP10" s="409">
        <v>0</v>
      </c>
      <c r="AQ10" s="409">
        <v>0</v>
      </c>
      <c r="AR10" s="409">
        <v>0</v>
      </c>
      <c r="AS10" s="409">
        <v>0</v>
      </c>
      <c r="AT10" s="409">
        <v>0</v>
      </c>
      <c r="AU10" s="409">
        <v>0</v>
      </c>
      <c r="AV10" s="409">
        <v>0</v>
      </c>
      <c r="AW10" s="409">
        <v>0</v>
      </c>
      <c r="AX10" s="409">
        <v>0</v>
      </c>
      <c r="AY10" s="409">
        <v>0</v>
      </c>
      <c r="AZ10" s="487">
        <v>0</v>
      </c>
      <c r="BA10" s="409">
        <v>0</v>
      </c>
      <c r="BB10" s="409">
        <v>0</v>
      </c>
      <c r="BC10" s="409">
        <v>0</v>
      </c>
      <c r="BD10" s="409">
        <v>0</v>
      </c>
      <c r="BE10" s="409">
        <v>0</v>
      </c>
      <c r="BF10" s="409">
        <v>0</v>
      </c>
      <c r="BG10" s="409">
        <v>0</v>
      </c>
      <c r="BH10" s="409">
        <v>0</v>
      </c>
      <c r="BI10" s="409">
        <v>0</v>
      </c>
      <c r="BJ10" s="409">
        <v>0</v>
      </c>
      <c r="BK10" s="409">
        <v>0</v>
      </c>
      <c r="BL10" s="409">
        <v>0</v>
      </c>
      <c r="BM10" s="409">
        <v>0</v>
      </c>
      <c r="BN10" s="409">
        <v>0</v>
      </c>
      <c r="BO10" s="74">
        <v>0</v>
      </c>
      <c r="BP10" s="409">
        <v>0</v>
      </c>
      <c r="BQ10" s="409">
        <v>0</v>
      </c>
      <c r="BR10" s="409">
        <v>0</v>
      </c>
      <c r="BS10" s="409">
        <v>0</v>
      </c>
      <c r="BT10" s="409">
        <v>0</v>
      </c>
      <c r="BU10" s="409">
        <v>0</v>
      </c>
      <c r="BV10" s="409">
        <v>0</v>
      </c>
      <c r="BW10" s="409">
        <v>0</v>
      </c>
      <c r="BX10" s="409">
        <v>0</v>
      </c>
      <c r="BY10" s="409">
        <v>0</v>
      </c>
    </row>
    <row r="11" spans="1:77" s="11" customFormat="1" ht="45" customHeight="1">
      <c r="A11" s="409">
        <v>3</v>
      </c>
      <c r="B11" s="409">
        <v>0</v>
      </c>
      <c r="C11" s="409" t="s">
        <v>166</v>
      </c>
      <c r="D11" s="409" t="s">
        <v>2731</v>
      </c>
      <c r="E11" s="475" t="s">
        <v>70</v>
      </c>
      <c r="F11" s="409"/>
      <c r="G11" s="409" t="s">
        <v>172</v>
      </c>
      <c r="H11" s="409" t="s">
        <v>265</v>
      </c>
      <c r="I11" s="409"/>
      <c r="J11" s="409" t="s">
        <v>172</v>
      </c>
      <c r="K11" s="409" t="s">
        <v>162</v>
      </c>
      <c r="L11" s="409" t="s">
        <v>172</v>
      </c>
      <c r="M11" s="409" t="s">
        <v>174</v>
      </c>
      <c r="N11" s="409" t="s">
        <v>167</v>
      </c>
      <c r="O11" s="409" t="s">
        <v>362</v>
      </c>
      <c r="P11" s="409" t="s">
        <v>178</v>
      </c>
      <c r="Q11" s="409" t="s">
        <v>168</v>
      </c>
      <c r="R11" s="409" t="s">
        <v>168</v>
      </c>
      <c r="S11" s="409" t="s">
        <v>445</v>
      </c>
      <c r="T11" s="409" t="s">
        <v>168</v>
      </c>
      <c r="U11" s="507">
        <v>38</v>
      </c>
      <c r="V11" s="409" t="s">
        <v>168</v>
      </c>
      <c r="W11" s="409" t="s">
        <v>168</v>
      </c>
      <c r="X11" s="409" t="s">
        <v>168</v>
      </c>
      <c r="Y11" s="409" t="s">
        <v>168</v>
      </c>
      <c r="Z11" s="409" t="s">
        <v>168</v>
      </c>
      <c r="AA11" s="409">
        <v>0</v>
      </c>
      <c r="AB11" s="409">
        <v>0</v>
      </c>
      <c r="AC11" s="409">
        <v>1</v>
      </c>
      <c r="AD11" s="409">
        <v>0</v>
      </c>
      <c r="AE11" s="409">
        <v>0</v>
      </c>
      <c r="AF11" s="409">
        <v>0</v>
      </c>
      <c r="AG11" s="487">
        <v>0</v>
      </c>
      <c r="AH11" s="409">
        <v>0</v>
      </c>
      <c r="AI11" s="409">
        <v>0</v>
      </c>
      <c r="AJ11" s="409">
        <v>0</v>
      </c>
      <c r="AK11" s="409">
        <v>0</v>
      </c>
      <c r="AL11" s="409">
        <v>0</v>
      </c>
      <c r="AM11" s="409">
        <v>0</v>
      </c>
      <c r="AN11" s="409">
        <v>0</v>
      </c>
      <c r="AO11" s="487">
        <v>0</v>
      </c>
      <c r="AP11" s="409">
        <v>0</v>
      </c>
      <c r="AQ11" s="409">
        <v>0</v>
      </c>
      <c r="AR11" s="409">
        <v>0</v>
      </c>
      <c r="AS11" s="409">
        <v>0</v>
      </c>
      <c r="AT11" s="409">
        <v>0</v>
      </c>
      <c r="AU11" s="409">
        <v>0</v>
      </c>
      <c r="AV11" s="409">
        <v>0</v>
      </c>
      <c r="AW11" s="409">
        <v>0</v>
      </c>
      <c r="AX11" s="409">
        <v>0</v>
      </c>
      <c r="AY11" s="409">
        <v>0</v>
      </c>
      <c r="AZ11" s="487">
        <v>0</v>
      </c>
      <c r="BA11" s="409">
        <v>0</v>
      </c>
      <c r="BB11" s="409">
        <v>0</v>
      </c>
      <c r="BC11" s="409">
        <v>0</v>
      </c>
      <c r="BD11" s="409">
        <v>0</v>
      </c>
      <c r="BE11" s="409">
        <v>0</v>
      </c>
      <c r="BF11" s="409">
        <v>0</v>
      </c>
      <c r="BG11" s="409">
        <v>0</v>
      </c>
      <c r="BH11" s="409">
        <v>0</v>
      </c>
      <c r="BI11" s="409">
        <v>0</v>
      </c>
      <c r="BJ11" s="409">
        <v>0</v>
      </c>
      <c r="BK11" s="409">
        <v>0</v>
      </c>
      <c r="BL11" s="409">
        <v>0</v>
      </c>
      <c r="BM11" s="409">
        <v>0</v>
      </c>
      <c r="BN11" s="409">
        <v>0</v>
      </c>
      <c r="BO11" s="74">
        <v>0</v>
      </c>
      <c r="BP11" s="409">
        <v>0</v>
      </c>
      <c r="BQ11" s="409">
        <v>0</v>
      </c>
      <c r="BR11" s="409">
        <v>0</v>
      </c>
      <c r="BS11" s="409">
        <v>0</v>
      </c>
      <c r="BT11" s="409">
        <v>0</v>
      </c>
      <c r="BU11" s="409">
        <v>0</v>
      </c>
      <c r="BV11" s="409">
        <v>0</v>
      </c>
      <c r="BW11" s="409">
        <v>0</v>
      </c>
      <c r="BX11" s="409">
        <v>0</v>
      </c>
      <c r="BY11" s="409">
        <v>0</v>
      </c>
    </row>
    <row r="12" spans="1:77" s="18" customFormat="1" ht="45" customHeight="1">
      <c r="A12" s="409">
        <v>4</v>
      </c>
      <c r="B12" s="409">
        <v>0</v>
      </c>
      <c r="C12" s="409" t="s">
        <v>273</v>
      </c>
      <c r="D12" s="409" t="s">
        <v>163</v>
      </c>
      <c r="E12" s="475" t="s">
        <v>1897</v>
      </c>
      <c r="F12" s="409"/>
      <c r="G12" s="409" t="s">
        <v>173</v>
      </c>
      <c r="H12" s="409" t="s">
        <v>274</v>
      </c>
      <c r="I12" s="409"/>
      <c r="J12" s="409" t="s">
        <v>172</v>
      </c>
      <c r="K12" s="409" t="s">
        <v>163</v>
      </c>
      <c r="L12" s="409" t="s">
        <v>359</v>
      </c>
      <c r="M12" s="409" t="s">
        <v>174</v>
      </c>
      <c r="N12" s="409" t="s">
        <v>167</v>
      </c>
      <c r="O12" s="409" t="s">
        <v>362</v>
      </c>
      <c r="P12" s="409" t="s">
        <v>178</v>
      </c>
      <c r="Q12" s="409" t="s">
        <v>168</v>
      </c>
      <c r="R12" s="409" t="s">
        <v>168</v>
      </c>
      <c r="S12" s="409" t="s">
        <v>445</v>
      </c>
      <c r="T12" s="409" t="s">
        <v>168</v>
      </c>
      <c r="U12" s="507">
        <v>38</v>
      </c>
      <c r="V12" s="409" t="s">
        <v>168</v>
      </c>
      <c r="W12" s="409" t="s">
        <v>168</v>
      </c>
      <c r="X12" s="409" t="s">
        <v>168</v>
      </c>
      <c r="Y12" s="409" t="s">
        <v>168</v>
      </c>
      <c r="Z12" s="409" t="s">
        <v>168</v>
      </c>
      <c r="AA12" s="409">
        <v>0</v>
      </c>
      <c r="AB12" s="409">
        <v>0</v>
      </c>
      <c r="AC12" s="409">
        <v>0</v>
      </c>
      <c r="AD12" s="409">
        <v>1</v>
      </c>
      <c r="AE12" s="409">
        <v>0</v>
      </c>
      <c r="AF12" s="409">
        <v>0</v>
      </c>
      <c r="AG12" s="487">
        <v>0</v>
      </c>
      <c r="AH12" s="409">
        <v>0</v>
      </c>
      <c r="AI12" s="409">
        <v>0</v>
      </c>
      <c r="AJ12" s="409">
        <v>0</v>
      </c>
      <c r="AK12" s="409">
        <v>0</v>
      </c>
      <c r="AL12" s="409">
        <v>0</v>
      </c>
      <c r="AM12" s="409">
        <v>0</v>
      </c>
      <c r="AN12" s="409">
        <v>0</v>
      </c>
      <c r="AO12" s="487">
        <v>0</v>
      </c>
      <c r="AP12" s="409">
        <v>0</v>
      </c>
      <c r="AQ12" s="409">
        <v>0</v>
      </c>
      <c r="AR12" s="409">
        <v>0</v>
      </c>
      <c r="AS12" s="409">
        <v>0</v>
      </c>
      <c r="AT12" s="409">
        <v>0</v>
      </c>
      <c r="AU12" s="409">
        <v>0</v>
      </c>
      <c r="AV12" s="409">
        <v>0</v>
      </c>
      <c r="AW12" s="409">
        <v>0</v>
      </c>
      <c r="AX12" s="409">
        <v>0</v>
      </c>
      <c r="AY12" s="409">
        <v>0</v>
      </c>
      <c r="AZ12" s="487">
        <v>0</v>
      </c>
      <c r="BA12" s="409">
        <v>0</v>
      </c>
      <c r="BB12" s="409">
        <v>0</v>
      </c>
      <c r="BC12" s="409">
        <v>0</v>
      </c>
      <c r="BD12" s="409">
        <v>0</v>
      </c>
      <c r="BE12" s="409">
        <v>0</v>
      </c>
      <c r="BF12" s="409">
        <v>0</v>
      </c>
      <c r="BG12" s="409">
        <v>0</v>
      </c>
      <c r="BH12" s="409">
        <v>0</v>
      </c>
      <c r="BI12" s="409">
        <v>0</v>
      </c>
      <c r="BJ12" s="409">
        <v>0</v>
      </c>
      <c r="BK12" s="409">
        <v>0</v>
      </c>
      <c r="BL12" s="409">
        <v>0</v>
      </c>
      <c r="BM12" s="409">
        <v>0</v>
      </c>
      <c r="BN12" s="409">
        <v>0</v>
      </c>
      <c r="BO12" s="74">
        <v>0</v>
      </c>
      <c r="BP12" s="409">
        <v>0</v>
      </c>
      <c r="BQ12" s="409">
        <v>0</v>
      </c>
      <c r="BR12" s="409">
        <v>0</v>
      </c>
      <c r="BS12" s="409">
        <v>0</v>
      </c>
      <c r="BT12" s="409">
        <v>0</v>
      </c>
      <c r="BU12" s="409">
        <v>0</v>
      </c>
      <c r="BV12" s="409">
        <v>0</v>
      </c>
      <c r="BW12" s="409">
        <v>0</v>
      </c>
      <c r="BX12" s="409">
        <v>0</v>
      </c>
      <c r="BY12" s="409">
        <v>0</v>
      </c>
    </row>
    <row r="13" spans="1:77" s="11" customFormat="1" ht="45" customHeight="1">
      <c r="A13" s="409">
        <v>5</v>
      </c>
      <c r="B13" s="409">
        <v>0</v>
      </c>
      <c r="C13" s="409" t="s">
        <v>166</v>
      </c>
      <c r="D13" s="409" t="s">
        <v>734</v>
      </c>
      <c r="E13" s="475" t="s">
        <v>70</v>
      </c>
      <c r="F13" s="409"/>
      <c r="G13" s="409" t="s">
        <v>172</v>
      </c>
      <c r="H13" s="409" t="s">
        <v>265</v>
      </c>
      <c r="I13" s="409"/>
      <c r="J13" s="409" t="s">
        <v>172</v>
      </c>
      <c r="K13" s="409" t="s">
        <v>163</v>
      </c>
      <c r="L13" s="409" t="s">
        <v>172</v>
      </c>
      <c r="M13" s="409" t="s">
        <v>174</v>
      </c>
      <c r="N13" s="409" t="s">
        <v>167</v>
      </c>
      <c r="O13" s="409" t="s">
        <v>362</v>
      </c>
      <c r="P13" s="409" t="s">
        <v>178</v>
      </c>
      <c r="Q13" s="409" t="s">
        <v>168</v>
      </c>
      <c r="R13" s="409" t="s">
        <v>168</v>
      </c>
      <c r="S13" s="409" t="s">
        <v>445</v>
      </c>
      <c r="T13" s="409" t="s">
        <v>168</v>
      </c>
      <c r="U13" s="507">
        <v>38</v>
      </c>
      <c r="V13" s="409" t="s">
        <v>168</v>
      </c>
      <c r="W13" s="409" t="s">
        <v>168</v>
      </c>
      <c r="X13" s="409" t="s">
        <v>168</v>
      </c>
      <c r="Y13" s="409" t="s">
        <v>168</v>
      </c>
      <c r="Z13" s="409" t="s">
        <v>168</v>
      </c>
      <c r="AA13" s="409">
        <v>0</v>
      </c>
      <c r="AB13" s="409">
        <v>0</v>
      </c>
      <c r="AC13" s="409">
        <v>0</v>
      </c>
      <c r="AD13" s="409">
        <v>0</v>
      </c>
      <c r="AE13" s="409">
        <v>1</v>
      </c>
      <c r="AF13" s="409">
        <v>0</v>
      </c>
      <c r="AG13" s="487">
        <v>0</v>
      </c>
      <c r="AH13" s="409">
        <v>0</v>
      </c>
      <c r="AI13" s="409">
        <v>0</v>
      </c>
      <c r="AJ13" s="409">
        <v>0</v>
      </c>
      <c r="AK13" s="409">
        <v>0</v>
      </c>
      <c r="AL13" s="409">
        <v>0</v>
      </c>
      <c r="AM13" s="409">
        <v>0</v>
      </c>
      <c r="AN13" s="409">
        <v>0</v>
      </c>
      <c r="AO13" s="487">
        <v>0</v>
      </c>
      <c r="AP13" s="409">
        <v>0</v>
      </c>
      <c r="AQ13" s="409">
        <v>0</v>
      </c>
      <c r="AR13" s="409">
        <v>0</v>
      </c>
      <c r="AS13" s="409">
        <v>0</v>
      </c>
      <c r="AT13" s="409">
        <v>0</v>
      </c>
      <c r="AU13" s="409">
        <v>0</v>
      </c>
      <c r="AV13" s="409">
        <v>0</v>
      </c>
      <c r="AW13" s="409">
        <v>0</v>
      </c>
      <c r="AX13" s="409">
        <v>0</v>
      </c>
      <c r="AY13" s="409">
        <v>0</v>
      </c>
      <c r="AZ13" s="487">
        <v>0</v>
      </c>
      <c r="BA13" s="409">
        <v>0</v>
      </c>
      <c r="BB13" s="409">
        <v>0</v>
      </c>
      <c r="BC13" s="409">
        <v>0</v>
      </c>
      <c r="BD13" s="409">
        <v>0</v>
      </c>
      <c r="BE13" s="409">
        <v>0</v>
      </c>
      <c r="BF13" s="409">
        <v>0</v>
      </c>
      <c r="BG13" s="409">
        <v>0</v>
      </c>
      <c r="BH13" s="409">
        <v>0</v>
      </c>
      <c r="BI13" s="409">
        <v>0</v>
      </c>
      <c r="BJ13" s="409">
        <v>0</v>
      </c>
      <c r="BK13" s="409">
        <v>0</v>
      </c>
      <c r="BL13" s="409">
        <v>0</v>
      </c>
      <c r="BM13" s="409">
        <v>0</v>
      </c>
      <c r="BN13" s="409">
        <v>0</v>
      </c>
      <c r="BO13" s="74">
        <v>0</v>
      </c>
      <c r="BP13" s="409">
        <v>0</v>
      </c>
      <c r="BQ13" s="409">
        <v>0</v>
      </c>
      <c r="BR13" s="409">
        <v>0</v>
      </c>
      <c r="BS13" s="409">
        <v>0</v>
      </c>
      <c r="BT13" s="409">
        <v>0</v>
      </c>
      <c r="BU13" s="409">
        <v>0</v>
      </c>
      <c r="BV13" s="409">
        <v>0</v>
      </c>
      <c r="BW13" s="409">
        <v>0</v>
      </c>
      <c r="BX13" s="409">
        <v>0</v>
      </c>
      <c r="BY13" s="409">
        <v>0</v>
      </c>
    </row>
    <row r="14" spans="1:77" s="11" customFormat="1" ht="45" customHeight="1">
      <c r="A14" s="409">
        <v>6</v>
      </c>
      <c r="B14" s="409">
        <v>0</v>
      </c>
      <c r="C14" s="409" t="s">
        <v>166</v>
      </c>
      <c r="D14" s="409" t="s">
        <v>735</v>
      </c>
      <c r="E14" s="475" t="s">
        <v>70</v>
      </c>
      <c r="F14" s="409"/>
      <c r="G14" s="409" t="s">
        <v>172</v>
      </c>
      <c r="H14" s="409" t="s">
        <v>265</v>
      </c>
      <c r="I14" s="409"/>
      <c r="J14" s="409" t="s">
        <v>172</v>
      </c>
      <c r="K14" s="409" t="s">
        <v>163</v>
      </c>
      <c r="L14" s="409" t="s">
        <v>172</v>
      </c>
      <c r="M14" s="409" t="s">
        <v>174</v>
      </c>
      <c r="N14" s="409" t="s">
        <v>167</v>
      </c>
      <c r="O14" s="409" t="s">
        <v>362</v>
      </c>
      <c r="P14" s="409" t="s">
        <v>178</v>
      </c>
      <c r="Q14" s="409" t="s">
        <v>168</v>
      </c>
      <c r="R14" s="409" t="s">
        <v>168</v>
      </c>
      <c r="S14" s="409" t="s">
        <v>445</v>
      </c>
      <c r="T14" s="409" t="s">
        <v>168</v>
      </c>
      <c r="U14" s="507">
        <v>38</v>
      </c>
      <c r="V14" s="409" t="s">
        <v>168</v>
      </c>
      <c r="W14" s="409" t="s">
        <v>168</v>
      </c>
      <c r="X14" s="409" t="s">
        <v>168</v>
      </c>
      <c r="Y14" s="409" t="s">
        <v>168</v>
      </c>
      <c r="Z14" s="409" t="s">
        <v>168</v>
      </c>
      <c r="AA14" s="409">
        <v>0</v>
      </c>
      <c r="AB14" s="409">
        <v>0</v>
      </c>
      <c r="AC14" s="409">
        <v>0</v>
      </c>
      <c r="AD14" s="409">
        <v>0</v>
      </c>
      <c r="AE14" s="409">
        <v>0</v>
      </c>
      <c r="AF14" s="409">
        <v>1</v>
      </c>
      <c r="AG14" s="487">
        <v>0</v>
      </c>
      <c r="AH14" s="409">
        <v>0</v>
      </c>
      <c r="AI14" s="409">
        <v>0</v>
      </c>
      <c r="AJ14" s="409">
        <v>0</v>
      </c>
      <c r="AK14" s="409">
        <v>0</v>
      </c>
      <c r="AL14" s="409">
        <v>0</v>
      </c>
      <c r="AM14" s="409">
        <v>0</v>
      </c>
      <c r="AN14" s="409">
        <v>0</v>
      </c>
      <c r="AO14" s="487">
        <v>0</v>
      </c>
      <c r="AP14" s="409">
        <v>0</v>
      </c>
      <c r="AQ14" s="409">
        <v>0</v>
      </c>
      <c r="AR14" s="409">
        <v>0</v>
      </c>
      <c r="AS14" s="409">
        <v>0</v>
      </c>
      <c r="AT14" s="409">
        <v>0</v>
      </c>
      <c r="AU14" s="409">
        <v>0</v>
      </c>
      <c r="AV14" s="409">
        <v>0</v>
      </c>
      <c r="AW14" s="409">
        <v>0</v>
      </c>
      <c r="AX14" s="409">
        <v>0</v>
      </c>
      <c r="AY14" s="409">
        <v>0</v>
      </c>
      <c r="AZ14" s="487">
        <v>0</v>
      </c>
      <c r="BA14" s="409">
        <v>0</v>
      </c>
      <c r="BB14" s="409">
        <v>0</v>
      </c>
      <c r="BC14" s="409">
        <v>0</v>
      </c>
      <c r="BD14" s="409">
        <v>0</v>
      </c>
      <c r="BE14" s="409">
        <v>0</v>
      </c>
      <c r="BF14" s="409">
        <v>0</v>
      </c>
      <c r="BG14" s="409">
        <v>0</v>
      </c>
      <c r="BH14" s="409">
        <v>0</v>
      </c>
      <c r="BI14" s="409">
        <v>0</v>
      </c>
      <c r="BJ14" s="409">
        <v>0</v>
      </c>
      <c r="BK14" s="409">
        <v>0</v>
      </c>
      <c r="BL14" s="409">
        <v>0</v>
      </c>
      <c r="BM14" s="409">
        <v>0</v>
      </c>
      <c r="BN14" s="409">
        <v>0</v>
      </c>
      <c r="BO14" s="74">
        <v>0</v>
      </c>
      <c r="BP14" s="409">
        <v>0</v>
      </c>
      <c r="BQ14" s="409">
        <v>0</v>
      </c>
      <c r="BR14" s="409">
        <v>0</v>
      </c>
      <c r="BS14" s="409">
        <v>0</v>
      </c>
      <c r="BT14" s="409">
        <v>0</v>
      </c>
      <c r="BU14" s="409">
        <v>0</v>
      </c>
      <c r="BV14" s="409">
        <v>0</v>
      </c>
      <c r="BW14" s="409">
        <v>0</v>
      </c>
      <c r="BX14" s="409">
        <v>0</v>
      </c>
      <c r="BY14" s="409">
        <v>0</v>
      </c>
    </row>
    <row r="15" spans="1:77" s="11" customFormat="1" ht="45" customHeight="1">
      <c r="A15" s="409">
        <v>7</v>
      </c>
      <c r="B15" s="487">
        <v>0</v>
      </c>
      <c r="C15" s="487" t="s">
        <v>166</v>
      </c>
      <c r="D15" s="487" t="s">
        <v>168</v>
      </c>
      <c r="E15" s="488" t="s">
        <v>70</v>
      </c>
      <c r="F15" s="487"/>
      <c r="G15" s="487" t="s">
        <v>172</v>
      </c>
      <c r="H15" s="487" t="s">
        <v>265</v>
      </c>
      <c r="I15" s="487"/>
      <c r="J15" s="487" t="s">
        <v>172</v>
      </c>
      <c r="K15" s="487" t="s">
        <v>162</v>
      </c>
      <c r="L15" s="487" t="s">
        <v>172</v>
      </c>
      <c r="M15" s="487" t="s">
        <v>174</v>
      </c>
      <c r="N15" s="487" t="s">
        <v>167</v>
      </c>
      <c r="O15" s="487" t="s">
        <v>362</v>
      </c>
      <c r="P15" s="487" t="s">
        <v>178</v>
      </c>
      <c r="Q15" s="487" t="s">
        <v>168</v>
      </c>
      <c r="R15" s="487" t="s">
        <v>168</v>
      </c>
      <c r="S15" s="487" t="s">
        <v>445</v>
      </c>
      <c r="T15" s="487" t="s">
        <v>168</v>
      </c>
      <c r="U15" s="508">
        <v>38</v>
      </c>
      <c r="V15" s="487" t="s">
        <v>168</v>
      </c>
      <c r="W15" s="487" t="s">
        <v>168</v>
      </c>
      <c r="X15" s="487" t="s">
        <v>168</v>
      </c>
      <c r="Y15" s="487" t="s">
        <v>168</v>
      </c>
      <c r="Z15" s="487" t="s">
        <v>168</v>
      </c>
      <c r="AA15" s="487">
        <v>0</v>
      </c>
      <c r="AB15" s="487">
        <v>0</v>
      </c>
      <c r="AC15" s="487">
        <v>0</v>
      </c>
      <c r="AD15" s="487">
        <v>0</v>
      </c>
      <c r="AE15" s="487">
        <v>0</v>
      </c>
      <c r="AF15" s="487">
        <v>0</v>
      </c>
      <c r="AG15" s="487">
        <v>1</v>
      </c>
      <c r="AH15" s="409">
        <v>0</v>
      </c>
      <c r="AI15" s="409">
        <v>0</v>
      </c>
      <c r="AJ15" s="487">
        <v>0</v>
      </c>
      <c r="AK15" s="487">
        <v>0</v>
      </c>
      <c r="AL15" s="409">
        <v>0</v>
      </c>
      <c r="AM15" s="409">
        <v>0</v>
      </c>
      <c r="AN15" s="487">
        <v>0</v>
      </c>
      <c r="AO15" s="487">
        <v>0</v>
      </c>
      <c r="AP15" s="487">
        <v>0</v>
      </c>
      <c r="AQ15" s="487">
        <v>0</v>
      </c>
      <c r="AR15" s="409">
        <v>0</v>
      </c>
      <c r="AS15" s="487">
        <v>0</v>
      </c>
      <c r="AT15" s="409">
        <v>0</v>
      </c>
      <c r="AU15" s="487">
        <v>0</v>
      </c>
      <c r="AV15" s="409">
        <v>0</v>
      </c>
      <c r="AW15" s="409">
        <v>0</v>
      </c>
      <c r="AX15" s="409">
        <v>0</v>
      </c>
      <c r="AY15" s="409">
        <v>0</v>
      </c>
      <c r="AZ15" s="487">
        <v>0</v>
      </c>
      <c r="BA15" s="487">
        <v>0</v>
      </c>
      <c r="BB15" s="487">
        <v>0</v>
      </c>
      <c r="BC15" s="487">
        <v>0</v>
      </c>
      <c r="BD15" s="487">
        <v>0</v>
      </c>
      <c r="BE15" s="487">
        <v>0</v>
      </c>
      <c r="BF15" s="409">
        <v>0</v>
      </c>
      <c r="BG15" s="409">
        <v>0</v>
      </c>
      <c r="BH15" s="487">
        <v>0</v>
      </c>
      <c r="BI15" s="487">
        <v>0</v>
      </c>
      <c r="BJ15" s="409">
        <v>0</v>
      </c>
      <c r="BK15" s="409">
        <v>0</v>
      </c>
      <c r="BL15" s="409">
        <v>0</v>
      </c>
      <c r="BM15" s="409">
        <v>0</v>
      </c>
      <c r="BN15" s="409">
        <v>0</v>
      </c>
      <c r="BO15" s="74">
        <v>0</v>
      </c>
      <c r="BP15" s="409">
        <v>0</v>
      </c>
      <c r="BQ15" s="487">
        <v>0</v>
      </c>
      <c r="BR15" s="487">
        <v>0</v>
      </c>
      <c r="BS15" s="409">
        <v>0</v>
      </c>
      <c r="BT15" s="409">
        <v>0</v>
      </c>
      <c r="BU15" s="409">
        <v>0</v>
      </c>
      <c r="BV15" s="487">
        <v>0</v>
      </c>
      <c r="BW15" s="487">
        <v>0</v>
      </c>
      <c r="BX15" s="487">
        <v>0</v>
      </c>
      <c r="BY15" s="487">
        <v>0</v>
      </c>
    </row>
    <row r="16" spans="1:77" s="11" customFormat="1" ht="45" customHeight="1">
      <c r="A16" s="409">
        <v>8</v>
      </c>
      <c r="B16" s="409">
        <v>0</v>
      </c>
      <c r="C16" s="409" t="s">
        <v>166</v>
      </c>
      <c r="D16" s="409" t="s">
        <v>736</v>
      </c>
      <c r="E16" s="475" t="s">
        <v>70</v>
      </c>
      <c r="F16" s="409"/>
      <c r="G16" s="409" t="s">
        <v>172</v>
      </c>
      <c r="H16" s="409" t="s">
        <v>265</v>
      </c>
      <c r="I16" s="409"/>
      <c r="J16" s="409" t="s">
        <v>172</v>
      </c>
      <c r="K16" s="409" t="s">
        <v>163</v>
      </c>
      <c r="L16" s="409" t="s">
        <v>172</v>
      </c>
      <c r="M16" s="409" t="s">
        <v>174</v>
      </c>
      <c r="N16" s="409" t="s">
        <v>167</v>
      </c>
      <c r="O16" s="409" t="s">
        <v>362</v>
      </c>
      <c r="P16" s="409" t="s">
        <v>178</v>
      </c>
      <c r="Q16" s="409" t="s">
        <v>168</v>
      </c>
      <c r="R16" s="409" t="s">
        <v>168</v>
      </c>
      <c r="S16" s="409" t="s">
        <v>445</v>
      </c>
      <c r="T16" s="409" t="s">
        <v>168</v>
      </c>
      <c r="U16" s="507">
        <v>38</v>
      </c>
      <c r="V16" s="409" t="s">
        <v>168</v>
      </c>
      <c r="W16" s="409" t="s">
        <v>168</v>
      </c>
      <c r="X16" s="409" t="s">
        <v>168</v>
      </c>
      <c r="Y16" s="409"/>
      <c r="Z16" s="409"/>
      <c r="AA16" s="409">
        <v>0</v>
      </c>
      <c r="AB16" s="409">
        <v>0</v>
      </c>
      <c r="AC16" s="409">
        <v>0</v>
      </c>
      <c r="AD16" s="409">
        <v>0</v>
      </c>
      <c r="AE16" s="409">
        <v>0</v>
      </c>
      <c r="AF16" s="409">
        <v>0</v>
      </c>
      <c r="AG16" s="487">
        <v>0</v>
      </c>
      <c r="AH16" s="409">
        <v>1</v>
      </c>
      <c r="AI16" s="409">
        <v>0</v>
      </c>
      <c r="AJ16" s="409">
        <v>0</v>
      </c>
      <c r="AK16" s="409">
        <v>0</v>
      </c>
      <c r="AL16" s="409">
        <v>0</v>
      </c>
      <c r="AM16" s="409">
        <v>0</v>
      </c>
      <c r="AN16" s="409">
        <v>0</v>
      </c>
      <c r="AO16" s="487">
        <v>0</v>
      </c>
      <c r="AP16" s="409">
        <v>0</v>
      </c>
      <c r="AQ16" s="409">
        <v>0</v>
      </c>
      <c r="AR16" s="409">
        <v>0</v>
      </c>
      <c r="AS16" s="409">
        <v>0</v>
      </c>
      <c r="AT16" s="409">
        <v>0</v>
      </c>
      <c r="AU16" s="409">
        <v>0</v>
      </c>
      <c r="AV16" s="409">
        <v>0</v>
      </c>
      <c r="AW16" s="409">
        <v>0</v>
      </c>
      <c r="AX16" s="409">
        <v>0</v>
      </c>
      <c r="AY16" s="409">
        <v>0</v>
      </c>
      <c r="AZ16" s="487">
        <v>0</v>
      </c>
      <c r="BA16" s="409">
        <v>0</v>
      </c>
      <c r="BB16" s="409">
        <v>0</v>
      </c>
      <c r="BC16" s="409">
        <v>0</v>
      </c>
      <c r="BD16" s="409">
        <v>0</v>
      </c>
      <c r="BE16" s="409">
        <v>0</v>
      </c>
      <c r="BF16" s="409">
        <v>0</v>
      </c>
      <c r="BG16" s="409">
        <v>0</v>
      </c>
      <c r="BH16" s="409">
        <v>0</v>
      </c>
      <c r="BI16" s="409">
        <v>0</v>
      </c>
      <c r="BJ16" s="409">
        <v>0</v>
      </c>
      <c r="BK16" s="409">
        <v>0</v>
      </c>
      <c r="BL16" s="409">
        <v>0</v>
      </c>
      <c r="BM16" s="409">
        <v>0</v>
      </c>
      <c r="BN16" s="409">
        <v>0</v>
      </c>
      <c r="BO16" s="74">
        <v>0</v>
      </c>
      <c r="BP16" s="409">
        <v>0</v>
      </c>
      <c r="BQ16" s="409">
        <v>0</v>
      </c>
      <c r="BR16" s="409">
        <v>0</v>
      </c>
      <c r="BS16" s="409">
        <v>0</v>
      </c>
      <c r="BT16" s="409">
        <v>0</v>
      </c>
      <c r="BU16" s="409">
        <v>0</v>
      </c>
      <c r="BV16" s="409">
        <v>0</v>
      </c>
      <c r="BW16" s="409">
        <v>0</v>
      </c>
      <c r="BX16" s="409">
        <v>0</v>
      </c>
      <c r="BY16" s="409">
        <v>0</v>
      </c>
    </row>
    <row r="17" spans="1:77" s="11" customFormat="1" ht="45" customHeight="1">
      <c r="A17" s="409">
        <v>9</v>
      </c>
      <c r="B17" s="409">
        <v>0</v>
      </c>
      <c r="C17" s="409" t="s">
        <v>166</v>
      </c>
      <c r="D17" s="409" t="s">
        <v>2710</v>
      </c>
      <c r="E17" s="475" t="s">
        <v>70</v>
      </c>
      <c r="F17" s="409"/>
      <c r="G17" s="409" t="s">
        <v>172</v>
      </c>
      <c r="H17" s="409" t="s">
        <v>265</v>
      </c>
      <c r="I17" s="409"/>
      <c r="J17" s="409" t="s">
        <v>172</v>
      </c>
      <c r="K17" s="409" t="s">
        <v>163</v>
      </c>
      <c r="L17" s="409" t="s">
        <v>172</v>
      </c>
      <c r="M17" s="409" t="s">
        <v>174</v>
      </c>
      <c r="N17" s="409" t="s">
        <v>167</v>
      </c>
      <c r="O17" s="409" t="s">
        <v>362</v>
      </c>
      <c r="P17" s="409" t="s">
        <v>178</v>
      </c>
      <c r="Q17" s="409" t="s">
        <v>168</v>
      </c>
      <c r="R17" s="409" t="s">
        <v>168</v>
      </c>
      <c r="S17" s="409" t="s">
        <v>445</v>
      </c>
      <c r="T17" s="409" t="s">
        <v>168</v>
      </c>
      <c r="U17" s="507">
        <v>38</v>
      </c>
      <c r="V17" s="409" t="s">
        <v>168</v>
      </c>
      <c r="W17" s="409" t="s">
        <v>168</v>
      </c>
      <c r="X17" s="409" t="s">
        <v>168</v>
      </c>
      <c r="Y17" s="409"/>
      <c r="Z17" s="409"/>
      <c r="AA17" s="409">
        <v>0</v>
      </c>
      <c r="AB17" s="409">
        <v>0</v>
      </c>
      <c r="AC17" s="409">
        <v>0</v>
      </c>
      <c r="AD17" s="409">
        <v>0</v>
      </c>
      <c r="AE17" s="409">
        <v>0</v>
      </c>
      <c r="AF17" s="409">
        <v>0</v>
      </c>
      <c r="AG17" s="487">
        <v>0</v>
      </c>
      <c r="AH17" s="409">
        <v>0</v>
      </c>
      <c r="AI17" s="409">
        <v>1</v>
      </c>
      <c r="AJ17" s="409">
        <v>0</v>
      </c>
      <c r="AK17" s="409">
        <v>0</v>
      </c>
      <c r="AL17" s="409">
        <v>0</v>
      </c>
      <c r="AM17" s="409">
        <v>0</v>
      </c>
      <c r="AN17" s="409">
        <v>0</v>
      </c>
      <c r="AO17" s="487">
        <v>0</v>
      </c>
      <c r="AP17" s="409">
        <v>0</v>
      </c>
      <c r="AQ17" s="409">
        <v>0</v>
      </c>
      <c r="AR17" s="409">
        <v>0</v>
      </c>
      <c r="AS17" s="409">
        <v>0</v>
      </c>
      <c r="AT17" s="409">
        <v>0</v>
      </c>
      <c r="AU17" s="409">
        <v>0</v>
      </c>
      <c r="AV17" s="409">
        <v>0</v>
      </c>
      <c r="AW17" s="409">
        <v>0</v>
      </c>
      <c r="AX17" s="409">
        <v>0</v>
      </c>
      <c r="AY17" s="409">
        <v>0</v>
      </c>
      <c r="AZ17" s="487">
        <v>0</v>
      </c>
      <c r="BA17" s="409">
        <v>0</v>
      </c>
      <c r="BB17" s="409">
        <v>0</v>
      </c>
      <c r="BC17" s="409">
        <v>0</v>
      </c>
      <c r="BD17" s="409">
        <v>0</v>
      </c>
      <c r="BE17" s="409">
        <v>0</v>
      </c>
      <c r="BF17" s="409">
        <v>0</v>
      </c>
      <c r="BG17" s="409">
        <v>0</v>
      </c>
      <c r="BH17" s="409">
        <v>0</v>
      </c>
      <c r="BI17" s="409">
        <v>0</v>
      </c>
      <c r="BJ17" s="409">
        <v>0</v>
      </c>
      <c r="BK17" s="409">
        <v>0</v>
      </c>
      <c r="BL17" s="409">
        <v>0</v>
      </c>
      <c r="BM17" s="409">
        <v>0</v>
      </c>
      <c r="BN17" s="409">
        <v>0</v>
      </c>
      <c r="BO17" s="74">
        <v>0</v>
      </c>
      <c r="BP17" s="409">
        <v>0</v>
      </c>
      <c r="BQ17" s="409">
        <v>0</v>
      </c>
      <c r="BR17" s="409">
        <v>0</v>
      </c>
      <c r="BS17" s="409">
        <v>0</v>
      </c>
      <c r="BT17" s="409">
        <v>0</v>
      </c>
      <c r="BU17" s="409">
        <v>0</v>
      </c>
      <c r="BV17" s="409">
        <v>0</v>
      </c>
      <c r="BW17" s="409">
        <v>0</v>
      </c>
      <c r="BX17" s="409">
        <v>0</v>
      </c>
      <c r="BY17" s="409">
        <v>0</v>
      </c>
    </row>
    <row r="18" spans="1:77" s="11" customFormat="1" ht="45" customHeight="1">
      <c r="A18" s="409">
        <v>10</v>
      </c>
      <c r="B18" s="409">
        <v>0</v>
      </c>
      <c r="C18" s="409" t="s">
        <v>166</v>
      </c>
      <c r="D18" s="409" t="s">
        <v>1249</v>
      </c>
      <c r="E18" s="475" t="s">
        <v>70</v>
      </c>
      <c r="F18" s="409"/>
      <c r="G18" s="409" t="s">
        <v>172</v>
      </c>
      <c r="H18" s="409" t="s">
        <v>265</v>
      </c>
      <c r="I18" s="409"/>
      <c r="J18" s="409" t="s">
        <v>172</v>
      </c>
      <c r="K18" s="409" t="s">
        <v>163</v>
      </c>
      <c r="L18" s="409" t="s">
        <v>172</v>
      </c>
      <c r="M18" s="409" t="s">
        <v>174</v>
      </c>
      <c r="N18" s="409" t="s">
        <v>167</v>
      </c>
      <c r="O18" s="409" t="s">
        <v>362</v>
      </c>
      <c r="P18" s="409" t="s">
        <v>178</v>
      </c>
      <c r="Q18" s="409" t="s">
        <v>168</v>
      </c>
      <c r="R18" s="409" t="s">
        <v>168</v>
      </c>
      <c r="S18" s="409" t="s">
        <v>445</v>
      </c>
      <c r="T18" s="409" t="s">
        <v>168</v>
      </c>
      <c r="U18" s="507">
        <v>38</v>
      </c>
      <c r="V18" s="409" t="s">
        <v>168</v>
      </c>
      <c r="W18" s="409" t="s">
        <v>168</v>
      </c>
      <c r="X18" s="409" t="s">
        <v>168</v>
      </c>
      <c r="Y18" s="409"/>
      <c r="Z18" s="409"/>
      <c r="AA18" s="409">
        <v>0</v>
      </c>
      <c r="AB18" s="409">
        <v>0</v>
      </c>
      <c r="AC18" s="409">
        <v>0</v>
      </c>
      <c r="AD18" s="409">
        <v>0</v>
      </c>
      <c r="AE18" s="409">
        <v>0</v>
      </c>
      <c r="AF18" s="409">
        <v>0</v>
      </c>
      <c r="AG18" s="487">
        <v>0</v>
      </c>
      <c r="AH18" s="409">
        <v>0</v>
      </c>
      <c r="AI18" s="409">
        <v>0</v>
      </c>
      <c r="AJ18" s="409">
        <v>1</v>
      </c>
      <c r="AK18" s="409">
        <v>0</v>
      </c>
      <c r="AL18" s="409">
        <v>0</v>
      </c>
      <c r="AM18" s="409">
        <v>0</v>
      </c>
      <c r="AN18" s="409">
        <v>0</v>
      </c>
      <c r="AO18" s="487">
        <v>0</v>
      </c>
      <c r="AP18" s="409">
        <v>0</v>
      </c>
      <c r="AQ18" s="409">
        <v>0</v>
      </c>
      <c r="AR18" s="409">
        <v>0</v>
      </c>
      <c r="AS18" s="409">
        <v>0</v>
      </c>
      <c r="AT18" s="409">
        <v>0</v>
      </c>
      <c r="AU18" s="409">
        <v>0</v>
      </c>
      <c r="AV18" s="409">
        <v>0</v>
      </c>
      <c r="AW18" s="409">
        <v>0</v>
      </c>
      <c r="AX18" s="409">
        <v>0</v>
      </c>
      <c r="AY18" s="409">
        <v>0</v>
      </c>
      <c r="AZ18" s="487">
        <v>0</v>
      </c>
      <c r="BA18" s="409">
        <v>0</v>
      </c>
      <c r="BB18" s="409">
        <v>0</v>
      </c>
      <c r="BC18" s="409">
        <v>0</v>
      </c>
      <c r="BD18" s="409">
        <v>0</v>
      </c>
      <c r="BE18" s="409">
        <v>0</v>
      </c>
      <c r="BF18" s="409">
        <v>0</v>
      </c>
      <c r="BG18" s="409">
        <v>0</v>
      </c>
      <c r="BH18" s="409">
        <v>0</v>
      </c>
      <c r="BI18" s="409">
        <v>0</v>
      </c>
      <c r="BJ18" s="409">
        <v>0</v>
      </c>
      <c r="BK18" s="409">
        <v>0</v>
      </c>
      <c r="BL18" s="409">
        <v>0</v>
      </c>
      <c r="BM18" s="409">
        <v>0</v>
      </c>
      <c r="BN18" s="409">
        <v>0</v>
      </c>
      <c r="BO18" s="74">
        <v>0</v>
      </c>
      <c r="BP18" s="409">
        <v>0</v>
      </c>
      <c r="BQ18" s="409">
        <v>0</v>
      </c>
      <c r="BR18" s="409">
        <v>0</v>
      </c>
      <c r="BS18" s="409">
        <v>0</v>
      </c>
      <c r="BT18" s="409">
        <v>0</v>
      </c>
      <c r="BU18" s="409">
        <v>0</v>
      </c>
      <c r="BV18" s="409">
        <v>0</v>
      </c>
      <c r="BW18" s="409">
        <v>0</v>
      </c>
      <c r="BX18" s="409">
        <v>0</v>
      </c>
      <c r="BY18" s="409">
        <v>0</v>
      </c>
    </row>
    <row r="19" spans="1:77" s="11" customFormat="1" ht="45" customHeight="1">
      <c r="A19" s="409">
        <v>11</v>
      </c>
      <c r="B19" s="409">
        <v>0</v>
      </c>
      <c r="C19" s="409" t="s">
        <v>166</v>
      </c>
      <c r="D19" s="409" t="s">
        <v>1250</v>
      </c>
      <c r="E19" s="475" t="s">
        <v>70</v>
      </c>
      <c r="F19" s="409"/>
      <c r="G19" s="409" t="s">
        <v>172</v>
      </c>
      <c r="H19" s="409" t="s">
        <v>265</v>
      </c>
      <c r="I19" s="409"/>
      <c r="J19" s="409" t="s">
        <v>172</v>
      </c>
      <c r="K19" s="409" t="s">
        <v>163</v>
      </c>
      <c r="L19" s="409" t="s">
        <v>172</v>
      </c>
      <c r="M19" s="409" t="s">
        <v>174</v>
      </c>
      <c r="N19" s="409" t="s">
        <v>167</v>
      </c>
      <c r="O19" s="409" t="s">
        <v>362</v>
      </c>
      <c r="P19" s="409" t="s">
        <v>178</v>
      </c>
      <c r="Q19" s="409" t="s">
        <v>168</v>
      </c>
      <c r="R19" s="409" t="s">
        <v>168</v>
      </c>
      <c r="S19" s="409" t="s">
        <v>445</v>
      </c>
      <c r="T19" s="409" t="s">
        <v>168</v>
      </c>
      <c r="U19" s="507">
        <v>38</v>
      </c>
      <c r="V19" s="409" t="s">
        <v>168</v>
      </c>
      <c r="W19" s="409" t="s">
        <v>168</v>
      </c>
      <c r="X19" s="409" t="s">
        <v>168</v>
      </c>
      <c r="Y19" s="409"/>
      <c r="Z19" s="409"/>
      <c r="AA19" s="409">
        <v>0</v>
      </c>
      <c r="AB19" s="409">
        <v>0</v>
      </c>
      <c r="AC19" s="409">
        <v>0</v>
      </c>
      <c r="AD19" s="409">
        <v>0</v>
      </c>
      <c r="AE19" s="409">
        <v>0</v>
      </c>
      <c r="AF19" s="409">
        <v>0</v>
      </c>
      <c r="AG19" s="487">
        <v>0</v>
      </c>
      <c r="AH19" s="409">
        <v>0</v>
      </c>
      <c r="AI19" s="409">
        <v>0</v>
      </c>
      <c r="AJ19" s="409">
        <v>0</v>
      </c>
      <c r="AK19" s="409">
        <v>1</v>
      </c>
      <c r="AL19" s="409">
        <v>0</v>
      </c>
      <c r="AM19" s="409">
        <v>0</v>
      </c>
      <c r="AN19" s="409">
        <v>0</v>
      </c>
      <c r="AO19" s="487">
        <v>0</v>
      </c>
      <c r="AP19" s="409">
        <v>0</v>
      </c>
      <c r="AQ19" s="409">
        <v>0</v>
      </c>
      <c r="AR19" s="409">
        <v>0</v>
      </c>
      <c r="AS19" s="409">
        <v>0</v>
      </c>
      <c r="AT19" s="409">
        <v>0</v>
      </c>
      <c r="AU19" s="409">
        <v>0</v>
      </c>
      <c r="AV19" s="409">
        <v>0</v>
      </c>
      <c r="AW19" s="409">
        <v>0</v>
      </c>
      <c r="AX19" s="409">
        <v>0</v>
      </c>
      <c r="AY19" s="409">
        <v>0</v>
      </c>
      <c r="AZ19" s="487">
        <v>0</v>
      </c>
      <c r="BA19" s="409">
        <v>0</v>
      </c>
      <c r="BB19" s="409">
        <v>0</v>
      </c>
      <c r="BC19" s="409">
        <v>0</v>
      </c>
      <c r="BD19" s="409">
        <v>0</v>
      </c>
      <c r="BE19" s="409">
        <v>0</v>
      </c>
      <c r="BF19" s="409">
        <v>0</v>
      </c>
      <c r="BG19" s="409">
        <v>0</v>
      </c>
      <c r="BH19" s="409">
        <v>0</v>
      </c>
      <c r="BI19" s="409">
        <v>0</v>
      </c>
      <c r="BJ19" s="409">
        <v>0</v>
      </c>
      <c r="BK19" s="409">
        <v>0</v>
      </c>
      <c r="BL19" s="409">
        <v>0</v>
      </c>
      <c r="BM19" s="409">
        <v>0</v>
      </c>
      <c r="BN19" s="409">
        <v>0</v>
      </c>
      <c r="BO19" s="74">
        <v>0</v>
      </c>
      <c r="BP19" s="409">
        <v>0</v>
      </c>
      <c r="BQ19" s="409">
        <v>0</v>
      </c>
      <c r="BR19" s="409">
        <v>0</v>
      </c>
      <c r="BS19" s="409">
        <v>0</v>
      </c>
      <c r="BT19" s="409">
        <v>0</v>
      </c>
      <c r="BU19" s="409">
        <v>0</v>
      </c>
      <c r="BV19" s="409">
        <v>0</v>
      </c>
      <c r="BW19" s="409">
        <v>0</v>
      </c>
      <c r="BX19" s="409">
        <v>0</v>
      </c>
      <c r="BY19" s="409">
        <v>0</v>
      </c>
    </row>
    <row r="20" spans="1:77" s="11" customFormat="1" ht="45" customHeight="1">
      <c r="A20" s="409">
        <v>12</v>
      </c>
      <c r="B20" s="409">
        <v>0</v>
      </c>
      <c r="C20" s="409" t="s">
        <v>1105</v>
      </c>
      <c r="D20" s="409" t="s">
        <v>1104</v>
      </c>
      <c r="E20" s="475" t="s">
        <v>70</v>
      </c>
      <c r="F20" s="409"/>
      <c r="G20" s="409" t="s">
        <v>172</v>
      </c>
      <c r="H20" s="409" t="s">
        <v>265</v>
      </c>
      <c r="I20" s="409"/>
      <c r="J20" s="409" t="s">
        <v>172</v>
      </c>
      <c r="K20" s="409" t="s">
        <v>163</v>
      </c>
      <c r="L20" s="409" t="s">
        <v>172</v>
      </c>
      <c r="M20" s="409" t="s">
        <v>174</v>
      </c>
      <c r="N20" s="409" t="s">
        <v>167</v>
      </c>
      <c r="O20" s="409" t="s">
        <v>362</v>
      </c>
      <c r="P20" s="409" t="s">
        <v>178</v>
      </c>
      <c r="Q20" s="409" t="s">
        <v>168</v>
      </c>
      <c r="R20" s="409" t="s">
        <v>168</v>
      </c>
      <c r="S20" s="409" t="s">
        <v>445</v>
      </c>
      <c r="T20" s="409" t="s">
        <v>168</v>
      </c>
      <c r="U20" s="507">
        <v>38</v>
      </c>
      <c r="V20" s="409" t="s">
        <v>168</v>
      </c>
      <c r="W20" s="409" t="s">
        <v>168</v>
      </c>
      <c r="X20" s="409" t="s">
        <v>168</v>
      </c>
      <c r="Y20" s="409"/>
      <c r="Z20" s="409"/>
      <c r="AA20" s="409">
        <v>0</v>
      </c>
      <c r="AB20" s="409">
        <v>0</v>
      </c>
      <c r="AC20" s="409">
        <v>0</v>
      </c>
      <c r="AD20" s="409">
        <v>0</v>
      </c>
      <c r="AE20" s="409">
        <v>0</v>
      </c>
      <c r="AF20" s="409">
        <v>0</v>
      </c>
      <c r="AG20" s="487">
        <v>0</v>
      </c>
      <c r="AH20" s="409">
        <v>0</v>
      </c>
      <c r="AI20" s="409">
        <v>0</v>
      </c>
      <c r="AJ20" s="409">
        <v>0</v>
      </c>
      <c r="AK20" s="409">
        <v>0</v>
      </c>
      <c r="AL20" s="409">
        <v>1</v>
      </c>
      <c r="AM20" s="409">
        <v>0</v>
      </c>
      <c r="AN20" s="409">
        <v>0</v>
      </c>
      <c r="AO20" s="487">
        <v>0</v>
      </c>
      <c r="AP20" s="409">
        <v>0</v>
      </c>
      <c r="AQ20" s="409">
        <v>0</v>
      </c>
      <c r="AR20" s="409">
        <v>0</v>
      </c>
      <c r="AS20" s="409">
        <v>0</v>
      </c>
      <c r="AT20" s="409">
        <v>0</v>
      </c>
      <c r="AU20" s="409">
        <v>0</v>
      </c>
      <c r="AV20" s="409">
        <v>0</v>
      </c>
      <c r="AW20" s="409">
        <v>0</v>
      </c>
      <c r="AX20" s="409">
        <v>0</v>
      </c>
      <c r="AY20" s="409">
        <v>0</v>
      </c>
      <c r="AZ20" s="487">
        <v>0</v>
      </c>
      <c r="BA20" s="409">
        <v>0</v>
      </c>
      <c r="BB20" s="409">
        <v>0</v>
      </c>
      <c r="BC20" s="409">
        <v>0</v>
      </c>
      <c r="BD20" s="409">
        <v>0</v>
      </c>
      <c r="BE20" s="409">
        <v>0</v>
      </c>
      <c r="BF20" s="409">
        <v>0</v>
      </c>
      <c r="BG20" s="409">
        <v>0</v>
      </c>
      <c r="BH20" s="409">
        <v>0</v>
      </c>
      <c r="BI20" s="409">
        <v>0</v>
      </c>
      <c r="BJ20" s="409">
        <v>0</v>
      </c>
      <c r="BK20" s="409">
        <v>0</v>
      </c>
      <c r="BL20" s="409">
        <v>0</v>
      </c>
      <c r="BM20" s="409">
        <v>0</v>
      </c>
      <c r="BN20" s="409">
        <v>0</v>
      </c>
      <c r="BO20" s="74">
        <v>0</v>
      </c>
      <c r="BP20" s="409">
        <v>0</v>
      </c>
      <c r="BQ20" s="409">
        <v>0</v>
      </c>
      <c r="BR20" s="409">
        <v>0</v>
      </c>
      <c r="BS20" s="409">
        <v>0</v>
      </c>
      <c r="BT20" s="409">
        <v>0</v>
      </c>
      <c r="BU20" s="409">
        <v>0</v>
      </c>
      <c r="BV20" s="409">
        <v>0</v>
      </c>
      <c r="BW20" s="409">
        <v>0</v>
      </c>
      <c r="BX20" s="409">
        <v>0</v>
      </c>
      <c r="BY20" s="409">
        <v>0</v>
      </c>
    </row>
    <row r="21" spans="1:77" s="11" customFormat="1" ht="45" customHeight="1">
      <c r="A21" s="409">
        <v>13</v>
      </c>
      <c r="B21" s="409">
        <v>0</v>
      </c>
      <c r="C21" s="409" t="s">
        <v>1105</v>
      </c>
      <c r="D21" s="409" t="s">
        <v>1861</v>
      </c>
      <c r="E21" s="475" t="s">
        <v>70</v>
      </c>
      <c r="F21" s="409"/>
      <c r="G21" s="409" t="s">
        <v>172</v>
      </c>
      <c r="H21" s="409" t="s">
        <v>265</v>
      </c>
      <c r="I21" s="409"/>
      <c r="J21" s="409" t="s">
        <v>172</v>
      </c>
      <c r="K21" s="409" t="s">
        <v>163</v>
      </c>
      <c r="L21" s="409" t="s">
        <v>172</v>
      </c>
      <c r="M21" s="409" t="s">
        <v>174</v>
      </c>
      <c r="N21" s="409" t="s">
        <v>167</v>
      </c>
      <c r="O21" s="409" t="s">
        <v>362</v>
      </c>
      <c r="P21" s="409" t="s">
        <v>178</v>
      </c>
      <c r="Q21" s="409" t="s">
        <v>168</v>
      </c>
      <c r="R21" s="409" t="s">
        <v>168</v>
      </c>
      <c r="S21" s="409" t="s">
        <v>445</v>
      </c>
      <c r="T21" s="409" t="s">
        <v>168</v>
      </c>
      <c r="U21" s="507">
        <v>38</v>
      </c>
      <c r="V21" s="409" t="s">
        <v>168</v>
      </c>
      <c r="W21" s="409" t="s">
        <v>168</v>
      </c>
      <c r="X21" s="409" t="s">
        <v>168</v>
      </c>
      <c r="Y21" s="409"/>
      <c r="Z21" s="409"/>
      <c r="AA21" s="409">
        <v>0</v>
      </c>
      <c r="AB21" s="409">
        <v>0</v>
      </c>
      <c r="AC21" s="409">
        <v>0</v>
      </c>
      <c r="AD21" s="409">
        <v>0</v>
      </c>
      <c r="AE21" s="409">
        <v>0</v>
      </c>
      <c r="AF21" s="409">
        <v>0</v>
      </c>
      <c r="AG21" s="487">
        <v>0</v>
      </c>
      <c r="AH21" s="409">
        <v>0</v>
      </c>
      <c r="AI21" s="409">
        <v>0</v>
      </c>
      <c r="AJ21" s="409">
        <v>0</v>
      </c>
      <c r="AK21" s="409">
        <v>0</v>
      </c>
      <c r="AL21" s="409">
        <v>0</v>
      </c>
      <c r="AM21" s="409">
        <v>1</v>
      </c>
      <c r="AN21" s="409">
        <v>0</v>
      </c>
      <c r="AO21" s="487">
        <v>0</v>
      </c>
      <c r="AP21" s="409">
        <v>0</v>
      </c>
      <c r="AQ21" s="409">
        <v>0</v>
      </c>
      <c r="AR21" s="409">
        <v>0</v>
      </c>
      <c r="AS21" s="409">
        <v>0</v>
      </c>
      <c r="AT21" s="409">
        <v>0</v>
      </c>
      <c r="AU21" s="409">
        <v>0</v>
      </c>
      <c r="AV21" s="409">
        <v>0</v>
      </c>
      <c r="AW21" s="409">
        <v>0</v>
      </c>
      <c r="AX21" s="409">
        <v>0</v>
      </c>
      <c r="AY21" s="409">
        <v>0</v>
      </c>
      <c r="AZ21" s="487">
        <v>0</v>
      </c>
      <c r="BA21" s="409">
        <v>0</v>
      </c>
      <c r="BB21" s="409">
        <v>0</v>
      </c>
      <c r="BC21" s="409">
        <v>0</v>
      </c>
      <c r="BD21" s="409">
        <v>0</v>
      </c>
      <c r="BE21" s="409">
        <v>0</v>
      </c>
      <c r="BF21" s="409">
        <v>0</v>
      </c>
      <c r="BG21" s="409">
        <v>0</v>
      </c>
      <c r="BH21" s="409">
        <v>0</v>
      </c>
      <c r="BI21" s="409">
        <v>0</v>
      </c>
      <c r="BJ21" s="409">
        <v>0</v>
      </c>
      <c r="BK21" s="409">
        <v>0</v>
      </c>
      <c r="BL21" s="409">
        <v>0</v>
      </c>
      <c r="BM21" s="409">
        <v>0</v>
      </c>
      <c r="BN21" s="409">
        <v>0</v>
      </c>
      <c r="BO21" s="74">
        <v>0</v>
      </c>
      <c r="BP21" s="409">
        <v>0</v>
      </c>
      <c r="BQ21" s="409">
        <v>0</v>
      </c>
      <c r="BR21" s="409">
        <v>0</v>
      </c>
      <c r="BS21" s="409">
        <v>0</v>
      </c>
      <c r="BT21" s="409">
        <v>0</v>
      </c>
      <c r="BU21" s="409">
        <v>0</v>
      </c>
      <c r="BV21" s="409">
        <v>0</v>
      </c>
      <c r="BW21" s="409">
        <v>0</v>
      </c>
      <c r="BX21" s="409">
        <v>0</v>
      </c>
      <c r="BY21" s="409">
        <v>0</v>
      </c>
    </row>
    <row r="22" spans="1:77" s="11" customFormat="1" ht="45" customHeight="1">
      <c r="A22" s="409">
        <v>14</v>
      </c>
      <c r="B22" s="409">
        <v>0</v>
      </c>
      <c r="C22" s="409" t="s">
        <v>166</v>
      </c>
      <c r="D22" s="409" t="s">
        <v>1248</v>
      </c>
      <c r="E22" s="475" t="s">
        <v>70</v>
      </c>
      <c r="F22" s="501"/>
      <c r="G22" s="409" t="s">
        <v>172</v>
      </c>
      <c r="H22" s="409" t="s">
        <v>265</v>
      </c>
      <c r="I22" s="409"/>
      <c r="J22" s="409" t="s">
        <v>172</v>
      </c>
      <c r="K22" s="409" t="s">
        <v>163</v>
      </c>
      <c r="L22" s="409" t="s">
        <v>172</v>
      </c>
      <c r="M22" s="409" t="s">
        <v>174</v>
      </c>
      <c r="N22" s="409" t="s">
        <v>167</v>
      </c>
      <c r="O22" s="409" t="s">
        <v>362</v>
      </c>
      <c r="P22" s="409" t="s">
        <v>178</v>
      </c>
      <c r="Q22" s="409" t="s">
        <v>168</v>
      </c>
      <c r="R22" s="409" t="s">
        <v>168</v>
      </c>
      <c r="S22" s="409" t="s">
        <v>445</v>
      </c>
      <c r="T22" s="409" t="s">
        <v>168</v>
      </c>
      <c r="U22" s="507">
        <v>38</v>
      </c>
      <c r="V22" s="409" t="s">
        <v>168</v>
      </c>
      <c r="W22" s="409" t="s">
        <v>168</v>
      </c>
      <c r="X22" s="409" t="s">
        <v>168</v>
      </c>
      <c r="Y22" s="409"/>
      <c r="Z22" s="409"/>
      <c r="AA22" s="409">
        <v>0</v>
      </c>
      <c r="AB22" s="409">
        <v>0</v>
      </c>
      <c r="AC22" s="409">
        <v>0</v>
      </c>
      <c r="AD22" s="409">
        <v>0</v>
      </c>
      <c r="AE22" s="409">
        <v>0</v>
      </c>
      <c r="AF22" s="409">
        <v>0</v>
      </c>
      <c r="AG22" s="487">
        <v>0</v>
      </c>
      <c r="AH22" s="409">
        <v>0</v>
      </c>
      <c r="AI22" s="409">
        <v>0</v>
      </c>
      <c r="AJ22" s="409">
        <v>0</v>
      </c>
      <c r="AK22" s="409">
        <v>0</v>
      </c>
      <c r="AL22" s="409">
        <v>0</v>
      </c>
      <c r="AM22" s="409">
        <v>0</v>
      </c>
      <c r="AN22" s="409">
        <v>1</v>
      </c>
      <c r="AO22" s="487">
        <v>0</v>
      </c>
      <c r="AP22" s="409">
        <v>0</v>
      </c>
      <c r="AQ22" s="409">
        <v>0</v>
      </c>
      <c r="AR22" s="409">
        <v>0</v>
      </c>
      <c r="AS22" s="409">
        <v>0</v>
      </c>
      <c r="AT22" s="409">
        <v>0</v>
      </c>
      <c r="AU22" s="409">
        <v>0</v>
      </c>
      <c r="AV22" s="409">
        <v>0</v>
      </c>
      <c r="AW22" s="409">
        <v>0</v>
      </c>
      <c r="AX22" s="409">
        <v>0</v>
      </c>
      <c r="AY22" s="409">
        <v>0</v>
      </c>
      <c r="AZ22" s="487">
        <v>0</v>
      </c>
      <c r="BA22" s="409">
        <v>0</v>
      </c>
      <c r="BB22" s="409">
        <v>0</v>
      </c>
      <c r="BC22" s="409">
        <v>0</v>
      </c>
      <c r="BD22" s="409">
        <v>0</v>
      </c>
      <c r="BE22" s="409">
        <v>0</v>
      </c>
      <c r="BF22" s="409">
        <v>0</v>
      </c>
      <c r="BG22" s="409">
        <v>0</v>
      </c>
      <c r="BH22" s="409">
        <v>0</v>
      </c>
      <c r="BI22" s="409">
        <v>0</v>
      </c>
      <c r="BJ22" s="409">
        <v>0</v>
      </c>
      <c r="BK22" s="409">
        <v>0</v>
      </c>
      <c r="BL22" s="409">
        <v>0</v>
      </c>
      <c r="BM22" s="409">
        <v>0</v>
      </c>
      <c r="BN22" s="409">
        <v>0</v>
      </c>
      <c r="BO22" s="74">
        <v>0</v>
      </c>
      <c r="BP22" s="409">
        <v>0</v>
      </c>
      <c r="BQ22" s="409">
        <v>0</v>
      </c>
      <c r="BR22" s="409">
        <v>0</v>
      </c>
      <c r="BS22" s="409">
        <v>0</v>
      </c>
      <c r="BT22" s="409">
        <v>0</v>
      </c>
      <c r="BU22" s="409">
        <v>0</v>
      </c>
      <c r="BV22" s="409">
        <v>0</v>
      </c>
      <c r="BW22" s="409">
        <v>0</v>
      </c>
      <c r="BX22" s="409">
        <v>0</v>
      </c>
      <c r="BY22" s="409">
        <v>0</v>
      </c>
    </row>
    <row r="23" spans="1:77" s="11" customFormat="1" ht="45" customHeight="1">
      <c r="A23" s="409">
        <v>15</v>
      </c>
      <c r="B23" s="409">
        <v>0</v>
      </c>
      <c r="C23" s="409" t="s">
        <v>166</v>
      </c>
      <c r="D23" s="409" t="s">
        <v>1502</v>
      </c>
      <c r="E23" s="475" t="s">
        <v>70</v>
      </c>
      <c r="F23" s="409"/>
      <c r="G23" s="409" t="s">
        <v>172</v>
      </c>
      <c r="H23" s="409" t="s">
        <v>265</v>
      </c>
      <c r="I23" s="409"/>
      <c r="J23" s="409" t="s">
        <v>172</v>
      </c>
      <c r="K23" s="409" t="s">
        <v>163</v>
      </c>
      <c r="L23" s="409" t="s">
        <v>172</v>
      </c>
      <c r="M23" s="409" t="s">
        <v>174</v>
      </c>
      <c r="N23" s="409" t="s">
        <v>167</v>
      </c>
      <c r="O23" s="409" t="s">
        <v>362</v>
      </c>
      <c r="P23" s="409" t="s">
        <v>178</v>
      </c>
      <c r="Q23" s="409" t="s">
        <v>168</v>
      </c>
      <c r="R23" s="409" t="s">
        <v>168</v>
      </c>
      <c r="S23" s="409" t="s">
        <v>445</v>
      </c>
      <c r="T23" s="409" t="s">
        <v>168</v>
      </c>
      <c r="U23" s="507">
        <v>38</v>
      </c>
      <c r="V23" s="409" t="s">
        <v>168</v>
      </c>
      <c r="W23" s="409" t="s">
        <v>168</v>
      </c>
      <c r="X23" s="409" t="s">
        <v>168</v>
      </c>
      <c r="Y23" s="409"/>
      <c r="Z23" s="409"/>
      <c r="AA23" s="409">
        <v>0</v>
      </c>
      <c r="AB23" s="409">
        <v>0</v>
      </c>
      <c r="AC23" s="409">
        <v>0</v>
      </c>
      <c r="AD23" s="409">
        <v>0</v>
      </c>
      <c r="AE23" s="409">
        <v>0</v>
      </c>
      <c r="AF23" s="409">
        <v>0</v>
      </c>
      <c r="AG23" s="487">
        <v>0</v>
      </c>
      <c r="AH23" s="409">
        <v>0</v>
      </c>
      <c r="AI23" s="409">
        <v>0</v>
      </c>
      <c r="AJ23" s="409">
        <v>0</v>
      </c>
      <c r="AK23" s="409">
        <v>0</v>
      </c>
      <c r="AL23" s="409">
        <v>0</v>
      </c>
      <c r="AM23" s="409">
        <v>0</v>
      </c>
      <c r="AN23" s="409">
        <v>0</v>
      </c>
      <c r="AO23" s="487">
        <v>1</v>
      </c>
      <c r="AP23" s="409">
        <v>0</v>
      </c>
      <c r="AQ23" s="409">
        <v>0</v>
      </c>
      <c r="AR23" s="409">
        <v>0</v>
      </c>
      <c r="AS23" s="409">
        <v>0</v>
      </c>
      <c r="AT23" s="409">
        <v>0</v>
      </c>
      <c r="AU23" s="409">
        <v>0</v>
      </c>
      <c r="AV23" s="409">
        <v>0</v>
      </c>
      <c r="AW23" s="409">
        <v>0</v>
      </c>
      <c r="AX23" s="409">
        <v>0</v>
      </c>
      <c r="AY23" s="409">
        <v>0</v>
      </c>
      <c r="AZ23" s="487">
        <v>0</v>
      </c>
      <c r="BA23" s="409">
        <v>0</v>
      </c>
      <c r="BB23" s="409">
        <v>0</v>
      </c>
      <c r="BC23" s="409">
        <v>0</v>
      </c>
      <c r="BD23" s="409">
        <v>0</v>
      </c>
      <c r="BE23" s="409">
        <v>0</v>
      </c>
      <c r="BF23" s="409">
        <v>0</v>
      </c>
      <c r="BG23" s="409">
        <v>0</v>
      </c>
      <c r="BH23" s="409">
        <v>0</v>
      </c>
      <c r="BI23" s="409">
        <v>0</v>
      </c>
      <c r="BJ23" s="409">
        <v>0</v>
      </c>
      <c r="BK23" s="409">
        <v>0</v>
      </c>
      <c r="BL23" s="409">
        <v>0</v>
      </c>
      <c r="BM23" s="409">
        <v>0</v>
      </c>
      <c r="BN23" s="409">
        <v>0</v>
      </c>
      <c r="BO23" s="74">
        <v>0</v>
      </c>
      <c r="BP23" s="409">
        <v>0</v>
      </c>
      <c r="BQ23" s="409">
        <v>0</v>
      </c>
      <c r="BR23" s="409">
        <v>0</v>
      </c>
      <c r="BS23" s="409">
        <v>0</v>
      </c>
      <c r="BT23" s="409">
        <v>0</v>
      </c>
      <c r="BU23" s="409">
        <v>0</v>
      </c>
      <c r="BV23" s="409">
        <v>0</v>
      </c>
      <c r="BW23" s="409">
        <v>0</v>
      </c>
      <c r="BX23" s="409">
        <v>0</v>
      </c>
      <c r="BY23" s="409">
        <v>0</v>
      </c>
    </row>
    <row r="24" spans="1:77" s="11" customFormat="1" ht="45" customHeight="1">
      <c r="A24" s="409">
        <v>16</v>
      </c>
      <c r="B24" s="409">
        <v>0</v>
      </c>
      <c r="C24" s="409" t="s">
        <v>1563</v>
      </c>
      <c r="D24" s="409" t="s">
        <v>1683</v>
      </c>
      <c r="E24" s="475" t="s">
        <v>70</v>
      </c>
      <c r="F24" s="409"/>
      <c r="G24" s="409" t="s">
        <v>172</v>
      </c>
      <c r="H24" s="409" t="s">
        <v>265</v>
      </c>
      <c r="I24" s="409"/>
      <c r="J24" s="409" t="s">
        <v>172</v>
      </c>
      <c r="K24" s="409" t="s">
        <v>163</v>
      </c>
      <c r="L24" s="409" t="s">
        <v>172</v>
      </c>
      <c r="M24" s="409" t="s">
        <v>174</v>
      </c>
      <c r="N24" s="409" t="s">
        <v>167</v>
      </c>
      <c r="O24" s="409" t="s">
        <v>362</v>
      </c>
      <c r="P24" s="409" t="s">
        <v>178</v>
      </c>
      <c r="Q24" s="409" t="s">
        <v>168</v>
      </c>
      <c r="R24" s="409" t="s">
        <v>168</v>
      </c>
      <c r="S24" s="409" t="s">
        <v>445</v>
      </c>
      <c r="T24" s="409" t="s">
        <v>168</v>
      </c>
      <c r="U24" s="507">
        <v>38</v>
      </c>
      <c r="V24" s="409" t="s">
        <v>168</v>
      </c>
      <c r="W24" s="409" t="s">
        <v>168</v>
      </c>
      <c r="X24" s="409" t="s">
        <v>168</v>
      </c>
      <c r="Y24" s="409"/>
      <c r="Z24" s="409"/>
      <c r="AA24" s="409">
        <v>0</v>
      </c>
      <c r="AB24" s="409">
        <v>0</v>
      </c>
      <c r="AC24" s="409">
        <v>0</v>
      </c>
      <c r="AD24" s="409">
        <v>0</v>
      </c>
      <c r="AE24" s="409">
        <v>0</v>
      </c>
      <c r="AF24" s="409">
        <v>0</v>
      </c>
      <c r="AG24" s="487">
        <v>0</v>
      </c>
      <c r="AH24" s="409">
        <v>0</v>
      </c>
      <c r="AI24" s="409">
        <v>0</v>
      </c>
      <c r="AJ24" s="409">
        <v>0</v>
      </c>
      <c r="AK24" s="409">
        <v>0</v>
      </c>
      <c r="AL24" s="409">
        <v>0</v>
      </c>
      <c r="AM24" s="409">
        <v>0</v>
      </c>
      <c r="AN24" s="409">
        <v>0</v>
      </c>
      <c r="AO24" s="487">
        <v>0</v>
      </c>
      <c r="AP24" s="409">
        <v>1</v>
      </c>
      <c r="AQ24" s="409">
        <v>0</v>
      </c>
      <c r="AR24" s="409">
        <v>0</v>
      </c>
      <c r="AS24" s="409">
        <v>0</v>
      </c>
      <c r="AT24" s="409">
        <v>0</v>
      </c>
      <c r="AU24" s="409">
        <v>0</v>
      </c>
      <c r="AV24" s="409">
        <v>0</v>
      </c>
      <c r="AW24" s="409">
        <v>0</v>
      </c>
      <c r="AX24" s="409">
        <v>0</v>
      </c>
      <c r="AY24" s="409">
        <v>0</v>
      </c>
      <c r="AZ24" s="487">
        <v>0</v>
      </c>
      <c r="BA24" s="409">
        <v>0</v>
      </c>
      <c r="BB24" s="409">
        <v>0</v>
      </c>
      <c r="BC24" s="409">
        <v>0</v>
      </c>
      <c r="BD24" s="409">
        <v>0</v>
      </c>
      <c r="BE24" s="409">
        <v>0</v>
      </c>
      <c r="BF24" s="409">
        <v>0</v>
      </c>
      <c r="BG24" s="409">
        <v>0</v>
      </c>
      <c r="BH24" s="409">
        <v>0</v>
      </c>
      <c r="BI24" s="409">
        <v>0</v>
      </c>
      <c r="BJ24" s="409">
        <v>0</v>
      </c>
      <c r="BK24" s="409">
        <v>0</v>
      </c>
      <c r="BL24" s="409">
        <v>0</v>
      </c>
      <c r="BM24" s="409">
        <v>0</v>
      </c>
      <c r="BN24" s="409">
        <v>0</v>
      </c>
      <c r="BO24" s="74">
        <v>0</v>
      </c>
      <c r="BP24" s="409">
        <v>0</v>
      </c>
      <c r="BQ24" s="409">
        <v>0</v>
      </c>
      <c r="BR24" s="409">
        <v>0</v>
      </c>
      <c r="BS24" s="409">
        <v>0</v>
      </c>
      <c r="BT24" s="409">
        <v>0</v>
      </c>
      <c r="BU24" s="409">
        <v>0</v>
      </c>
      <c r="BV24" s="409">
        <v>0</v>
      </c>
      <c r="BW24" s="409">
        <v>0</v>
      </c>
      <c r="BX24" s="409">
        <v>0</v>
      </c>
      <c r="BY24" s="409">
        <v>0</v>
      </c>
    </row>
    <row r="25" spans="1:77" s="11" customFormat="1" ht="45" customHeight="1">
      <c r="A25" s="409">
        <v>17</v>
      </c>
      <c r="B25" s="409">
        <v>0</v>
      </c>
      <c r="C25" s="409" t="s">
        <v>1563</v>
      </c>
      <c r="D25" s="409" t="s">
        <v>1684</v>
      </c>
      <c r="E25" s="475" t="s">
        <v>70</v>
      </c>
      <c r="F25" s="409"/>
      <c r="G25" s="409" t="s">
        <v>172</v>
      </c>
      <c r="H25" s="409" t="s">
        <v>265</v>
      </c>
      <c r="I25" s="409"/>
      <c r="J25" s="409" t="s">
        <v>172</v>
      </c>
      <c r="K25" s="409" t="s">
        <v>163</v>
      </c>
      <c r="L25" s="409" t="s">
        <v>172</v>
      </c>
      <c r="M25" s="409" t="s">
        <v>174</v>
      </c>
      <c r="N25" s="409" t="s">
        <v>167</v>
      </c>
      <c r="O25" s="409" t="s">
        <v>362</v>
      </c>
      <c r="P25" s="409" t="s">
        <v>178</v>
      </c>
      <c r="Q25" s="409" t="s">
        <v>168</v>
      </c>
      <c r="R25" s="409" t="s">
        <v>168</v>
      </c>
      <c r="S25" s="409" t="s">
        <v>445</v>
      </c>
      <c r="T25" s="409" t="s">
        <v>168</v>
      </c>
      <c r="U25" s="507">
        <v>38</v>
      </c>
      <c r="V25" s="409" t="s">
        <v>168</v>
      </c>
      <c r="W25" s="409" t="s">
        <v>168</v>
      </c>
      <c r="X25" s="409" t="s">
        <v>168</v>
      </c>
      <c r="Y25" s="409"/>
      <c r="Z25" s="409"/>
      <c r="AA25" s="409">
        <v>0</v>
      </c>
      <c r="AB25" s="409">
        <v>0</v>
      </c>
      <c r="AC25" s="409">
        <v>0</v>
      </c>
      <c r="AD25" s="409">
        <v>0</v>
      </c>
      <c r="AE25" s="409">
        <v>0</v>
      </c>
      <c r="AF25" s="409">
        <v>0</v>
      </c>
      <c r="AG25" s="487">
        <v>0</v>
      </c>
      <c r="AH25" s="409">
        <v>0</v>
      </c>
      <c r="AI25" s="409">
        <v>0</v>
      </c>
      <c r="AJ25" s="409">
        <v>0</v>
      </c>
      <c r="AK25" s="409">
        <v>0</v>
      </c>
      <c r="AL25" s="409">
        <v>0</v>
      </c>
      <c r="AM25" s="409">
        <v>0</v>
      </c>
      <c r="AN25" s="409">
        <v>0</v>
      </c>
      <c r="AO25" s="487">
        <v>0</v>
      </c>
      <c r="AP25" s="409">
        <v>0</v>
      </c>
      <c r="AQ25" s="409">
        <v>1</v>
      </c>
      <c r="AR25" s="409">
        <v>0</v>
      </c>
      <c r="AS25" s="409">
        <v>0</v>
      </c>
      <c r="AT25" s="409">
        <v>0</v>
      </c>
      <c r="AU25" s="409">
        <v>0</v>
      </c>
      <c r="AV25" s="409">
        <v>0</v>
      </c>
      <c r="AW25" s="409">
        <v>0</v>
      </c>
      <c r="AX25" s="409">
        <v>0</v>
      </c>
      <c r="AY25" s="409">
        <v>0</v>
      </c>
      <c r="AZ25" s="487">
        <v>0</v>
      </c>
      <c r="BA25" s="409">
        <v>0</v>
      </c>
      <c r="BB25" s="409">
        <v>0</v>
      </c>
      <c r="BC25" s="409">
        <v>0</v>
      </c>
      <c r="BD25" s="409">
        <v>0</v>
      </c>
      <c r="BE25" s="409">
        <v>0</v>
      </c>
      <c r="BF25" s="409">
        <v>0</v>
      </c>
      <c r="BG25" s="409">
        <v>0</v>
      </c>
      <c r="BH25" s="409">
        <v>0</v>
      </c>
      <c r="BI25" s="409">
        <v>0</v>
      </c>
      <c r="BJ25" s="409">
        <v>0</v>
      </c>
      <c r="BK25" s="409">
        <v>0</v>
      </c>
      <c r="BL25" s="409">
        <v>0</v>
      </c>
      <c r="BM25" s="409">
        <v>0</v>
      </c>
      <c r="BN25" s="409">
        <v>0</v>
      </c>
      <c r="BO25" s="74">
        <v>0</v>
      </c>
      <c r="BP25" s="409">
        <v>0</v>
      </c>
      <c r="BQ25" s="409">
        <v>0</v>
      </c>
      <c r="BR25" s="409">
        <v>0</v>
      </c>
      <c r="BS25" s="409">
        <v>0</v>
      </c>
      <c r="BT25" s="409">
        <v>0</v>
      </c>
      <c r="BU25" s="409">
        <v>0</v>
      </c>
      <c r="BV25" s="409">
        <v>0</v>
      </c>
      <c r="BW25" s="409">
        <v>0</v>
      </c>
      <c r="BX25" s="409">
        <v>0</v>
      </c>
      <c r="BY25" s="409">
        <v>0</v>
      </c>
    </row>
    <row r="26" spans="1:77" s="11" customFormat="1" ht="45" customHeight="1">
      <c r="A26" s="409">
        <v>18</v>
      </c>
      <c r="B26" s="409">
        <v>0</v>
      </c>
      <c r="C26" s="409" t="s">
        <v>1563</v>
      </c>
      <c r="D26" s="409" t="s">
        <v>1685</v>
      </c>
      <c r="E26" s="475" t="s">
        <v>70</v>
      </c>
      <c r="F26" s="409"/>
      <c r="G26" s="409" t="s">
        <v>172</v>
      </c>
      <c r="H26" s="409" t="s">
        <v>265</v>
      </c>
      <c r="I26" s="409"/>
      <c r="J26" s="409" t="s">
        <v>172</v>
      </c>
      <c r="K26" s="409" t="s">
        <v>163</v>
      </c>
      <c r="L26" s="409" t="s">
        <v>172</v>
      </c>
      <c r="M26" s="409" t="s">
        <v>174</v>
      </c>
      <c r="N26" s="409" t="s">
        <v>167</v>
      </c>
      <c r="O26" s="409" t="s">
        <v>362</v>
      </c>
      <c r="P26" s="409" t="s">
        <v>178</v>
      </c>
      <c r="Q26" s="409" t="s">
        <v>168</v>
      </c>
      <c r="R26" s="409" t="s">
        <v>168</v>
      </c>
      <c r="S26" s="409" t="s">
        <v>445</v>
      </c>
      <c r="T26" s="409" t="s">
        <v>168</v>
      </c>
      <c r="U26" s="507">
        <v>38</v>
      </c>
      <c r="V26" s="409" t="s">
        <v>168</v>
      </c>
      <c r="W26" s="409" t="s">
        <v>168</v>
      </c>
      <c r="X26" s="409" t="s">
        <v>168</v>
      </c>
      <c r="Y26" s="409"/>
      <c r="Z26" s="409"/>
      <c r="AA26" s="409">
        <v>0</v>
      </c>
      <c r="AB26" s="409">
        <v>0</v>
      </c>
      <c r="AC26" s="409">
        <v>0</v>
      </c>
      <c r="AD26" s="409">
        <v>0</v>
      </c>
      <c r="AE26" s="409">
        <v>0</v>
      </c>
      <c r="AF26" s="409">
        <v>0</v>
      </c>
      <c r="AG26" s="487">
        <v>0</v>
      </c>
      <c r="AH26" s="409">
        <v>0</v>
      </c>
      <c r="AI26" s="409">
        <v>0</v>
      </c>
      <c r="AJ26" s="409">
        <v>0</v>
      </c>
      <c r="AK26" s="409">
        <v>0</v>
      </c>
      <c r="AL26" s="409">
        <v>0</v>
      </c>
      <c r="AM26" s="409">
        <v>0</v>
      </c>
      <c r="AN26" s="409">
        <v>0</v>
      </c>
      <c r="AO26" s="487">
        <v>0</v>
      </c>
      <c r="AP26" s="409">
        <v>0</v>
      </c>
      <c r="AQ26" s="409">
        <v>0</v>
      </c>
      <c r="AR26" s="409">
        <v>1</v>
      </c>
      <c r="AS26" s="409">
        <v>0</v>
      </c>
      <c r="AT26" s="409">
        <v>0</v>
      </c>
      <c r="AU26" s="409">
        <v>0</v>
      </c>
      <c r="AV26" s="409">
        <v>0</v>
      </c>
      <c r="AW26" s="409">
        <v>0</v>
      </c>
      <c r="AX26" s="409">
        <v>0</v>
      </c>
      <c r="AY26" s="409">
        <v>0</v>
      </c>
      <c r="AZ26" s="487">
        <v>0</v>
      </c>
      <c r="BA26" s="409">
        <v>0</v>
      </c>
      <c r="BB26" s="409">
        <v>0</v>
      </c>
      <c r="BC26" s="409">
        <v>0</v>
      </c>
      <c r="BD26" s="409">
        <v>0</v>
      </c>
      <c r="BE26" s="409">
        <v>0</v>
      </c>
      <c r="BF26" s="409">
        <v>0</v>
      </c>
      <c r="BG26" s="409">
        <v>0</v>
      </c>
      <c r="BH26" s="409">
        <v>0</v>
      </c>
      <c r="BI26" s="409">
        <v>0</v>
      </c>
      <c r="BJ26" s="409">
        <v>0</v>
      </c>
      <c r="BK26" s="409">
        <v>0</v>
      </c>
      <c r="BL26" s="409">
        <v>0</v>
      </c>
      <c r="BM26" s="409">
        <v>0</v>
      </c>
      <c r="BN26" s="409">
        <v>0</v>
      </c>
      <c r="BO26" s="74">
        <v>0</v>
      </c>
      <c r="BP26" s="409">
        <v>0</v>
      </c>
      <c r="BQ26" s="409">
        <v>0</v>
      </c>
      <c r="BR26" s="409">
        <v>0</v>
      </c>
      <c r="BS26" s="409">
        <v>0</v>
      </c>
      <c r="BT26" s="409">
        <v>0</v>
      </c>
      <c r="BU26" s="409">
        <v>0</v>
      </c>
      <c r="BV26" s="409">
        <v>0</v>
      </c>
      <c r="BW26" s="409">
        <v>0</v>
      </c>
      <c r="BX26" s="409">
        <v>0</v>
      </c>
      <c r="BY26" s="409">
        <v>0</v>
      </c>
    </row>
    <row r="27" spans="1:77" s="11" customFormat="1" ht="45" customHeight="1">
      <c r="A27" s="409">
        <v>19</v>
      </c>
      <c r="B27" s="409">
        <v>0</v>
      </c>
      <c r="C27" s="409" t="s">
        <v>1563</v>
      </c>
      <c r="D27" s="409" t="s">
        <v>1686</v>
      </c>
      <c r="E27" s="475" t="s">
        <v>70</v>
      </c>
      <c r="F27" s="409"/>
      <c r="G27" s="409" t="s">
        <v>172</v>
      </c>
      <c r="H27" s="409" t="s">
        <v>265</v>
      </c>
      <c r="I27" s="409"/>
      <c r="J27" s="409" t="s">
        <v>172</v>
      </c>
      <c r="K27" s="409" t="s">
        <v>163</v>
      </c>
      <c r="L27" s="409" t="s">
        <v>172</v>
      </c>
      <c r="M27" s="409" t="s">
        <v>174</v>
      </c>
      <c r="N27" s="409" t="s">
        <v>167</v>
      </c>
      <c r="O27" s="409" t="s">
        <v>362</v>
      </c>
      <c r="P27" s="409" t="s">
        <v>178</v>
      </c>
      <c r="Q27" s="409" t="s">
        <v>168</v>
      </c>
      <c r="R27" s="409" t="s">
        <v>168</v>
      </c>
      <c r="S27" s="409" t="s">
        <v>445</v>
      </c>
      <c r="T27" s="409" t="s">
        <v>168</v>
      </c>
      <c r="U27" s="507">
        <v>38</v>
      </c>
      <c r="V27" s="409" t="s">
        <v>168</v>
      </c>
      <c r="W27" s="409" t="s">
        <v>168</v>
      </c>
      <c r="X27" s="409" t="s">
        <v>168</v>
      </c>
      <c r="Y27" s="409"/>
      <c r="Z27" s="409"/>
      <c r="AA27" s="409">
        <v>0</v>
      </c>
      <c r="AB27" s="409">
        <v>0</v>
      </c>
      <c r="AC27" s="409">
        <v>0</v>
      </c>
      <c r="AD27" s="409">
        <v>0</v>
      </c>
      <c r="AE27" s="409">
        <v>0</v>
      </c>
      <c r="AF27" s="409">
        <v>0</v>
      </c>
      <c r="AG27" s="487">
        <v>0</v>
      </c>
      <c r="AH27" s="409">
        <v>0</v>
      </c>
      <c r="AI27" s="409">
        <v>0</v>
      </c>
      <c r="AJ27" s="409">
        <v>0</v>
      </c>
      <c r="AK27" s="409">
        <v>0</v>
      </c>
      <c r="AL27" s="409">
        <v>0</v>
      </c>
      <c r="AM27" s="409">
        <v>0</v>
      </c>
      <c r="AN27" s="409">
        <v>0</v>
      </c>
      <c r="AO27" s="487">
        <v>0</v>
      </c>
      <c r="AP27" s="409">
        <v>0</v>
      </c>
      <c r="AQ27" s="409">
        <v>0</v>
      </c>
      <c r="AR27" s="409">
        <v>0</v>
      </c>
      <c r="AS27" s="409">
        <v>1</v>
      </c>
      <c r="AT27" s="409">
        <v>0</v>
      </c>
      <c r="AU27" s="409">
        <v>0</v>
      </c>
      <c r="AV27" s="409">
        <v>0</v>
      </c>
      <c r="AW27" s="409">
        <v>0</v>
      </c>
      <c r="AX27" s="409">
        <v>0</v>
      </c>
      <c r="AY27" s="409">
        <v>0</v>
      </c>
      <c r="AZ27" s="487">
        <v>0</v>
      </c>
      <c r="BA27" s="409">
        <v>0</v>
      </c>
      <c r="BB27" s="409">
        <v>0</v>
      </c>
      <c r="BC27" s="409">
        <v>0</v>
      </c>
      <c r="BD27" s="409">
        <v>0</v>
      </c>
      <c r="BE27" s="409">
        <v>0</v>
      </c>
      <c r="BF27" s="409">
        <v>0</v>
      </c>
      <c r="BG27" s="409">
        <v>0</v>
      </c>
      <c r="BH27" s="409">
        <v>0</v>
      </c>
      <c r="BI27" s="409">
        <v>0</v>
      </c>
      <c r="BJ27" s="409">
        <v>0</v>
      </c>
      <c r="BK27" s="409">
        <v>0</v>
      </c>
      <c r="BL27" s="409">
        <v>0</v>
      </c>
      <c r="BM27" s="409">
        <v>0</v>
      </c>
      <c r="BN27" s="409">
        <v>0</v>
      </c>
      <c r="BO27" s="74">
        <v>0</v>
      </c>
      <c r="BP27" s="409">
        <v>0</v>
      </c>
      <c r="BQ27" s="409">
        <v>0</v>
      </c>
      <c r="BR27" s="409">
        <v>0</v>
      </c>
      <c r="BS27" s="409">
        <v>0</v>
      </c>
      <c r="BT27" s="409">
        <v>0</v>
      </c>
      <c r="BU27" s="409">
        <v>0</v>
      </c>
      <c r="BV27" s="409">
        <v>0</v>
      </c>
      <c r="BW27" s="409">
        <v>0</v>
      </c>
      <c r="BX27" s="409">
        <v>0</v>
      </c>
      <c r="BY27" s="409">
        <v>0</v>
      </c>
    </row>
    <row r="28" spans="1:77" s="11" customFormat="1" ht="45" customHeight="1">
      <c r="A28" s="409">
        <v>20</v>
      </c>
      <c r="B28" s="409">
        <v>0</v>
      </c>
      <c r="C28" s="409" t="s">
        <v>1563</v>
      </c>
      <c r="D28" s="409" t="s">
        <v>2147</v>
      </c>
      <c r="E28" s="475" t="s">
        <v>70</v>
      </c>
      <c r="F28" s="409"/>
      <c r="G28" s="409" t="s">
        <v>172</v>
      </c>
      <c r="H28" s="409" t="s">
        <v>265</v>
      </c>
      <c r="I28" s="409"/>
      <c r="J28" s="409" t="s">
        <v>172</v>
      </c>
      <c r="K28" s="409" t="s">
        <v>163</v>
      </c>
      <c r="L28" s="409" t="s">
        <v>172</v>
      </c>
      <c r="M28" s="409" t="s">
        <v>174</v>
      </c>
      <c r="N28" s="409" t="s">
        <v>167</v>
      </c>
      <c r="O28" s="409" t="s">
        <v>362</v>
      </c>
      <c r="P28" s="409" t="s">
        <v>178</v>
      </c>
      <c r="Q28" s="409" t="s">
        <v>168</v>
      </c>
      <c r="R28" s="409" t="s">
        <v>168</v>
      </c>
      <c r="S28" s="409" t="s">
        <v>445</v>
      </c>
      <c r="T28" s="409" t="s">
        <v>168</v>
      </c>
      <c r="U28" s="507">
        <v>38</v>
      </c>
      <c r="V28" s="409" t="s">
        <v>168</v>
      </c>
      <c r="W28" s="409" t="s">
        <v>168</v>
      </c>
      <c r="X28" s="409" t="s">
        <v>168</v>
      </c>
      <c r="Y28" s="409"/>
      <c r="Z28" s="409"/>
      <c r="AA28" s="409">
        <v>0</v>
      </c>
      <c r="AB28" s="409">
        <v>0</v>
      </c>
      <c r="AC28" s="409">
        <v>0</v>
      </c>
      <c r="AD28" s="409">
        <v>0</v>
      </c>
      <c r="AE28" s="409">
        <v>0</v>
      </c>
      <c r="AF28" s="409">
        <v>0</v>
      </c>
      <c r="AG28" s="487">
        <v>0</v>
      </c>
      <c r="AH28" s="409">
        <v>0</v>
      </c>
      <c r="AI28" s="409">
        <v>0</v>
      </c>
      <c r="AJ28" s="409">
        <v>0</v>
      </c>
      <c r="AK28" s="409">
        <v>0</v>
      </c>
      <c r="AL28" s="409">
        <v>0</v>
      </c>
      <c r="AM28" s="409">
        <v>0</v>
      </c>
      <c r="AN28" s="409">
        <v>0</v>
      </c>
      <c r="AO28" s="487">
        <v>0</v>
      </c>
      <c r="AP28" s="409">
        <v>0</v>
      </c>
      <c r="AQ28" s="409">
        <v>0</v>
      </c>
      <c r="AR28" s="409">
        <v>0</v>
      </c>
      <c r="AS28" s="409">
        <v>0</v>
      </c>
      <c r="AT28" s="409">
        <v>1</v>
      </c>
      <c r="AU28" s="409">
        <v>0</v>
      </c>
      <c r="AV28" s="409">
        <v>0</v>
      </c>
      <c r="AW28" s="409">
        <v>0</v>
      </c>
      <c r="AX28" s="409">
        <v>0</v>
      </c>
      <c r="AY28" s="409">
        <v>0</v>
      </c>
      <c r="AZ28" s="487">
        <v>0</v>
      </c>
      <c r="BA28" s="409">
        <v>0</v>
      </c>
      <c r="BB28" s="409">
        <v>0</v>
      </c>
      <c r="BC28" s="409">
        <v>0</v>
      </c>
      <c r="BD28" s="409">
        <v>0</v>
      </c>
      <c r="BE28" s="409">
        <v>0</v>
      </c>
      <c r="BF28" s="409">
        <v>0</v>
      </c>
      <c r="BG28" s="409">
        <v>0</v>
      </c>
      <c r="BH28" s="409">
        <v>0</v>
      </c>
      <c r="BI28" s="409">
        <v>0</v>
      </c>
      <c r="BJ28" s="409">
        <v>0</v>
      </c>
      <c r="BK28" s="409">
        <v>0</v>
      </c>
      <c r="BL28" s="409">
        <v>0</v>
      </c>
      <c r="BM28" s="409">
        <v>0</v>
      </c>
      <c r="BN28" s="409">
        <v>0</v>
      </c>
      <c r="BO28" s="74">
        <v>0</v>
      </c>
      <c r="BP28" s="409">
        <v>0</v>
      </c>
      <c r="BQ28" s="409">
        <v>0</v>
      </c>
      <c r="BR28" s="409">
        <v>0</v>
      </c>
      <c r="BS28" s="409">
        <v>0</v>
      </c>
      <c r="BT28" s="409">
        <v>0</v>
      </c>
      <c r="BU28" s="409">
        <v>0</v>
      </c>
      <c r="BV28" s="409">
        <v>0</v>
      </c>
      <c r="BW28" s="409">
        <v>0</v>
      </c>
      <c r="BX28" s="409">
        <v>0</v>
      </c>
      <c r="BY28" s="409">
        <v>0</v>
      </c>
    </row>
    <row r="29" spans="1:77" s="11" customFormat="1" ht="45" customHeight="1">
      <c r="A29" s="409">
        <v>21</v>
      </c>
      <c r="B29" s="409">
        <v>0</v>
      </c>
      <c r="C29" s="409" t="s">
        <v>1563</v>
      </c>
      <c r="D29" s="409" t="s">
        <v>2148</v>
      </c>
      <c r="E29" s="475" t="s">
        <v>70</v>
      </c>
      <c r="F29" s="409"/>
      <c r="G29" s="409" t="s">
        <v>172</v>
      </c>
      <c r="H29" s="409" t="s">
        <v>265</v>
      </c>
      <c r="I29" s="409"/>
      <c r="J29" s="409" t="s">
        <v>172</v>
      </c>
      <c r="K29" s="409" t="s">
        <v>163</v>
      </c>
      <c r="L29" s="409" t="s">
        <v>172</v>
      </c>
      <c r="M29" s="409" t="s">
        <v>174</v>
      </c>
      <c r="N29" s="409" t="s">
        <v>167</v>
      </c>
      <c r="O29" s="409" t="s">
        <v>362</v>
      </c>
      <c r="P29" s="409" t="s">
        <v>178</v>
      </c>
      <c r="Q29" s="409" t="s">
        <v>168</v>
      </c>
      <c r="R29" s="409" t="s">
        <v>168</v>
      </c>
      <c r="S29" s="409" t="s">
        <v>445</v>
      </c>
      <c r="T29" s="409" t="s">
        <v>168</v>
      </c>
      <c r="U29" s="507">
        <v>38</v>
      </c>
      <c r="V29" s="409" t="s">
        <v>168</v>
      </c>
      <c r="W29" s="409" t="s">
        <v>168</v>
      </c>
      <c r="X29" s="409" t="s">
        <v>168</v>
      </c>
      <c r="Y29" s="409"/>
      <c r="Z29" s="409"/>
      <c r="AA29" s="409">
        <v>0</v>
      </c>
      <c r="AB29" s="409">
        <v>0</v>
      </c>
      <c r="AC29" s="409">
        <v>0</v>
      </c>
      <c r="AD29" s="409">
        <v>0</v>
      </c>
      <c r="AE29" s="409">
        <v>0</v>
      </c>
      <c r="AF29" s="409">
        <v>0</v>
      </c>
      <c r="AG29" s="487">
        <v>0</v>
      </c>
      <c r="AH29" s="409">
        <v>0</v>
      </c>
      <c r="AI29" s="409">
        <v>0</v>
      </c>
      <c r="AJ29" s="409">
        <v>0</v>
      </c>
      <c r="AK29" s="409">
        <v>0</v>
      </c>
      <c r="AL29" s="409">
        <v>0</v>
      </c>
      <c r="AM29" s="409">
        <v>0</v>
      </c>
      <c r="AN29" s="409">
        <v>0</v>
      </c>
      <c r="AO29" s="487">
        <v>0</v>
      </c>
      <c r="AP29" s="409">
        <v>0</v>
      </c>
      <c r="AQ29" s="409">
        <v>0</v>
      </c>
      <c r="AR29" s="409">
        <v>0</v>
      </c>
      <c r="AS29" s="409">
        <v>0</v>
      </c>
      <c r="AT29" s="409">
        <v>0</v>
      </c>
      <c r="AU29" s="409">
        <v>1</v>
      </c>
      <c r="AV29" s="409">
        <v>0</v>
      </c>
      <c r="AW29" s="409">
        <v>0</v>
      </c>
      <c r="AX29" s="409">
        <v>0</v>
      </c>
      <c r="AY29" s="409">
        <v>0</v>
      </c>
      <c r="AZ29" s="487">
        <v>0</v>
      </c>
      <c r="BA29" s="409">
        <v>0</v>
      </c>
      <c r="BB29" s="409">
        <v>0</v>
      </c>
      <c r="BC29" s="409">
        <v>0</v>
      </c>
      <c r="BD29" s="409">
        <v>0</v>
      </c>
      <c r="BE29" s="409">
        <v>0</v>
      </c>
      <c r="BF29" s="409">
        <v>0</v>
      </c>
      <c r="BG29" s="409">
        <v>0</v>
      </c>
      <c r="BH29" s="409">
        <v>0</v>
      </c>
      <c r="BI29" s="409">
        <v>0</v>
      </c>
      <c r="BJ29" s="409">
        <v>0</v>
      </c>
      <c r="BK29" s="409">
        <v>0</v>
      </c>
      <c r="BL29" s="409">
        <v>0</v>
      </c>
      <c r="BM29" s="409">
        <v>0</v>
      </c>
      <c r="BN29" s="409">
        <v>0</v>
      </c>
      <c r="BO29" s="74">
        <v>0</v>
      </c>
      <c r="BP29" s="409">
        <v>0</v>
      </c>
      <c r="BQ29" s="409">
        <v>0</v>
      </c>
      <c r="BR29" s="409">
        <v>0</v>
      </c>
      <c r="BS29" s="409">
        <v>0</v>
      </c>
      <c r="BT29" s="409">
        <v>0</v>
      </c>
      <c r="BU29" s="409">
        <v>0</v>
      </c>
      <c r="BV29" s="409">
        <v>0</v>
      </c>
      <c r="BW29" s="409">
        <v>0</v>
      </c>
      <c r="BX29" s="409">
        <v>0</v>
      </c>
      <c r="BY29" s="409">
        <v>0</v>
      </c>
    </row>
    <row r="30" spans="1:77" s="11" customFormat="1" ht="45" customHeight="1">
      <c r="A30" s="409">
        <v>22</v>
      </c>
      <c r="B30" s="409">
        <v>0</v>
      </c>
      <c r="C30" s="409" t="s">
        <v>1563</v>
      </c>
      <c r="D30" s="409" t="s">
        <v>1687</v>
      </c>
      <c r="E30" s="475" t="s">
        <v>70</v>
      </c>
      <c r="F30" s="409"/>
      <c r="G30" s="409" t="s">
        <v>172</v>
      </c>
      <c r="H30" s="409" t="s">
        <v>265</v>
      </c>
      <c r="I30" s="409"/>
      <c r="J30" s="409" t="s">
        <v>172</v>
      </c>
      <c r="K30" s="409" t="s">
        <v>163</v>
      </c>
      <c r="L30" s="409" t="s">
        <v>172</v>
      </c>
      <c r="M30" s="409" t="s">
        <v>174</v>
      </c>
      <c r="N30" s="409" t="s">
        <v>167</v>
      </c>
      <c r="O30" s="409" t="s">
        <v>362</v>
      </c>
      <c r="P30" s="409" t="s">
        <v>178</v>
      </c>
      <c r="Q30" s="409" t="s">
        <v>168</v>
      </c>
      <c r="R30" s="409" t="s">
        <v>168</v>
      </c>
      <c r="S30" s="409" t="s">
        <v>445</v>
      </c>
      <c r="T30" s="409" t="s">
        <v>168</v>
      </c>
      <c r="U30" s="507">
        <v>38</v>
      </c>
      <c r="V30" s="409" t="s">
        <v>168</v>
      </c>
      <c r="W30" s="409" t="s">
        <v>168</v>
      </c>
      <c r="X30" s="409" t="s">
        <v>168</v>
      </c>
      <c r="Y30" s="409"/>
      <c r="Z30" s="409"/>
      <c r="AA30" s="409">
        <v>0</v>
      </c>
      <c r="AB30" s="409">
        <v>0</v>
      </c>
      <c r="AC30" s="409">
        <v>0</v>
      </c>
      <c r="AD30" s="409">
        <v>0</v>
      </c>
      <c r="AE30" s="409">
        <v>0</v>
      </c>
      <c r="AF30" s="409">
        <v>0</v>
      </c>
      <c r="AG30" s="487">
        <v>0</v>
      </c>
      <c r="AH30" s="409">
        <v>0</v>
      </c>
      <c r="AI30" s="409">
        <v>0</v>
      </c>
      <c r="AJ30" s="409">
        <v>0</v>
      </c>
      <c r="AK30" s="409">
        <v>0</v>
      </c>
      <c r="AL30" s="409">
        <v>0</v>
      </c>
      <c r="AM30" s="409">
        <v>0</v>
      </c>
      <c r="AN30" s="409">
        <v>0</v>
      </c>
      <c r="AO30" s="487">
        <v>0</v>
      </c>
      <c r="AP30" s="409">
        <v>0</v>
      </c>
      <c r="AQ30" s="409">
        <v>0</v>
      </c>
      <c r="AR30" s="409">
        <v>0</v>
      </c>
      <c r="AS30" s="409">
        <v>0</v>
      </c>
      <c r="AT30" s="409">
        <v>0</v>
      </c>
      <c r="AU30" s="409">
        <v>0</v>
      </c>
      <c r="AV30" s="409">
        <v>1</v>
      </c>
      <c r="AW30" s="409">
        <v>0</v>
      </c>
      <c r="AX30" s="409">
        <v>0</v>
      </c>
      <c r="AY30" s="409">
        <v>0</v>
      </c>
      <c r="AZ30" s="487">
        <v>0</v>
      </c>
      <c r="BA30" s="409">
        <v>0</v>
      </c>
      <c r="BB30" s="409">
        <v>0</v>
      </c>
      <c r="BC30" s="409">
        <v>0</v>
      </c>
      <c r="BD30" s="409">
        <v>0</v>
      </c>
      <c r="BE30" s="409">
        <v>0</v>
      </c>
      <c r="BF30" s="409">
        <v>0</v>
      </c>
      <c r="BG30" s="409">
        <v>0</v>
      </c>
      <c r="BH30" s="409">
        <v>0</v>
      </c>
      <c r="BI30" s="409">
        <v>0</v>
      </c>
      <c r="BJ30" s="409">
        <v>0</v>
      </c>
      <c r="BK30" s="409">
        <v>0</v>
      </c>
      <c r="BL30" s="409">
        <v>0</v>
      </c>
      <c r="BM30" s="409">
        <v>0</v>
      </c>
      <c r="BN30" s="409">
        <v>0</v>
      </c>
      <c r="BO30" s="74">
        <v>0</v>
      </c>
      <c r="BP30" s="409">
        <v>0</v>
      </c>
      <c r="BQ30" s="409">
        <v>0</v>
      </c>
      <c r="BR30" s="409">
        <v>0</v>
      </c>
      <c r="BS30" s="409">
        <v>0</v>
      </c>
      <c r="BT30" s="409">
        <v>0</v>
      </c>
      <c r="BU30" s="409">
        <v>0</v>
      </c>
      <c r="BV30" s="409">
        <v>0</v>
      </c>
      <c r="BW30" s="409">
        <v>0</v>
      </c>
      <c r="BX30" s="409">
        <v>0</v>
      </c>
      <c r="BY30" s="409">
        <v>0</v>
      </c>
    </row>
    <row r="31" spans="1:77" s="11" customFormat="1" ht="45" customHeight="1">
      <c r="A31" s="409">
        <v>23</v>
      </c>
      <c r="B31" s="409">
        <v>0</v>
      </c>
      <c r="C31" s="409" t="s">
        <v>1563</v>
      </c>
      <c r="D31" s="409" t="s">
        <v>2685</v>
      </c>
      <c r="E31" s="475" t="s">
        <v>70</v>
      </c>
      <c r="F31" s="409"/>
      <c r="G31" s="409" t="s">
        <v>172</v>
      </c>
      <c r="H31" s="409" t="s">
        <v>265</v>
      </c>
      <c r="I31" s="409"/>
      <c r="J31" s="409" t="s">
        <v>172</v>
      </c>
      <c r="K31" s="409" t="s">
        <v>163</v>
      </c>
      <c r="L31" s="409" t="s">
        <v>172</v>
      </c>
      <c r="M31" s="409" t="s">
        <v>174</v>
      </c>
      <c r="N31" s="409" t="s">
        <v>167</v>
      </c>
      <c r="O31" s="409" t="s">
        <v>362</v>
      </c>
      <c r="P31" s="409" t="s">
        <v>178</v>
      </c>
      <c r="Q31" s="409" t="s">
        <v>168</v>
      </c>
      <c r="R31" s="409" t="s">
        <v>168</v>
      </c>
      <c r="S31" s="409" t="s">
        <v>445</v>
      </c>
      <c r="T31" s="409" t="s">
        <v>168</v>
      </c>
      <c r="U31" s="507">
        <v>38</v>
      </c>
      <c r="V31" s="409" t="s">
        <v>168</v>
      </c>
      <c r="W31" s="409" t="s">
        <v>168</v>
      </c>
      <c r="X31" s="409" t="s">
        <v>168</v>
      </c>
      <c r="Y31" s="409"/>
      <c r="Z31" s="409"/>
      <c r="AA31" s="409">
        <v>0</v>
      </c>
      <c r="AB31" s="409">
        <v>0</v>
      </c>
      <c r="AC31" s="409">
        <v>0</v>
      </c>
      <c r="AD31" s="409">
        <v>0</v>
      </c>
      <c r="AE31" s="409">
        <v>0</v>
      </c>
      <c r="AF31" s="409">
        <v>0</v>
      </c>
      <c r="AG31" s="487">
        <v>0</v>
      </c>
      <c r="AH31" s="409">
        <v>0</v>
      </c>
      <c r="AI31" s="409">
        <v>0</v>
      </c>
      <c r="AJ31" s="409">
        <v>0</v>
      </c>
      <c r="AK31" s="409">
        <v>0</v>
      </c>
      <c r="AL31" s="409">
        <v>0</v>
      </c>
      <c r="AM31" s="409">
        <v>0</v>
      </c>
      <c r="AN31" s="409">
        <v>0</v>
      </c>
      <c r="AO31" s="487">
        <v>0</v>
      </c>
      <c r="AP31" s="409">
        <v>0</v>
      </c>
      <c r="AQ31" s="409">
        <v>0</v>
      </c>
      <c r="AR31" s="409">
        <v>0</v>
      </c>
      <c r="AS31" s="409">
        <v>0</v>
      </c>
      <c r="AT31" s="409">
        <v>0</v>
      </c>
      <c r="AU31" s="409">
        <v>0</v>
      </c>
      <c r="AV31" s="409">
        <v>0</v>
      </c>
      <c r="AW31" s="409">
        <v>1</v>
      </c>
      <c r="AX31" s="409">
        <v>0</v>
      </c>
      <c r="AY31" s="409">
        <v>0</v>
      </c>
      <c r="AZ31" s="487">
        <v>0</v>
      </c>
      <c r="BA31" s="409">
        <v>0</v>
      </c>
      <c r="BB31" s="409">
        <v>0</v>
      </c>
      <c r="BC31" s="409">
        <v>0</v>
      </c>
      <c r="BD31" s="409">
        <v>0</v>
      </c>
      <c r="BE31" s="409">
        <v>0</v>
      </c>
      <c r="BF31" s="409">
        <v>0</v>
      </c>
      <c r="BG31" s="409">
        <v>0</v>
      </c>
      <c r="BH31" s="409">
        <v>0</v>
      </c>
      <c r="BI31" s="409">
        <v>0</v>
      </c>
      <c r="BJ31" s="409">
        <v>0</v>
      </c>
      <c r="BK31" s="409">
        <v>0</v>
      </c>
      <c r="BL31" s="409">
        <v>0</v>
      </c>
      <c r="BM31" s="409">
        <v>0</v>
      </c>
      <c r="BN31" s="409">
        <v>0</v>
      </c>
      <c r="BO31" s="74">
        <v>0</v>
      </c>
      <c r="BP31" s="409">
        <v>0</v>
      </c>
      <c r="BQ31" s="409">
        <v>0</v>
      </c>
      <c r="BR31" s="409">
        <v>0</v>
      </c>
      <c r="BS31" s="409">
        <v>0</v>
      </c>
      <c r="BT31" s="409">
        <v>0</v>
      </c>
      <c r="BU31" s="409">
        <v>0</v>
      </c>
      <c r="BV31" s="409">
        <v>0</v>
      </c>
      <c r="BW31" s="409">
        <v>0</v>
      </c>
      <c r="BX31" s="409">
        <v>0</v>
      </c>
      <c r="BY31" s="409">
        <v>0</v>
      </c>
    </row>
    <row r="32" spans="1:77" s="11" customFormat="1" ht="45" customHeight="1">
      <c r="A32" s="409">
        <v>24</v>
      </c>
      <c r="B32" s="409">
        <v>0</v>
      </c>
      <c r="C32" s="409" t="s">
        <v>1563</v>
      </c>
      <c r="D32" s="409" t="s">
        <v>2686</v>
      </c>
      <c r="E32" s="475" t="s">
        <v>70</v>
      </c>
      <c r="F32" s="409"/>
      <c r="G32" s="409" t="s">
        <v>172</v>
      </c>
      <c r="H32" s="409" t="s">
        <v>265</v>
      </c>
      <c r="I32" s="409"/>
      <c r="J32" s="409" t="s">
        <v>172</v>
      </c>
      <c r="K32" s="409" t="s">
        <v>163</v>
      </c>
      <c r="L32" s="409" t="s">
        <v>172</v>
      </c>
      <c r="M32" s="409" t="s">
        <v>174</v>
      </c>
      <c r="N32" s="409" t="s">
        <v>167</v>
      </c>
      <c r="O32" s="409" t="s">
        <v>362</v>
      </c>
      <c r="P32" s="409" t="s">
        <v>178</v>
      </c>
      <c r="Q32" s="409" t="s">
        <v>168</v>
      </c>
      <c r="R32" s="409" t="s">
        <v>168</v>
      </c>
      <c r="S32" s="409" t="s">
        <v>445</v>
      </c>
      <c r="T32" s="409" t="s">
        <v>168</v>
      </c>
      <c r="U32" s="507">
        <v>38</v>
      </c>
      <c r="V32" s="409" t="s">
        <v>168</v>
      </c>
      <c r="W32" s="409" t="s">
        <v>168</v>
      </c>
      <c r="X32" s="409" t="s">
        <v>168</v>
      </c>
      <c r="Y32" s="409"/>
      <c r="Z32" s="409"/>
      <c r="AA32" s="409">
        <v>0</v>
      </c>
      <c r="AB32" s="409">
        <v>0</v>
      </c>
      <c r="AC32" s="409">
        <v>0</v>
      </c>
      <c r="AD32" s="409">
        <v>0</v>
      </c>
      <c r="AE32" s="409">
        <v>0</v>
      </c>
      <c r="AF32" s="409">
        <v>0</v>
      </c>
      <c r="AG32" s="487">
        <v>0</v>
      </c>
      <c r="AH32" s="409">
        <v>0</v>
      </c>
      <c r="AI32" s="409">
        <v>0</v>
      </c>
      <c r="AJ32" s="409">
        <v>0</v>
      </c>
      <c r="AK32" s="409">
        <v>0</v>
      </c>
      <c r="AL32" s="409">
        <v>0</v>
      </c>
      <c r="AM32" s="409">
        <v>0</v>
      </c>
      <c r="AN32" s="409">
        <v>0</v>
      </c>
      <c r="AO32" s="487">
        <v>0</v>
      </c>
      <c r="AP32" s="409">
        <v>0</v>
      </c>
      <c r="AQ32" s="409">
        <v>0</v>
      </c>
      <c r="AR32" s="409">
        <v>0</v>
      </c>
      <c r="AS32" s="409">
        <v>0</v>
      </c>
      <c r="AT32" s="409">
        <v>0</v>
      </c>
      <c r="AU32" s="409">
        <v>0</v>
      </c>
      <c r="AV32" s="409">
        <v>0</v>
      </c>
      <c r="AW32" s="409">
        <v>0</v>
      </c>
      <c r="AX32" s="409">
        <v>1</v>
      </c>
      <c r="AY32" s="409">
        <v>0</v>
      </c>
      <c r="AZ32" s="487">
        <v>0</v>
      </c>
      <c r="BA32" s="409">
        <v>0</v>
      </c>
      <c r="BB32" s="409">
        <v>0</v>
      </c>
      <c r="BC32" s="409">
        <v>0</v>
      </c>
      <c r="BD32" s="409">
        <v>0</v>
      </c>
      <c r="BE32" s="409">
        <v>0</v>
      </c>
      <c r="BF32" s="409">
        <v>0</v>
      </c>
      <c r="BG32" s="409">
        <v>0</v>
      </c>
      <c r="BH32" s="409">
        <v>0</v>
      </c>
      <c r="BI32" s="409">
        <v>0</v>
      </c>
      <c r="BJ32" s="409">
        <v>0</v>
      </c>
      <c r="BK32" s="409">
        <v>0</v>
      </c>
      <c r="BL32" s="409">
        <v>0</v>
      </c>
      <c r="BM32" s="409">
        <v>0</v>
      </c>
      <c r="BN32" s="409">
        <v>0</v>
      </c>
      <c r="BO32" s="74">
        <v>0</v>
      </c>
      <c r="BP32" s="409">
        <v>0</v>
      </c>
      <c r="BQ32" s="409">
        <v>0</v>
      </c>
      <c r="BR32" s="409">
        <v>0</v>
      </c>
      <c r="BS32" s="409">
        <v>0</v>
      </c>
      <c r="BT32" s="409">
        <v>0</v>
      </c>
      <c r="BU32" s="409">
        <v>0</v>
      </c>
      <c r="BV32" s="409">
        <v>0</v>
      </c>
      <c r="BW32" s="409">
        <v>0</v>
      </c>
      <c r="BX32" s="409">
        <v>0</v>
      </c>
      <c r="BY32" s="409">
        <v>0</v>
      </c>
    </row>
    <row r="33" spans="1:77" s="11" customFormat="1" ht="45" customHeight="1">
      <c r="A33" s="409">
        <v>25</v>
      </c>
      <c r="B33" s="409">
        <v>0</v>
      </c>
      <c r="C33" s="409" t="s">
        <v>1563</v>
      </c>
      <c r="D33" s="409" t="s">
        <v>1688</v>
      </c>
      <c r="E33" s="475" t="s">
        <v>70</v>
      </c>
      <c r="F33" s="409"/>
      <c r="G33" s="409" t="s">
        <v>172</v>
      </c>
      <c r="H33" s="409" t="s">
        <v>265</v>
      </c>
      <c r="I33" s="409"/>
      <c r="J33" s="409" t="s">
        <v>172</v>
      </c>
      <c r="K33" s="409" t="s">
        <v>163</v>
      </c>
      <c r="L33" s="409" t="s">
        <v>172</v>
      </c>
      <c r="M33" s="409" t="s">
        <v>174</v>
      </c>
      <c r="N33" s="409" t="s">
        <v>167</v>
      </c>
      <c r="O33" s="409" t="s">
        <v>362</v>
      </c>
      <c r="P33" s="409" t="s">
        <v>178</v>
      </c>
      <c r="Q33" s="409" t="s">
        <v>168</v>
      </c>
      <c r="R33" s="409" t="s">
        <v>168</v>
      </c>
      <c r="S33" s="409" t="s">
        <v>445</v>
      </c>
      <c r="T33" s="409" t="s">
        <v>168</v>
      </c>
      <c r="U33" s="507">
        <v>38</v>
      </c>
      <c r="V33" s="409" t="s">
        <v>168</v>
      </c>
      <c r="W33" s="409" t="s">
        <v>168</v>
      </c>
      <c r="X33" s="409" t="s">
        <v>168</v>
      </c>
      <c r="Y33" s="409"/>
      <c r="Z33" s="409"/>
      <c r="AA33" s="409">
        <v>0</v>
      </c>
      <c r="AB33" s="409">
        <v>0</v>
      </c>
      <c r="AC33" s="409">
        <v>0</v>
      </c>
      <c r="AD33" s="409">
        <v>0</v>
      </c>
      <c r="AE33" s="409">
        <v>0</v>
      </c>
      <c r="AF33" s="409">
        <v>0</v>
      </c>
      <c r="AG33" s="487">
        <v>0</v>
      </c>
      <c r="AH33" s="409">
        <v>0</v>
      </c>
      <c r="AI33" s="409">
        <v>0</v>
      </c>
      <c r="AJ33" s="409">
        <v>0</v>
      </c>
      <c r="AK33" s="409">
        <v>0</v>
      </c>
      <c r="AL33" s="409">
        <v>0</v>
      </c>
      <c r="AM33" s="409">
        <v>0</v>
      </c>
      <c r="AN33" s="409">
        <v>0</v>
      </c>
      <c r="AO33" s="487">
        <v>0</v>
      </c>
      <c r="AP33" s="409">
        <v>0</v>
      </c>
      <c r="AQ33" s="409">
        <v>0</v>
      </c>
      <c r="AR33" s="409">
        <v>0</v>
      </c>
      <c r="AS33" s="409">
        <v>0</v>
      </c>
      <c r="AT33" s="409">
        <v>0</v>
      </c>
      <c r="AU33" s="409">
        <v>0</v>
      </c>
      <c r="AV33" s="409">
        <v>0</v>
      </c>
      <c r="AW33" s="409">
        <v>0</v>
      </c>
      <c r="AX33" s="409">
        <v>0</v>
      </c>
      <c r="AY33" s="409">
        <v>1</v>
      </c>
      <c r="AZ33" s="487">
        <v>0</v>
      </c>
      <c r="BA33" s="409">
        <v>0</v>
      </c>
      <c r="BB33" s="409">
        <v>0</v>
      </c>
      <c r="BC33" s="409">
        <v>0</v>
      </c>
      <c r="BD33" s="409">
        <v>0</v>
      </c>
      <c r="BE33" s="409">
        <v>0</v>
      </c>
      <c r="BF33" s="409">
        <v>0</v>
      </c>
      <c r="BG33" s="409">
        <v>0</v>
      </c>
      <c r="BH33" s="409">
        <v>0</v>
      </c>
      <c r="BI33" s="409">
        <v>0</v>
      </c>
      <c r="BJ33" s="409">
        <v>0</v>
      </c>
      <c r="BK33" s="409">
        <v>0</v>
      </c>
      <c r="BL33" s="409">
        <v>0</v>
      </c>
      <c r="BM33" s="409">
        <v>0</v>
      </c>
      <c r="BN33" s="409">
        <v>0</v>
      </c>
      <c r="BO33" s="74">
        <v>0</v>
      </c>
      <c r="BP33" s="409">
        <v>0</v>
      </c>
      <c r="BQ33" s="409">
        <v>0</v>
      </c>
      <c r="BR33" s="409">
        <v>0</v>
      </c>
      <c r="BS33" s="409">
        <v>0</v>
      </c>
      <c r="BT33" s="409">
        <v>0</v>
      </c>
      <c r="BU33" s="409">
        <v>0</v>
      </c>
      <c r="BV33" s="409">
        <v>0</v>
      </c>
      <c r="BW33" s="409">
        <v>0</v>
      </c>
      <c r="BX33" s="409">
        <v>0</v>
      </c>
      <c r="BY33" s="409">
        <v>0</v>
      </c>
    </row>
    <row r="34" spans="1:77" s="11" customFormat="1" ht="45" customHeight="1">
      <c r="A34" s="409">
        <v>26</v>
      </c>
      <c r="B34" s="409">
        <v>0</v>
      </c>
      <c r="C34" s="409" t="s">
        <v>1636</v>
      </c>
      <c r="D34" s="409" t="s">
        <v>1502</v>
      </c>
      <c r="E34" s="475" t="s">
        <v>70</v>
      </c>
      <c r="F34" s="409"/>
      <c r="G34" s="409" t="s">
        <v>172</v>
      </c>
      <c r="H34" s="409" t="s">
        <v>265</v>
      </c>
      <c r="I34" s="409"/>
      <c r="J34" s="409" t="s">
        <v>172</v>
      </c>
      <c r="K34" s="409" t="s">
        <v>163</v>
      </c>
      <c r="L34" s="409" t="s">
        <v>172</v>
      </c>
      <c r="M34" s="409" t="s">
        <v>174</v>
      </c>
      <c r="N34" s="409" t="s">
        <v>167</v>
      </c>
      <c r="O34" s="409" t="s">
        <v>362</v>
      </c>
      <c r="P34" s="409" t="s">
        <v>178</v>
      </c>
      <c r="Q34" s="409" t="s">
        <v>168</v>
      </c>
      <c r="R34" s="409" t="s">
        <v>168</v>
      </c>
      <c r="S34" s="409" t="s">
        <v>445</v>
      </c>
      <c r="T34" s="409" t="s">
        <v>168</v>
      </c>
      <c r="U34" s="507">
        <v>38</v>
      </c>
      <c r="V34" s="409" t="s">
        <v>168</v>
      </c>
      <c r="W34" s="409" t="s">
        <v>168</v>
      </c>
      <c r="X34" s="409" t="s">
        <v>168</v>
      </c>
      <c r="Y34" s="409"/>
      <c r="Z34" s="409"/>
      <c r="AA34" s="409">
        <v>0</v>
      </c>
      <c r="AB34" s="409">
        <v>0</v>
      </c>
      <c r="AC34" s="409">
        <v>0</v>
      </c>
      <c r="AD34" s="409">
        <v>0</v>
      </c>
      <c r="AE34" s="409">
        <v>0</v>
      </c>
      <c r="AF34" s="409">
        <v>0</v>
      </c>
      <c r="AG34" s="487">
        <v>0</v>
      </c>
      <c r="AH34" s="409">
        <v>0</v>
      </c>
      <c r="AI34" s="409">
        <v>0</v>
      </c>
      <c r="AJ34" s="409">
        <v>0</v>
      </c>
      <c r="AK34" s="409">
        <v>0</v>
      </c>
      <c r="AL34" s="409">
        <v>0</v>
      </c>
      <c r="AM34" s="409">
        <v>0</v>
      </c>
      <c r="AN34" s="409">
        <v>0</v>
      </c>
      <c r="AO34" s="487">
        <v>0</v>
      </c>
      <c r="AP34" s="409">
        <v>0</v>
      </c>
      <c r="AQ34" s="409">
        <v>0</v>
      </c>
      <c r="AR34" s="409">
        <v>0</v>
      </c>
      <c r="AS34" s="409">
        <v>0</v>
      </c>
      <c r="AT34" s="409">
        <v>0</v>
      </c>
      <c r="AU34" s="409">
        <v>0</v>
      </c>
      <c r="AV34" s="409">
        <v>0</v>
      </c>
      <c r="AW34" s="409">
        <v>0</v>
      </c>
      <c r="AX34" s="409">
        <v>0</v>
      </c>
      <c r="AY34" s="409">
        <v>0</v>
      </c>
      <c r="AZ34" s="487">
        <v>1</v>
      </c>
      <c r="BA34" s="409">
        <v>0</v>
      </c>
      <c r="BB34" s="409">
        <v>0</v>
      </c>
      <c r="BC34" s="409">
        <v>0</v>
      </c>
      <c r="BD34" s="409">
        <v>0</v>
      </c>
      <c r="BE34" s="409">
        <v>0</v>
      </c>
      <c r="BF34" s="409">
        <v>0</v>
      </c>
      <c r="BG34" s="409">
        <v>0</v>
      </c>
      <c r="BH34" s="409">
        <v>0</v>
      </c>
      <c r="BI34" s="409">
        <v>0</v>
      </c>
      <c r="BJ34" s="409">
        <v>0</v>
      </c>
      <c r="BK34" s="409">
        <v>0</v>
      </c>
      <c r="BL34" s="409">
        <v>0</v>
      </c>
      <c r="BM34" s="409">
        <v>0</v>
      </c>
      <c r="BN34" s="409">
        <v>0</v>
      </c>
      <c r="BO34" s="74">
        <v>0</v>
      </c>
      <c r="BP34" s="409">
        <v>0</v>
      </c>
      <c r="BQ34" s="409">
        <v>0</v>
      </c>
      <c r="BR34" s="409">
        <v>0</v>
      </c>
      <c r="BS34" s="409">
        <v>0</v>
      </c>
      <c r="BT34" s="409">
        <v>0</v>
      </c>
      <c r="BU34" s="409">
        <v>0</v>
      </c>
      <c r="BV34" s="409">
        <v>0</v>
      </c>
      <c r="BW34" s="409">
        <v>0</v>
      </c>
      <c r="BX34" s="409">
        <v>0</v>
      </c>
      <c r="BY34" s="409">
        <v>0</v>
      </c>
    </row>
    <row r="35" spans="1:77" s="11" customFormat="1" ht="45" customHeight="1">
      <c r="A35" s="409">
        <v>27</v>
      </c>
      <c r="B35" s="409">
        <v>0</v>
      </c>
      <c r="C35" s="409" t="s">
        <v>1811</v>
      </c>
      <c r="D35" s="409" t="s">
        <v>1805</v>
      </c>
      <c r="E35" s="475" t="s">
        <v>1804</v>
      </c>
      <c r="F35" s="409"/>
      <c r="G35" s="409" t="s">
        <v>1812</v>
      </c>
      <c r="H35" s="409" t="s">
        <v>265</v>
      </c>
      <c r="I35" s="409"/>
      <c r="J35" s="409" t="s">
        <v>1812</v>
      </c>
      <c r="K35" s="409" t="s">
        <v>1813</v>
      </c>
      <c r="L35" s="409" t="s">
        <v>1812</v>
      </c>
      <c r="M35" s="409" t="s">
        <v>174</v>
      </c>
      <c r="N35" s="409" t="s">
        <v>167</v>
      </c>
      <c r="O35" s="409" t="s">
        <v>1814</v>
      </c>
      <c r="P35" s="409" t="s">
        <v>1815</v>
      </c>
      <c r="Q35" s="409" t="s">
        <v>1816</v>
      </c>
      <c r="R35" s="409" t="s">
        <v>1816</v>
      </c>
      <c r="S35" s="409" t="s">
        <v>1817</v>
      </c>
      <c r="T35" s="409" t="s">
        <v>1816</v>
      </c>
      <c r="U35" s="507">
        <v>38</v>
      </c>
      <c r="V35" s="409" t="s">
        <v>1816</v>
      </c>
      <c r="W35" s="409" t="s">
        <v>1816</v>
      </c>
      <c r="X35" s="409" t="s">
        <v>1816</v>
      </c>
      <c r="Y35" s="409" t="s">
        <v>1816</v>
      </c>
      <c r="Z35" s="409" t="s">
        <v>1816</v>
      </c>
      <c r="AA35" s="409">
        <v>0</v>
      </c>
      <c r="AB35" s="409">
        <v>0</v>
      </c>
      <c r="AC35" s="409">
        <v>0</v>
      </c>
      <c r="AD35" s="409">
        <v>0</v>
      </c>
      <c r="AE35" s="409">
        <v>0</v>
      </c>
      <c r="AF35" s="409">
        <v>0</v>
      </c>
      <c r="AG35" s="487">
        <v>0</v>
      </c>
      <c r="AH35" s="409">
        <v>0</v>
      </c>
      <c r="AI35" s="409">
        <v>0</v>
      </c>
      <c r="AJ35" s="409">
        <v>0</v>
      </c>
      <c r="AK35" s="409">
        <v>0</v>
      </c>
      <c r="AL35" s="409">
        <v>0</v>
      </c>
      <c r="AM35" s="409">
        <v>0</v>
      </c>
      <c r="AN35" s="409">
        <v>0</v>
      </c>
      <c r="AO35" s="487">
        <v>0</v>
      </c>
      <c r="AP35" s="409">
        <v>0</v>
      </c>
      <c r="AQ35" s="409">
        <v>0</v>
      </c>
      <c r="AR35" s="409">
        <v>0</v>
      </c>
      <c r="AS35" s="409">
        <v>0</v>
      </c>
      <c r="AT35" s="409">
        <v>0</v>
      </c>
      <c r="AU35" s="409">
        <v>0</v>
      </c>
      <c r="AV35" s="409">
        <v>0</v>
      </c>
      <c r="AW35" s="409">
        <v>0</v>
      </c>
      <c r="AX35" s="409">
        <v>0</v>
      </c>
      <c r="AY35" s="409">
        <v>0</v>
      </c>
      <c r="AZ35" s="487">
        <v>0</v>
      </c>
      <c r="BA35" s="409">
        <v>1</v>
      </c>
      <c r="BB35" s="409">
        <v>0</v>
      </c>
      <c r="BC35" s="409">
        <v>0</v>
      </c>
      <c r="BD35" s="409">
        <v>0</v>
      </c>
      <c r="BE35" s="409">
        <v>0</v>
      </c>
      <c r="BF35" s="409">
        <v>0</v>
      </c>
      <c r="BG35" s="409">
        <v>0</v>
      </c>
      <c r="BH35" s="409">
        <v>0</v>
      </c>
      <c r="BI35" s="409">
        <v>0</v>
      </c>
      <c r="BJ35" s="409">
        <v>0</v>
      </c>
      <c r="BK35" s="409">
        <v>0</v>
      </c>
      <c r="BL35" s="409">
        <v>0</v>
      </c>
      <c r="BM35" s="409">
        <v>0</v>
      </c>
      <c r="BN35" s="409">
        <v>0</v>
      </c>
      <c r="BO35" s="74">
        <v>0</v>
      </c>
      <c r="BP35" s="409">
        <v>0</v>
      </c>
      <c r="BQ35" s="409">
        <v>0</v>
      </c>
      <c r="BR35" s="409">
        <v>0</v>
      </c>
      <c r="BS35" s="409">
        <v>0</v>
      </c>
      <c r="BT35" s="409">
        <v>0</v>
      </c>
      <c r="BU35" s="409">
        <v>0</v>
      </c>
      <c r="BV35" s="409">
        <v>0</v>
      </c>
      <c r="BW35" s="409">
        <v>0</v>
      </c>
      <c r="BX35" s="409">
        <v>0</v>
      </c>
      <c r="BY35" s="409">
        <v>0</v>
      </c>
    </row>
    <row r="36" spans="1:77" s="11" customFormat="1" ht="45" customHeight="1">
      <c r="A36" s="409">
        <v>28</v>
      </c>
      <c r="B36" s="409">
        <v>0</v>
      </c>
      <c r="C36" s="409" t="s">
        <v>166</v>
      </c>
      <c r="D36" s="409" t="s">
        <v>1890</v>
      </c>
      <c r="E36" s="475" t="s">
        <v>70</v>
      </c>
      <c r="F36" s="501"/>
      <c r="G36" s="409" t="s">
        <v>172</v>
      </c>
      <c r="H36" s="409" t="s">
        <v>265</v>
      </c>
      <c r="I36" s="409"/>
      <c r="J36" s="409" t="s">
        <v>172</v>
      </c>
      <c r="K36" s="409" t="s">
        <v>163</v>
      </c>
      <c r="L36" s="409" t="s">
        <v>172</v>
      </c>
      <c r="M36" s="409" t="s">
        <v>174</v>
      </c>
      <c r="N36" s="409" t="s">
        <v>167</v>
      </c>
      <c r="O36" s="409" t="s">
        <v>362</v>
      </c>
      <c r="P36" s="409" t="s">
        <v>178</v>
      </c>
      <c r="Q36" s="409" t="s">
        <v>168</v>
      </c>
      <c r="R36" s="409" t="s">
        <v>168</v>
      </c>
      <c r="S36" s="409" t="s">
        <v>445</v>
      </c>
      <c r="T36" s="409" t="s">
        <v>168</v>
      </c>
      <c r="U36" s="507">
        <v>38</v>
      </c>
      <c r="V36" s="409" t="s">
        <v>168</v>
      </c>
      <c r="W36" s="409" t="s">
        <v>168</v>
      </c>
      <c r="X36" s="409" t="s">
        <v>168</v>
      </c>
      <c r="Y36" s="409" t="s">
        <v>168</v>
      </c>
      <c r="Z36" s="409" t="s">
        <v>168</v>
      </c>
      <c r="AA36" s="409">
        <v>0</v>
      </c>
      <c r="AB36" s="409">
        <v>0</v>
      </c>
      <c r="AC36" s="409">
        <v>0</v>
      </c>
      <c r="AD36" s="409">
        <v>0</v>
      </c>
      <c r="AE36" s="409">
        <v>0</v>
      </c>
      <c r="AF36" s="409">
        <v>0</v>
      </c>
      <c r="AG36" s="487">
        <v>0</v>
      </c>
      <c r="AH36" s="409">
        <v>0</v>
      </c>
      <c r="AI36" s="409">
        <v>0</v>
      </c>
      <c r="AJ36" s="409">
        <v>0</v>
      </c>
      <c r="AK36" s="409">
        <v>0</v>
      </c>
      <c r="AL36" s="409">
        <v>0</v>
      </c>
      <c r="AM36" s="409">
        <v>0</v>
      </c>
      <c r="AN36" s="409">
        <v>0</v>
      </c>
      <c r="AO36" s="487">
        <v>0</v>
      </c>
      <c r="AP36" s="409">
        <v>0</v>
      </c>
      <c r="AQ36" s="409">
        <v>0</v>
      </c>
      <c r="AR36" s="409">
        <v>0</v>
      </c>
      <c r="AS36" s="409">
        <v>0</v>
      </c>
      <c r="AT36" s="409">
        <v>0</v>
      </c>
      <c r="AU36" s="409">
        <v>0</v>
      </c>
      <c r="AV36" s="409">
        <v>0</v>
      </c>
      <c r="AW36" s="409">
        <v>0</v>
      </c>
      <c r="AX36" s="409">
        <v>0</v>
      </c>
      <c r="AY36" s="409">
        <v>0</v>
      </c>
      <c r="AZ36" s="487">
        <v>0</v>
      </c>
      <c r="BA36" s="409">
        <v>0</v>
      </c>
      <c r="BB36" s="409">
        <v>1</v>
      </c>
      <c r="BC36" s="409">
        <v>0</v>
      </c>
      <c r="BD36" s="409">
        <v>0</v>
      </c>
      <c r="BE36" s="409">
        <v>0</v>
      </c>
      <c r="BF36" s="409">
        <v>0</v>
      </c>
      <c r="BG36" s="409">
        <v>0</v>
      </c>
      <c r="BH36" s="409">
        <v>0</v>
      </c>
      <c r="BI36" s="409">
        <v>0</v>
      </c>
      <c r="BJ36" s="409">
        <v>0</v>
      </c>
      <c r="BK36" s="409">
        <v>0</v>
      </c>
      <c r="BL36" s="409">
        <v>0</v>
      </c>
      <c r="BM36" s="409">
        <v>0</v>
      </c>
      <c r="BN36" s="409">
        <v>0</v>
      </c>
      <c r="BO36" s="74">
        <v>0</v>
      </c>
      <c r="BP36" s="409">
        <v>0</v>
      </c>
      <c r="BQ36" s="409">
        <v>0</v>
      </c>
      <c r="BR36" s="409">
        <v>0</v>
      </c>
      <c r="BS36" s="409">
        <v>0</v>
      </c>
      <c r="BT36" s="409">
        <v>0</v>
      </c>
      <c r="BU36" s="409">
        <v>0</v>
      </c>
      <c r="BV36" s="409">
        <v>0</v>
      </c>
      <c r="BW36" s="409">
        <v>0</v>
      </c>
      <c r="BX36" s="409">
        <v>0</v>
      </c>
      <c r="BY36" s="409">
        <v>0</v>
      </c>
    </row>
    <row r="37" spans="1:77" s="11" customFormat="1" ht="45" customHeight="1">
      <c r="A37" s="409">
        <v>29</v>
      </c>
      <c r="B37" s="409">
        <v>0</v>
      </c>
      <c r="C37" s="409" t="s">
        <v>166</v>
      </c>
      <c r="D37" s="409" t="s">
        <v>1891</v>
      </c>
      <c r="E37" s="475" t="s">
        <v>70</v>
      </c>
      <c r="F37" s="501"/>
      <c r="G37" s="409" t="s">
        <v>172</v>
      </c>
      <c r="H37" s="409" t="s">
        <v>265</v>
      </c>
      <c r="I37" s="409"/>
      <c r="J37" s="409" t="s">
        <v>172</v>
      </c>
      <c r="K37" s="409" t="s">
        <v>163</v>
      </c>
      <c r="L37" s="409" t="s">
        <v>172</v>
      </c>
      <c r="M37" s="409" t="s">
        <v>174</v>
      </c>
      <c r="N37" s="409" t="s">
        <v>167</v>
      </c>
      <c r="O37" s="409" t="s">
        <v>362</v>
      </c>
      <c r="P37" s="409" t="s">
        <v>178</v>
      </c>
      <c r="Q37" s="409" t="s">
        <v>168</v>
      </c>
      <c r="R37" s="409" t="s">
        <v>168</v>
      </c>
      <c r="S37" s="409" t="s">
        <v>445</v>
      </c>
      <c r="T37" s="409" t="s">
        <v>168</v>
      </c>
      <c r="U37" s="507">
        <v>38</v>
      </c>
      <c r="V37" s="409" t="s">
        <v>168</v>
      </c>
      <c r="W37" s="409" t="s">
        <v>168</v>
      </c>
      <c r="X37" s="409" t="s">
        <v>168</v>
      </c>
      <c r="Y37" s="409" t="s">
        <v>168</v>
      </c>
      <c r="Z37" s="409" t="s">
        <v>168</v>
      </c>
      <c r="AA37" s="409">
        <v>0</v>
      </c>
      <c r="AB37" s="409">
        <v>0</v>
      </c>
      <c r="AC37" s="409">
        <v>0</v>
      </c>
      <c r="AD37" s="409">
        <v>0</v>
      </c>
      <c r="AE37" s="409">
        <v>0</v>
      </c>
      <c r="AF37" s="409">
        <v>0</v>
      </c>
      <c r="AG37" s="487">
        <v>0</v>
      </c>
      <c r="AH37" s="409">
        <v>0</v>
      </c>
      <c r="AI37" s="409">
        <v>0</v>
      </c>
      <c r="AJ37" s="409">
        <v>0</v>
      </c>
      <c r="AK37" s="409">
        <v>0</v>
      </c>
      <c r="AL37" s="409">
        <v>0</v>
      </c>
      <c r="AM37" s="409">
        <v>0</v>
      </c>
      <c r="AN37" s="409">
        <v>0</v>
      </c>
      <c r="AO37" s="487">
        <v>0</v>
      </c>
      <c r="AP37" s="409">
        <v>0</v>
      </c>
      <c r="AQ37" s="409">
        <v>0</v>
      </c>
      <c r="AR37" s="409">
        <v>0</v>
      </c>
      <c r="AS37" s="409">
        <v>0</v>
      </c>
      <c r="AT37" s="409">
        <v>0</v>
      </c>
      <c r="AU37" s="409">
        <v>0</v>
      </c>
      <c r="AV37" s="409">
        <v>0</v>
      </c>
      <c r="AW37" s="409">
        <v>0</v>
      </c>
      <c r="AX37" s="409">
        <v>0</v>
      </c>
      <c r="AY37" s="409">
        <v>0</v>
      </c>
      <c r="AZ37" s="487">
        <v>0</v>
      </c>
      <c r="BA37" s="409">
        <v>0</v>
      </c>
      <c r="BB37" s="409">
        <v>0</v>
      </c>
      <c r="BC37" s="409">
        <v>1</v>
      </c>
      <c r="BD37" s="409">
        <v>0</v>
      </c>
      <c r="BE37" s="409">
        <v>0</v>
      </c>
      <c r="BF37" s="409">
        <v>0</v>
      </c>
      <c r="BG37" s="409">
        <v>0</v>
      </c>
      <c r="BH37" s="409">
        <v>0</v>
      </c>
      <c r="BI37" s="409">
        <v>0</v>
      </c>
      <c r="BJ37" s="409">
        <v>0</v>
      </c>
      <c r="BK37" s="409">
        <v>0</v>
      </c>
      <c r="BL37" s="409">
        <v>0</v>
      </c>
      <c r="BM37" s="409">
        <v>0</v>
      </c>
      <c r="BN37" s="409">
        <v>0</v>
      </c>
      <c r="BO37" s="74">
        <v>0</v>
      </c>
      <c r="BP37" s="409">
        <v>0</v>
      </c>
      <c r="BQ37" s="409">
        <v>0</v>
      </c>
      <c r="BR37" s="409">
        <v>0</v>
      </c>
      <c r="BS37" s="409">
        <v>0</v>
      </c>
      <c r="BT37" s="409">
        <v>0</v>
      </c>
      <c r="BU37" s="409">
        <v>0</v>
      </c>
      <c r="BV37" s="409">
        <v>0</v>
      </c>
      <c r="BW37" s="409">
        <v>0</v>
      </c>
      <c r="BX37" s="409">
        <v>0</v>
      </c>
      <c r="BY37" s="409">
        <v>0</v>
      </c>
    </row>
    <row r="38" spans="1:77" s="11" customFormat="1" ht="45" customHeight="1">
      <c r="A38" s="409">
        <v>30</v>
      </c>
      <c r="B38" s="409">
        <v>0</v>
      </c>
      <c r="C38" s="409" t="s">
        <v>1912</v>
      </c>
      <c r="D38" s="409" t="s">
        <v>1906</v>
      </c>
      <c r="E38" s="475" t="s">
        <v>70</v>
      </c>
      <c r="F38" s="501"/>
      <c r="G38" s="409" t="s">
        <v>172</v>
      </c>
      <c r="H38" s="409" t="s">
        <v>265</v>
      </c>
      <c r="I38" s="409"/>
      <c r="J38" s="409" t="s">
        <v>172</v>
      </c>
      <c r="K38" s="409" t="s">
        <v>163</v>
      </c>
      <c r="L38" s="409" t="s">
        <v>172</v>
      </c>
      <c r="M38" s="409" t="s">
        <v>174</v>
      </c>
      <c r="N38" s="409" t="s">
        <v>167</v>
      </c>
      <c r="O38" s="409" t="s">
        <v>362</v>
      </c>
      <c r="P38" s="409" t="s">
        <v>178</v>
      </c>
      <c r="Q38" s="409" t="s">
        <v>168</v>
      </c>
      <c r="R38" s="409" t="s">
        <v>168</v>
      </c>
      <c r="S38" s="409" t="s">
        <v>445</v>
      </c>
      <c r="T38" s="409" t="s">
        <v>168</v>
      </c>
      <c r="U38" s="507">
        <v>38</v>
      </c>
      <c r="V38" s="409" t="s">
        <v>168</v>
      </c>
      <c r="W38" s="409" t="s">
        <v>168</v>
      </c>
      <c r="X38" s="409" t="s">
        <v>168</v>
      </c>
      <c r="Y38" s="409" t="s">
        <v>168</v>
      </c>
      <c r="Z38" s="409" t="s">
        <v>168</v>
      </c>
      <c r="AA38" s="409">
        <v>0</v>
      </c>
      <c r="AB38" s="409">
        <v>0</v>
      </c>
      <c r="AC38" s="409">
        <v>0</v>
      </c>
      <c r="AD38" s="409">
        <v>0</v>
      </c>
      <c r="AE38" s="409">
        <v>0</v>
      </c>
      <c r="AF38" s="409">
        <v>0</v>
      </c>
      <c r="AG38" s="487">
        <v>0</v>
      </c>
      <c r="AH38" s="409">
        <v>0</v>
      </c>
      <c r="AI38" s="409">
        <v>0</v>
      </c>
      <c r="AJ38" s="409">
        <v>0</v>
      </c>
      <c r="AK38" s="409">
        <v>0</v>
      </c>
      <c r="AL38" s="409">
        <v>0</v>
      </c>
      <c r="AM38" s="409">
        <v>0</v>
      </c>
      <c r="AN38" s="409">
        <v>0</v>
      </c>
      <c r="AO38" s="487">
        <v>0</v>
      </c>
      <c r="AP38" s="409">
        <v>0</v>
      </c>
      <c r="AQ38" s="409">
        <v>0</v>
      </c>
      <c r="AR38" s="409">
        <v>0</v>
      </c>
      <c r="AS38" s="409">
        <v>0</v>
      </c>
      <c r="AT38" s="409">
        <v>0</v>
      </c>
      <c r="AU38" s="409">
        <v>0</v>
      </c>
      <c r="AV38" s="409">
        <v>0</v>
      </c>
      <c r="AW38" s="409">
        <v>0</v>
      </c>
      <c r="AX38" s="409">
        <v>0</v>
      </c>
      <c r="AY38" s="409">
        <v>0</v>
      </c>
      <c r="AZ38" s="487">
        <v>0</v>
      </c>
      <c r="BA38" s="409">
        <v>0</v>
      </c>
      <c r="BB38" s="409">
        <v>0</v>
      </c>
      <c r="BC38" s="409">
        <v>0</v>
      </c>
      <c r="BD38" s="409">
        <v>1</v>
      </c>
      <c r="BE38" s="409">
        <v>0</v>
      </c>
      <c r="BF38" s="409">
        <v>0</v>
      </c>
      <c r="BG38" s="409">
        <v>0</v>
      </c>
      <c r="BH38" s="409">
        <v>0</v>
      </c>
      <c r="BI38" s="409">
        <v>0</v>
      </c>
      <c r="BJ38" s="409">
        <v>0</v>
      </c>
      <c r="BK38" s="409">
        <v>0</v>
      </c>
      <c r="BL38" s="409">
        <v>0</v>
      </c>
      <c r="BM38" s="409">
        <v>0</v>
      </c>
      <c r="BN38" s="409">
        <v>0</v>
      </c>
      <c r="BO38" s="74">
        <v>0</v>
      </c>
      <c r="BP38" s="409">
        <v>0</v>
      </c>
      <c r="BQ38" s="409">
        <v>0</v>
      </c>
      <c r="BR38" s="409">
        <v>0</v>
      </c>
      <c r="BS38" s="409">
        <v>0</v>
      </c>
      <c r="BT38" s="409">
        <v>0</v>
      </c>
      <c r="BU38" s="409">
        <v>0</v>
      </c>
      <c r="BV38" s="409">
        <v>0</v>
      </c>
      <c r="BW38" s="409">
        <v>0</v>
      </c>
      <c r="BX38" s="409">
        <v>0</v>
      </c>
      <c r="BY38" s="409">
        <v>0</v>
      </c>
    </row>
    <row r="39" spans="1:77" s="11" customFormat="1" ht="45" customHeight="1">
      <c r="A39" s="409">
        <v>31</v>
      </c>
      <c r="B39" s="409">
        <v>0</v>
      </c>
      <c r="C39" s="409" t="s">
        <v>1912</v>
      </c>
      <c r="D39" s="409" t="s">
        <v>2125</v>
      </c>
      <c r="E39" s="475" t="s">
        <v>70</v>
      </c>
      <c r="F39" s="501"/>
      <c r="G39" s="409" t="s">
        <v>172</v>
      </c>
      <c r="H39" s="409" t="s">
        <v>265</v>
      </c>
      <c r="I39" s="409"/>
      <c r="J39" s="409" t="s">
        <v>172</v>
      </c>
      <c r="K39" s="409" t="s">
        <v>163</v>
      </c>
      <c r="L39" s="409" t="s">
        <v>172</v>
      </c>
      <c r="M39" s="409" t="s">
        <v>174</v>
      </c>
      <c r="N39" s="409" t="s">
        <v>167</v>
      </c>
      <c r="O39" s="409" t="s">
        <v>362</v>
      </c>
      <c r="P39" s="409" t="s">
        <v>178</v>
      </c>
      <c r="Q39" s="409" t="s">
        <v>168</v>
      </c>
      <c r="R39" s="409" t="s">
        <v>168</v>
      </c>
      <c r="S39" s="409" t="s">
        <v>445</v>
      </c>
      <c r="T39" s="409" t="s">
        <v>168</v>
      </c>
      <c r="U39" s="507">
        <v>38</v>
      </c>
      <c r="V39" s="409" t="s">
        <v>168</v>
      </c>
      <c r="W39" s="409" t="s">
        <v>168</v>
      </c>
      <c r="X39" s="409" t="s">
        <v>168</v>
      </c>
      <c r="Y39" s="409" t="s">
        <v>168</v>
      </c>
      <c r="Z39" s="409" t="s">
        <v>168</v>
      </c>
      <c r="AA39" s="409">
        <v>0</v>
      </c>
      <c r="AB39" s="409">
        <v>0</v>
      </c>
      <c r="AC39" s="409">
        <v>0</v>
      </c>
      <c r="AD39" s="409">
        <v>0</v>
      </c>
      <c r="AE39" s="409">
        <v>0</v>
      </c>
      <c r="AF39" s="409">
        <v>0</v>
      </c>
      <c r="AG39" s="487">
        <v>0</v>
      </c>
      <c r="AH39" s="409">
        <v>0</v>
      </c>
      <c r="AI39" s="409">
        <v>0</v>
      </c>
      <c r="AJ39" s="409">
        <v>0</v>
      </c>
      <c r="AK39" s="409">
        <v>0</v>
      </c>
      <c r="AL39" s="409">
        <v>0</v>
      </c>
      <c r="AM39" s="409">
        <v>0</v>
      </c>
      <c r="AN39" s="409">
        <v>0</v>
      </c>
      <c r="AO39" s="487">
        <v>0</v>
      </c>
      <c r="AP39" s="409">
        <v>0</v>
      </c>
      <c r="AQ39" s="409">
        <v>0</v>
      </c>
      <c r="AR39" s="409">
        <v>0</v>
      </c>
      <c r="AS39" s="409">
        <v>0</v>
      </c>
      <c r="AT39" s="409">
        <v>0</v>
      </c>
      <c r="AU39" s="409">
        <v>0</v>
      </c>
      <c r="AV39" s="409">
        <v>0</v>
      </c>
      <c r="AW39" s="409">
        <v>0</v>
      </c>
      <c r="AX39" s="409">
        <v>0</v>
      </c>
      <c r="AY39" s="409">
        <v>0</v>
      </c>
      <c r="AZ39" s="487">
        <v>0</v>
      </c>
      <c r="BA39" s="409">
        <v>0</v>
      </c>
      <c r="BB39" s="409">
        <v>0</v>
      </c>
      <c r="BC39" s="409">
        <v>0</v>
      </c>
      <c r="BD39" s="409">
        <v>0</v>
      </c>
      <c r="BE39" s="409">
        <v>1</v>
      </c>
      <c r="BF39" s="409">
        <v>0</v>
      </c>
      <c r="BG39" s="409">
        <v>0</v>
      </c>
      <c r="BH39" s="409">
        <v>0</v>
      </c>
      <c r="BI39" s="409">
        <v>0</v>
      </c>
      <c r="BJ39" s="409">
        <v>0</v>
      </c>
      <c r="BK39" s="409">
        <v>0</v>
      </c>
      <c r="BL39" s="409">
        <v>0</v>
      </c>
      <c r="BM39" s="409">
        <v>0</v>
      </c>
      <c r="BN39" s="409">
        <v>0</v>
      </c>
      <c r="BO39" s="74">
        <v>0</v>
      </c>
      <c r="BP39" s="409">
        <v>0</v>
      </c>
      <c r="BQ39" s="409">
        <v>0</v>
      </c>
      <c r="BR39" s="409">
        <v>0</v>
      </c>
      <c r="BS39" s="409">
        <v>0</v>
      </c>
      <c r="BT39" s="409">
        <v>0</v>
      </c>
      <c r="BU39" s="409">
        <v>0</v>
      </c>
      <c r="BV39" s="409">
        <v>0</v>
      </c>
      <c r="BW39" s="409">
        <v>0</v>
      </c>
      <c r="BX39" s="409">
        <v>0</v>
      </c>
      <c r="BY39" s="409">
        <v>0</v>
      </c>
    </row>
    <row r="40" spans="1:77" s="11" customFormat="1" ht="45" customHeight="1">
      <c r="A40" s="409">
        <v>32</v>
      </c>
      <c r="B40" s="409">
        <v>0</v>
      </c>
      <c r="C40" s="409" t="s">
        <v>1105</v>
      </c>
      <c r="D40" s="409" t="s">
        <v>2319</v>
      </c>
      <c r="E40" s="475" t="s">
        <v>70</v>
      </c>
      <c r="F40" s="501"/>
      <c r="G40" s="409" t="s">
        <v>172</v>
      </c>
      <c r="H40" s="409" t="s">
        <v>265</v>
      </c>
      <c r="I40" s="409"/>
      <c r="J40" s="409" t="s">
        <v>172</v>
      </c>
      <c r="K40" s="409" t="s">
        <v>163</v>
      </c>
      <c r="L40" s="409" t="s">
        <v>172</v>
      </c>
      <c r="M40" s="409" t="s">
        <v>174</v>
      </c>
      <c r="N40" s="409" t="s">
        <v>167</v>
      </c>
      <c r="O40" s="409" t="s">
        <v>362</v>
      </c>
      <c r="P40" s="409" t="s">
        <v>178</v>
      </c>
      <c r="Q40" s="409" t="s">
        <v>168</v>
      </c>
      <c r="R40" s="409" t="s">
        <v>168</v>
      </c>
      <c r="S40" s="409" t="s">
        <v>445</v>
      </c>
      <c r="T40" s="409" t="s">
        <v>168</v>
      </c>
      <c r="U40" s="507">
        <v>38</v>
      </c>
      <c r="V40" s="409" t="s">
        <v>168</v>
      </c>
      <c r="W40" s="409" t="s">
        <v>168</v>
      </c>
      <c r="X40" s="409" t="s">
        <v>168</v>
      </c>
      <c r="Y40" s="409" t="s">
        <v>168</v>
      </c>
      <c r="Z40" s="409" t="s">
        <v>168</v>
      </c>
      <c r="AA40" s="409">
        <v>0</v>
      </c>
      <c r="AB40" s="409">
        <v>0</v>
      </c>
      <c r="AC40" s="409">
        <v>0</v>
      </c>
      <c r="AD40" s="409">
        <v>0</v>
      </c>
      <c r="AE40" s="409">
        <v>0</v>
      </c>
      <c r="AF40" s="409">
        <v>0</v>
      </c>
      <c r="AG40" s="487">
        <v>0</v>
      </c>
      <c r="AH40" s="409">
        <v>0</v>
      </c>
      <c r="AI40" s="409">
        <v>0</v>
      </c>
      <c r="AJ40" s="409">
        <v>0</v>
      </c>
      <c r="AK40" s="409">
        <v>0</v>
      </c>
      <c r="AL40" s="409">
        <v>0</v>
      </c>
      <c r="AM40" s="409">
        <v>0</v>
      </c>
      <c r="AN40" s="409">
        <v>0</v>
      </c>
      <c r="AO40" s="487">
        <v>0</v>
      </c>
      <c r="AP40" s="409">
        <v>0</v>
      </c>
      <c r="AQ40" s="409">
        <v>0</v>
      </c>
      <c r="AR40" s="409">
        <v>0</v>
      </c>
      <c r="AS40" s="409">
        <v>0</v>
      </c>
      <c r="AT40" s="409">
        <v>0</v>
      </c>
      <c r="AU40" s="409">
        <v>0</v>
      </c>
      <c r="AV40" s="409">
        <v>0</v>
      </c>
      <c r="AW40" s="409">
        <v>0</v>
      </c>
      <c r="AX40" s="409">
        <v>0</v>
      </c>
      <c r="AY40" s="409">
        <v>0</v>
      </c>
      <c r="AZ40" s="487">
        <v>0</v>
      </c>
      <c r="BA40" s="409">
        <v>0</v>
      </c>
      <c r="BB40" s="409">
        <v>0</v>
      </c>
      <c r="BC40" s="409">
        <v>0</v>
      </c>
      <c r="BD40" s="409">
        <v>0</v>
      </c>
      <c r="BE40" s="409">
        <v>0</v>
      </c>
      <c r="BF40" s="409">
        <v>1</v>
      </c>
      <c r="BG40" s="409">
        <v>0</v>
      </c>
      <c r="BH40" s="409">
        <v>0</v>
      </c>
      <c r="BI40" s="409">
        <v>0</v>
      </c>
      <c r="BJ40" s="409">
        <v>0</v>
      </c>
      <c r="BK40" s="409">
        <v>0</v>
      </c>
      <c r="BL40" s="409">
        <v>0</v>
      </c>
      <c r="BM40" s="409">
        <v>0</v>
      </c>
      <c r="BN40" s="409">
        <v>0</v>
      </c>
      <c r="BO40" s="74">
        <v>0</v>
      </c>
      <c r="BP40" s="409">
        <v>0</v>
      </c>
      <c r="BQ40" s="409">
        <v>0</v>
      </c>
      <c r="BR40" s="409">
        <v>0</v>
      </c>
      <c r="BS40" s="409">
        <v>0</v>
      </c>
      <c r="BT40" s="409">
        <v>0</v>
      </c>
      <c r="BU40" s="409">
        <v>0</v>
      </c>
      <c r="BV40" s="409">
        <v>0</v>
      </c>
      <c r="BW40" s="409">
        <v>0</v>
      </c>
      <c r="BX40" s="409">
        <v>0</v>
      </c>
      <c r="BY40" s="409">
        <v>0</v>
      </c>
    </row>
    <row r="41" spans="1:77" s="11" customFormat="1" ht="45" customHeight="1">
      <c r="A41" s="409">
        <v>33</v>
      </c>
      <c r="B41" s="409">
        <v>0</v>
      </c>
      <c r="C41" s="409" t="s">
        <v>1105</v>
      </c>
      <c r="D41" s="409" t="s">
        <v>2320</v>
      </c>
      <c r="E41" s="475" t="s">
        <v>70</v>
      </c>
      <c r="F41" s="501"/>
      <c r="G41" s="409" t="s">
        <v>172</v>
      </c>
      <c r="H41" s="409" t="s">
        <v>265</v>
      </c>
      <c r="I41" s="409"/>
      <c r="J41" s="409" t="s">
        <v>172</v>
      </c>
      <c r="K41" s="409" t="s">
        <v>163</v>
      </c>
      <c r="L41" s="409" t="s">
        <v>172</v>
      </c>
      <c r="M41" s="409" t="s">
        <v>174</v>
      </c>
      <c r="N41" s="409" t="s">
        <v>167</v>
      </c>
      <c r="O41" s="409" t="s">
        <v>362</v>
      </c>
      <c r="P41" s="409" t="s">
        <v>178</v>
      </c>
      <c r="Q41" s="409" t="s">
        <v>168</v>
      </c>
      <c r="R41" s="409" t="s">
        <v>168</v>
      </c>
      <c r="S41" s="409" t="s">
        <v>445</v>
      </c>
      <c r="T41" s="409" t="s">
        <v>168</v>
      </c>
      <c r="U41" s="507">
        <v>38</v>
      </c>
      <c r="V41" s="409" t="s">
        <v>168</v>
      </c>
      <c r="W41" s="409" t="s">
        <v>168</v>
      </c>
      <c r="X41" s="409" t="s">
        <v>168</v>
      </c>
      <c r="Y41" s="409" t="s">
        <v>168</v>
      </c>
      <c r="Z41" s="409" t="s">
        <v>168</v>
      </c>
      <c r="AA41" s="409">
        <v>0</v>
      </c>
      <c r="AB41" s="409">
        <v>0</v>
      </c>
      <c r="AC41" s="409">
        <v>0</v>
      </c>
      <c r="AD41" s="409">
        <v>0</v>
      </c>
      <c r="AE41" s="409">
        <v>0</v>
      </c>
      <c r="AF41" s="409">
        <v>0</v>
      </c>
      <c r="AG41" s="487">
        <v>0</v>
      </c>
      <c r="AH41" s="409">
        <v>0</v>
      </c>
      <c r="AI41" s="409">
        <v>0</v>
      </c>
      <c r="AJ41" s="409">
        <v>0</v>
      </c>
      <c r="AK41" s="409">
        <v>0</v>
      </c>
      <c r="AL41" s="409">
        <v>0</v>
      </c>
      <c r="AM41" s="409">
        <v>0</v>
      </c>
      <c r="AN41" s="409">
        <v>0</v>
      </c>
      <c r="AO41" s="487">
        <v>0</v>
      </c>
      <c r="AP41" s="409">
        <v>0</v>
      </c>
      <c r="AQ41" s="409">
        <v>0</v>
      </c>
      <c r="AR41" s="409">
        <v>0</v>
      </c>
      <c r="AS41" s="409">
        <v>0</v>
      </c>
      <c r="AT41" s="409">
        <v>0</v>
      </c>
      <c r="AU41" s="409">
        <v>0</v>
      </c>
      <c r="AV41" s="409">
        <v>0</v>
      </c>
      <c r="AW41" s="409">
        <v>0</v>
      </c>
      <c r="AX41" s="409">
        <v>0</v>
      </c>
      <c r="AY41" s="409">
        <v>0</v>
      </c>
      <c r="AZ41" s="487">
        <v>0</v>
      </c>
      <c r="BA41" s="409">
        <v>0</v>
      </c>
      <c r="BB41" s="409">
        <v>0</v>
      </c>
      <c r="BC41" s="409">
        <v>0</v>
      </c>
      <c r="BD41" s="409">
        <v>0</v>
      </c>
      <c r="BE41" s="409">
        <v>0</v>
      </c>
      <c r="BF41" s="409">
        <v>0</v>
      </c>
      <c r="BG41" s="409">
        <v>1</v>
      </c>
      <c r="BH41" s="409">
        <v>0</v>
      </c>
      <c r="BI41" s="409">
        <v>0</v>
      </c>
      <c r="BJ41" s="409">
        <v>0</v>
      </c>
      <c r="BK41" s="409">
        <v>0</v>
      </c>
      <c r="BL41" s="409">
        <v>0</v>
      </c>
      <c r="BM41" s="409">
        <v>0</v>
      </c>
      <c r="BN41" s="409">
        <v>0</v>
      </c>
      <c r="BO41" s="74">
        <v>0</v>
      </c>
      <c r="BP41" s="409">
        <v>0</v>
      </c>
      <c r="BQ41" s="409">
        <v>0</v>
      </c>
      <c r="BR41" s="409">
        <v>0</v>
      </c>
      <c r="BS41" s="409">
        <v>0</v>
      </c>
      <c r="BT41" s="409">
        <v>0</v>
      </c>
      <c r="BU41" s="409">
        <v>0</v>
      </c>
      <c r="BV41" s="409">
        <v>0</v>
      </c>
      <c r="BW41" s="409">
        <v>0</v>
      </c>
      <c r="BX41" s="409">
        <v>0</v>
      </c>
      <c r="BY41" s="409">
        <v>0</v>
      </c>
    </row>
    <row r="42" spans="1:77" s="11" customFormat="1" ht="45" customHeight="1">
      <c r="A42" s="409">
        <v>34</v>
      </c>
      <c r="B42" s="409">
        <v>0</v>
      </c>
      <c r="C42" s="409" t="s">
        <v>1105</v>
      </c>
      <c r="D42" s="409" t="s">
        <v>2350</v>
      </c>
      <c r="E42" s="475" t="s">
        <v>70</v>
      </c>
      <c r="F42" s="501"/>
      <c r="G42" s="409" t="s">
        <v>172</v>
      </c>
      <c r="H42" s="409" t="s">
        <v>265</v>
      </c>
      <c r="I42" s="409"/>
      <c r="J42" s="409" t="s">
        <v>172</v>
      </c>
      <c r="K42" s="409" t="s">
        <v>163</v>
      </c>
      <c r="L42" s="409" t="s">
        <v>172</v>
      </c>
      <c r="M42" s="409" t="s">
        <v>174</v>
      </c>
      <c r="N42" s="409" t="s">
        <v>167</v>
      </c>
      <c r="O42" s="409" t="s">
        <v>362</v>
      </c>
      <c r="P42" s="409" t="s">
        <v>178</v>
      </c>
      <c r="Q42" s="409" t="s">
        <v>168</v>
      </c>
      <c r="R42" s="409" t="s">
        <v>168</v>
      </c>
      <c r="S42" s="409" t="s">
        <v>445</v>
      </c>
      <c r="T42" s="409" t="s">
        <v>168</v>
      </c>
      <c r="U42" s="507">
        <v>38</v>
      </c>
      <c r="V42" s="409" t="s">
        <v>168</v>
      </c>
      <c r="W42" s="409" t="s">
        <v>168</v>
      </c>
      <c r="X42" s="409" t="s">
        <v>168</v>
      </c>
      <c r="Y42" s="409" t="s">
        <v>168</v>
      </c>
      <c r="Z42" s="409" t="s">
        <v>168</v>
      </c>
      <c r="AA42" s="409">
        <v>0</v>
      </c>
      <c r="AB42" s="409">
        <v>0</v>
      </c>
      <c r="AC42" s="409">
        <v>0</v>
      </c>
      <c r="AD42" s="409">
        <v>0</v>
      </c>
      <c r="AE42" s="409">
        <v>0</v>
      </c>
      <c r="AF42" s="409">
        <v>0</v>
      </c>
      <c r="AG42" s="487">
        <v>0</v>
      </c>
      <c r="AH42" s="409">
        <v>0</v>
      </c>
      <c r="AI42" s="409">
        <v>0</v>
      </c>
      <c r="AJ42" s="409">
        <v>0</v>
      </c>
      <c r="AK42" s="409">
        <v>0</v>
      </c>
      <c r="AL42" s="409">
        <v>0</v>
      </c>
      <c r="AM42" s="409">
        <v>0</v>
      </c>
      <c r="AN42" s="409">
        <v>0</v>
      </c>
      <c r="AO42" s="487">
        <v>0</v>
      </c>
      <c r="AP42" s="409">
        <v>0</v>
      </c>
      <c r="AQ42" s="409">
        <v>0</v>
      </c>
      <c r="AR42" s="409">
        <v>0</v>
      </c>
      <c r="AS42" s="409">
        <v>0</v>
      </c>
      <c r="AT42" s="409">
        <v>0</v>
      </c>
      <c r="AU42" s="409">
        <v>0</v>
      </c>
      <c r="AV42" s="409">
        <v>0</v>
      </c>
      <c r="AW42" s="409">
        <v>0</v>
      </c>
      <c r="AX42" s="409">
        <v>0</v>
      </c>
      <c r="AY42" s="409">
        <v>0</v>
      </c>
      <c r="AZ42" s="487">
        <v>0</v>
      </c>
      <c r="BA42" s="409">
        <v>0</v>
      </c>
      <c r="BB42" s="409">
        <v>0</v>
      </c>
      <c r="BC42" s="409">
        <v>0</v>
      </c>
      <c r="BD42" s="409">
        <v>0</v>
      </c>
      <c r="BE42" s="409">
        <v>0</v>
      </c>
      <c r="BF42" s="409">
        <v>0</v>
      </c>
      <c r="BG42" s="409">
        <v>0</v>
      </c>
      <c r="BH42" s="409">
        <v>1</v>
      </c>
      <c r="BI42" s="409">
        <v>0</v>
      </c>
      <c r="BJ42" s="409">
        <v>0</v>
      </c>
      <c r="BK42" s="409">
        <v>0</v>
      </c>
      <c r="BL42" s="409">
        <v>0</v>
      </c>
      <c r="BM42" s="409">
        <v>0</v>
      </c>
      <c r="BN42" s="409">
        <v>0</v>
      </c>
      <c r="BO42" s="74">
        <v>0</v>
      </c>
      <c r="BP42" s="409">
        <v>0</v>
      </c>
      <c r="BQ42" s="409">
        <v>0</v>
      </c>
      <c r="BR42" s="409">
        <v>0</v>
      </c>
      <c r="BS42" s="409">
        <v>0</v>
      </c>
      <c r="BT42" s="409">
        <v>0</v>
      </c>
      <c r="BU42" s="409">
        <v>0</v>
      </c>
      <c r="BV42" s="409">
        <v>0</v>
      </c>
      <c r="BW42" s="409">
        <v>0</v>
      </c>
      <c r="BX42" s="409">
        <v>0</v>
      </c>
      <c r="BY42" s="409">
        <v>0</v>
      </c>
    </row>
    <row r="43" spans="1:77" s="11" customFormat="1" ht="45" customHeight="1">
      <c r="A43" s="409">
        <v>35</v>
      </c>
      <c r="B43" s="409">
        <v>0</v>
      </c>
      <c r="C43" s="409" t="s">
        <v>1105</v>
      </c>
      <c r="D43" s="409" t="s">
        <v>2395</v>
      </c>
      <c r="E43" s="475" t="s">
        <v>70</v>
      </c>
      <c r="F43" s="501"/>
      <c r="G43" s="409" t="s">
        <v>172</v>
      </c>
      <c r="H43" s="409" t="s">
        <v>265</v>
      </c>
      <c r="I43" s="409"/>
      <c r="J43" s="409" t="s">
        <v>172</v>
      </c>
      <c r="K43" s="409" t="s">
        <v>163</v>
      </c>
      <c r="L43" s="409" t="s">
        <v>172</v>
      </c>
      <c r="M43" s="409" t="s">
        <v>174</v>
      </c>
      <c r="N43" s="409" t="s">
        <v>167</v>
      </c>
      <c r="O43" s="409" t="s">
        <v>362</v>
      </c>
      <c r="P43" s="409" t="s">
        <v>178</v>
      </c>
      <c r="Q43" s="409" t="s">
        <v>168</v>
      </c>
      <c r="R43" s="409" t="s">
        <v>168</v>
      </c>
      <c r="S43" s="409" t="s">
        <v>445</v>
      </c>
      <c r="T43" s="409" t="s">
        <v>168</v>
      </c>
      <c r="U43" s="507">
        <v>38</v>
      </c>
      <c r="V43" s="409" t="s">
        <v>168</v>
      </c>
      <c r="W43" s="409" t="s">
        <v>168</v>
      </c>
      <c r="X43" s="409" t="s">
        <v>168</v>
      </c>
      <c r="Y43" s="409" t="s">
        <v>168</v>
      </c>
      <c r="Z43" s="409" t="s">
        <v>168</v>
      </c>
      <c r="AA43" s="409">
        <v>0</v>
      </c>
      <c r="AB43" s="409">
        <v>0</v>
      </c>
      <c r="AC43" s="409">
        <v>0</v>
      </c>
      <c r="AD43" s="409">
        <v>0</v>
      </c>
      <c r="AE43" s="409">
        <v>0</v>
      </c>
      <c r="AF43" s="409">
        <v>0</v>
      </c>
      <c r="AG43" s="487">
        <v>0</v>
      </c>
      <c r="AH43" s="409">
        <v>0</v>
      </c>
      <c r="AI43" s="409">
        <v>0</v>
      </c>
      <c r="AJ43" s="409">
        <v>0</v>
      </c>
      <c r="AK43" s="409">
        <v>0</v>
      </c>
      <c r="AL43" s="409">
        <v>0</v>
      </c>
      <c r="AM43" s="409">
        <v>0</v>
      </c>
      <c r="AN43" s="409">
        <v>0</v>
      </c>
      <c r="AO43" s="487">
        <v>0</v>
      </c>
      <c r="AP43" s="409">
        <v>0</v>
      </c>
      <c r="AQ43" s="409">
        <v>0</v>
      </c>
      <c r="AR43" s="409">
        <v>0</v>
      </c>
      <c r="AS43" s="409">
        <v>0</v>
      </c>
      <c r="AT43" s="409">
        <v>0</v>
      </c>
      <c r="AU43" s="409">
        <v>0</v>
      </c>
      <c r="AV43" s="409">
        <v>0</v>
      </c>
      <c r="AW43" s="409">
        <v>0</v>
      </c>
      <c r="AX43" s="409">
        <v>0</v>
      </c>
      <c r="AY43" s="409">
        <v>0</v>
      </c>
      <c r="AZ43" s="487">
        <v>0</v>
      </c>
      <c r="BA43" s="409">
        <v>0</v>
      </c>
      <c r="BB43" s="409">
        <v>0</v>
      </c>
      <c r="BC43" s="409">
        <v>0</v>
      </c>
      <c r="BD43" s="409">
        <v>0</v>
      </c>
      <c r="BE43" s="409">
        <v>0</v>
      </c>
      <c r="BF43" s="409">
        <v>0</v>
      </c>
      <c r="BG43" s="409">
        <v>0</v>
      </c>
      <c r="BH43" s="409">
        <v>0</v>
      </c>
      <c r="BI43" s="409">
        <v>1</v>
      </c>
      <c r="BJ43" s="409">
        <v>0</v>
      </c>
      <c r="BK43" s="409">
        <v>0</v>
      </c>
      <c r="BL43" s="409">
        <v>0</v>
      </c>
      <c r="BM43" s="409">
        <v>0</v>
      </c>
      <c r="BN43" s="409">
        <v>0</v>
      </c>
      <c r="BO43" s="74">
        <v>0</v>
      </c>
      <c r="BP43" s="409">
        <v>0</v>
      </c>
      <c r="BQ43" s="409">
        <v>0</v>
      </c>
      <c r="BR43" s="409">
        <v>0</v>
      </c>
      <c r="BS43" s="409">
        <v>0</v>
      </c>
      <c r="BT43" s="409">
        <v>0</v>
      </c>
      <c r="BU43" s="409">
        <v>0</v>
      </c>
      <c r="BV43" s="409">
        <v>0</v>
      </c>
      <c r="BW43" s="409">
        <v>0</v>
      </c>
      <c r="BX43" s="409">
        <v>0</v>
      </c>
      <c r="BY43" s="409">
        <v>0</v>
      </c>
    </row>
    <row r="44" spans="1:77" s="11" customFormat="1" ht="45" customHeight="1">
      <c r="A44" s="409">
        <v>36</v>
      </c>
      <c r="B44" s="409">
        <v>0</v>
      </c>
      <c r="C44" s="409" t="s">
        <v>1105</v>
      </c>
      <c r="D44" s="409" t="s">
        <v>2433</v>
      </c>
      <c r="E44" s="475" t="s">
        <v>70</v>
      </c>
      <c r="F44" s="501"/>
      <c r="G44" s="409" t="s">
        <v>172</v>
      </c>
      <c r="H44" s="409" t="s">
        <v>265</v>
      </c>
      <c r="I44" s="409"/>
      <c r="J44" s="409" t="s">
        <v>172</v>
      </c>
      <c r="K44" s="409" t="s">
        <v>163</v>
      </c>
      <c r="L44" s="409" t="s">
        <v>172</v>
      </c>
      <c r="M44" s="409" t="s">
        <v>174</v>
      </c>
      <c r="N44" s="409" t="s">
        <v>167</v>
      </c>
      <c r="O44" s="409" t="s">
        <v>362</v>
      </c>
      <c r="P44" s="409" t="s">
        <v>178</v>
      </c>
      <c r="Q44" s="409" t="s">
        <v>168</v>
      </c>
      <c r="R44" s="409" t="s">
        <v>168</v>
      </c>
      <c r="S44" s="409" t="s">
        <v>445</v>
      </c>
      <c r="T44" s="409" t="s">
        <v>168</v>
      </c>
      <c r="U44" s="507">
        <v>38</v>
      </c>
      <c r="V44" s="409" t="s">
        <v>168</v>
      </c>
      <c r="W44" s="409" t="s">
        <v>168</v>
      </c>
      <c r="X44" s="409" t="s">
        <v>168</v>
      </c>
      <c r="Y44" s="409" t="s">
        <v>168</v>
      </c>
      <c r="Z44" s="409" t="s">
        <v>168</v>
      </c>
      <c r="AA44" s="409">
        <v>0</v>
      </c>
      <c r="AB44" s="409">
        <v>0</v>
      </c>
      <c r="AC44" s="409">
        <v>0</v>
      </c>
      <c r="AD44" s="409">
        <v>0</v>
      </c>
      <c r="AE44" s="409">
        <v>0</v>
      </c>
      <c r="AF44" s="409">
        <v>0</v>
      </c>
      <c r="AG44" s="487">
        <v>0</v>
      </c>
      <c r="AH44" s="409">
        <v>0</v>
      </c>
      <c r="AI44" s="409">
        <v>0</v>
      </c>
      <c r="AJ44" s="409">
        <v>0</v>
      </c>
      <c r="AK44" s="409">
        <v>0</v>
      </c>
      <c r="AL44" s="409">
        <v>0</v>
      </c>
      <c r="AM44" s="409">
        <v>0</v>
      </c>
      <c r="AN44" s="409">
        <v>0</v>
      </c>
      <c r="AO44" s="487">
        <v>0</v>
      </c>
      <c r="AP44" s="409">
        <v>0</v>
      </c>
      <c r="AQ44" s="409">
        <v>0</v>
      </c>
      <c r="AR44" s="409">
        <v>0</v>
      </c>
      <c r="AS44" s="409">
        <v>0</v>
      </c>
      <c r="AT44" s="409">
        <v>0</v>
      </c>
      <c r="AU44" s="409">
        <v>0</v>
      </c>
      <c r="AV44" s="409">
        <v>0</v>
      </c>
      <c r="AW44" s="409">
        <v>0</v>
      </c>
      <c r="AX44" s="409">
        <v>0</v>
      </c>
      <c r="AY44" s="409">
        <v>0</v>
      </c>
      <c r="AZ44" s="487">
        <v>0</v>
      </c>
      <c r="BA44" s="409">
        <v>0</v>
      </c>
      <c r="BB44" s="409">
        <v>0</v>
      </c>
      <c r="BC44" s="409">
        <v>0</v>
      </c>
      <c r="BD44" s="409">
        <v>0</v>
      </c>
      <c r="BE44" s="409">
        <v>0</v>
      </c>
      <c r="BF44" s="409">
        <v>0</v>
      </c>
      <c r="BG44" s="409">
        <v>0</v>
      </c>
      <c r="BH44" s="409">
        <v>0</v>
      </c>
      <c r="BI44" s="409">
        <v>0</v>
      </c>
      <c r="BJ44" s="409">
        <v>1</v>
      </c>
      <c r="BK44" s="409">
        <v>0</v>
      </c>
      <c r="BL44" s="409">
        <v>0</v>
      </c>
      <c r="BM44" s="409">
        <v>0</v>
      </c>
      <c r="BN44" s="409">
        <v>0</v>
      </c>
      <c r="BO44" s="74">
        <v>0</v>
      </c>
      <c r="BP44" s="409">
        <v>0</v>
      </c>
      <c r="BQ44" s="409">
        <v>0</v>
      </c>
      <c r="BR44" s="409">
        <v>0</v>
      </c>
      <c r="BS44" s="409">
        <v>0</v>
      </c>
      <c r="BT44" s="409">
        <v>0</v>
      </c>
      <c r="BU44" s="409">
        <v>0</v>
      </c>
      <c r="BV44" s="409">
        <v>0</v>
      </c>
      <c r="BW44" s="409">
        <v>0</v>
      </c>
      <c r="BX44" s="409">
        <v>0</v>
      </c>
      <c r="BY44" s="409">
        <v>0</v>
      </c>
    </row>
    <row r="45" spans="1:77" s="11" customFormat="1" ht="45" customHeight="1">
      <c r="A45" s="409">
        <v>37</v>
      </c>
      <c r="B45" s="409">
        <v>0</v>
      </c>
      <c r="C45" s="409" t="s">
        <v>1105</v>
      </c>
      <c r="D45" s="409" t="s">
        <v>2640</v>
      </c>
      <c r="E45" s="475" t="s">
        <v>70</v>
      </c>
      <c r="F45" s="501"/>
      <c r="G45" s="409" t="s">
        <v>172</v>
      </c>
      <c r="H45" s="409" t="s">
        <v>265</v>
      </c>
      <c r="I45" s="409"/>
      <c r="J45" s="409" t="s">
        <v>172</v>
      </c>
      <c r="K45" s="409" t="s">
        <v>163</v>
      </c>
      <c r="L45" s="409" t="s">
        <v>172</v>
      </c>
      <c r="M45" s="409" t="s">
        <v>174</v>
      </c>
      <c r="N45" s="409" t="s">
        <v>167</v>
      </c>
      <c r="O45" s="409" t="s">
        <v>362</v>
      </c>
      <c r="P45" s="409" t="s">
        <v>178</v>
      </c>
      <c r="Q45" s="409" t="s">
        <v>168</v>
      </c>
      <c r="R45" s="409" t="s">
        <v>168</v>
      </c>
      <c r="S45" s="409" t="s">
        <v>445</v>
      </c>
      <c r="T45" s="409" t="s">
        <v>168</v>
      </c>
      <c r="U45" s="507">
        <v>38</v>
      </c>
      <c r="V45" s="409" t="s">
        <v>168</v>
      </c>
      <c r="W45" s="409" t="s">
        <v>168</v>
      </c>
      <c r="X45" s="409" t="s">
        <v>168</v>
      </c>
      <c r="Y45" s="409" t="s">
        <v>168</v>
      </c>
      <c r="Z45" s="409" t="s">
        <v>168</v>
      </c>
      <c r="AA45" s="409">
        <v>0</v>
      </c>
      <c r="AB45" s="409">
        <v>0</v>
      </c>
      <c r="AC45" s="409">
        <v>0</v>
      </c>
      <c r="AD45" s="409">
        <v>0</v>
      </c>
      <c r="AE45" s="409">
        <v>0</v>
      </c>
      <c r="AF45" s="409">
        <v>0</v>
      </c>
      <c r="AG45" s="487">
        <v>0</v>
      </c>
      <c r="AH45" s="409">
        <v>0</v>
      </c>
      <c r="AI45" s="409">
        <v>0</v>
      </c>
      <c r="AJ45" s="409">
        <v>0</v>
      </c>
      <c r="AK45" s="409">
        <v>0</v>
      </c>
      <c r="AL45" s="409">
        <v>0</v>
      </c>
      <c r="AM45" s="409">
        <v>0</v>
      </c>
      <c r="AN45" s="409">
        <v>0</v>
      </c>
      <c r="AO45" s="487">
        <v>0</v>
      </c>
      <c r="AP45" s="409">
        <v>0</v>
      </c>
      <c r="AQ45" s="409">
        <v>0</v>
      </c>
      <c r="AR45" s="409">
        <v>0</v>
      </c>
      <c r="AS45" s="409">
        <v>0</v>
      </c>
      <c r="AT45" s="409">
        <v>0</v>
      </c>
      <c r="AU45" s="409">
        <v>0</v>
      </c>
      <c r="AV45" s="409">
        <v>0</v>
      </c>
      <c r="AW45" s="409">
        <v>0</v>
      </c>
      <c r="AX45" s="409">
        <v>0</v>
      </c>
      <c r="AY45" s="409">
        <v>0</v>
      </c>
      <c r="AZ45" s="487">
        <v>0</v>
      </c>
      <c r="BA45" s="409">
        <v>0</v>
      </c>
      <c r="BB45" s="409">
        <v>0</v>
      </c>
      <c r="BC45" s="409">
        <v>0</v>
      </c>
      <c r="BD45" s="409">
        <v>0</v>
      </c>
      <c r="BE45" s="409">
        <v>0</v>
      </c>
      <c r="BF45" s="409">
        <v>0</v>
      </c>
      <c r="BG45" s="409">
        <v>0</v>
      </c>
      <c r="BH45" s="409">
        <v>0</v>
      </c>
      <c r="BI45" s="409">
        <v>0</v>
      </c>
      <c r="BJ45" s="409">
        <v>0</v>
      </c>
      <c r="BK45" s="409">
        <v>1</v>
      </c>
      <c r="BL45" s="409">
        <v>0</v>
      </c>
      <c r="BM45" s="409">
        <v>0</v>
      </c>
      <c r="BN45" s="409">
        <v>0</v>
      </c>
      <c r="BO45" s="74">
        <v>0</v>
      </c>
      <c r="BP45" s="409">
        <v>0</v>
      </c>
      <c r="BQ45" s="409">
        <v>0</v>
      </c>
      <c r="BR45" s="409">
        <v>0</v>
      </c>
      <c r="BS45" s="409">
        <v>0</v>
      </c>
      <c r="BT45" s="409">
        <v>0</v>
      </c>
      <c r="BU45" s="409">
        <v>0</v>
      </c>
      <c r="BV45" s="409">
        <v>0</v>
      </c>
      <c r="BW45" s="409">
        <v>0</v>
      </c>
      <c r="BX45" s="409">
        <v>0</v>
      </c>
      <c r="BY45" s="409">
        <v>0</v>
      </c>
    </row>
    <row r="46" spans="1:77" s="11" customFormat="1" ht="45" customHeight="1">
      <c r="A46" s="409">
        <v>38</v>
      </c>
      <c r="B46" s="409">
        <v>0</v>
      </c>
      <c r="C46" s="409" t="s">
        <v>1105</v>
      </c>
      <c r="D46" s="409" t="s">
        <v>2641</v>
      </c>
      <c r="E46" s="475" t="s">
        <v>70</v>
      </c>
      <c r="F46" s="501"/>
      <c r="G46" s="409" t="s">
        <v>172</v>
      </c>
      <c r="H46" s="409" t="s">
        <v>265</v>
      </c>
      <c r="I46" s="409"/>
      <c r="J46" s="409" t="s">
        <v>172</v>
      </c>
      <c r="K46" s="409" t="s">
        <v>163</v>
      </c>
      <c r="L46" s="409" t="s">
        <v>172</v>
      </c>
      <c r="M46" s="409" t="s">
        <v>174</v>
      </c>
      <c r="N46" s="409" t="s">
        <v>167</v>
      </c>
      <c r="O46" s="409" t="s">
        <v>362</v>
      </c>
      <c r="P46" s="409" t="s">
        <v>178</v>
      </c>
      <c r="Q46" s="409" t="s">
        <v>168</v>
      </c>
      <c r="R46" s="409" t="s">
        <v>168</v>
      </c>
      <c r="S46" s="409" t="s">
        <v>445</v>
      </c>
      <c r="T46" s="409" t="s">
        <v>168</v>
      </c>
      <c r="U46" s="507">
        <v>38</v>
      </c>
      <c r="V46" s="409" t="s">
        <v>168</v>
      </c>
      <c r="W46" s="409" t="s">
        <v>168</v>
      </c>
      <c r="X46" s="409" t="s">
        <v>168</v>
      </c>
      <c r="Y46" s="409" t="s">
        <v>168</v>
      </c>
      <c r="Z46" s="409" t="s">
        <v>168</v>
      </c>
      <c r="AA46" s="409">
        <v>0</v>
      </c>
      <c r="AB46" s="409">
        <v>0</v>
      </c>
      <c r="AC46" s="409">
        <v>0</v>
      </c>
      <c r="AD46" s="409">
        <v>0</v>
      </c>
      <c r="AE46" s="409">
        <v>0</v>
      </c>
      <c r="AF46" s="409">
        <v>0</v>
      </c>
      <c r="AG46" s="487">
        <v>0</v>
      </c>
      <c r="AH46" s="409">
        <v>0</v>
      </c>
      <c r="AI46" s="409">
        <v>0</v>
      </c>
      <c r="AJ46" s="409">
        <v>0</v>
      </c>
      <c r="AK46" s="409">
        <v>0</v>
      </c>
      <c r="AL46" s="409">
        <v>0</v>
      </c>
      <c r="AM46" s="409">
        <v>0</v>
      </c>
      <c r="AN46" s="409">
        <v>0</v>
      </c>
      <c r="AO46" s="487">
        <v>0</v>
      </c>
      <c r="AP46" s="409">
        <v>0</v>
      </c>
      <c r="AQ46" s="409">
        <v>0</v>
      </c>
      <c r="AR46" s="409">
        <v>0</v>
      </c>
      <c r="AS46" s="409">
        <v>0</v>
      </c>
      <c r="AT46" s="409">
        <v>0</v>
      </c>
      <c r="AU46" s="409">
        <v>0</v>
      </c>
      <c r="AV46" s="409">
        <v>0</v>
      </c>
      <c r="AW46" s="409">
        <v>0</v>
      </c>
      <c r="AX46" s="409">
        <v>0</v>
      </c>
      <c r="AY46" s="409">
        <v>0</v>
      </c>
      <c r="AZ46" s="487">
        <v>0</v>
      </c>
      <c r="BA46" s="409">
        <v>0</v>
      </c>
      <c r="BB46" s="409">
        <v>0</v>
      </c>
      <c r="BC46" s="409">
        <v>0</v>
      </c>
      <c r="BD46" s="409">
        <v>0</v>
      </c>
      <c r="BE46" s="409">
        <v>0</v>
      </c>
      <c r="BF46" s="409">
        <v>0</v>
      </c>
      <c r="BG46" s="409">
        <v>0</v>
      </c>
      <c r="BH46" s="409">
        <v>0</v>
      </c>
      <c r="BI46" s="409">
        <v>0</v>
      </c>
      <c r="BJ46" s="409">
        <v>0</v>
      </c>
      <c r="BK46" s="409">
        <v>0</v>
      </c>
      <c r="BL46" s="409">
        <v>1</v>
      </c>
      <c r="BM46" s="409">
        <v>0</v>
      </c>
      <c r="BN46" s="409">
        <v>0</v>
      </c>
      <c r="BO46" s="74">
        <v>0</v>
      </c>
      <c r="BP46" s="409">
        <v>0</v>
      </c>
      <c r="BQ46" s="409">
        <v>0</v>
      </c>
      <c r="BR46" s="409">
        <v>0</v>
      </c>
      <c r="BS46" s="409">
        <v>0</v>
      </c>
      <c r="BT46" s="409">
        <v>0</v>
      </c>
      <c r="BU46" s="409">
        <v>0</v>
      </c>
      <c r="BV46" s="409">
        <v>0</v>
      </c>
      <c r="BW46" s="409">
        <v>0</v>
      </c>
      <c r="BX46" s="409">
        <v>0</v>
      </c>
      <c r="BY46" s="409">
        <v>0</v>
      </c>
    </row>
    <row r="47" spans="1:77" s="11" customFormat="1" ht="45" customHeight="1">
      <c r="A47" s="409">
        <v>39</v>
      </c>
      <c r="B47" s="409">
        <v>0</v>
      </c>
      <c r="C47" s="409" t="s">
        <v>1105</v>
      </c>
      <c r="D47" s="409" t="s">
        <v>2434</v>
      </c>
      <c r="E47" s="475" t="s">
        <v>70</v>
      </c>
      <c r="F47" s="501"/>
      <c r="G47" s="409" t="s">
        <v>172</v>
      </c>
      <c r="H47" s="409" t="s">
        <v>265</v>
      </c>
      <c r="I47" s="409"/>
      <c r="J47" s="409" t="s">
        <v>172</v>
      </c>
      <c r="K47" s="409" t="s">
        <v>163</v>
      </c>
      <c r="L47" s="409" t="s">
        <v>172</v>
      </c>
      <c r="M47" s="409" t="s">
        <v>174</v>
      </c>
      <c r="N47" s="409" t="s">
        <v>167</v>
      </c>
      <c r="O47" s="409" t="s">
        <v>362</v>
      </c>
      <c r="P47" s="409" t="s">
        <v>178</v>
      </c>
      <c r="Q47" s="409" t="s">
        <v>168</v>
      </c>
      <c r="R47" s="409" t="s">
        <v>168</v>
      </c>
      <c r="S47" s="409" t="s">
        <v>445</v>
      </c>
      <c r="T47" s="409" t="s">
        <v>168</v>
      </c>
      <c r="U47" s="507">
        <v>38</v>
      </c>
      <c r="V47" s="409" t="s">
        <v>168</v>
      </c>
      <c r="W47" s="409" t="s">
        <v>168</v>
      </c>
      <c r="X47" s="409" t="s">
        <v>168</v>
      </c>
      <c r="Y47" s="409" t="s">
        <v>168</v>
      </c>
      <c r="Z47" s="409" t="s">
        <v>168</v>
      </c>
      <c r="AA47" s="409">
        <v>0</v>
      </c>
      <c r="AB47" s="409">
        <v>0</v>
      </c>
      <c r="AC47" s="409">
        <v>0</v>
      </c>
      <c r="AD47" s="409">
        <v>0</v>
      </c>
      <c r="AE47" s="409">
        <v>0</v>
      </c>
      <c r="AF47" s="409">
        <v>0</v>
      </c>
      <c r="AG47" s="487">
        <v>0</v>
      </c>
      <c r="AH47" s="409">
        <v>0</v>
      </c>
      <c r="AI47" s="409">
        <v>0</v>
      </c>
      <c r="AJ47" s="409">
        <v>0</v>
      </c>
      <c r="AK47" s="409">
        <v>0</v>
      </c>
      <c r="AL47" s="409">
        <v>0</v>
      </c>
      <c r="AM47" s="409">
        <v>0</v>
      </c>
      <c r="AN47" s="409">
        <v>0</v>
      </c>
      <c r="AO47" s="487">
        <v>0</v>
      </c>
      <c r="AP47" s="409">
        <v>0</v>
      </c>
      <c r="AQ47" s="409">
        <v>0</v>
      </c>
      <c r="AR47" s="409">
        <v>0</v>
      </c>
      <c r="AS47" s="409">
        <v>0</v>
      </c>
      <c r="AT47" s="409">
        <v>0</v>
      </c>
      <c r="AU47" s="409">
        <v>0</v>
      </c>
      <c r="AV47" s="409">
        <v>0</v>
      </c>
      <c r="AW47" s="409">
        <v>0</v>
      </c>
      <c r="AX47" s="409">
        <v>0</v>
      </c>
      <c r="AY47" s="409">
        <v>0</v>
      </c>
      <c r="AZ47" s="487">
        <v>0</v>
      </c>
      <c r="BA47" s="409">
        <v>0</v>
      </c>
      <c r="BB47" s="409">
        <v>0</v>
      </c>
      <c r="BC47" s="409">
        <v>0</v>
      </c>
      <c r="BD47" s="409">
        <v>0</v>
      </c>
      <c r="BE47" s="409">
        <v>0</v>
      </c>
      <c r="BF47" s="409">
        <v>0</v>
      </c>
      <c r="BG47" s="409">
        <v>0</v>
      </c>
      <c r="BH47" s="409">
        <v>0</v>
      </c>
      <c r="BI47" s="409">
        <v>0</v>
      </c>
      <c r="BJ47" s="409">
        <v>0</v>
      </c>
      <c r="BK47" s="409">
        <v>0</v>
      </c>
      <c r="BL47" s="409">
        <v>0</v>
      </c>
      <c r="BM47" s="409">
        <v>1</v>
      </c>
      <c r="BN47" s="409">
        <v>0</v>
      </c>
      <c r="BO47" s="74">
        <v>0</v>
      </c>
      <c r="BP47" s="409">
        <v>0</v>
      </c>
      <c r="BQ47" s="409">
        <v>0</v>
      </c>
      <c r="BR47" s="409">
        <v>0</v>
      </c>
      <c r="BS47" s="409">
        <v>0</v>
      </c>
      <c r="BT47" s="409">
        <v>0</v>
      </c>
      <c r="BU47" s="409">
        <v>0</v>
      </c>
      <c r="BV47" s="409">
        <v>0</v>
      </c>
      <c r="BW47" s="409">
        <v>0</v>
      </c>
      <c r="BX47" s="409">
        <v>0</v>
      </c>
      <c r="BY47" s="409">
        <v>0</v>
      </c>
    </row>
    <row r="48" spans="1:77" s="11" customFormat="1" ht="45" customHeight="1">
      <c r="A48" s="409">
        <v>40</v>
      </c>
      <c r="B48" s="409">
        <v>0</v>
      </c>
      <c r="C48" s="409" t="s">
        <v>1105</v>
      </c>
      <c r="D48" s="409" t="s">
        <v>2435</v>
      </c>
      <c r="E48" s="475" t="s">
        <v>70</v>
      </c>
      <c r="F48" s="501"/>
      <c r="G48" s="409" t="s">
        <v>172</v>
      </c>
      <c r="H48" s="409" t="s">
        <v>265</v>
      </c>
      <c r="I48" s="409"/>
      <c r="J48" s="409" t="s">
        <v>172</v>
      </c>
      <c r="K48" s="409" t="s">
        <v>163</v>
      </c>
      <c r="L48" s="409" t="s">
        <v>172</v>
      </c>
      <c r="M48" s="409" t="s">
        <v>174</v>
      </c>
      <c r="N48" s="409" t="s">
        <v>167</v>
      </c>
      <c r="O48" s="409" t="s">
        <v>362</v>
      </c>
      <c r="P48" s="409" t="s">
        <v>178</v>
      </c>
      <c r="Q48" s="409" t="s">
        <v>168</v>
      </c>
      <c r="R48" s="409" t="s">
        <v>168</v>
      </c>
      <c r="S48" s="409" t="s">
        <v>445</v>
      </c>
      <c r="T48" s="409" t="s">
        <v>168</v>
      </c>
      <c r="U48" s="507">
        <v>38</v>
      </c>
      <c r="V48" s="409" t="s">
        <v>168</v>
      </c>
      <c r="W48" s="409" t="s">
        <v>168</v>
      </c>
      <c r="X48" s="409" t="s">
        <v>168</v>
      </c>
      <c r="Y48" s="409" t="s">
        <v>168</v>
      </c>
      <c r="Z48" s="409" t="s">
        <v>168</v>
      </c>
      <c r="AA48" s="409">
        <v>0</v>
      </c>
      <c r="AB48" s="409">
        <v>0</v>
      </c>
      <c r="AC48" s="409">
        <v>0</v>
      </c>
      <c r="AD48" s="409">
        <v>0</v>
      </c>
      <c r="AE48" s="409">
        <v>0</v>
      </c>
      <c r="AF48" s="409">
        <v>0</v>
      </c>
      <c r="AG48" s="487">
        <v>0</v>
      </c>
      <c r="AH48" s="409">
        <v>0</v>
      </c>
      <c r="AI48" s="409">
        <v>0</v>
      </c>
      <c r="AJ48" s="409">
        <v>0</v>
      </c>
      <c r="AK48" s="409">
        <v>0</v>
      </c>
      <c r="AL48" s="409">
        <v>0</v>
      </c>
      <c r="AM48" s="409">
        <v>0</v>
      </c>
      <c r="AN48" s="409">
        <v>0</v>
      </c>
      <c r="AO48" s="487">
        <v>0</v>
      </c>
      <c r="AP48" s="409">
        <v>0</v>
      </c>
      <c r="AQ48" s="409">
        <v>0</v>
      </c>
      <c r="AR48" s="409">
        <v>0</v>
      </c>
      <c r="AS48" s="409">
        <v>0</v>
      </c>
      <c r="AT48" s="409">
        <v>0</v>
      </c>
      <c r="AU48" s="409">
        <v>0</v>
      </c>
      <c r="AV48" s="409">
        <v>0</v>
      </c>
      <c r="AW48" s="409">
        <v>0</v>
      </c>
      <c r="AX48" s="409">
        <v>0</v>
      </c>
      <c r="AY48" s="409">
        <v>0</v>
      </c>
      <c r="AZ48" s="487">
        <v>0</v>
      </c>
      <c r="BA48" s="409">
        <v>0</v>
      </c>
      <c r="BB48" s="409">
        <v>0</v>
      </c>
      <c r="BC48" s="409">
        <v>0</v>
      </c>
      <c r="BD48" s="409">
        <v>0</v>
      </c>
      <c r="BE48" s="409">
        <v>0</v>
      </c>
      <c r="BF48" s="409">
        <v>0</v>
      </c>
      <c r="BG48" s="409">
        <v>0</v>
      </c>
      <c r="BH48" s="409">
        <v>0</v>
      </c>
      <c r="BI48" s="409">
        <v>0</v>
      </c>
      <c r="BJ48" s="409">
        <v>0</v>
      </c>
      <c r="BK48" s="409">
        <v>0</v>
      </c>
      <c r="BL48" s="409">
        <v>0</v>
      </c>
      <c r="BM48" s="409">
        <v>0</v>
      </c>
      <c r="BN48" s="409">
        <v>1</v>
      </c>
      <c r="BO48" s="74">
        <v>0</v>
      </c>
      <c r="BP48" s="409">
        <v>0</v>
      </c>
      <c r="BQ48" s="409">
        <v>0</v>
      </c>
      <c r="BR48" s="409">
        <v>0</v>
      </c>
      <c r="BS48" s="409">
        <v>0</v>
      </c>
      <c r="BT48" s="409">
        <v>0</v>
      </c>
      <c r="BU48" s="409">
        <v>0</v>
      </c>
      <c r="BV48" s="409">
        <v>0</v>
      </c>
      <c r="BW48" s="409">
        <v>0</v>
      </c>
      <c r="BX48" s="409">
        <v>0</v>
      </c>
      <c r="BY48" s="409">
        <v>0</v>
      </c>
    </row>
    <row r="49" spans="1:77" s="11" customFormat="1" ht="45" customHeight="1">
      <c r="A49" s="409">
        <v>41</v>
      </c>
      <c r="B49" s="74">
        <v>0</v>
      </c>
      <c r="C49" s="74" t="s">
        <v>1105</v>
      </c>
      <c r="D49" s="74" t="s">
        <v>2761</v>
      </c>
      <c r="E49" s="153" t="s">
        <v>70</v>
      </c>
      <c r="F49" s="250"/>
      <c r="G49" s="74" t="s">
        <v>172</v>
      </c>
      <c r="H49" s="74" t="s">
        <v>265</v>
      </c>
      <c r="I49" s="74"/>
      <c r="J49" s="74" t="s">
        <v>172</v>
      </c>
      <c r="K49" s="74" t="s">
        <v>163</v>
      </c>
      <c r="L49" s="74" t="s">
        <v>172</v>
      </c>
      <c r="M49" s="74" t="s">
        <v>174</v>
      </c>
      <c r="N49" s="74" t="s">
        <v>167</v>
      </c>
      <c r="O49" s="74" t="s">
        <v>362</v>
      </c>
      <c r="P49" s="74" t="s">
        <v>178</v>
      </c>
      <c r="Q49" s="74" t="s">
        <v>168</v>
      </c>
      <c r="R49" s="74" t="s">
        <v>168</v>
      </c>
      <c r="S49" s="74" t="s">
        <v>445</v>
      </c>
      <c r="T49" s="74" t="s">
        <v>168</v>
      </c>
      <c r="U49" s="254">
        <v>38</v>
      </c>
      <c r="V49" s="74" t="s">
        <v>168</v>
      </c>
      <c r="W49" s="74" t="s">
        <v>168</v>
      </c>
      <c r="X49" s="74" t="s">
        <v>168</v>
      </c>
      <c r="Y49" s="74" t="s">
        <v>168</v>
      </c>
      <c r="Z49" s="74" t="s">
        <v>168</v>
      </c>
      <c r="AA49" s="74">
        <v>0</v>
      </c>
      <c r="AB49" s="74">
        <v>0</v>
      </c>
      <c r="AC49" s="74">
        <v>0</v>
      </c>
      <c r="AD49" s="74">
        <v>0</v>
      </c>
      <c r="AE49" s="74">
        <v>0</v>
      </c>
      <c r="AF49" s="74">
        <v>0</v>
      </c>
      <c r="AG49" s="102">
        <v>0</v>
      </c>
      <c r="AH49" s="74">
        <v>0</v>
      </c>
      <c r="AI49" s="74">
        <v>0</v>
      </c>
      <c r="AJ49" s="74">
        <v>0</v>
      </c>
      <c r="AK49" s="74">
        <v>0</v>
      </c>
      <c r="AL49" s="74">
        <v>0</v>
      </c>
      <c r="AM49" s="74">
        <v>0</v>
      </c>
      <c r="AN49" s="74">
        <v>0</v>
      </c>
      <c r="AO49" s="102">
        <v>0</v>
      </c>
      <c r="AP49" s="74">
        <v>0</v>
      </c>
      <c r="AQ49" s="74">
        <v>0</v>
      </c>
      <c r="AR49" s="74">
        <v>0</v>
      </c>
      <c r="AS49" s="74">
        <v>0</v>
      </c>
      <c r="AT49" s="74">
        <v>0</v>
      </c>
      <c r="AU49" s="74">
        <v>0</v>
      </c>
      <c r="AV49" s="74">
        <v>0</v>
      </c>
      <c r="AW49" s="74">
        <v>0</v>
      </c>
      <c r="AX49" s="74">
        <v>0</v>
      </c>
      <c r="AY49" s="74">
        <v>0</v>
      </c>
      <c r="AZ49" s="102">
        <v>0</v>
      </c>
      <c r="BA49" s="74">
        <v>0</v>
      </c>
      <c r="BB49" s="74">
        <v>0</v>
      </c>
      <c r="BC49" s="74">
        <v>0</v>
      </c>
      <c r="BD49" s="74">
        <v>0</v>
      </c>
      <c r="BE49" s="74">
        <v>0</v>
      </c>
      <c r="BF49" s="74">
        <v>0</v>
      </c>
      <c r="BG49" s="74">
        <v>0</v>
      </c>
      <c r="BH49" s="74">
        <v>0</v>
      </c>
      <c r="BI49" s="74">
        <v>0</v>
      </c>
      <c r="BJ49" s="74">
        <v>0</v>
      </c>
      <c r="BK49" s="74">
        <v>0</v>
      </c>
      <c r="BL49" s="74">
        <v>0</v>
      </c>
      <c r="BM49" s="74">
        <v>0</v>
      </c>
      <c r="BN49" s="74">
        <v>0</v>
      </c>
      <c r="BO49" s="74">
        <v>1</v>
      </c>
      <c r="BP49" s="74">
        <v>0</v>
      </c>
      <c r="BQ49" s="74">
        <v>0</v>
      </c>
      <c r="BR49" s="74">
        <v>0</v>
      </c>
      <c r="BS49" s="74">
        <v>0</v>
      </c>
      <c r="BT49" s="74">
        <v>0</v>
      </c>
      <c r="BU49" s="74">
        <v>0</v>
      </c>
      <c r="BV49" s="74">
        <v>0</v>
      </c>
      <c r="BW49" s="74">
        <v>0</v>
      </c>
      <c r="BX49" s="74">
        <v>0</v>
      </c>
      <c r="BY49" s="74">
        <v>0</v>
      </c>
    </row>
    <row r="50" spans="1:77" s="11" customFormat="1" ht="45" customHeight="1">
      <c r="A50" s="409">
        <v>42</v>
      </c>
      <c r="B50" s="409">
        <v>0</v>
      </c>
      <c r="C50" s="409" t="s">
        <v>1105</v>
      </c>
      <c r="D50" s="409" t="s">
        <v>2436</v>
      </c>
      <c r="E50" s="475" t="s">
        <v>70</v>
      </c>
      <c r="F50" s="501"/>
      <c r="G50" s="409" t="s">
        <v>172</v>
      </c>
      <c r="H50" s="409" t="s">
        <v>265</v>
      </c>
      <c r="I50" s="409"/>
      <c r="J50" s="409" t="s">
        <v>172</v>
      </c>
      <c r="K50" s="409" t="s">
        <v>163</v>
      </c>
      <c r="L50" s="409" t="s">
        <v>172</v>
      </c>
      <c r="M50" s="409" t="s">
        <v>174</v>
      </c>
      <c r="N50" s="409" t="s">
        <v>167</v>
      </c>
      <c r="O50" s="409" t="s">
        <v>362</v>
      </c>
      <c r="P50" s="409" t="s">
        <v>178</v>
      </c>
      <c r="Q50" s="409" t="s">
        <v>168</v>
      </c>
      <c r="R50" s="409" t="s">
        <v>168</v>
      </c>
      <c r="S50" s="409" t="s">
        <v>445</v>
      </c>
      <c r="T50" s="409" t="s">
        <v>168</v>
      </c>
      <c r="U50" s="507">
        <v>38</v>
      </c>
      <c r="V50" s="409" t="s">
        <v>168</v>
      </c>
      <c r="W50" s="409" t="s">
        <v>168</v>
      </c>
      <c r="X50" s="409" t="s">
        <v>168</v>
      </c>
      <c r="Y50" s="409" t="s">
        <v>168</v>
      </c>
      <c r="Z50" s="409" t="s">
        <v>168</v>
      </c>
      <c r="AA50" s="409">
        <v>0</v>
      </c>
      <c r="AB50" s="409">
        <v>0</v>
      </c>
      <c r="AC50" s="409">
        <v>0</v>
      </c>
      <c r="AD50" s="409">
        <v>0</v>
      </c>
      <c r="AE50" s="409">
        <v>0</v>
      </c>
      <c r="AF50" s="409">
        <v>0</v>
      </c>
      <c r="AG50" s="487">
        <v>0</v>
      </c>
      <c r="AH50" s="409">
        <v>0</v>
      </c>
      <c r="AI50" s="409">
        <v>0</v>
      </c>
      <c r="AJ50" s="409">
        <v>0</v>
      </c>
      <c r="AK50" s="409">
        <v>0</v>
      </c>
      <c r="AL50" s="409">
        <v>0</v>
      </c>
      <c r="AM50" s="409">
        <v>0</v>
      </c>
      <c r="AN50" s="409">
        <v>0</v>
      </c>
      <c r="AO50" s="487">
        <v>0</v>
      </c>
      <c r="AP50" s="409">
        <v>0</v>
      </c>
      <c r="AQ50" s="409">
        <v>0</v>
      </c>
      <c r="AR50" s="409">
        <v>0</v>
      </c>
      <c r="AS50" s="409">
        <v>0</v>
      </c>
      <c r="AT50" s="409">
        <v>0</v>
      </c>
      <c r="AU50" s="409">
        <v>0</v>
      </c>
      <c r="AV50" s="409">
        <v>0</v>
      </c>
      <c r="AW50" s="409">
        <v>0</v>
      </c>
      <c r="AX50" s="409">
        <v>0</v>
      </c>
      <c r="AY50" s="409">
        <v>0</v>
      </c>
      <c r="AZ50" s="487">
        <v>0</v>
      </c>
      <c r="BA50" s="409">
        <v>0</v>
      </c>
      <c r="BB50" s="409">
        <v>0</v>
      </c>
      <c r="BC50" s="409">
        <v>0</v>
      </c>
      <c r="BD50" s="409">
        <v>0</v>
      </c>
      <c r="BE50" s="409">
        <v>0</v>
      </c>
      <c r="BF50" s="409">
        <v>0</v>
      </c>
      <c r="BG50" s="409">
        <v>0</v>
      </c>
      <c r="BH50" s="409">
        <v>0</v>
      </c>
      <c r="BI50" s="409">
        <v>0</v>
      </c>
      <c r="BJ50" s="409">
        <v>0</v>
      </c>
      <c r="BK50" s="409">
        <v>0</v>
      </c>
      <c r="BL50" s="409">
        <v>0</v>
      </c>
      <c r="BM50" s="409">
        <v>0</v>
      </c>
      <c r="BN50" s="409">
        <v>0</v>
      </c>
      <c r="BO50" s="74">
        <v>0</v>
      </c>
      <c r="BP50" s="409">
        <v>1</v>
      </c>
      <c r="BQ50" s="409">
        <v>0</v>
      </c>
      <c r="BR50" s="409">
        <v>0</v>
      </c>
      <c r="BS50" s="409">
        <v>0</v>
      </c>
      <c r="BT50" s="409">
        <v>0</v>
      </c>
      <c r="BU50" s="409">
        <v>0</v>
      </c>
      <c r="BV50" s="409">
        <v>0</v>
      </c>
      <c r="BW50" s="409">
        <v>0</v>
      </c>
      <c r="BX50" s="409">
        <v>0</v>
      </c>
      <c r="BY50" s="409">
        <v>0</v>
      </c>
    </row>
    <row r="51" spans="1:77" s="11" customFormat="1" ht="45" customHeight="1">
      <c r="A51" s="409">
        <v>43</v>
      </c>
      <c r="B51" s="409">
        <v>0</v>
      </c>
      <c r="C51" s="409" t="s">
        <v>1105</v>
      </c>
      <c r="D51" s="409" t="s">
        <v>2437</v>
      </c>
      <c r="E51" s="475" t="s">
        <v>70</v>
      </c>
      <c r="F51" s="501"/>
      <c r="G51" s="409" t="s">
        <v>172</v>
      </c>
      <c r="H51" s="409" t="s">
        <v>265</v>
      </c>
      <c r="I51" s="409"/>
      <c r="J51" s="409" t="s">
        <v>172</v>
      </c>
      <c r="K51" s="409" t="s">
        <v>163</v>
      </c>
      <c r="L51" s="409" t="s">
        <v>172</v>
      </c>
      <c r="M51" s="409" t="s">
        <v>174</v>
      </c>
      <c r="N51" s="409" t="s">
        <v>167</v>
      </c>
      <c r="O51" s="409" t="s">
        <v>362</v>
      </c>
      <c r="P51" s="409" t="s">
        <v>178</v>
      </c>
      <c r="Q51" s="409" t="s">
        <v>168</v>
      </c>
      <c r="R51" s="409" t="s">
        <v>168</v>
      </c>
      <c r="S51" s="409" t="s">
        <v>445</v>
      </c>
      <c r="T51" s="409" t="s">
        <v>168</v>
      </c>
      <c r="U51" s="507">
        <v>38</v>
      </c>
      <c r="V51" s="409" t="s">
        <v>168</v>
      </c>
      <c r="W51" s="409" t="s">
        <v>168</v>
      </c>
      <c r="X51" s="409" t="s">
        <v>168</v>
      </c>
      <c r="Y51" s="409" t="s">
        <v>168</v>
      </c>
      <c r="Z51" s="409" t="s">
        <v>168</v>
      </c>
      <c r="AA51" s="409">
        <v>0</v>
      </c>
      <c r="AB51" s="409">
        <v>0</v>
      </c>
      <c r="AC51" s="409">
        <v>0</v>
      </c>
      <c r="AD51" s="409">
        <v>0</v>
      </c>
      <c r="AE51" s="409">
        <v>0</v>
      </c>
      <c r="AF51" s="409">
        <v>0</v>
      </c>
      <c r="AG51" s="487">
        <v>0</v>
      </c>
      <c r="AH51" s="409">
        <v>0</v>
      </c>
      <c r="AI51" s="409">
        <v>0</v>
      </c>
      <c r="AJ51" s="409">
        <v>0</v>
      </c>
      <c r="AK51" s="409">
        <v>0</v>
      </c>
      <c r="AL51" s="409">
        <v>0</v>
      </c>
      <c r="AM51" s="409">
        <v>0</v>
      </c>
      <c r="AN51" s="409">
        <v>0</v>
      </c>
      <c r="AO51" s="487">
        <v>0</v>
      </c>
      <c r="AP51" s="409">
        <v>0</v>
      </c>
      <c r="AQ51" s="409">
        <v>0</v>
      </c>
      <c r="AR51" s="409">
        <v>0</v>
      </c>
      <c r="AS51" s="409">
        <v>0</v>
      </c>
      <c r="AT51" s="409">
        <v>0</v>
      </c>
      <c r="AU51" s="409">
        <v>0</v>
      </c>
      <c r="AV51" s="409">
        <v>0</v>
      </c>
      <c r="AW51" s="409">
        <v>0</v>
      </c>
      <c r="AX51" s="409">
        <v>0</v>
      </c>
      <c r="AY51" s="409">
        <v>0</v>
      </c>
      <c r="AZ51" s="487">
        <v>0</v>
      </c>
      <c r="BA51" s="409">
        <v>0</v>
      </c>
      <c r="BB51" s="409">
        <v>0</v>
      </c>
      <c r="BC51" s="409">
        <v>0</v>
      </c>
      <c r="BD51" s="409">
        <v>0</v>
      </c>
      <c r="BE51" s="409">
        <v>0</v>
      </c>
      <c r="BF51" s="409">
        <v>0</v>
      </c>
      <c r="BG51" s="409">
        <v>0</v>
      </c>
      <c r="BH51" s="409">
        <v>0</v>
      </c>
      <c r="BI51" s="409">
        <v>0</v>
      </c>
      <c r="BJ51" s="409">
        <v>0</v>
      </c>
      <c r="BK51" s="409">
        <v>0</v>
      </c>
      <c r="BL51" s="409">
        <v>0</v>
      </c>
      <c r="BM51" s="409">
        <v>0</v>
      </c>
      <c r="BN51" s="409">
        <v>0</v>
      </c>
      <c r="BO51" s="74">
        <v>0</v>
      </c>
      <c r="BP51" s="409">
        <v>0</v>
      </c>
      <c r="BQ51" s="409">
        <v>1</v>
      </c>
      <c r="BR51" s="409">
        <v>0</v>
      </c>
      <c r="BS51" s="409">
        <v>0</v>
      </c>
      <c r="BT51" s="409">
        <v>0</v>
      </c>
      <c r="BU51" s="409">
        <v>0</v>
      </c>
      <c r="BV51" s="409">
        <v>0</v>
      </c>
      <c r="BW51" s="409">
        <v>0</v>
      </c>
      <c r="BX51" s="409">
        <v>0</v>
      </c>
      <c r="BY51" s="409">
        <v>0</v>
      </c>
    </row>
    <row r="52" spans="1:77" s="11" customFormat="1" ht="45" customHeight="1">
      <c r="A52" s="409">
        <v>44</v>
      </c>
      <c r="B52" s="409">
        <v>0</v>
      </c>
      <c r="C52" s="409" t="s">
        <v>1105</v>
      </c>
      <c r="D52" s="409" t="s">
        <v>2438</v>
      </c>
      <c r="E52" s="475" t="s">
        <v>70</v>
      </c>
      <c r="F52" s="501"/>
      <c r="G52" s="409" t="s">
        <v>172</v>
      </c>
      <c r="H52" s="409" t="s">
        <v>265</v>
      </c>
      <c r="I52" s="409"/>
      <c r="J52" s="409" t="s">
        <v>172</v>
      </c>
      <c r="K52" s="409" t="s">
        <v>163</v>
      </c>
      <c r="L52" s="409" t="s">
        <v>172</v>
      </c>
      <c r="M52" s="409" t="s">
        <v>174</v>
      </c>
      <c r="N52" s="409" t="s">
        <v>167</v>
      </c>
      <c r="O52" s="409" t="s">
        <v>362</v>
      </c>
      <c r="P52" s="409" t="s">
        <v>178</v>
      </c>
      <c r="Q52" s="409" t="s">
        <v>168</v>
      </c>
      <c r="R52" s="409" t="s">
        <v>168</v>
      </c>
      <c r="S52" s="409" t="s">
        <v>445</v>
      </c>
      <c r="T52" s="409" t="s">
        <v>168</v>
      </c>
      <c r="U52" s="507">
        <v>38</v>
      </c>
      <c r="V52" s="409" t="s">
        <v>168</v>
      </c>
      <c r="W52" s="409" t="s">
        <v>168</v>
      </c>
      <c r="X52" s="409" t="s">
        <v>168</v>
      </c>
      <c r="Y52" s="409" t="s">
        <v>168</v>
      </c>
      <c r="Z52" s="409" t="s">
        <v>168</v>
      </c>
      <c r="AA52" s="409">
        <v>0</v>
      </c>
      <c r="AB52" s="409">
        <v>0</v>
      </c>
      <c r="AC52" s="409">
        <v>0</v>
      </c>
      <c r="AD52" s="409">
        <v>0</v>
      </c>
      <c r="AE52" s="409">
        <v>0</v>
      </c>
      <c r="AF52" s="409">
        <v>0</v>
      </c>
      <c r="AG52" s="487">
        <v>0</v>
      </c>
      <c r="AH52" s="409">
        <v>0</v>
      </c>
      <c r="AI52" s="409">
        <v>0</v>
      </c>
      <c r="AJ52" s="409">
        <v>0</v>
      </c>
      <c r="AK52" s="409">
        <v>0</v>
      </c>
      <c r="AL52" s="409">
        <v>0</v>
      </c>
      <c r="AM52" s="409">
        <v>0</v>
      </c>
      <c r="AN52" s="409">
        <v>0</v>
      </c>
      <c r="AO52" s="487">
        <v>0</v>
      </c>
      <c r="AP52" s="409">
        <v>0</v>
      </c>
      <c r="AQ52" s="409">
        <v>0</v>
      </c>
      <c r="AR52" s="409">
        <v>0</v>
      </c>
      <c r="AS52" s="409">
        <v>0</v>
      </c>
      <c r="AT52" s="409">
        <v>0</v>
      </c>
      <c r="AU52" s="409">
        <v>0</v>
      </c>
      <c r="AV52" s="409">
        <v>0</v>
      </c>
      <c r="AW52" s="409">
        <v>0</v>
      </c>
      <c r="AX52" s="409">
        <v>0</v>
      </c>
      <c r="AY52" s="409">
        <v>0</v>
      </c>
      <c r="AZ52" s="487">
        <v>0</v>
      </c>
      <c r="BA52" s="409">
        <v>0</v>
      </c>
      <c r="BB52" s="409">
        <v>0</v>
      </c>
      <c r="BC52" s="409">
        <v>0</v>
      </c>
      <c r="BD52" s="409">
        <v>0</v>
      </c>
      <c r="BE52" s="409">
        <v>0</v>
      </c>
      <c r="BF52" s="409">
        <v>0</v>
      </c>
      <c r="BG52" s="409">
        <v>0</v>
      </c>
      <c r="BH52" s="409">
        <v>0</v>
      </c>
      <c r="BI52" s="409">
        <v>0</v>
      </c>
      <c r="BJ52" s="409">
        <v>0</v>
      </c>
      <c r="BK52" s="409">
        <v>0</v>
      </c>
      <c r="BL52" s="409">
        <v>0</v>
      </c>
      <c r="BM52" s="409">
        <v>0</v>
      </c>
      <c r="BN52" s="409">
        <v>0</v>
      </c>
      <c r="BO52" s="74">
        <v>0</v>
      </c>
      <c r="BP52" s="409">
        <v>0</v>
      </c>
      <c r="BQ52" s="409">
        <v>0</v>
      </c>
      <c r="BR52" s="409">
        <v>1</v>
      </c>
      <c r="BS52" s="409">
        <v>0</v>
      </c>
      <c r="BT52" s="409">
        <v>0</v>
      </c>
      <c r="BU52" s="409">
        <v>0</v>
      </c>
      <c r="BV52" s="409">
        <v>0</v>
      </c>
      <c r="BW52" s="409">
        <v>0</v>
      </c>
      <c r="BX52" s="409">
        <v>0</v>
      </c>
      <c r="BY52" s="409">
        <v>0</v>
      </c>
    </row>
    <row r="53" spans="1:77" s="11" customFormat="1" ht="45" customHeight="1">
      <c r="A53" s="409">
        <v>45</v>
      </c>
      <c r="B53" s="409">
        <v>0</v>
      </c>
      <c r="C53" s="409" t="s">
        <v>1105</v>
      </c>
      <c r="D53" s="409" t="s">
        <v>2527</v>
      </c>
      <c r="E53" s="475" t="s">
        <v>70</v>
      </c>
      <c r="F53" s="501"/>
      <c r="G53" s="409" t="s">
        <v>172</v>
      </c>
      <c r="H53" s="409" t="s">
        <v>265</v>
      </c>
      <c r="I53" s="409"/>
      <c r="J53" s="409" t="s">
        <v>172</v>
      </c>
      <c r="K53" s="409" t="s">
        <v>163</v>
      </c>
      <c r="L53" s="409" t="s">
        <v>172</v>
      </c>
      <c r="M53" s="409" t="s">
        <v>174</v>
      </c>
      <c r="N53" s="409" t="s">
        <v>167</v>
      </c>
      <c r="O53" s="409" t="s">
        <v>362</v>
      </c>
      <c r="P53" s="409" t="s">
        <v>178</v>
      </c>
      <c r="Q53" s="409" t="s">
        <v>168</v>
      </c>
      <c r="R53" s="409" t="s">
        <v>168</v>
      </c>
      <c r="S53" s="409" t="s">
        <v>445</v>
      </c>
      <c r="T53" s="409" t="s">
        <v>168</v>
      </c>
      <c r="U53" s="507">
        <v>38</v>
      </c>
      <c r="V53" s="409" t="s">
        <v>168</v>
      </c>
      <c r="W53" s="409" t="s">
        <v>168</v>
      </c>
      <c r="X53" s="409" t="s">
        <v>168</v>
      </c>
      <c r="Y53" s="409" t="s">
        <v>168</v>
      </c>
      <c r="Z53" s="409" t="s">
        <v>168</v>
      </c>
      <c r="AA53" s="409">
        <v>0</v>
      </c>
      <c r="AB53" s="409">
        <v>0</v>
      </c>
      <c r="AC53" s="409">
        <v>0</v>
      </c>
      <c r="AD53" s="409">
        <v>0</v>
      </c>
      <c r="AE53" s="409">
        <v>0</v>
      </c>
      <c r="AF53" s="409">
        <v>0</v>
      </c>
      <c r="AG53" s="487">
        <v>0</v>
      </c>
      <c r="AH53" s="409">
        <v>0</v>
      </c>
      <c r="AI53" s="409">
        <v>0</v>
      </c>
      <c r="AJ53" s="409">
        <v>0</v>
      </c>
      <c r="AK53" s="409">
        <v>0</v>
      </c>
      <c r="AL53" s="409">
        <v>0</v>
      </c>
      <c r="AM53" s="409">
        <v>0</v>
      </c>
      <c r="AN53" s="409">
        <v>0</v>
      </c>
      <c r="AO53" s="487">
        <v>0</v>
      </c>
      <c r="AP53" s="409">
        <v>0</v>
      </c>
      <c r="AQ53" s="409">
        <v>0</v>
      </c>
      <c r="AR53" s="409">
        <v>0</v>
      </c>
      <c r="AS53" s="409">
        <v>0</v>
      </c>
      <c r="AT53" s="409">
        <v>0</v>
      </c>
      <c r="AU53" s="409">
        <v>0</v>
      </c>
      <c r="AV53" s="409">
        <v>0</v>
      </c>
      <c r="AW53" s="409">
        <v>0</v>
      </c>
      <c r="AX53" s="409">
        <v>0</v>
      </c>
      <c r="AY53" s="409">
        <v>0</v>
      </c>
      <c r="AZ53" s="487">
        <v>0</v>
      </c>
      <c r="BA53" s="409">
        <v>0</v>
      </c>
      <c r="BB53" s="409">
        <v>0</v>
      </c>
      <c r="BC53" s="409">
        <v>0</v>
      </c>
      <c r="BD53" s="409">
        <v>0</v>
      </c>
      <c r="BE53" s="409">
        <v>0</v>
      </c>
      <c r="BF53" s="409">
        <v>0</v>
      </c>
      <c r="BG53" s="409">
        <v>0</v>
      </c>
      <c r="BH53" s="409">
        <v>0</v>
      </c>
      <c r="BI53" s="409">
        <v>0</v>
      </c>
      <c r="BJ53" s="409">
        <v>0</v>
      </c>
      <c r="BK53" s="409">
        <v>0</v>
      </c>
      <c r="BL53" s="409">
        <v>0</v>
      </c>
      <c r="BM53" s="409">
        <v>0</v>
      </c>
      <c r="BN53" s="409">
        <v>0</v>
      </c>
      <c r="BO53" s="74">
        <v>0</v>
      </c>
      <c r="BP53" s="409">
        <v>0</v>
      </c>
      <c r="BQ53" s="409">
        <v>0</v>
      </c>
      <c r="BR53" s="409">
        <v>0</v>
      </c>
      <c r="BS53" s="409">
        <v>1</v>
      </c>
      <c r="BT53" s="409">
        <v>0</v>
      </c>
      <c r="BU53" s="409">
        <v>0</v>
      </c>
      <c r="BV53" s="409">
        <v>0</v>
      </c>
      <c r="BW53" s="409">
        <v>0</v>
      </c>
      <c r="BX53" s="409">
        <v>0</v>
      </c>
      <c r="BY53" s="409">
        <v>0</v>
      </c>
    </row>
    <row r="54" spans="1:77" s="11" customFormat="1" ht="45" customHeight="1">
      <c r="A54" s="409">
        <v>46</v>
      </c>
      <c r="B54" s="409">
        <v>0</v>
      </c>
      <c r="C54" s="409" t="s">
        <v>1105</v>
      </c>
      <c r="D54" s="409" t="s">
        <v>2528</v>
      </c>
      <c r="E54" s="475" t="s">
        <v>70</v>
      </c>
      <c r="F54" s="501"/>
      <c r="G54" s="409" t="s">
        <v>172</v>
      </c>
      <c r="H54" s="409" t="s">
        <v>265</v>
      </c>
      <c r="I54" s="409"/>
      <c r="J54" s="409" t="s">
        <v>172</v>
      </c>
      <c r="K54" s="409" t="s">
        <v>163</v>
      </c>
      <c r="L54" s="409" t="s">
        <v>172</v>
      </c>
      <c r="M54" s="409" t="s">
        <v>174</v>
      </c>
      <c r="N54" s="409" t="s">
        <v>167</v>
      </c>
      <c r="O54" s="409" t="s">
        <v>362</v>
      </c>
      <c r="P54" s="409" t="s">
        <v>178</v>
      </c>
      <c r="Q54" s="409" t="s">
        <v>168</v>
      </c>
      <c r="R54" s="409" t="s">
        <v>168</v>
      </c>
      <c r="S54" s="409" t="s">
        <v>445</v>
      </c>
      <c r="T54" s="409" t="s">
        <v>168</v>
      </c>
      <c r="U54" s="507">
        <v>38</v>
      </c>
      <c r="V54" s="409" t="s">
        <v>168</v>
      </c>
      <c r="W54" s="409" t="s">
        <v>168</v>
      </c>
      <c r="X54" s="409" t="s">
        <v>168</v>
      </c>
      <c r="Y54" s="409" t="s">
        <v>168</v>
      </c>
      <c r="Z54" s="409" t="s">
        <v>168</v>
      </c>
      <c r="AA54" s="409">
        <v>0</v>
      </c>
      <c r="AB54" s="409">
        <v>0</v>
      </c>
      <c r="AC54" s="409">
        <v>0</v>
      </c>
      <c r="AD54" s="409">
        <v>0</v>
      </c>
      <c r="AE54" s="409">
        <v>0</v>
      </c>
      <c r="AF54" s="409">
        <v>0</v>
      </c>
      <c r="AG54" s="487">
        <v>0</v>
      </c>
      <c r="AH54" s="409">
        <v>0</v>
      </c>
      <c r="AI54" s="409">
        <v>0</v>
      </c>
      <c r="AJ54" s="409">
        <v>0</v>
      </c>
      <c r="AK54" s="409">
        <v>0</v>
      </c>
      <c r="AL54" s="409">
        <v>0</v>
      </c>
      <c r="AM54" s="409">
        <v>0</v>
      </c>
      <c r="AN54" s="409">
        <v>0</v>
      </c>
      <c r="AO54" s="487">
        <v>0</v>
      </c>
      <c r="AP54" s="409">
        <v>0</v>
      </c>
      <c r="AQ54" s="409">
        <v>0</v>
      </c>
      <c r="AR54" s="409">
        <v>0</v>
      </c>
      <c r="AS54" s="409">
        <v>0</v>
      </c>
      <c r="AT54" s="409">
        <v>0</v>
      </c>
      <c r="AU54" s="409">
        <v>0</v>
      </c>
      <c r="AV54" s="409">
        <v>0</v>
      </c>
      <c r="AW54" s="409">
        <v>0</v>
      </c>
      <c r="AX54" s="409">
        <v>0</v>
      </c>
      <c r="AY54" s="409">
        <v>0</v>
      </c>
      <c r="AZ54" s="487">
        <v>0</v>
      </c>
      <c r="BA54" s="409">
        <v>0</v>
      </c>
      <c r="BB54" s="409">
        <v>0</v>
      </c>
      <c r="BC54" s="409">
        <v>0</v>
      </c>
      <c r="BD54" s="409">
        <v>0</v>
      </c>
      <c r="BE54" s="409">
        <v>0</v>
      </c>
      <c r="BF54" s="409">
        <v>0</v>
      </c>
      <c r="BG54" s="409">
        <v>0</v>
      </c>
      <c r="BH54" s="409">
        <v>0</v>
      </c>
      <c r="BI54" s="409">
        <v>0</v>
      </c>
      <c r="BJ54" s="409">
        <v>0</v>
      </c>
      <c r="BK54" s="409">
        <v>0</v>
      </c>
      <c r="BL54" s="409">
        <v>0</v>
      </c>
      <c r="BM54" s="409">
        <v>0</v>
      </c>
      <c r="BN54" s="409">
        <v>0</v>
      </c>
      <c r="BO54" s="74">
        <v>0</v>
      </c>
      <c r="BP54" s="409">
        <v>0</v>
      </c>
      <c r="BQ54" s="409">
        <v>0</v>
      </c>
      <c r="BR54" s="409">
        <v>0</v>
      </c>
      <c r="BS54" s="409">
        <v>0</v>
      </c>
      <c r="BT54" s="409">
        <v>1</v>
      </c>
      <c r="BU54" s="409">
        <v>0</v>
      </c>
      <c r="BV54" s="409">
        <v>0</v>
      </c>
      <c r="BW54" s="409">
        <v>0</v>
      </c>
      <c r="BX54" s="409">
        <v>0</v>
      </c>
      <c r="BY54" s="409">
        <v>0</v>
      </c>
    </row>
    <row r="55" spans="1:77" s="11" customFormat="1" ht="45" customHeight="1">
      <c r="A55" s="409">
        <v>47</v>
      </c>
      <c r="B55" s="409">
        <v>0</v>
      </c>
      <c r="C55" s="409" t="s">
        <v>1105</v>
      </c>
      <c r="D55" s="409" t="s">
        <v>2725</v>
      </c>
      <c r="E55" s="475" t="s">
        <v>70</v>
      </c>
      <c r="F55" s="501"/>
      <c r="G55" s="409" t="s">
        <v>172</v>
      </c>
      <c r="H55" s="409" t="s">
        <v>265</v>
      </c>
      <c r="I55" s="409"/>
      <c r="J55" s="409" t="s">
        <v>172</v>
      </c>
      <c r="K55" s="409" t="s">
        <v>163</v>
      </c>
      <c r="L55" s="409" t="s">
        <v>172</v>
      </c>
      <c r="M55" s="409" t="s">
        <v>174</v>
      </c>
      <c r="N55" s="409" t="s">
        <v>167</v>
      </c>
      <c r="O55" s="409" t="s">
        <v>362</v>
      </c>
      <c r="P55" s="409" t="s">
        <v>178</v>
      </c>
      <c r="Q55" s="409" t="s">
        <v>168</v>
      </c>
      <c r="R55" s="409" t="s">
        <v>168</v>
      </c>
      <c r="S55" s="409" t="s">
        <v>445</v>
      </c>
      <c r="T55" s="409" t="s">
        <v>168</v>
      </c>
      <c r="U55" s="507">
        <v>38</v>
      </c>
      <c r="V55" s="409" t="s">
        <v>168</v>
      </c>
      <c r="W55" s="409" t="s">
        <v>168</v>
      </c>
      <c r="X55" s="409" t="s">
        <v>168</v>
      </c>
      <c r="Y55" s="409" t="s">
        <v>168</v>
      </c>
      <c r="Z55" s="409" t="s">
        <v>168</v>
      </c>
      <c r="AA55" s="409">
        <v>0</v>
      </c>
      <c r="AB55" s="409">
        <v>0</v>
      </c>
      <c r="AC55" s="409">
        <v>0</v>
      </c>
      <c r="AD55" s="409">
        <v>0</v>
      </c>
      <c r="AE55" s="409">
        <v>0</v>
      </c>
      <c r="AF55" s="409">
        <v>0</v>
      </c>
      <c r="AG55" s="487">
        <v>0</v>
      </c>
      <c r="AH55" s="409">
        <v>0</v>
      </c>
      <c r="AI55" s="409">
        <v>0</v>
      </c>
      <c r="AJ55" s="409">
        <v>0</v>
      </c>
      <c r="AK55" s="409">
        <v>0</v>
      </c>
      <c r="AL55" s="409">
        <v>0</v>
      </c>
      <c r="AM55" s="409">
        <v>0</v>
      </c>
      <c r="AN55" s="409">
        <v>0</v>
      </c>
      <c r="AO55" s="487">
        <v>0</v>
      </c>
      <c r="AP55" s="409">
        <v>0</v>
      </c>
      <c r="AQ55" s="409">
        <v>0</v>
      </c>
      <c r="AR55" s="409">
        <v>0</v>
      </c>
      <c r="AS55" s="409">
        <v>0</v>
      </c>
      <c r="AT55" s="409">
        <v>0</v>
      </c>
      <c r="AU55" s="409">
        <v>0</v>
      </c>
      <c r="AV55" s="409">
        <v>0</v>
      </c>
      <c r="AW55" s="409">
        <v>0</v>
      </c>
      <c r="AX55" s="409">
        <v>0</v>
      </c>
      <c r="AY55" s="409">
        <v>0</v>
      </c>
      <c r="AZ55" s="487">
        <v>0</v>
      </c>
      <c r="BA55" s="409">
        <v>0</v>
      </c>
      <c r="BB55" s="409">
        <v>0</v>
      </c>
      <c r="BC55" s="409">
        <v>0</v>
      </c>
      <c r="BD55" s="409">
        <v>0</v>
      </c>
      <c r="BE55" s="409">
        <v>0</v>
      </c>
      <c r="BF55" s="409">
        <v>0</v>
      </c>
      <c r="BG55" s="409">
        <v>0</v>
      </c>
      <c r="BH55" s="409">
        <v>0</v>
      </c>
      <c r="BI55" s="409">
        <v>0</v>
      </c>
      <c r="BJ55" s="409">
        <v>0</v>
      </c>
      <c r="BK55" s="409">
        <v>0</v>
      </c>
      <c r="BL55" s="409">
        <v>0</v>
      </c>
      <c r="BM55" s="409">
        <v>0</v>
      </c>
      <c r="BN55" s="409">
        <v>0</v>
      </c>
      <c r="BO55" s="74">
        <v>0</v>
      </c>
      <c r="BP55" s="409">
        <v>0</v>
      </c>
      <c r="BQ55" s="409">
        <v>0</v>
      </c>
      <c r="BR55" s="409">
        <v>0</v>
      </c>
      <c r="BS55" s="409">
        <v>0</v>
      </c>
      <c r="BT55" s="409">
        <v>0</v>
      </c>
      <c r="BU55" s="409">
        <v>1</v>
      </c>
      <c r="BV55" s="409">
        <v>0</v>
      </c>
      <c r="BW55" s="409">
        <v>0</v>
      </c>
      <c r="BX55" s="409">
        <v>0</v>
      </c>
      <c r="BY55" s="409">
        <v>0</v>
      </c>
    </row>
    <row r="56" spans="1:77" s="11" customFormat="1" ht="45" customHeight="1">
      <c r="A56" s="409">
        <v>48</v>
      </c>
      <c r="B56" s="409">
        <v>0</v>
      </c>
      <c r="C56" s="409" t="s">
        <v>1105</v>
      </c>
      <c r="D56" s="409" t="s">
        <v>2587</v>
      </c>
      <c r="E56" s="475" t="s">
        <v>70</v>
      </c>
      <c r="F56" s="501"/>
      <c r="G56" s="409" t="s">
        <v>172</v>
      </c>
      <c r="H56" s="409" t="s">
        <v>265</v>
      </c>
      <c r="I56" s="409"/>
      <c r="J56" s="409" t="s">
        <v>172</v>
      </c>
      <c r="K56" s="409" t="s">
        <v>163</v>
      </c>
      <c r="L56" s="409" t="s">
        <v>172</v>
      </c>
      <c r="M56" s="409" t="s">
        <v>174</v>
      </c>
      <c r="N56" s="409" t="s">
        <v>167</v>
      </c>
      <c r="O56" s="409" t="s">
        <v>362</v>
      </c>
      <c r="P56" s="409" t="s">
        <v>178</v>
      </c>
      <c r="Q56" s="409" t="s">
        <v>168</v>
      </c>
      <c r="R56" s="409" t="s">
        <v>168</v>
      </c>
      <c r="S56" s="409" t="s">
        <v>445</v>
      </c>
      <c r="T56" s="409" t="s">
        <v>168</v>
      </c>
      <c r="U56" s="507">
        <v>38</v>
      </c>
      <c r="V56" s="409" t="s">
        <v>168</v>
      </c>
      <c r="W56" s="409" t="s">
        <v>168</v>
      </c>
      <c r="X56" s="409" t="s">
        <v>168</v>
      </c>
      <c r="Y56" s="409" t="s">
        <v>168</v>
      </c>
      <c r="Z56" s="409" t="s">
        <v>168</v>
      </c>
      <c r="AA56" s="409">
        <v>0</v>
      </c>
      <c r="AB56" s="409">
        <v>0</v>
      </c>
      <c r="AC56" s="409">
        <v>0</v>
      </c>
      <c r="AD56" s="409">
        <v>0</v>
      </c>
      <c r="AE56" s="409">
        <v>0</v>
      </c>
      <c r="AF56" s="409">
        <v>0</v>
      </c>
      <c r="AG56" s="487">
        <v>0</v>
      </c>
      <c r="AH56" s="409">
        <v>0</v>
      </c>
      <c r="AI56" s="409">
        <v>0</v>
      </c>
      <c r="AJ56" s="409">
        <v>0</v>
      </c>
      <c r="AK56" s="409">
        <v>0</v>
      </c>
      <c r="AL56" s="409">
        <v>0</v>
      </c>
      <c r="AM56" s="409">
        <v>0</v>
      </c>
      <c r="AN56" s="409">
        <v>0</v>
      </c>
      <c r="AO56" s="487">
        <v>0</v>
      </c>
      <c r="AP56" s="409">
        <v>0</v>
      </c>
      <c r="AQ56" s="409">
        <v>0</v>
      </c>
      <c r="AR56" s="409">
        <v>0</v>
      </c>
      <c r="AS56" s="409">
        <v>0</v>
      </c>
      <c r="AT56" s="409">
        <v>0</v>
      </c>
      <c r="AU56" s="409">
        <v>0</v>
      </c>
      <c r="AV56" s="409">
        <v>0</v>
      </c>
      <c r="AW56" s="409">
        <v>0</v>
      </c>
      <c r="AX56" s="409">
        <v>0</v>
      </c>
      <c r="AY56" s="409">
        <v>0</v>
      </c>
      <c r="AZ56" s="487">
        <v>0</v>
      </c>
      <c r="BA56" s="409">
        <v>0</v>
      </c>
      <c r="BB56" s="409">
        <v>0</v>
      </c>
      <c r="BC56" s="409">
        <v>0</v>
      </c>
      <c r="BD56" s="409">
        <v>0</v>
      </c>
      <c r="BE56" s="409">
        <v>0</v>
      </c>
      <c r="BF56" s="409">
        <v>0</v>
      </c>
      <c r="BG56" s="409">
        <v>0</v>
      </c>
      <c r="BH56" s="409">
        <v>0</v>
      </c>
      <c r="BI56" s="409">
        <v>0</v>
      </c>
      <c r="BJ56" s="409">
        <v>0</v>
      </c>
      <c r="BK56" s="409">
        <v>0</v>
      </c>
      <c r="BL56" s="409">
        <v>0</v>
      </c>
      <c r="BM56" s="409">
        <v>0</v>
      </c>
      <c r="BN56" s="409">
        <v>0</v>
      </c>
      <c r="BO56" s="74">
        <v>0</v>
      </c>
      <c r="BP56" s="409">
        <v>0</v>
      </c>
      <c r="BQ56" s="409">
        <v>0</v>
      </c>
      <c r="BR56" s="409">
        <v>0</v>
      </c>
      <c r="BS56" s="409">
        <v>0</v>
      </c>
      <c r="BT56" s="409">
        <v>0</v>
      </c>
      <c r="BU56" s="409">
        <v>0</v>
      </c>
      <c r="BV56" s="409">
        <v>1</v>
      </c>
      <c r="BW56" s="409">
        <v>0</v>
      </c>
      <c r="BX56" s="409">
        <v>0</v>
      </c>
      <c r="BY56" s="409">
        <v>0</v>
      </c>
    </row>
    <row r="57" spans="1:77" s="11" customFormat="1" ht="45" customHeight="1">
      <c r="A57" s="409">
        <v>49</v>
      </c>
      <c r="B57" s="409">
        <v>0</v>
      </c>
      <c r="C57" s="409" t="s">
        <v>1105</v>
      </c>
      <c r="D57" s="409" t="s">
        <v>2588</v>
      </c>
      <c r="E57" s="475" t="s">
        <v>70</v>
      </c>
      <c r="F57" s="501"/>
      <c r="G57" s="409" t="s">
        <v>172</v>
      </c>
      <c r="H57" s="409" t="s">
        <v>265</v>
      </c>
      <c r="I57" s="409"/>
      <c r="J57" s="409" t="s">
        <v>172</v>
      </c>
      <c r="K57" s="409" t="s">
        <v>163</v>
      </c>
      <c r="L57" s="409" t="s">
        <v>172</v>
      </c>
      <c r="M57" s="409" t="s">
        <v>174</v>
      </c>
      <c r="N57" s="409" t="s">
        <v>167</v>
      </c>
      <c r="O57" s="409" t="s">
        <v>362</v>
      </c>
      <c r="P57" s="409" t="s">
        <v>178</v>
      </c>
      <c r="Q57" s="409" t="s">
        <v>168</v>
      </c>
      <c r="R57" s="409" t="s">
        <v>168</v>
      </c>
      <c r="S57" s="409" t="s">
        <v>445</v>
      </c>
      <c r="T57" s="409" t="s">
        <v>168</v>
      </c>
      <c r="U57" s="507">
        <v>38</v>
      </c>
      <c r="V57" s="409" t="s">
        <v>168</v>
      </c>
      <c r="W57" s="409" t="s">
        <v>168</v>
      </c>
      <c r="X57" s="409" t="s">
        <v>168</v>
      </c>
      <c r="Y57" s="409" t="s">
        <v>168</v>
      </c>
      <c r="Z57" s="409" t="s">
        <v>168</v>
      </c>
      <c r="AA57" s="409">
        <v>0</v>
      </c>
      <c r="AB57" s="409">
        <v>0</v>
      </c>
      <c r="AC57" s="409">
        <v>0</v>
      </c>
      <c r="AD57" s="409">
        <v>0</v>
      </c>
      <c r="AE57" s="409">
        <v>0</v>
      </c>
      <c r="AF57" s="409">
        <v>0</v>
      </c>
      <c r="AG57" s="487">
        <v>0</v>
      </c>
      <c r="AH57" s="409">
        <v>0</v>
      </c>
      <c r="AI57" s="409">
        <v>0</v>
      </c>
      <c r="AJ57" s="409">
        <v>0</v>
      </c>
      <c r="AK57" s="409">
        <v>0</v>
      </c>
      <c r="AL57" s="409">
        <v>0</v>
      </c>
      <c r="AM57" s="409">
        <v>0</v>
      </c>
      <c r="AN57" s="409">
        <v>0</v>
      </c>
      <c r="AO57" s="487">
        <v>0</v>
      </c>
      <c r="AP57" s="409">
        <v>0</v>
      </c>
      <c r="AQ57" s="409">
        <v>0</v>
      </c>
      <c r="AR57" s="409">
        <v>0</v>
      </c>
      <c r="AS57" s="409">
        <v>0</v>
      </c>
      <c r="AT57" s="409">
        <v>0</v>
      </c>
      <c r="AU57" s="409">
        <v>0</v>
      </c>
      <c r="AV57" s="409">
        <v>0</v>
      </c>
      <c r="AW57" s="409">
        <v>0</v>
      </c>
      <c r="AX57" s="409">
        <v>0</v>
      </c>
      <c r="AY57" s="409">
        <v>0</v>
      </c>
      <c r="AZ57" s="487">
        <v>0</v>
      </c>
      <c r="BA57" s="409">
        <v>0</v>
      </c>
      <c r="BB57" s="409">
        <v>0</v>
      </c>
      <c r="BC57" s="409">
        <v>0</v>
      </c>
      <c r="BD57" s="409">
        <v>0</v>
      </c>
      <c r="BE57" s="409">
        <v>0</v>
      </c>
      <c r="BF57" s="409">
        <v>0</v>
      </c>
      <c r="BG57" s="409">
        <v>0</v>
      </c>
      <c r="BH57" s="409">
        <v>0</v>
      </c>
      <c r="BI57" s="409">
        <v>0</v>
      </c>
      <c r="BJ57" s="409">
        <v>0</v>
      </c>
      <c r="BK57" s="409">
        <v>0</v>
      </c>
      <c r="BL57" s="409">
        <v>0</v>
      </c>
      <c r="BM57" s="409">
        <v>0</v>
      </c>
      <c r="BN57" s="409">
        <v>0</v>
      </c>
      <c r="BO57" s="74">
        <v>0</v>
      </c>
      <c r="BP57" s="409">
        <v>0</v>
      </c>
      <c r="BQ57" s="409">
        <v>0</v>
      </c>
      <c r="BR57" s="409">
        <v>0</v>
      </c>
      <c r="BS57" s="409">
        <v>0</v>
      </c>
      <c r="BT57" s="409">
        <v>0</v>
      </c>
      <c r="BU57" s="409">
        <v>0</v>
      </c>
      <c r="BV57" s="409">
        <v>0</v>
      </c>
      <c r="BW57" s="409">
        <v>1</v>
      </c>
      <c r="BX57" s="409">
        <v>0</v>
      </c>
      <c r="BY57" s="409">
        <v>0</v>
      </c>
    </row>
    <row r="58" spans="1:77" s="11" customFormat="1" ht="45" customHeight="1">
      <c r="A58" s="409">
        <v>50</v>
      </c>
      <c r="B58" s="409">
        <v>0</v>
      </c>
      <c r="C58" s="409" t="s">
        <v>1105</v>
      </c>
      <c r="D58" s="409" t="s">
        <v>2589</v>
      </c>
      <c r="E58" s="475" t="s">
        <v>70</v>
      </c>
      <c r="F58" s="501"/>
      <c r="G58" s="409" t="s">
        <v>172</v>
      </c>
      <c r="H58" s="409" t="s">
        <v>265</v>
      </c>
      <c r="I58" s="409"/>
      <c r="J58" s="409" t="s">
        <v>172</v>
      </c>
      <c r="K58" s="409" t="s">
        <v>163</v>
      </c>
      <c r="L58" s="409" t="s">
        <v>172</v>
      </c>
      <c r="M58" s="409" t="s">
        <v>174</v>
      </c>
      <c r="N58" s="409" t="s">
        <v>167</v>
      </c>
      <c r="O58" s="409" t="s">
        <v>362</v>
      </c>
      <c r="P58" s="409" t="s">
        <v>178</v>
      </c>
      <c r="Q58" s="409" t="s">
        <v>168</v>
      </c>
      <c r="R58" s="409" t="s">
        <v>168</v>
      </c>
      <c r="S58" s="409" t="s">
        <v>445</v>
      </c>
      <c r="T58" s="409" t="s">
        <v>168</v>
      </c>
      <c r="U58" s="507">
        <v>38</v>
      </c>
      <c r="V58" s="409" t="s">
        <v>168</v>
      </c>
      <c r="W58" s="409" t="s">
        <v>168</v>
      </c>
      <c r="X58" s="409" t="s">
        <v>168</v>
      </c>
      <c r="Y58" s="409" t="s">
        <v>168</v>
      </c>
      <c r="Z58" s="409" t="s">
        <v>168</v>
      </c>
      <c r="AA58" s="409">
        <v>0</v>
      </c>
      <c r="AB58" s="409">
        <v>0</v>
      </c>
      <c r="AC58" s="409">
        <v>0</v>
      </c>
      <c r="AD58" s="409">
        <v>0</v>
      </c>
      <c r="AE58" s="409">
        <v>0</v>
      </c>
      <c r="AF58" s="409">
        <v>0</v>
      </c>
      <c r="AG58" s="487">
        <v>0</v>
      </c>
      <c r="AH58" s="409">
        <v>0</v>
      </c>
      <c r="AI58" s="409">
        <v>0</v>
      </c>
      <c r="AJ58" s="409">
        <v>0</v>
      </c>
      <c r="AK58" s="409">
        <v>0</v>
      </c>
      <c r="AL58" s="409">
        <v>0</v>
      </c>
      <c r="AM58" s="409">
        <v>0</v>
      </c>
      <c r="AN58" s="409">
        <v>0</v>
      </c>
      <c r="AO58" s="487">
        <v>0</v>
      </c>
      <c r="AP58" s="409">
        <v>0</v>
      </c>
      <c r="AQ58" s="409">
        <v>0</v>
      </c>
      <c r="AR58" s="409">
        <v>0</v>
      </c>
      <c r="AS58" s="409">
        <v>0</v>
      </c>
      <c r="AT58" s="409">
        <v>0</v>
      </c>
      <c r="AU58" s="409">
        <v>0</v>
      </c>
      <c r="AV58" s="409">
        <v>0</v>
      </c>
      <c r="AW58" s="409">
        <v>0</v>
      </c>
      <c r="AX58" s="409">
        <v>0</v>
      </c>
      <c r="AY58" s="409">
        <v>0</v>
      </c>
      <c r="AZ58" s="487">
        <v>0</v>
      </c>
      <c r="BA58" s="409">
        <v>0</v>
      </c>
      <c r="BB58" s="409">
        <v>0</v>
      </c>
      <c r="BC58" s="409">
        <v>0</v>
      </c>
      <c r="BD58" s="409">
        <v>0</v>
      </c>
      <c r="BE58" s="409">
        <v>0</v>
      </c>
      <c r="BF58" s="409">
        <v>0</v>
      </c>
      <c r="BG58" s="409">
        <v>0</v>
      </c>
      <c r="BH58" s="409">
        <v>0</v>
      </c>
      <c r="BI58" s="409">
        <v>0</v>
      </c>
      <c r="BJ58" s="409">
        <v>0</v>
      </c>
      <c r="BK58" s="409">
        <v>0</v>
      </c>
      <c r="BL58" s="409">
        <v>0</v>
      </c>
      <c r="BM58" s="409">
        <v>0</v>
      </c>
      <c r="BN58" s="409">
        <v>0</v>
      </c>
      <c r="BO58" s="74">
        <v>0</v>
      </c>
      <c r="BP58" s="409">
        <v>0</v>
      </c>
      <c r="BQ58" s="409">
        <v>0</v>
      </c>
      <c r="BR58" s="409">
        <v>0</v>
      </c>
      <c r="BS58" s="409">
        <v>0</v>
      </c>
      <c r="BT58" s="409">
        <v>0</v>
      </c>
      <c r="BU58" s="409">
        <v>0</v>
      </c>
      <c r="BV58" s="409">
        <v>0</v>
      </c>
      <c r="BW58" s="409">
        <v>0</v>
      </c>
      <c r="BX58" s="409">
        <v>1</v>
      </c>
      <c r="BY58" s="409">
        <v>0</v>
      </c>
    </row>
    <row r="59" spans="1:77" s="11" customFormat="1" ht="45" customHeight="1">
      <c r="A59" s="409">
        <v>51</v>
      </c>
      <c r="B59" s="409">
        <v>0</v>
      </c>
      <c r="C59" s="409" t="s">
        <v>1105</v>
      </c>
      <c r="D59" s="409" t="s">
        <v>2590</v>
      </c>
      <c r="E59" s="475" t="s">
        <v>70</v>
      </c>
      <c r="F59" s="501"/>
      <c r="G59" s="409" t="s">
        <v>172</v>
      </c>
      <c r="H59" s="409" t="s">
        <v>265</v>
      </c>
      <c r="I59" s="409"/>
      <c r="J59" s="409" t="s">
        <v>172</v>
      </c>
      <c r="K59" s="409" t="s">
        <v>163</v>
      </c>
      <c r="L59" s="409" t="s">
        <v>172</v>
      </c>
      <c r="M59" s="409" t="s">
        <v>174</v>
      </c>
      <c r="N59" s="409" t="s">
        <v>167</v>
      </c>
      <c r="O59" s="409" t="s">
        <v>362</v>
      </c>
      <c r="P59" s="409" t="s">
        <v>178</v>
      </c>
      <c r="Q59" s="409" t="s">
        <v>168</v>
      </c>
      <c r="R59" s="409" t="s">
        <v>168</v>
      </c>
      <c r="S59" s="409" t="s">
        <v>445</v>
      </c>
      <c r="T59" s="409" t="s">
        <v>168</v>
      </c>
      <c r="U59" s="507">
        <v>38</v>
      </c>
      <c r="V59" s="409" t="s">
        <v>168</v>
      </c>
      <c r="W59" s="409" t="s">
        <v>168</v>
      </c>
      <c r="X59" s="409" t="s">
        <v>168</v>
      </c>
      <c r="Y59" s="409" t="s">
        <v>168</v>
      </c>
      <c r="Z59" s="409" t="s">
        <v>168</v>
      </c>
      <c r="AA59" s="409">
        <v>0</v>
      </c>
      <c r="AB59" s="409">
        <v>0</v>
      </c>
      <c r="AC59" s="409">
        <v>0</v>
      </c>
      <c r="AD59" s="409">
        <v>0</v>
      </c>
      <c r="AE59" s="409">
        <v>0</v>
      </c>
      <c r="AF59" s="409">
        <v>0</v>
      </c>
      <c r="AG59" s="487">
        <v>0</v>
      </c>
      <c r="AH59" s="409">
        <v>0</v>
      </c>
      <c r="AI59" s="409">
        <v>0</v>
      </c>
      <c r="AJ59" s="409">
        <v>0</v>
      </c>
      <c r="AK59" s="409">
        <v>0</v>
      </c>
      <c r="AL59" s="409">
        <v>0</v>
      </c>
      <c r="AM59" s="409">
        <v>0</v>
      </c>
      <c r="AN59" s="409">
        <v>0</v>
      </c>
      <c r="AO59" s="487">
        <v>0</v>
      </c>
      <c r="AP59" s="409">
        <v>0</v>
      </c>
      <c r="AQ59" s="409">
        <v>0</v>
      </c>
      <c r="AR59" s="409">
        <v>0</v>
      </c>
      <c r="AS59" s="409">
        <v>0</v>
      </c>
      <c r="AT59" s="409">
        <v>0</v>
      </c>
      <c r="AU59" s="409">
        <v>0</v>
      </c>
      <c r="AV59" s="409">
        <v>0</v>
      </c>
      <c r="AW59" s="409">
        <v>0</v>
      </c>
      <c r="AX59" s="409">
        <v>0</v>
      </c>
      <c r="AY59" s="409">
        <v>0</v>
      </c>
      <c r="AZ59" s="487">
        <v>0</v>
      </c>
      <c r="BA59" s="409">
        <v>0</v>
      </c>
      <c r="BB59" s="409">
        <v>0</v>
      </c>
      <c r="BC59" s="409">
        <v>0</v>
      </c>
      <c r="BD59" s="409">
        <v>0</v>
      </c>
      <c r="BE59" s="409">
        <v>0</v>
      </c>
      <c r="BF59" s="409">
        <v>0</v>
      </c>
      <c r="BG59" s="409">
        <v>0</v>
      </c>
      <c r="BH59" s="409">
        <v>0</v>
      </c>
      <c r="BI59" s="409">
        <v>0</v>
      </c>
      <c r="BJ59" s="409">
        <v>0</v>
      </c>
      <c r="BK59" s="409">
        <v>0</v>
      </c>
      <c r="BL59" s="409">
        <v>0</v>
      </c>
      <c r="BM59" s="409">
        <v>0</v>
      </c>
      <c r="BN59" s="409">
        <v>0</v>
      </c>
      <c r="BO59" s="74">
        <v>0</v>
      </c>
      <c r="BP59" s="409">
        <v>0</v>
      </c>
      <c r="BQ59" s="409">
        <v>0</v>
      </c>
      <c r="BR59" s="409">
        <v>0</v>
      </c>
      <c r="BS59" s="409">
        <v>0</v>
      </c>
      <c r="BT59" s="409">
        <v>0</v>
      </c>
      <c r="BU59" s="409">
        <v>0</v>
      </c>
      <c r="BV59" s="409">
        <v>0</v>
      </c>
      <c r="BW59" s="409">
        <v>0</v>
      </c>
      <c r="BX59" s="409">
        <v>0</v>
      </c>
      <c r="BY59" s="409">
        <v>1</v>
      </c>
    </row>
    <row r="60" spans="1:77" s="12" customFormat="1" ht="45" customHeight="1">
      <c r="A60" s="409">
        <v>52</v>
      </c>
      <c r="B60" s="409">
        <v>1</v>
      </c>
      <c r="C60" s="409" t="s">
        <v>166</v>
      </c>
      <c r="D60" s="409" t="s">
        <v>400</v>
      </c>
      <c r="E60" s="475" t="s">
        <v>654</v>
      </c>
      <c r="F60" s="409"/>
      <c r="G60" s="409" t="s">
        <v>196</v>
      </c>
      <c r="H60" s="409" t="s">
        <v>265</v>
      </c>
      <c r="I60" s="409"/>
      <c r="J60" s="409" t="s">
        <v>172</v>
      </c>
      <c r="K60" s="409" t="s">
        <v>168</v>
      </c>
      <c r="L60" s="409" t="s">
        <v>172</v>
      </c>
      <c r="M60" s="409" t="s">
        <v>174</v>
      </c>
      <c r="N60" s="409" t="s">
        <v>167</v>
      </c>
      <c r="O60" s="409" t="s">
        <v>362</v>
      </c>
      <c r="P60" s="409" t="s">
        <v>178</v>
      </c>
      <c r="Q60" s="409" t="s">
        <v>168</v>
      </c>
      <c r="R60" s="409" t="s">
        <v>168</v>
      </c>
      <c r="S60" s="409" t="s">
        <v>168</v>
      </c>
      <c r="T60" s="409" t="s">
        <v>168</v>
      </c>
      <c r="U60" s="409" t="s">
        <v>168</v>
      </c>
      <c r="V60" s="409" t="s">
        <v>168</v>
      </c>
      <c r="W60" s="409" t="s">
        <v>168</v>
      </c>
      <c r="X60" s="409" t="s">
        <v>168</v>
      </c>
      <c r="Y60" s="409" t="s">
        <v>168</v>
      </c>
      <c r="Z60" s="409" t="s">
        <v>168</v>
      </c>
      <c r="AA60" s="409">
        <v>1</v>
      </c>
      <c r="AB60" s="409">
        <v>0</v>
      </c>
      <c r="AC60" s="409">
        <v>0</v>
      </c>
      <c r="AD60" s="409">
        <v>0</v>
      </c>
      <c r="AE60" s="409">
        <v>0</v>
      </c>
      <c r="AF60" s="409">
        <v>0</v>
      </c>
      <c r="AG60" s="487">
        <v>0</v>
      </c>
      <c r="AH60" s="409">
        <v>0</v>
      </c>
      <c r="AI60" s="409">
        <v>0</v>
      </c>
      <c r="AJ60" s="409">
        <v>0</v>
      </c>
      <c r="AK60" s="409">
        <v>0</v>
      </c>
      <c r="AL60" s="409">
        <v>0</v>
      </c>
      <c r="AM60" s="409">
        <v>0</v>
      </c>
      <c r="AN60" s="409">
        <v>0</v>
      </c>
      <c r="AO60" s="487">
        <v>0</v>
      </c>
      <c r="AP60" s="409">
        <v>0</v>
      </c>
      <c r="AQ60" s="409">
        <v>0</v>
      </c>
      <c r="AR60" s="409">
        <v>0</v>
      </c>
      <c r="AS60" s="409">
        <v>0</v>
      </c>
      <c r="AT60" s="409">
        <v>0</v>
      </c>
      <c r="AU60" s="409">
        <v>0</v>
      </c>
      <c r="AV60" s="409">
        <v>0</v>
      </c>
      <c r="AW60" s="409">
        <v>0</v>
      </c>
      <c r="AX60" s="409">
        <v>0</v>
      </c>
      <c r="AY60" s="409">
        <v>0</v>
      </c>
      <c r="AZ60" s="487">
        <v>0</v>
      </c>
      <c r="BA60" s="409">
        <v>0</v>
      </c>
      <c r="BB60" s="409">
        <v>0</v>
      </c>
      <c r="BC60" s="409">
        <v>0</v>
      </c>
      <c r="BD60" s="409">
        <v>0</v>
      </c>
      <c r="BE60" s="409">
        <v>0</v>
      </c>
      <c r="BF60" s="409">
        <v>0</v>
      </c>
      <c r="BG60" s="409">
        <v>0</v>
      </c>
      <c r="BH60" s="409">
        <v>0</v>
      </c>
      <c r="BI60" s="409">
        <v>0</v>
      </c>
      <c r="BJ60" s="409">
        <v>0</v>
      </c>
      <c r="BK60" s="409">
        <v>0</v>
      </c>
      <c r="BL60" s="409">
        <v>0</v>
      </c>
      <c r="BM60" s="409">
        <v>0</v>
      </c>
      <c r="BN60" s="409">
        <v>0</v>
      </c>
      <c r="BO60" s="74">
        <v>0</v>
      </c>
      <c r="BP60" s="409">
        <v>0</v>
      </c>
      <c r="BQ60" s="409">
        <v>0</v>
      </c>
      <c r="BR60" s="409">
        <v>0</v>
      </c>
      <c r="BS60" s="409">
        <v>0</v>
      </c>
      <c r="BT60" s="409">
        <v>0</v>
      </c>
      <c r="BU60" s="409">
        <v>0</v>
      </c>
      <c r="BV60" s="409">
        <v>0</v>
      </c>
      <c r="BW60" s="409">
        <v>0</v>
      </c>
      <c r="BX60" s="409">
        <v>0</v>
      </c>
      <c r="BY60" s="409">
        <v>0</v>
      </c>
    </row>
    <row r="61" spans="1:77" s="11" customFormat="1" ht="45" customHeight="1">
      <c r="A61" s="409">
        <v>53</v>
      </c>
      <c r="B61" s="409">
        <v>1</v>
      </c>
      <c r="C61" s="409" t="s">
        <v>166</v>
      </c>
      <c r="D61" s="409" t="s">
        <v>642</v>
      </c>
      <c r="E61" s="475" t="s">
        <v>654</v>
      </c>
      <c r="F61" s="409"/>
      <c r="G61" s="409" t="s">
        <v>196</v>
      </c>
      <c r="H61" s="409" t="s">
        <v>265</v>
      </c>
      <c r="I61" s="409"/>
      <c r="J61" s="409" t="s">
        <v>172</v>
      </c>
      <c r="K61" s="409" t="s">
        <v>168</v>
      </c>
      <c r="L61" s="409" t="s">
        <v>172</v>
      </c>
      <c r="M61" s="409" t="s">
        <v>174</v>
      </c>
      <c r="N61" s="409" t="s">
        <v>167</v>
      </c>
      <c r="O61" s="409" t="s">
        <v>362</v>
      </c>
      <c r="P61" s="409" t="s">
        <v>178</v>
      </c>
      <c r="Q61" s="409" t="s">
        <v>168</v>
      </c>
      <c r="R61" s="409" t="s">
        <v>168</v>
      </c>
      <c r="S61" s="409" t="s">
        <v>168</v>
      </c>
      <c r="T61" s="409" t="s">
        <v>168</v>
      </c>
      <c r="U61" s="409" t="s">
        <v>168</v>
      </c>
      <c r="V61" s="409" t="s">
        <v>168</v>
      </c>
      <c r="W61" s="409" t="s">
        <v>168</v>
      </c>
      <c r="X61" s="409" t="s">
        <v>168</v>
      </c>
      <c r="Y61" s="409" t="s">
        <v>168</v>
      </c>
      <c r="Z61" s="409" t="s">
        <v>168</v>
      </c>
      <c r="AA61" s="409">
        <v>0</v>
      </c>
      <c r="AB61" s="409">
        <v>1</v>
      </c>
      <c r="AC61" s="409">
        <v>0</v>
      </c>
      <c r="AD61" s="409">
        <v>0</v>
      </c>
      <c r="AE61" s="409">
        <v>0</v>
      </c>
      <c r="AF61" s="409">
        <v>0</v>
      </c>
      <c r="AG61" s="487">
        <v>0</v>
      </c>
      <c r="AH61" s="409">
        <v>0</v>
      </c>
      <c r="AI61" s="409">
        <v>0</v>
      </c>
      <c r="AJ61" s="409">
        <v>0</v>
      </c>
      <c r="AK61" s="409">
        <v>0</v>
      </c>
      <c r="AL61" s="409">
        <v>0</v>
      </c>
      <c r="AM61" s="409">
        <v>0</v>
      </c>
      <c r="AN61" s="409">
        <v>0</v>
      </c>
      <c r="AO61" s="487">
        <v>0</v>
      </c>
      <c r="AP61" s="409">
        <v>0</v>
      </c>
      <c r="AQ61" s="409">
        <v>0</v>
      </c>
      <c r="AR61" s="409">
        <v>0</v>
      </c>
      <c r="AS61" s="409">
        <v>0</v>
      </c>
      <c r="AT61" s="409">
        <v>0</v>
      </c>
      <c r="AU61" s="409">
        <v>0</v>
      </c>
      <c r="AV61" s="409">
        <v>0</v>
      </c>
      <c r="AW61" s="409">
        <v>0</v>
      </c>
      <c r="AX61" s="409">
        <v>0</v>
      </c>
      <c r="AY61" s="409">
        <v>0</v>
      </c>
      <c r="AZ61" s="487">
        <v>0</v>
      </c>
      <c r="BA61" s="409">
        <v>0</v>
      </c>
      <c r="BB61" s="409">
        <v>0</v>
      </c>
      <c r="BC61" s="409">
        <v>0</v>
      </c>
      <c r="BD61" s="409">
        <v>0</v>
      </c>
      <c r="BE61" s="409">
        <v>0</v>
      </c>
      <c r="BF61" s="409">
        <v>0</v>
      </c>
      <c r="BG61" s="409">
        <v>0</v>
      </c>
      <c r="BH61" s="409">
        <v>0</v>
      </c>
      <c r="BI61" s="409">
        <v>0</v>
      </c>
      <c r="BJ61" s="409">
        <v>0</v>
      </c>
      <c r="BK61" s="409">
        <v>0</v>
      </c>
      <c r="BL61" s="409">
        <v>0</v>
      </c>
      <c r="BM61" s="409">
        <v>0</v>
      </c>
      <c r="BN61" s="409">
        <v>0</v>
      </c>
      <c r="BO61" s="74">
        <v>0</v>
      </c>
      <c r="BP61" s="409">
        <v>0</v>
      </c>
      <c r="BQ61" s="409">
        <v>0</v>
      </c>
      <c r="BR61" s="409">
        <v>0</v>
      </c>
      <c r="BS61" s="409">
        <v>0</v>
      </c>
      <c r="BT61" s="409">
        <v>0</v>
      </c>
      <c r="BU61" s="409">
        <v>0</v>
      </c>
      <c r="BV61" s="409">
        <v>0</v>
      </c>
      <c r="BW61" s="409">
        <v>0</v>
      </c>
      <c r="BX61" s="409">
        <v>0</v>
      </c>
      <c r="BY61" s="409">
        <v>0</v>
      </c>
    </row>
    <row r="62" spans="1:77" s="12" customFormat="1" ht="45" customHeight="1">
      <c r="A62" s="409">
        <v>54</v>
      </c>
      <c r="B62" s="409">
        <v>1</v>
      </c>
      <c r="C62" s="409" t="s">
        <v>166</v>
      </c>
      <c r="D62" s="409" t="s">
        <v>513</v>
      </c>
      <c r="E62" s="475" t="s">
        <v>654</v>
      </c>
      <c r="F62" s="409"/>
      <c r="G62" s="409" t="s">
        <v>196</v>
      </c>
      <c r="H62" s="409" t="s">
        <v>265</v>
      </c>
      <c r="I62" s="409"/>
      <c r="J62" s="409" t="s">
        <v>172</v>
      </c>
      <c r="K62" s="409" t="s">
        <v>168</v>
      </c>
      <c r="L62" s="409" t="s">
        <v>172</v>
      </c>
      <c r="M62" s="409" t="s">
        <v>174</v>
      </c>
      <c r="N62" s="409" t="s">
        <v>167</v>
      </c>
      <c r="O62" s="409" t="s">
        <v>362</v>
      </c>
      <c r="P62" s="409" t="s">
        <v>178</v>
      </c>
      <c r="Q62" s="409" t="s">
        <v>168</v>
      </c>
      <c r="R62" s="409" t="s">
        <v>168</v>
      </c>
      <c r="S62" s="409" t="s">
        <v>168</v>
      </c>
      <c r="T62" s="409" t="s">
        <v>168</v>
      </c>
      <c r="U62" s="409" t="s">
        <v>168</v>
      </c>
      <c r="V62" s="409" t="s">
        <v>168</v>
      </c>
      <c r="W62" s="409" t="s">
        <v>168</v>
      </c>
      <c r="X62" s="409" t="s">
        <v>168</v>
      </c>
      <c r="Y62" s="409" t="s">
        <v>168</v>
      </c>
      <c r="Z62" s="409" t="s">
        <v>168</v>
      </c>
      <c r="AA62" s="409">
        <v>0</v>
      </c>
      <c r="AB62" s="409">
        <v>0</v>
      </c>
      <c r="AC62" s="409">
        <v>0</v>
      </c>
      <c r="AD62" s="409">
        <v>1</v>
      </c>
      <c r="AE62" s="409">
        <v>0</v>
      </c>
      <c r="AF62" s="409">
        <v>0</v>
      </c>
      <c r="AG62" s="487">
        <v>0</v>
      </c>
      <c r="AH62" s="409">
        <v>0</v>
      </c>
      <c r="AI62" s="409">
        <v>0</v>
      </c>
      <c r="AJ62" s="409">
        <v>1</v>
      </c>
      <c r="AK62" s="409">
        <v>0</v>
      </c>
      <c r="AL62" s="409">
        <v>0</v>
      </c>
      <c r="AM62" s="409">
        <v>0</v>
      </c>
      <c r="AN62" s="409">
        <v>0</v>
      </c>
      <c r="AO62" s="487">
        <v>0</v>
      </c>
      <c r="AP62" s="409">
        <v>0</v>
      </c>
      <c r="AQ62" s="409">
        <v>0</v>
      </c>
      <c r="AR62" s="409">
        <v>0</v>
      </c>
      <c r="AS62" s="409">
        <v>0</v>
      </c>
      <c r="AT62" s="409">
        <v>0</v>
      </c>
      <c r="AU62" s="409">
        <v>0</v>
      </c>
      <c r="AV62" s="409">
        <v>0</v>
      </c>
      <c r="AW62" s="409">
        <v>0</v>
      </c>
      <c r="AX62" s="409">
        <v>0</v>
      </c>
      <c r="AY62" s="409">
        <v>0</v>
      </c>
      <c r="AZ62" s="487">
        <v>0</v>
      </c>
      <c r="BA62" s="409">
        <v>0</v>
      </c>
      <c r="BB62" s="409">
        <v>0</v>
      </c>
      <c r="BC62" s="409">
        <v>0</v>
      </c>
      <c r="BD62" s="409">
        <v>0</v>
      </c>
      <c r="BE62" s="409">
        <v>0</v>
      </c>
      <c r="BF62" s="409">
        <v>0</v>
      </c>
      <c r="BG62" s="409">
        <v>0</v>
      </c>
      <c r="BH62" s="409">
        <v>0</v>
      </c>
      <c r="BI62" s="409">
        <v>0</v>
      </c>
      <c r="BJ62" s="409">
        <v>0</v>
      </c>
      <c r="BK62" s="409">
        <v>0</v>
      </c>
      <c r="BL62" s="409">
        <v>0</v>
      </c>
      <c r="BM62" s="409">
        <v>0</v>
      </c>
      <c r="BN62" s="409">
        <v>0</v>
      </c>
      <c r="BO62" s="74">
        <v>0</v>
      </c>
      <c r="BP62" s="409">
        <v>0</v>
      </c>
      <c r="BQ62" s="409">
        <v>0</v>
      </c>
      <c r="BR62" s="409">
        <v>0</v>
      </c>
      <c r="BS62" s="409">
        <v>0</v>
      </c>
      <c r="BT62" s="409">
        <v>0</v>
      </c>
      <c r="BU62" s="409">
        <v>0</v>
      </c>
      <c r="BV62" s="409">
        <v>0</v>
      </c>
      <c r="BW62" s="409">
        <v>0</v>
      </c>
      <c r="BX62" s="409">
        <v>0</v>
      </c>
      <c r="BY62" s="409">
        <v>0</v>
      </c>
    </row>
    <row r="63" spans="1:77" s="11" customFormat="1" ht="45" customHeight="1">
      <c r="A63" s="409">
        <v>55</v>
      </c>
      <c r="B63" s="409">
        <v>1</v>
      </c>
      <c r="C63" s="409" t="s">
        <v>166</v>
      </c>
      <c r="D63" s="409" t="s">
        <v>737</v>
      </c>
      <c r="E63" s="475" t="s">
        <v>654</v>
      </c>
      <c r="F63" s="409"/>
      <c r="G63" s="409" t="s">
        <v>196</v>
      </c>
      <c r="H63" s="409" t="s">
        <v>265</v>
      </c>
      <c r="I63" s="409"/>
      <c r="J63" s="409" t="s">
        <v>172</v>
      </c>
      <c r="K63" s="409" t="s">
        <v>168</v>
      </c>
      <c r="L63" s="409" t="s">
        <v>172</v>
      </c>
      <c r="M63" s="409" t="s">
        <v>174</v>
      </c>
      <c r="N63" s="409" t="s">
        <v>167</v>
      </c>
      <c r="O63" s="409" t="s">
        <v>362</v>
      </c>
      <c r="P63" s="409" t="s">
        <v>178</v>
      </c>
      <c r="Q63" s="409" t="s">
        <v>168</v>
      </c>
      <c r="R63" s="409" t="s">
        <v>168</v>
      </c>
      <c r="S63" s="409" t="s">
        <v>168</v>
      </c>
      <c r="T63" s="409" t="s">
        <v>168</v>
      </c>
      <c r="U63" s="409" t="s">
        <v>168</v>
      </c>
      <c r="V63" s="409" t="s">
        <v>168</v>
      </c>
      <c r="W63" s="409" t="s">
        <v>168</v>
      </c>
      <c r="X63" s="409" t="s">
        <v>168</v>
      </c>
      <c r="Y63" s="409" t="s">
        <v>168</v>
      </c>
      <c r="Z63" s="409" t="s">
        <v>168</v>
      </c>
      <c r="AA63" s="409">
        <v>0</v>
      </c>
      <c r="AB63" s="409">
        <v>0</v>
      </c>
      <c r="AC63" s="409">
        <v>0</v>
      </c>
      <c r="AD63" s="409">
        <v>0</v>
      </c>
      <c r="AE63" s="409">
        <v>1</v>
      </c>
      <c r="AF63" s="409">
        <v>0</v>
      </c>
      <c r="AG63" s="487">
        <v>0</v>
      </c>
      <c r="AH63" s="409">
        <v>0</v>
      </c>
      <c r="AI63" s="409">
        <v>0</v>
      </c>
      <c r="AJ63" s="409">
        <v>0</v>
      </c>
      <c r="AK63" s="409">
        <v>0</v>
      </c>
      <c r="AL63" s="409">
        <v>0</v>
      </c>
      <c r="AM63" s="409">
        <v>0</v>
      </c>
      <c r="AN63" s="409">
        <v>0</v>
      </c>
      <c r="AO63" s="487">
        <v>0</v>
      </c>
      <c r="AP63" s="409">
        <v>0</v>
      </c>
      <c r="AQ63" s="409">
        <v>0</v>
      </c>
      <c r="AR63" s="409">
        <v>0</v>
      </c>
      <c r="AS63" s="409">
        <v>0</v>
      </c>
      <c r="AT63" s="409">
        <v>0</v>
      </c>
      <c r="AU63" s="409">
        <v>0</v>
      </c>
      <c r="AV63" s="409">
        <v>0</v>
      </c>
      <c r="AW63" s="409">
        <v>0</v>
      </c>
      <c r="AX63" s="409">
        <v>0</v>
      </c>
      <c r="AY63" s="409">
        <v>0</v>
      </c>
      <c r="AZ63" s="487">
        <v>0</v>
      </c>
      <c r="BA63" s="409">
        <v>0</v>
      </c>
      <c r="BB63" s="409">
        <v>0</v>
      </c>
      <c r="BC63" s="409">
        <v>0</v>
      </c>
      <c r="BD63" s="409">
        <v>0</v>
      </c>
      <c r="BE63" s="409">
        <v>0</v>
      </c>
      <c r="BF63" s="409">
        <v>0</v>
      </c>
      <c r="BG63" s="409">
        <v>0</v>
      </c>
      <c r="BH63" s="409">
        <v>0</v>
      </c>
      <c r="BI63" s="409">
        <v>0</v>
      </c>
      <c r="BJ63" s="409">
        <v>0</v>
      </c>
      <c r="BK63" s="409">
        <v>0</v>
      </c>
      <c r="BL63" s="409">
        <v>0</v>
      </c>
      <c r="BM63" s="409">
        <v>0</v>
      </c>
      <c r="BN63" s="409">
        <v>0</v>
      </c>
      <c r="BO63" s="74">
        <v>0</v>
      </c>
      <c r="BP63" s="409">
        <v>0</v>
      </c>
      <c r="BQ63" s="409">
        <v>0</v>
      </c>
      <c r="BR63" s="409">
        <v>0</v>
      </c>
      <c r="BS63" s="409">
        <v>0</v>
      </c>
      <c r="BT63" s="409">
        <v>0</v>
      </c>
      <c r="BU63" s="409">
        <v>0</v>
      </c>
      <c r="BV63" s="409">
        <v>0</v>
      </c>
      <c r="BW63" s="409">
        <v>0</v>
      </c>
      <c r="BX63" s="409">
        <v>0</v>
      </c>
      <c r="BY63" s="409">
        <v>0</v>
      </c>
    </row>
    <row r="64" spans="1:77" s="11" customFormat="1" ht="45" customHeight="1">
      <c r="A64" s="409">
        <v>56</v>
      </c>
      <c r="B64" s="409">
        <v>1</v>
      </c>
      <c r="C64" s="409" t="s">
        <v>166</v>
      </c>
      <c r="D64" s="409" t="s">
        <v>738</v>
      </c>
      <c r="E64" s="475" t="s">
        <v>654</v>
      </c>
      <c r="F64" s="409"/>
      <c r="G64" s="409" t="s">
        <v>196</v>
      </c>
      <c r="H64" s="409" t="s">
        <v>265</v>
      </c>
      <c r="I64" s="409"/>
      <c r="J64" s="409" t="s">
        <v>172</v>
      </c>
      <c r="K64" s="409" t="s">
        <v>168</v>
      </c>
      <c r="L64" s="409" t="s">
        <v>172</v>
      </c>
      <c r="M64" s="409" t="s">
        <v>174</v>
      </c>
      <c r="N64" s="409" t="s">
        <v>167</v>
      </c>
      <c r="O64" s="409" t="s">
        <v>362</v>
      </c>
      <c r="P64" s="409" t="s">
        <v>178</v>
      </c>
      <c r="Q64" s="409" t="s">
        <v>168</v>
      </c>
      <c r="R64" s="409" t="s">
        <v>168</v>
      </c>
      <c r="S64" s="409" t="s">
        <v>168</v>
      </c>
      <c r="T64" s="409" t="s">
        <v>168</v>
      </c>
      <c r="U64" s="409" t="s">
        <v>168</v>
      </c>
      <c r="V64" s="409" t="s">
        <v>168</v>
      </c>
      <c r="W64" s="409" t="s">
        <v>168</v>
      </c>
      <c r="X64" s="409" t="s">
        <v>168</v>
      </c>
      <c r="Y64" s="409" t="s">
        <v>168</v>
      </c>
      <c r="Z64" s="409" t="s">
        <v>168</v>
      </c>
      <c r="AA64" s="409">
        <v>0</v>
      </c>
      <c r="AB64" s="409">
        <v>0</v>
      </c>
      <c r="AC64" s="409">
        <v>1</v>
      </c>
      <c r="AD64" s="409">
        <v>0</v>
      </c>
      <c r="AE64" s="409">
        <v>0</v>
      </c>
      <c r="AF64" s="409">
        <v>1</v>
      </c>
      <c r="AG64" s="487">
        <v>0</v>
      </c>
      <c r="AH64" s="409">
        <v>0</v>
      </c>
      <c r="AI64" s="409">
        <v>0</v>
      </c>
      <c r="AJ64" s="409">
        <v>0</v>
      </c>
      <c r="AK64" s="409">
        <v>0</v>
      </c>
      <c r="AL64" s="409">
        <v>0</v>
      </c>
      <c r="AM64" s="409">
        <v>0</v>
      </c>
      <c r="AN64" s="409">
        <v>0</v>
      </c>
      <c r="AO64" s="487">
        <v>0</v>
      </c>
      <c r="AP64" s="409">
        <v>0</v>
      </c>
      <c r="AQ64" s="409">
        <v>0</v>
      </c>
      <c r="AR64" s="409">
        <v>0</v>
      </c>
      <c r="AS64" s="409">
        <v>0</v>
      </c>
      <c r="AT64" s="409">
        <v>0</v>
      </c>
      <c r="AU64" s="409">
        <v>0</v>
      </c>
      <c r="AV64" s="409">
        <v>0</v>
      </c>
      <c r="AW64" s="409">
        <v>0</v>
      </c>
      <c r="AX64" s="409">
        <v>0</v>
      </c>
      <c r="AY64" s="409">
        <v>0</v>
      </c>
      <c r="AZ64" s="487">
        <v>0</v>
      </c>
      <c r="BA64" s="409">
        <v>0</v>
      </c>
      <c r="BB64" s="409">
        <v>0</v>
      </c>
      <c r="BC64" s="409">
        <v>0</v>
      </c>
      <c r="BD64" s="409">
        <v>0</v>
      </c>
      <c r="BE64" s="409">
        <v>0</v>
      </c>
      <c r="BF64" s="409">
        <v>0</v>
      </c>
      <c r="BG64" s="409">
        <v>0</v>
      </c>
      <c r="BH64" s="409">
        <v>0</v>
      </c>
      <c r="BI64" s="409">
        <v>0</v>
      </c>
      <c r="BJ64" s="409">
        <v>0</v>
      </c>
      <c r="BK64" s="409">
        <v>0</v>
      </c>
      <c r="BL64" s="409">
        <v>0</v>
      </c>
      <c r="BM64" s="409">
        <v>0</v>
      </c>
      <c r="BN64" s="409">
        <v>0</v>
      </c>
      <c r="BO64" s="74">
        <v>0</v>
      </c>
      <c r="BP64" s="409">
        <v>0</v>
      </c>
      <c r="BQ64" s="409">
        <v>0</v>
      </c>
      <c r="BR64" s="409">
        <v>0</v>
      </c>
      <c r="BS64" s="409">
        <v>0</v>
      </c>
      <c r="BT64" s="409">
        <v>0</v>
      </c>
      <c r="BU64" s="409">
        <v>0</v>
      </c>
      <c r="BV64" s="409">
        <v>0</v>
      </c>
      <c r="BW64" s="409">
        <v>0</v>
      </c>
      <c r="BX64" s="409">
        <v>0</v>
      </c>
      <c r="BY64" s="409">
        <v>0</v>
      </c>
    </row>
    <row r="65" spans="1:77" s="11" customFormat="1" ht="45" customHeight="1">
      <c r="A65" s="409">
        <v>57</v>
      </c>
      <c r="B65" s="409">
        <v>1</v>
      </c>
      <c r="C65" s="409" t="s">
        <v>1105</v>
      </c>
      <c r="D65" s="409" t="s">
        <v>2439</v>
      </c>
      <c r="E65" s="475" t="s">
        <v>654</v>
      </c>
      <c r="F65" s="409"/>
      <c r="G65" s="409" t="s">
        <v>196</v>
      </c>
      <c r="H65" s="409" t="s">
        <v>265</v>
      </c>
      <c r="I65" s="409"/>
      <c r="J65" s="409" t="s">
        <v>172</v>
      </c>
      <c r="K65" s="409" t="s">
        <v>168</v>
      </c>
      <c r="L65" s="409" t="s">
        <v>172</v>
      </c>
      <c r="M65" s="409" t="s">
        <v>174</v>
      </c>
      <c r="N65" s="409" t="s">
        <v>167</v>
      </c>
      <c r="O65" s="409" t="s">
        <v>362</v>
      </c>
      <c r="P65" s="409" t="s">
        <v>178</v>
      </c>
      <c r="Q65" s="409" t="s">
        <v>168</v>
      </c>
      <c r="R65" s="409" t="s">
        <v>168</v>
      </c>
      <c r="S65" s="409" t="s">
        <v>168</v>
      </c>
      <c r="T65" s="409" t="s">
        <v>168</v>
      </c>
      <c r="U65" s="409" t="s">
        <v>168</v>
      </c>
      <c r="V65" s="409" t="s">
        <v>168</v>
      </c>
      <c r="W65" s="409" t="s">
        <v>168</v>
      </c>
      <c r="X65" s="409" t="s">
        <v>168</v>
      </c>
      <c r="Y65" s="409" t="s">
        <v>168</v>
      </c>
      <c r="Z65" s="409" t="s">
        <v>168</v>
      </c>
      <c r="AA65" s="409">
        <v>0</v>
      </c>
      <c r="AB65" s="409">
        <v>0</v>
      </c>
      <c r="AC65" s="409">
        <v>0</v>
      </c>
      <c r="AD65" s="409">
        <v>0</v>
      </c>
      <c r="AE65" s="409">
        <v>0</v>
      </c>
      <c r="AF65" s="409">
        <v>0</v>
      </c>
      <c r="AG65" s="487">
        <v>0</v>
      </c>
      <c r="AH65" s="409">
        <v>0</v>
      </c>
      <c r="AI65" s="409">
        <v>0</v>
      </c>
      <c r="AJ65" s="409">
        <v>0</v>
      </c>
      <c r="AK65" s="409">
        <v>0</v>
      </c>
      <c r="AL65" s="409">
        <v>0</v>
      </c>
      <c r="AM65" s="409">
        <v>0</v>
      </c>
      <c r="AN65" s="409">
        <v>0</v>
      </c>
      <c r="AO65" s="487">
        <v>0</v>
      </c>
      <c r="AP65" s="409">
        <v>0</v>
      </c>
      <c r="AQ65" s="409">
        <v>0</v>
      </c>
      <c r="AR65" s="409">
        <v>0</v>
      </c>
      <c r="AS65" s="409">
        <v>0</v>
      </c>
      <c r="AT65" s="409">
        <v>0</v>
      </c>
      <c r="AU65" s="409">
        <v>0</v>
      </c>
      <c r="AV65" s="409">
        <v>0</v>
      </c>
      <c r="AW65" s="409">
        <v>0</v>
      </c>
      <c r="AX65" s="409">
        <v>0</v>
      </c>
      <c r="AY65" s="409">
        <v>0</v>
      </c>
      <c r="AZ65" s="487">
        <v>0</v>
      </c>
      <c r="BA65" s="409">
        <v>0</v>
      </c>
      <c r="BB65" s="409">
        <v>0</v>
      </c>
      <c r="BC65" s="409">
        <v>0</v>
      </c>
      <c r="BD65" s="409">
        <v>0</v>
      </c>
      <c r="BE65" s="409">
        <v>0</v>
      </c>
      <c r="BF65" s="409">
        <v>0</v>
      </c>
      <c r="BG65" s="409">
        <v>0</v>
      </c>
      <c r="BH65" s="409">
        <v>0</v>
      </c>
      <c r="BI65" s="409">
        <v>0</v>
      </c>
      <c r="BJ65" s="409">
        <v>0</v>
      </c>
      <c r="BK65" s="409">
        <v>0</v>
      </c>
      <c r="BL65" s="409">
        <v>0</v>
      </c>
      <c r="BM65" s="409">
        <v>0</v>
      </c>
      <c r="BN65" s="409">
        <v>0</v>
      </c>
      <c r="BO65" s="74">
        <v>0</v>
      </c>
      <c r="BP65" s="409">
        <v>0</v>
      </c>
      <c r="BQ65" s="409">
        <v>0</v>
      </c>
      <c r="BR65" s="409">
        <v>1</v>
      </c>
      <c r="BS65" s="409">
        <v>0</v>
      </c>
      <c r="BT65" s="409">
        <v>0</v>
      </c>
      <c r="BU65" s="409">
        <v>0</v>
      </c>
      <c r="BV65" s="409">
        <v>1</v>
      </c>
      <c r="BW65" s="409">
        <v>0</v>
      </c>
      <c r="BX65" s="409">
        <v>0</v>
      </c>
      <c r="BY65" s="409">
        <v>0</v>
      </c>
    </row>
    <row r="66" spans="1:77" s="11" customFormat="1" ht="45" customHeight="1">
      <c r="A66" s="409">
        <v>58</v>
      </c>
      <c r="B66" s="487">
        <v>1</v>
      </c>
      <c r="C66" s="487" t="s">
        <v>166</v>
      </c>
      <c r="D66" s="487" t="s">
        <v>739</v>
      </c>
      <c r="E66" s="488" t="s">
        <v>654</v>
      </c>
      <c r="F66" s="487"/>
      <c r="G66" s="487" t="s">
        <v>196</v>
      </c>
      <c r="H66" s="487" t="s">
        <v>265</v>
      </c>
      <c r="I66" s="487"/>
      <c r="J66" s="487" t="s">
        <v>172</v>
      </c>
      <c r="K66" s="487" t="s">
        <v>168</v>
      </c>
      <c r="L66" s="487" t="s">
        <v>172</v>
      </c>
      <c r="M66" s="487" t="s">
        <v>174</v>
      </c>
      <c r="N66" s="487" t="s">
        <v>167</v>
      </c>
      <c r="O66" s="487" t="s">
        <v>362</v>
      </c>
      <c r="P66" s="487" t="s">
        <v>178</v>
      </c>
      <c r="Q66" s="487" t="s">
        <v>168</v>
      </c>
      <c r="R66" s="487" t="s">
        <v>168</v>
      </c>
      <c r="S66" s="487" t="s">
        <v>168</v>
      </c>
      <c r="T66" s="487" t="s">
        <v>168</v>
      </c>
      <c r="U66" s="487" t="s">
        <v>168</v>
      </c>
      <c r="V66" s="487" t="s">
        <v>168</v>
      </c>
      <c r="W66" s="487" t="s">
        <v>168</v>
      </c>
      <c r="X66" s="487" t="s">
        <v>168</v>
      </c>
      <c r="Y66" s="487" t="s">
        <v>168</v>
      </c>
      <c r="Z66" s="487" t="s">
        <v>168</v>
      </c>
      <c r="AA66" s="487">
        <v>0</v>
      </c>
      <c r="AB66" s="487">
        <v>0</v>
      </c>
      <c r="AC66" s="487">
        <v>0</v>
      </c>
      <c r="AD66" s="487">
        <v>0</v>
      </c>
      <c r="AE66" s="487">
        <v>0</v>
      </c>
      <c r="AF66" s="487">
        <v>0</v>
      </c>
      <c r="AG66" s="487">
        <v>1</v>
      </c>
      <c r="AH66" s="409">
        <v>0</v>
      </c>
      <c r="AI66" s="409">
        <v>0</v>
      </c>
      <c r="AJ66" s="487">
        <v>0</v>
      </c>
      <c r="AK66" s="487">
        <v>0</v>
      </c>
      <c r="AL66" s="409">
        <v>0</v>
      </c>
      <c r="AM66" s="409">
        <v>0</v>
      </c>
      <c r="AN66" s="487">
        <v>0</v>
      </c>
      <c r="AO66" s="487">
        <v>0</v>
      </c>
      <c r="AP66" s="487">
        <v>0</v>
      </c>
      <c r="AQ66" s="487">
        <v>0</v>
      </c>
      <c r="AR66" s="487">
        <v>0</v>
      </c>
      <c r="AS66" s="487">
        <v>0</v>
      </c>
      <c r="AT66" s="487">
        <v>0</v>
      </c>
      <c r="AU66" s="487">
        <v>0</v>
      </c>
      <c r="AV66" s="487">
        <v>0</v>
      </c>
      <c r="AW66" s="487">
        <v>0</v>
      </c>
      <c r="AX66" s="487">
        <v>0</v>
      </c>
      <c r="AY66" s="487">
        <v>0</v>
      </c>
      <c r="AZ66" s="487">
        <v>0</v>
      </c>
      <c r="BA66" s="487">
        <v>0</v>
      </c>
      <c r="BB66" s="487">
        <v>0</v>
      </c>
      <c r="BC66" s="487">
        <v>0</v>
      </c>
      <c r="BD66" s="487">
        <v>0</v>
      </c>
      <c r="BE66" s="487">
        <v>0</v>
      </c>
      <c r="BF66" s="487">
        <v>0</v>
      </c>
      <c r="BG66" s="487">
        <v>0</v>
      </c>
      <c r="BH66" s="487">
        <v>0</v>
      </c>
      <c r="BI66" s="487">
        <v>0</v>
      </c>
      <c r="BJ66" s="487">
        <v>0</v>
      </c>
      <c r="BK66" s="487">
        <v>0</v>
      </c>
      <c r="BL66" s="487">
        <v>0</v>
      </c>
      <c r="BM66" s="487">
        <v>0</v>
      </c>
      <c r="BN66" s="487">
        <v>0</v>
      </c>
      <c r="BO66" s="102">
        <v>0</v>
      </c>
      <c r="BP66" s="487">
        <v>0</v>
      </c>
      <c r="BQ66" s="487">
        <v>0</v>
      </c>
      <c r="BR66" s="487">
        <v>0</v>
      </c>
      <c r="BS66" s="487">
        <v>0</v>
      </c>
      <c r="BT66" s="487">
        <v>0</v>
      </c>
      <c r="BU66" s="487">
        <v>0</v>
      </c>
      <c r="BV66" s="487">
        <v>0</v>
      </c>
      <c r="BW66" s="487">
        <v>0</v>
      </c>
      <c r="BX66" s="487">
        <v>0</v>
      </c>
      <c r="BY66" s="487">
        <v>0</v>
      </c>
    </row>
    <row r="67" spans="1:77" s="11" customFormat="1" ht="45" customHeight="1">
      <c r="A67" s="409">
        <v>59</v>
      </c>
      <c r="B67" s="409">
        <v>1</v>
      </c>
      <c r="C67" s="409" t="s">
        <v>166</v>
      </c>
      <c r="D67" s="409" t="s">
        <v>1251</v>
      </c>
      <c r="E67" s="475" t="s">
        <v>654</v>
      </c>
      <c r="F67" s="409"/>
      <c r="G67" s="409" t="s">
        <v>196</v>
      </c>
      <c r="H67" s="409" t="s">
        <v>265</v>
      </c>
      <c r="I67" s="409"/>
      <c r="J67" s="409" t="s">
        <v>172</v>
      </c>
      <c r="K67" s="409" t="s">
        <v>168</v>
      </c>
      <c r="L67" s="409" t="s">
        <v>172</v>
      </c>
      <c r="M67" s="409" t="s">
        <v>174</v>
      </c>
      <c r="N67" s="409" t="s">
        <v>167</v>
      </c>
      <c r="O67" s="409" t="s">
        <v>362</v>
      </c>
      <c r="P67" s="409" t="s">
        <v>178</v>
      </c>
      <c r="Q67" s="409" t="s">
        <v>168</v>
      </c>
      <c r="R67" s="409" t="s">
        <v>168</v>
      </c>
      <c r="S67" s="409" t="s">
        <v>168</v>
      </c>
      <c r="T67" s="409" t="s">
        <v>168</v>
      </c>
      <c r="U67" s="409" t="s">
        <v>168</v>
      </c>
      <c r="V67" s="409" t="s">
        <v>168</v>
      </c>
      <c r="W67" s="409" t="s">
        <v>168</v>
      </c>
      <c r="X67" s="409" t="s">
        <v>168</v>
      </c>
      <c r="Y67" s="409" t="s">
        <v>168</v>
      </c>
      <c r="Z67" s="409" t="s">
        <v>168</v>
      </c>
      <c r="AA67" s="409">
        <v>0</v>
      </c>
      <c r="AB67" s="409">
        <v>0</v>
      </c>
      <c r="AC67" s="409">
        <v>0</v>
      </c>
      <c r="AD67" s="409">
        <v>0</v>
      </c>
      <c r="AE67" s="409">
        <v>0</v>
      </c>
      <c r="AF67" s="409">
        <v>0</v>
      </c>
      <c r="AG67" s="487">
        <v>0</v>
      </c>
      <c r="AH67" s="409">
        <v>1</v>
      </c>
      <c r="AI67" s="409">
        <v>0</v>
      </c>
      <c r="AJ67" s="409">
        <v>0</v>
      </c>
      <c r="AK67" s="409">
        <v>0</v>
      </c>
      <c r="AL67" s="409">
        <v>0</v>
      </c>
      <c r="AM67" s="409">
        <v>0</v>
      </c>
      <c r="AN67" s="409">
        <v>0</v>
      </c>
      <c r="AO67" s="487">
        <v>0</v>
      </c>
      <c r="AP67" s="409">
        <v>0</v>
      </c>
      <c r="AQ67" s="409">
        <v>0</v>
      </c>
      <c r="AR67" s="409">
        <v>0</v>
      </c>
      <c r="AS67" s="409">
        <v>0</v>
      </c>
      <c r="AT67" s="409">
        <v>0</v>
      </c>
      <c r="AU67" s="409">
        <v>0</v>
      </c>
      <c r="AV67" s="409">
        <v>0</v>
      </c>
      <c r="AW67" s="409">
        <v>0</v>
      </c>
      <c r="AX67" s="409">
        <v>0</v>
      </c>
      <c r="AY67" s="409">
        <v>0</v>
      </c>
      <c r="AZ67" s="487">
        <v>0</v>
      </c>
      <c r="BA67" s="409">
        <v>0</v>
      </c>
      <c r="BB67" s="409">
        <v>0</v>
      </c>
      <c r="BC67" s="409">
        <v>0</v>
      </c>
      <c r="BD67" s="409">
        <v>0</v>
      </c>
      <c r="BE67" s="409">
        <v>0</v>
      </c>
      <c r="BF67" s="409">
        <v>0</v>
      </c>
      <c r="BG67" s="409">
        <v>0</v>
      </c>
      <c r="BH67" s="409">
        <v>0</v>
      </c>
      <c r="BI67" s="409">
        <v>0</v>
      </c>
      <c r="BJ67" s="409">
        <v>0</v>
      </c>
      <c r="BK67" s="409">
        <v>0</v>
      </c>
      <c r="BL67" s="409">
        <v>0</v>
      </c>
      <c r="BM67" s="409">
        <v>0</v>
      </c>
      <c r="BN67" s="409">
        <v>0</v>
      </c>
      <c r="BO67" s="74">
        <v>0</v>
      </c>
      <c r="BP67" s="409">
        <v>0</v>
      </c>
      <c r="BQ67" s="409">
        <v>0</v>
      </c>
      <c r="BR67" s="409">
        <v>0</v>
      </c>
      <c r="BS67" s="409">
        <v>0</v>
      </c>
      <c r="BT67" s="409">
        <v>0</v>
      </c>
      <c r="BU67" s="409">
        <v>0</v>
      </c>
      <c r="BV67" s="409">
        <v>0</v>
      </c>
      <c r="BW67" s="409">
        <v>0</v>
      </c>
      <c r="BX67" s="409">
        <v>0</v>
      </c>
      <c r="BY67" s="409">
        <v>0</v>
      </c>
    </row>
    <row r="68" spans="1:77" s="11" customFormat="1" ht="45" customHeight="1">
      <c r="A68" s="409">
        <v>60</v>
      </c>
      <c r="B68" s="409">
        <v>1</v>
      </c>
      <c r="C68" s="409" t="s">
        <v>166</v>
      </c>
      <c r="D68" s="409" t="s">
        <v>2711</v>
      </c>
      <c r="E68" s="475" t="s">
        <v>654</v>
      </c>
      <c r="F68" s="409"/>
      <c r="G68" s="409" t="s">
        <v>196</v>
      </c>
      <c r="H68" s="409" t="s">
        <v>265</v>
      </c>
      <c r="I68" s="409"/>
      <c r="J68" s="409" t="s">
        <v>172</v>
      </c>
      <c r="K68" s="409" t="s">
        <v>168</v>
      </c>
      <c r="L68" s="409" t="s">
        <v>172</v>
      </c>
      <c r="M68" s="409" t="s">
        <v>174</v>
      </c>
      <c r="N68" s="409" t="s">
        <v>167</v>
      </c>
      <c r="O68" s="409" t="s">
        <v>362</v>
      </c>
      <c r="P68" s="409" t="s">
        <v>178</v>
      </c>
      <c r="Q68" s="409" t="s">
        <v>168</v>
      </c>
      <c r="R68" s="409" t="s">
        <v>168</v>
      </c>
      <c r="S68" s="409" t="s">
        <v>168</v>
      </c>
      <c r="T68" s="409" t="s">
        <v>168</v>
      </c>
      <c r="U68" s="409" t="s">
        <v>168</v>
      </c>
      <c r="V68" s="409" t="s">
        <v>168</v>
      </c>
      <c r="W68" s="409" t="s">
        <v>168</v>
      </c>
      <c r="X68" s="409" t="s">
        <v>168</v>
      </c>
      <c r="Y68" s="409" t="s">
        <v>168</v>
      </c>
      <c r="Z68" s="409" t="s">
        <v>168</v>
      </c>
      <c r="AA68" s="409">
        <v>0</v>
      </c>
      <c r="AB68" s="409">
        <v>0</v>
      </c>
      <c r="AC68" s="409">
        <v>0</v>
      </c>
      <c r="AD68" s="409">
        <v>0</v>
      </c>
      <c r="AE68" s="409">
        <v>0</v>
      </c>
      <c r="AF68" s="409">
        <v>0</v>
      </c>
      <c r="AG68" s="487">
        <v>0</v>
      </c>
      <c r="AH68" s="409">
        <v>0</v>
      </c>
      <c r="AI68" s="409">
        <v>1</v>
      </c>
      <c r="AJ68" s="409">
        <v>0</v>
      </c>
      <c r="AK68" s="409">
        <v>0</v>
      </c>
      <c r="AL68" s="409">
        <v>0</v>
      </c>
      <c r="AM68" s="409">
        <v>0</v>
      </c>
      <c r="AN68" s="409">
        <v>0</v>
      </c>
      <c r="AO68" s="487">
        <v>0</v>
      </c>
      <c r="AP68" s="409">
        <v>0</v>
      </c>
      <c r="AQ68" s="409">
        <v>0</v>
      </c>
      <c r="AR68" s="409">
        <v>0</v>
      </c>
      <c r="AS68" s="409">
        <v>0</v>
      </c>
      <c r="AT68" s="409">
        <v>0</v>
      </c>
      <c r="AU68" s="409">
        <v>0</v>
      </c>
      <c r="AV68" s="409">
        <v>0</v>
      </c>
      <c r="AW68" s="409">
        <v>0</v>
      </c>
      <c r="AX68" s="409">
        <v>0</v>
      </c>
      <c r="AY68" s="409">
        <v>0</v>
      </c>
      <c r="AZ68" s="487">
        <v>0</v>
      </c>
      <c r="BA68" s="409">
        <v>0</v>
      </c>
      <c r="BB68" s="409">
        <v>0</v>
      </c>
      <c r="BC68" s="409">
        <v>0</v>
      </c>
      <c r="BD68" s="409">
        <v>0</v>
      </c>
      <c r="BE68" s="409">
        <v>0</v>
      </c>
      <c r="BF68" s="409">
        <v>0</v>
      </c>
      <c r="BG68" s="409">
        <v>0</v>
      </c>
      <c r="BH68" s="409">
        <v>0</v>
      </c>
      <c r="BI68" s="409">
        <v>0</v>
      </c>
      <c r="BJ68" s="409">
        <v>0</v>
      </c>
      <c r="BK68" s="409">
        <v>0</v>
      </c>
      <c r="BL68" s="409">
        <v>0</v>
      </c>
      <c r="BM68" s="409">
        <v>0</v>
      </c>
      <c r="BN68" s="409">
        <v>0</v>
      </c>
      <c r="BO68" s="74">
        <v>0</v>
      </c>
      <c r="BP68" s="409">
        <v>0</v>
      </c>
      <c r="BQ68" s="409">
        <v>0</v>
      </c>
      <c r="BR68" s="409">
        <v>0</v>
      </c>
      <c r="BS68" s="409">
        <v>0</v>
      </c>
      <c r="BT68" s="409">
        <v>0</v>
      </c>
      <c r="BU68" s="409">
        <v>0</v>
      </c>
      <c r="BV68" s="409">
        <v>0</v>
      </c>
      <c r="BW68" s="409">
        <v>0</v>
      </c>
      <c r="BX68" s="409">
        <v>0</v>
      </c>
      <c r="BY68" s="409">
        <v>0</v>
      </c>
    </row>
    <row r="69" spans="1:77" s="11" customFormat="1" ht="45" customHeight="1">
      <c r="A69" s="409">
        <v>61</v>
      </c>
      <c r="B69" s="409">
        <v>1</v>
      </c>
      <c r="C69" s="409" t="s">
        <v>166</v>
      </c>
      <c r="D69" s="409" t="s">
        <v>1252</v>
      </c>
      <c r="E69" s="475" t="s">
        <v>654</v>
      </c>
      <c r="F69" s="409"/>
      <c r="G69" s="409" t="s">
        <v>196</v>
      </c>
      <c r="H69" s="409" t="s">
        <v>265</v>
      </c>
      <c r="I69" s="409"/>
      <c r="J69" s="409" t="s">
        <v>172</v>
      </c>
      <c r="K69" s="409" t="s">
        <v>168</v>
      </c>
      <c r="L69" s="409" t="s">
        <v>172</v>
      </c>
      <c r="M69" s="409" t="s">
        <v>174</v>
      </c>
      <c r="N69" s="409" t="s">
        <v>167</v>
      </c>
      <c r="O69" s="409" t="s">
        <v>362</v>
      </c>
      <c r="P69" s="409" t="s">
        <v>178</v>
      </c>
      <c r="Q69" s="409" t="s">
        <v>168</v>
      </c>
      <c r="R69" s="409" t="s">
        <v>168</v>
      </c>
      <c r="S69" s="409" t="s">
        <v>168</v>
      </c>
      <c r="T69" s="409" t="s">
        <v>168</v>
      </c>
      <c r="U69" s="409" t="s">
        <v>168</v>
      </c>
      <c r="V69" s="409" t="s">
        <v>168</v>
      </c>
      <c r="W69" s="409" t="s">
        <v>168</v>
      </c>
      <c r="X69" s="409" t="s">
        <v>168</v>
      </c>
      <c r="Y69" s="409" t="s">
        <v>168</v>
      </c>
      <c r="Z69" s="409" t="s">
        <v>168</v>
      </c>
      <c r="AA69" s="409">
        <v>0</v>
      </c>
      <c r="AB69" s="409">
        <v>0</v>
      </c>
      <c r="AC69" s="409">
        <v>0</v>
      </c>
      <c r="AD69" s="409">
        <v>0</v>
      </c>
      <c r="AE69" s="409">
        <v>0</v>
      </c>
      <c r="AF69" s="409">
        <v>0</v>
      </c>
      <c r="AG69" s="487">
        <v>0</v>
      </c>
      <c r="AH69" s="409">
        <v>0</v>
      </c>
      <c r="AI69" s="409">
        <v>0</v>
      </c>
      <c r="AJ69" s="409">
        <v>0</v>
      </c>
      <c r="AK69" s="409">
        <v>1</v>
      </c>
      <c r="AL69" s="409">
        <v>0</v>
      </c>
      <c r="AM69" s="409">
        <v>0</v>
      </c>
      <c r="AN69" s="409">
        <v>0</v>
      </c>
      <c r="AO69" s="487">
        <v>0</v>
      </c>
      <c r="AP69" s="409">
        <v>0</v>
      </c>
      <c r="AQ69" s="409">
        <v>0</v>
      </c>
      <c r="AR69" s="409">
        <v>0</v>
      </c>
      <c r="AS69" s="409">
        <v>0</v>
      </c>
      <c r="AT69" s="409">
        <v>0</v>
      </c>
      <c r="AU69" s="409">
        <v>0</v>
      </c>
      <c r="AV69" s="409">
        <v>0</v>
      </c>
      <c r="AW69" s="409">
        <v>0</v>
      </c>
      <c r="AX69" s="409">
        <v>0</v>
      </c>
      <c r="AY69" s="409">
        <v>0</v>
      </c>
      <c r="AZ69" s="487">
        <v>0</v>
      </c>
      <c r="BA69" s="409">
        <v>0</v>
      </c>
      <c r="BB69" s="409">
        <v>0</v>
      </c>
      <c r="BC69" s="409">
        <v>0</v>
      </c>
      <c r="BD69" s="409">
        <v>0</v>
      </c>
      <c r="BE69" s="409">
        <v>0</v>
      </c>
      <c r="BF69" s="409">
        <v>0</v>
      </c>
      <c r="BG69" s="409">
        <v>0</v>
      </c>
      <c r="BH69" s="409">
        <v>0</v>
      </c>
      <c r="BI69" s="409">
        <v>0</v>
      </c>
      <c r="BJ69" s="409">
        <v>0</v>
      </c>
      <c r="BK69" s="409">
        <v>0</v>
      </c>
      <c r="BL69" s="409">
        <v>0</v>
      </c>
      <c r="BM69" s="409">
        <v>0</v>
      </c>
      <c r="BN69" s="409">
        <v>0</v>
      </c>
      <c r="BO69" s="74">
        <v>0</v>
      </c>
      <c r="BP69" s="409">
        <v>0</v>
      </c>
      <c r="BQ69" s="409">
        <v>0</v>
      </c>
      <c r="BR69" s="409">
        <v>0</v>
      </c>
      <c r="BS69" s="409">
        <v>0</v>
      </c>
      <c r="BT69" s="409">
        <v>0</v>
      </c>
      <c r="BU69" s="409">
        <v>0</v>
      </c>
      <c r="BV69" s="409">
        <v>0</v>
      </c>
      <c r="BW69" s="409">
        <v>0</v>
      </c>
      <c r="BX69" s="409">
        <v>0</v>
      </c>
      <c r="BY69" s="409">
        <v>0</v>
      </c>
    </row>
    <row r="70" spans="1:77" s="11" customFormat="1" ht="45" customHeight="1">
      <c r="A70" s="409">
        <v>62</v>
      </c>
      <c r="B70" s="409">
        <v>1</v>
      </c>
      <c r="C70" s="409" t="s">
        <v>1105</v>
      </c>
      <c r="D70" s="409" t="s">
        <v>1112</v>
      </c>
      <c r="E70" s="475" t="s">
        <v>654</v>
      </c>
      <c r="F70" s="409"/>
      <c r="G70" s="409" t="s">
        <v>196</v>
      </c>
      <c r="H70" s="409" t="s">
        <v>265</v>
      </c>
      <c r="I70" s="409"/>
      <c r="J70" s="409" t="s">
        <v>172</v>
      </c>
      <c r="K70" s="409" t="s">
        <v>168</v>
      </c>
      <c r="L70" s="409" t="s">
        <v>172</v>
      </c>
      <c r="M70" s="409" t="s">
        <v>174</v>
      </c>
      <c r="N70" s="409" t="s">
        <v>167</v>
      </c>
      <c r="O70" s="409" t="s">
        <v>362</v>
      </c>
      <c r="P70" s="409" t="s">
        <v>178</v>
      </c>
      <c r="Q70" s="409" t="s">
        <v>168</v>
      </c>
      <c r="R70" s="409" t="s">
        <v>168</v>
      </c>
      <c r="S70" s="409" t="s">
        <v>168</v>
      </c>
      <c r="T70" s="409" t="s">
        <v>168</v>
      </c>
      <c r="U70" s="409" t="s">
        <v>168</v>
      </c>
      <c r="V70" s="409" t="s">
        <v>168</v>
      </c>
      <c r="W70" s="409" t="s">
        <v>168</v>
      </c>
      <c r="X70" s="409" t="s">
        <v>168</v>
      </c>
      <c r="Y70" s="409" t="s">
        <v>168</v>
      </c>
      <c r="Z70" s="409" t="s">
        <v>168</v>
      </c>
      <c r="AA70" s="409">
        <v>0</v>
      </c>
      <c r="AB70" s="409">
        <v>0</v>
      </c>
      <c r="AC70" s="409">
        <v>0</v>
      </c>
      <c r="AD70" s="409">
        <v>0</v>
      </c>
      <c r="AE70" s="409">
        <v>0</v>
      </c>
      <c r="AF70" s="409">
        <v>0</v>
      </c>
      <c r="AG70" s="487">
        <v>0</v>
      </c>
      <c r="AH70" s="409">
        <v>0</v>
      </c>
      <c r="AI70" s="409">
        <v>0</v>
      </c>
      <c r="AJ70" s="409">
        <v>0</v>
      </c>
      <c r="AK70" s="409">
        <v>0</v>
      </c>
      <c r="AL70" s="409">
        <v>1</v>
      </c>
      <c r="AM70" s="409">
        <v>0</v>
      </c>
      <c r="AN70" s="409">
        <v>0</v>
      </c>
      <c r="AO70" s="487">
        <v>0</v>
      </c>
      <c r="AP70" s="409">
        <v>0</v>
      </c>
      <c r="AQ70" s="409">
        <v>0</v>
      </c>
      <c r="AR70" s="409">
        <v>0</v>
      </c>
      <c r="AS70" s="409">
        <v>0</v>
      </c>
      <c r="AT70" s="409">
        <v>0</v>
      </c>
      <c r="AU70" s="409">
        <v>0</v>
      </c>
      <c r="AV70" s="409">
        <v>0</v>
      </c>
      <c r="AW70" s="409">
        <v>0</v>
      </c>
      <c r="AX70" s="409">
        <v>0</v>
      </c>
      <c r="AY70" s="409">
        <v>0</v>
      </c>
      <c r="AZ70" s="487">
        <v>0</v>
      </c>
      <c r="BA70" s="409">
        <v>0</v>
      </c>
      <c r="BB70" s="409">
        <v>0</v>
      </c>
      <c r="BC70" s="409">
        <v>0</v>
      </c>
      <c r="BD70" s="409">
        <v>0</v>
      </c>
      <c r="BE70" s="409">
        <v>0</v>
      </c>
      <c r="BF70" s="409">
        <v>0</v>
      </c>
      <c r="BG70" s="409">
        <v>0</v>
      </c>
      <c r="BH70" s="409">
        <v>0</v>
      </c>
      <c r="BI70" s="409">
        <v>0</v>
      </c>
      <c r="BJ70" s="409">
        <v>0</v>
      </c>
      <c r="BK70" s="409">
        <v>0</v>
      </c>
      <c r="BL70" s="409">
        <v>0</v>
      </c>
      <c r="BM70" s="409">
        <v>0</v>
      </c>
      <c r="BN70" s="409">
        <v>0</v>
      </c>
      <c r="BO70" s="74">
        <v>0</v>
      </c>
      <c r="BP70" s="409">
        <v>0</v>
      </c>
      <c r="BQ70" s="409">
        <v>0</v>
      </c>
      <c r="BR70" s="409">
        <v>0</v>
      </c>
      <c r="BS70" s="409">
        <v>0</v>
      </c>
      <c r="BT70" s="409">
        <v>0</v>
      </c>
      <c r="BU70" s="409">
        <v>0</v>
      </c>
      <c r="BV70" s="409">
        <v>0</v>
      </c>
      <c r="BW70" s="409">
        <v>0</v>
      </c>
      <c r="BX70" s="409">
        <v>0</v>
      </c>
      <c r="BY70" s="409">
        <v>0</v>
      </c>
    </row>
    <row r="71" spans="1:77" s="11" customFormat="1" ht="45" customHeight="1">
      <c r="A71" s="409">
        <v>63</v>
      </c>
      <c r="B71" s="409">
        <v>1</v>
      </c>
      <c r="C71" s="409" t="s">
        <v>1105</v>
      </c>
      <c r="D71" s="409" t="s">
        <v>1862</v>
      </c>
      <c r="E71" s="475" t="s">
        <v>654</v>
      </c>
      <c r="F71" s="409"/>
      <c r="G71" s="409" t="s">
        <v>196</v>
      </c>
      <c r="H71" s="409" t="s">
        <v>265</v>
      </c>
      <c r="I71" s="409"/>
      <c r="J71" s="409" t="s">
        <v>172</v>
      </c>
      <c r="K71" s="409" t="s">
        <v>168</v>
      </c>
      <c r="L71" s="409" t="s">
        <v>172</v>
      </c>
      <c r="M71" s="409" t="s">
        <v>174</v>
      </c>
      <c r="N71" s="409" t="s">
        <v>167</v>
      </c>
      <c r="O71" s="409" t="s">
        <v>362</v>
      </c>
      <c r="P71" s="409" t="s">
        <v>178</v>
      </c>
      <c r="Q71" s="409" t="s">
        <v>168</v>
      </c>
      <c r="R71" s="409" t="s">
        <v>168</v>
      </c>
      <c r="S71" s="409" t="s">
        <v>168</v>
      </c>
      <c r="T71" s="409" t="s">
        <v>168</v>
      </c>
      <c r="U71" s="409" t="s">
        <v>168</v>
      </c>
      <c r="V71" s="409" t="s">
        <v>168</v>
      </c>
      <c r="W71" s="409" t="s">
        <v>168</v>
      </c>
      <c r="X71" s="409" t="s">
        <v>168</v>
      </c>
      <c r="Y71" s="409" t="s">
        <v>168</v>
      </c>
      <c r="Z71" s="409" t="s">
        <v>168</v>
      </c>
      <c r="AA71" s="409">
        <v>0</v>
      </c>
      <c r="AB71" s="409">
        <v>0</v>
      </c>
      <c r="AC71" s="409">
        <v>0</v>
      </c>
      <c r="AD71" s="409">
        <v>0</v>
      </c>
      <c r="AE71" s="409">
        <v>0</v>
      </c>
      <c r="AF71" s="409">
        <v>0</v>
      </c>
      <c r="AG71" s="487">
        <v>0</v>
      </c>
      <c r="AH71" s="409">
        <v>0</v>
      </c>
      <c r="AI71" s="409">
        <v>0</v>
      </c>
      <c r="AJ71" s="409">
        <v>0</v>
      </c>
      <c r="AK71" s="409">
        <v>0</v>
      </c>
      <c r="AL71" s="409">
        <v>0</v>
      </c>
      <c r="AM71" s="409">
        <v>1</v>
      </c>
      <c r="AN71" s="409">
        <v>0</v>
      </c>
      <c r="AO71" s="487">
        <v>0</v>
      </c>
      <c r="AP71" s="409">
        <v>0</v>
      </c>
      <c r="AQ71" s="409">
        <v>0</v>
      </c>
      <c r="AR71" s="409">
        <v>0</v>
      </c>
      <c r="AS71" s="409">
        <v>0</v>
      </c>
      <c r="AT71" s="409">
        <v>0</v>
      </c>
      <c r="AU71" s="409">
        <v>0</v>
      </c>
      <c r="AV71" s="409">
        <v>0</v>
      </c>
      <c r="AW71" s="409">
        <v>0</v>
      </c>
      <c r="AX71" s="409">
        <v>0</v>
      </c>
      <c r="AY71" s="409">
        <v>0</v>
      </c>
      <c r="AZ71" s="487">
        <v>0</v>
      </c>
      <c r="BA71" s="409">
        <v>0</v>
      </c>
      <c r="BB71" s="409">
        <v>0</v>
      </c>
      <c r="BC71" s="409">
        <v>0</v>
      </c>
      <c r="BD71" s="409">
        <v>0</v>
      </c>
      <c r="BE71" s="409">
        <v>0</v>
      </c>
      <c r="BF71" s="409">
        <v>0</v>
      </c>
      <c r="BG71" s="409">
        <v>0</v>
      </c>
      <c r="BH71" s="409">
        <v>0</v>
      </c>
      <c r="BI71" s="409">
        <v>0</v>
      </c>
      <c r="BJ71" s="409">
        <v>0</v>
      </c>
      <c r="BK71" s="409">
        <v>0</v>
      </c>
      <c r="BL71" s="409">
        <v>0</v>
      </c>
      <c r="BM71" s="409">
        <v>0</v>
      </c>
      <c r="BN71" s="409">
        <v>0</v>
      </c>
      <c r="BO71" s="74">
        <v>0</v>
      </c>
      <c r="BP71" s="409">
        <v>0</v>
      </c>
      <c r="BQ71" s="409">
        <v>0</v>
      </c>
      <c r="BR71" s="409">
        <v>0</v>
      </c>
      <c r="BS71" s="409">
        <v>0</v>
      </c>
      <c r="BT71" s="409">
        <v>0</v>
      </c>
      <c r="BU71" s="409">
        <v>0</v>
      </c>
      <c r="BV71" s="409">
        <v>0</v>
      </c>
      <c r="BW71" s="409">
        <v>0</v>
      </c>
      <c r="BX71" s="409">
        <v>0</v>
      </c>
      <c r="BY71" s="409">
        <v>0</v>
      </c>
    </row>
    <row r="72" spans="1:77" s="11" customFormat="1" ht="45" customHeight="1">
      <c r="A72" s="409">
        <v>64</v>
      </c>
      <c r="B72" s="409">
        <v>1</v>
      </c>
      <c r="C72" s="409" t="s">
        <v>166</v>
      </c>
      <c r="D72" s="409" t="s">
        <v>1309</v>
      </c>
      <c r="E72" s="475" t="s">
        <v>654</v>
      </c>
      <c r="F72" s="409"/>
      <c r="G72" s="409" t="s">
        <v>196</v>
      </c>
      <c r="H72" s="409" t="s">
        <v>265</v>
      </c>
      <c r="I72" s="409"/>
      <c r="J72" s="409" t="s">
        <v>172</v>
      </c>
      <c r="K72" s="409" t="s">
        <v>168</v>
      </c>
      <c r="L72" s="409" t="s">
        <v>172</v>
      </c>
      <c r="M72" s="409" t="s">
        <v>174</v>
      </c>
      <c r="N72" s="409" t="s">
        <v>167</v>
      </c>
      <c r="O72" s="409" t="s">
        <v>362</v>
      </c>
      <c r="P72" s="409" t="s">
        <v>178</v>
      </c>
      <c r="Q72" s="409" t="s">
        <v>168</v>
      </c>
      <c r="R72" s="409" t="s">
        <v>168</v>
      </c>
      <c r="S72" s="409" t="s">
        <v>168</v>
      </c>
      <c r="T72" s="409" t="s">
        <v>168</v>
      </c>
      <c r="U72" s="409" t="s">
        <v>168</v>
      </c>
      <c r="V72" s="409" t="s">
        <v>168</v>
      </c>
      <c r="W72" s="409" t="s">
        <v>168</v>
      </c>
      <c r="X72" s="409" t="s">
        <v>168</v>
      </c>
      <c r="Y72" s="409" t="s">
        <v>168</v>
      </c>
      <c r="Z72" s="409" t="s">
        <v>168</v>
      </c>
      <c r="AA72" s="409">
        <v>0</v>
      </c>
      <c r="AB72" s="409">
        <v>0</v>
      </c>
      <c r="AC72" s="409">
        <v>0</v>
      </c>
      <c r="AD72" s="409">
        <v>0</v>
      </c>
      <c r="AE72" s="409">
        <v>0</v>
      </c>
      <c r="AF72" s="409">
        <v>0</v>
      </c>
      <c r="AG72" s="487">
        <v>0</v>
      </c>
      <c r="AH72" s="409">
        <v>0</v>
      </c>
      <c r="AI72" s="409">
        <v>0</v>
      </c>
      <c r="AJ72" s="409">
        <v>0</v>
      </c>
      <c r="AK72" s="409">
        <v>0</v>
      </c>
      <c r="AL72" s="409">
        <v>0</v>
      </c>
      <c r="AM72" s="409">
        <v>0</v>
      </c>
      <c r="AN72" s="409">
        <v>1</v>
      </c>
      <c r="AO72" s="487">
        <v>0</v>
      </c>
      <c r="AP72" s="409">
        <v>0</v>
      </c>
      <c r="AQ72" s="409">
        <v>0</v>
      </c>
      <c r="AR72" s="409">
        <v>0</v>
      </c>
      <c r="AS72" s="409">
        <v>0</v>
      </c>
      <c r="AT72" s="409">
        <v>0</v>
      </c>
      <c r="AU72" s="409">
        <v>0</v>
      </c>
      <c r="AV72" s="409">
        <v>0</v>
      </c>
      <c r="AW72" s="409">
        <v>0</v>
      </c>
      <c r="AX72" s="409">
        <v>0</v>
      </c>
      <c r="AY72" s="409">
        <v>0</v>
      </c>
      <c r="AZ72" s="487">
        <v>0</v>
      </c>
      <c r="BA72" s="409">
        <v>0</v>
      </c>
      <c r="BB72" s="409">
        <v>0</v>
      </c>
      <c r="BC72" s="409">
        <v>0</v>
      </c>
      <c r="BD72" s="409">
        <v>0</v>
      </c>
      <c r="BE72" s="409">
        <v>0</v>
      </c>
      <c r="BF72" s="409">
        <v>0</v>
      </c>
      <c r="BG72" s="409">
        <v>0</v>
      </c>
      <c r="BH72" s="409">
        <v>0</v>
      </c>
      <c r="BI72" s="409">
        <v>0</v>
      </c>
      <c r="BJ72" s="409">
        <v>0</v>
      </c>
      <c r="BK72" s="409">
        <v>0</v>
      </c>
      <c r="BL72" s="409">
        <v>0</v>
      </c>
      <c r="BM72" s="409">
        <v>0</v>
      </c>
      <c r="BN72" s="409">
        <v>0</v>
      </c>
      <c r="BO72" s="74">
        <v>0</v>
      </c>
      <c r="BP72" s="409">
        <v>0</v>
      </c>
      <c r="BQ72" s="409">
        <v>0</v>
      </c>
      <c r="BR72" s="409">
        <v>0</v>
      </c>
      <c r="BS72" s="409">
        <v>0</v>
      </c>
      <c r="BT72" s="409">
        <v>0</v>
      </c>
      <c r="BU72" s="409">
        <v>0</v>
      </c>
      <c r="BV72" s="409">
        <v>0</v>
      </c>
      <c r="BW72" s="409">
        <v>0</v>
      </c>
      <c r="BX72" s="409">
        <v>0</v>
      </c>
      <c r="BY72" s="409">
        <v>0</v>
      </c>
    </row>
    <row r="73" spans="1:77" s="11" customFormat="1" ht="45" customHeight="1">
      <c r="A73" s="409">
        <v>65</v>
      </c>
      <c r="B73" s="409">
        <v>1</v>
      </c>
      <c r="C73" s="409" t="s">
        <v>166</v>
      </c>
      <c r="D73" s="409" t="s">
        <v>1502</v>
      </c>
      <c r="E73" s="475" t="s">
        <v>654</v>
      </c>
      <c r="F73" s="409"/>
      <c r="G73" s="409" t="s">
        <v>196</v>
      </c>
      <c r="H73" s="409" t="s">
        <v>265</v>
      </c>
      <c r="I73" s="409"/>
      <c r="J73" s="409" t="s">
        <v>172</v>
      </c>
      <c r="K73" s="409" t="s">
        <v>168</v>
      </c>
      <c r="L73" s="409" t="s">
        <v>172</v>
      </c>
      <c r="M73" s="409" t="s">
        <v>174</v>
      </c>
      <c r="N73" s="409" t="s">
        <v>167</v>
      </c>
      <c r="O73" s="409" t="s">
        <v>362</v>
      </c>
      <c r="P73" s="409" t="s">
        <v>178</v>
      </c>
      <c r="Q73" s="409" t="s">
        <v>168</v>
      </c>
      <c r="R73" s="409" t="s">
        <v>168</v>
      </c>
      <c r="S73" s="409" t="s">
        <v>168</v>
      </c>
      <c r="T73" s="409" t="s">
        <v>168</v>
      </c>
      <c r="U73" s="409" t="s">
        <v>168</v>
      </c>
      <c r="V73" s="409" t="s">
        <v>168</v>
      </c>
      <c r="W73" s="409" t="s">
        <v>168</v>
      </c>
      <c r="X73" s="409" t="s">
        <v>168</v>
      </c>
      <c r="Y73" s="409" t="s">
        <v>168</v>
      </c>
      <c r="Z73" s="409" t="s">
        <v>168</v>
      </c>
      <c r="AA73" s="409">
        <v>0</v>
      </c>
      <c r="AB73" s="409">
        <v>0</v>
      </c>
      <c r="AC73" s="409">
        <v>0</v>
      </c>
      <c r="AD73" s="409">
        <v>0</v>
      </c>
      <c r="AE73" s="409">
        <v>0</v>
      </c>
      <c r="AF73" s="409">
        <v>0</v>
      </c>
      <c r="AG73" s="487">
        <v>0</v>
      </c>
      <c r="AH73" s="409">
        <v>0</v>
      </c>
      <c r="AI73" s="409">
        <v>0</v>
      </c>
      <c r="AJ73" s="409">
        <v>0</v>
      </c>
      <c r="AK73" s="409">
        <v>0</v>
      </c>
      <c r="AL73" s="409">
        <v>0</v>
      </c>
      <c r="AM73" s="409">
        <v>0</v>
      </c>
      <c r="AN73" s="409">
        <v>0</v>
      </c>
      <c r="AO73" s="487">
        <v>1</v>
      </c>
      <c r="AP73" s="409">
        <v>0</v>
      </c>
      <c r="AQ73" s="409">
        <v>0</v>
      </c>
      <c r="AR73" s="409">
        <v>0</v>
      </c>
      <c r="AS73" s="409">
        <v>0</v>
      </c>
      <c r="AT73" s="409">
        <v>0</v>
      </c>
      <c r="AU73" s="409">
        <v>0</v>
      </c>
      <c r="AV73" s="409">
        <v>0</v>
      </c>
      <c r="AW73" s="409">
        <v>0</v>
      </c>
      <c r="AX73" s="409">
        <v>0</v>
      </c>
      <c r="AY73" s="409">
        <v>0</v>
      </c>
      <c r="AZ73" s="487">
        <v>0</v>
      </c>
      <c r="BA73" s="409">
        <v>0</v>
      </c>
      <c r="BB73" s="409">
        <v>0</v>
      </c>
      <c r="BC73" s="409">
        <v>0</v>
      </c>
      <c r="BD73" s="409">
        <v>0</v>
      </c>
      <c r="BE73" s="409">
        <v>0</v>
      </c>
      <c r="BF73" s="409">
        <v>0</v>
      </c>
      <c r="BG73" s="409">
        <v>0</v>
      </c>
      <c r="BH73" s="409">
        <v>0</v>
      </c>
      <c r="BI73" s="409">
        <v>0</v>
      </c>
      <c r="BJ73" s="409">
        <v>0</v>
      </c>
      <c r="BK73" s="409">
        <v>0</v>
      </c>
      <c r="BL73" s="409">
        <v>0</v>
      </c>
      <c r="BM73" s="409">
        <v>0</v>
      </c>
      <c r="BN73" s="409">
        <v>0</v>
      </c>
      <c r="BO73" s="74">
        <v>0</v>
      </c>
      <c r="BP73" s="409">
        <v>0</v>
      </c>
      <c r="BQ73" s="409">
        <v>0</v>
      </c>
      <c r="BR73" s="409">
        <v>0</v>
      </c>
      <c r="BS73" s="409">
        <v>0</v>
      </c>
      <c r="BT73" s="409">
        <v>0</v>
      </c>
      <c r="BU73" s="409">
        <v>0</v>
      </c>
      <c r="BV73" s="409">
        <v>0</v>
      </c>
      <c r="BW73" s="409">
        <v>0</v>
      </c>
      <c r="BX73" s="409">
        <v>0</v>
      </c>
      <c r="BY73" s="409">
        <v>0</v>
      </c>
    </row>
    <row r="74" spans="1:77" s="11" customFormat="1" ht="45" customHeight="1">
      <c r="A74" s="409">
        <v>66</v>
      </c>
      <c r="B74" s="409">
        <v>1</v>
      </c>
      <c r="C74" s="409" t="s">
        <v>1563</v>
      </c>
      <c r="D74" s="409" t="s">
        <v>1689</v>
      </c>
      <c r="E74" s="475" t="s">
        <v>654</v>
      </c>
      <c r="F74" s="409"/>
      <c r="G74" s="409" t="s">
        <v>196</v>
      </c>
      <c r="H74" s="409" t="s">
        <v>265</v>
      </c>
      <c r="I74" s="409"/>
      <c r="J74" s="409" t="s">
        <v>172</v>
      </c>
      <c r="K74" s="409" t="s">
        <v>168</v>
      </c>
      <c r="L74" s="409" t="s">
        <v>172</v>
      </c>
      <c r="M74" s="409" t="s">
        <v>174</v>
      </c>
      <c r="N74" s="409" t="s">
        <v>167</v>
      </c>
      <c r="O74" s="409" t="s">
        <v>362</v>
      </c>
      <c r="P74" s="409" t="s">
        <v>178</v>
      </c>
      <c r="Q74" s="409" t="s">
        <v>168</v>
      </c>
      <c r="R74" s="409" t="s">
        <v>168</v>
      </c>
      <c r="S74" s="409" t="s">
        <v>168</v>
      </c>
      <c r="T74" s="409" t="s">
        <v>168</v>
      </c>
      <c r="U74" s="409" t="s">
        <v>168</v>
      </c>
      <c r="V74" s="409" t="s">
        <v>168</v>
      </c>
      <c r="W74" s="409" t="s">
        <v>168</v>
      </c>
      <c r="X74" s="409" t="s">
        <v>168</v>
      </c>
      <c r="Y74" s="409" t="s">
        <v>168</v>
      </c>
      <c r="Z74" s="409" t="s">
        <v>168</v>
      </c>
      <c r="AA74" s="409">
        <v>0</v>
      </c>
      <c r="AB74" s="409">
        <v>0</v>
      </c>
      <c r="AC74" s="409">
        <v>0</v>
      </c>
      <c r="AD74" s="409">
        <v>0</v>
      </c>
      <c r="AE74" s="409">
        <v>0</v>
      </c>
      <c r="AF74" s="409">
        <v>0</v>
      </c>
      <c r="AG74" s="487">
        <v>0</v>
      </c>
      <c r="AH74" s="409">
        <v>0</v>
      </c>
      <c r="AI74" s="409">
        <v>0</v>
      </c>
      <c r="AJ74" s="409">
        <v>0</v>
      </c>
      <c r="AK74" s="409">
        <v>0</v>
      </c>
      <c r="AL74" s="409">
        <v>0</v>
      </c>
      <c r="AM74" s="409">
        <v>0</v>
      </c>
      <c r="AN74" s="409">
        <v>0</v>
      </c>
      <c r="AO74" s="487">
        <v>0</v>
      </c>
      <c r="AP74" s="409">
        <v>1</v>
      </c>
      <c r="AQ74" s="409">
        <v>0</v>
      </c>
      <c r="AR74" s="409">
        <v>0</v>
      </c>
      <c r="AS74" s="409">
        <v>0</v>
      </c>
      <c r="AT74" s="409">
        <v>0</v>
      </c>
      <c r="AU74" s="409">
        <v>0</v>
      </c>
      <c r="AV74" s="409">
        <v>0</v>
      </c>
      <c r="AW74" s="409">
        <v>0</v>
      </c>
      <c r="AX74" s="409">
        <v>0</v>
      </c>
      <c r="AY74" s="409">
        <v>0</v>
      </c>
      <c r="AZ74" s="487">
        <v>0</v>
      </c>
      <c r="BA74" s="409">
        <v>0</v>
      </c>
      <c r="BB74" s="409">
        <v>0</v>
      </c>
      <c r="BC74" s="409">
        <v>0</v>
      </c>
      <c r="BD74" s="409">
        <v>0</v>
      </c>
      <c r="BE74" s="409">
        <v>0</v>
      </c>
      <c r="BF74" s="409">
        <v>0</v>
      </c>
      <c r="BG74" s="409">
        <v>0</v>
      </c>
      <c r="BH74" s="409">
        <v>0</v>
      </c>
      <c r="BI74" s="409">
        <v>0</v>
      </c>
      <c r="BJ74" s="409">
        <v>0</v>
      </c>
      <c r="BK74" s="409">
        <v>0</v>
      </c>
      <c r="BL74" s="409">
        <v>0</v>
      </c>
      <c r="BM74" s="409">
        <v>0</v>
      </c>
      <c r="BN74" s="409">
        <v>0</v>
      </c>
      <c r="BO74" s="74">
        <v>0</v>
      </c>
      <c r="BP74" s="409">
        <v>0</v>
      </c>
      <c r="BQ74" s="409">
        <v>0</v>
      </c>
      <c r="BR74" s="409">
        <v>0</v>
      </c>
      <c r="BS74" s="409">
        <v>0</v>
      </c>
      <c r="BT74" s="409">
        <v>0</v>
      </c>
      <c r="BU74" s="409">
        <v>0</v>
      </c>
      <c r="BV74" s="409">
        <v>0</v>
      </c>
      <c r="BW74" s="409">
        <v>0</v>
      </c>
      <c r="BX74" s="409">
        <v>0</v>
      </c>
      <c r="BY74" s="409">
        <v>0</v>
      </c>
    </row>
    <row r="75" spans="1:77" s="11" customFormat="1" ht="45" customHeight="1">
      <c r="A75" s="409">
        <v>67</v>
      </c>
      <c r="B75" s="409">
        <v>1</v>
      </c>
      <c r="C75" s="409" t="s">
        <v>1563</v>
      </c>
      <c r="D75" s="409" t="s">
        <v>1690</v>
      </c>
      <c r="E75" s="475" t="s">
        <v>654</v>
      </c>
      <c r="F75" s="409"/>
      <c r="G75" s="409" t="s">
        <v>196</v>
      </c>
      <c r="H75" s="409" t="s">
        <v>265</v>
      </c>
      <c r="I75" s="409"/>
      <c r="J75" s="409" t="s">
        <v>172</v>
      </c>
      <c r="K75" s="409" t="s">
        <v>168</v>
      </c>
      <c r="L75" s="409" t="s">
        <v>172</v>
      </c>
      <c r="M75" s="409" t="s">
        <v>174</v>
      </c>
      <c r="N75" s="409" t="s">
        <v>167</v>
      </c>
      <c r="O75" s="409" t="s">
        <v>362</v>
      </c>
      <c r="P75" s="409" t="s">
        <v>178</v>
      </c>
      <c r="Q75" s="409" t="s">
        <v>168</v>
      </c>
      <c r="R75" s="409" t="s">
        <v>168</v>
      </c>
      <c r="S75" s="409" t="s">
        <v>168</v>
      </c>
      <c r="T75" s="409" t="s">
        <v>168</v>
      </c>
      <c r="U75" s="409" t="s">
        <v>168</v>
      </c>
      <c r="V75" s="409" t="s">
        <v>168</v>
      </c>
      <c r="W75" s="409" t="s">
        <v>168</v>
      </c>
      <c r="X75" s="409" t="s">
        <v>168</v>
      </c>
      <c r="Y75" s="409" t="s">
        <v>168</v>
      </c>
      <c r="Z75" s="409" t="s">
        <v>168</v>
      </c>
      <c r="AA75" s="409">
        <v>0</v>
      </c>
      <c r="AB75" s="409">
        <v>0</v>
      </c>
      <c r="AC75" s="409">
        <v>0</v>
      </c>
      <c r="AD75" s="409">
        <v>0</v>
      </c>
      <c r="AE75" s="409">
        <v>0</v>
      </c>
      <c r="AF75" s="409">
        <v>0</v>
      </c>
      <c r="AG75" s="487">
        <v>0</v>
      </c>
      <c r="AH75" s="409">
        <v>0</v>
      </c>
      <c r="AI75" s="409">
        <v>0</v>
      </c>
      <c r="AJ75" s="409">
        <v>0</v>
      </c>
      <c r="AK75" s="409">
        <v>0</v>
      </c>
      <c r="AL75" s="409">
        <v>0</v>
      </c>
      <c r="AM75" s="409">
        <v>0</v>
      </c>
      <c r="AN75" s="409">
        <v>0</v>
      </c>
      <c r="AO75" s="487">
        <v>0</v>
      </c>
      <c r="AP75" s="409">
        <v>0</v>
      </c>
      <c r="AQ75" s="409">
        <v>1</v>
      </c>
      <c r="AR75" s="409">
        <v>0</v>
      </c>
      <c r="AS75" s="409">
        <v>0</v>
      </c>
      <c r="AT75" s="409">
        <v>0</v>
      </c>
      <c r="AU75" s="409">
        <v>0</v>
      </c>
      <c r="AV75" s="409">
        <v>0</v>
      </c>
      <c r="AW75" s="409">
        <v>0</v>
      </c>
      <c r="AX75" s="409">
        <v>0</v>
      </c>
      <c r="AY75" s="409">
        <v>0</v>
      </c>
      <c r="AZ75" s="487">
        <v>0</v>
      </c>
      <c r="BA75" s="409">
        <v>0</v>
      </c>
      <c r="BB75" s="409">
        <v>0</v>
      </c>
      <c r="BC75" s="409">
        <v>0</v>
      </c>
      <c r="BD75" s="409">
        <v>0</v>
      </c>
      <c r="BE75" s="409">
        <v>0</v>
      </c>
      <c r="BF75" s="409">
        <v>0</v>
      </c>
      <c r="BG75" s="409">
        <v>0</v>
      </c>
      <c r="BH75" s="409">
        <v>0</v>
      </c>
      <c r="BI75" s="409">
        <v>0</v>
      </c>
      <c r="BJ75" s="409">
        <v>0</v>
      </c>
      <c r="BK75" s="409">
        <v>0</v>
      </c>
      <c r="BL75" s="409">
        <v>0</v>
      </c>
      <c r="BM75" s="409">
        <v>0</v>
      </c>
      <c r="BN75" s="409">
        <v>0</v>
      </c>
      <c r="BO75" s="74">
        <v>0</v>
      </c>
      <c r="BP75" s="409">
        <v>0</v>
      </c>
      <c r="BQ75" s="409">
        <v>0</v>
      </c>
      <c r="BR75" s="409">
        <v>0</v>
      </c>
      <c r="BS75" s="409">
        <v>0</v>
      </c>
      <c r="BT75" s="409">
        <v>0</v>
      </c>
      <c r="BU75" s="409">
        <v>0</v>
      </c>
      <c r="BV75" s="409">
        <v>0</v>
      </c>
      <c r="BW75" s="409">
        <v>0</v>
      </c>
      <c r="BX75" s="409">
        <v>0</v>
      </c>
      <c r="BY75" s="409">
        <v>0</v>
      </c>
    </row>
    <row r="76" spans="1:77" s="11" customFormat="1" ht="45" customHeight="1">
      <c r="A76" s="409">
        <v>68</v>
      </c>
      <c r="B76" s="409">
        <v>1</v>
      </c>
      <c r="C76" s="409" t="s">
        <v>1563</v>
      </c>
      <c r="D76" s="409" t="s">
        <v>1691</v>
      </c>
      <c r="E76" s="475" t="s">
        <v>654</v>
      </c>
      <c r="F76" s="409"/>
      <c r="G76" s="409" t="s">
        <v>196</v>
      </c>
      <c r="H76" s="409" t="s">
        <v>265</v>
      </c>
      <c r="I76" s="409"/>
      <c r="J76" s="409" t="s">
        <v>172</v>
      </c>
      <c r="K76" s="409" t="s">
        <v>168</v>
      </c>
      <c r="L76" s="409" t="s">
        <v>172</v>
      </c>
      <c r="M76" s="409" t="s">
        <v>174</v>
      </c>
      <c r="N76" s="409" t="s">
        <v>167</v>
      </c>
      <c r="O76" s="409" t="s">
        <v>362</v>
      </c>
      <c r="P76" s="409" t="s">
        <v>178</v>
      </c>
      <c r="Q76" s="409" t="s">
        <v>168</v>
      </c>
      <c r="R76" s="409" t="s">
        <v>168</v>
      </c>
      <c r="S76" s="409" t="s">
        <v>168</v>
      </c>
      <c r="T76" s="409" t="s">
        <v>168</v>
      </c>
      <c r="U76" s="409" t="s">
        <v>168</v>
      </c>
      <c r="V76" s="409" t="s">
        <v>168</v>
      </c>
      <c r="W76" s="409" t="s">
        <v>168</v>
      </c>
      <c r="X76" s="409" t="s">
        <v>168</v>
      </c>
      <c r="Y76" s="409" t="s">
        <v>168</v>
      </c>
      <c r="Z76" s="409" t="s">
        <v>168</v>
      </c>
      <c r="AA76" s="409">
        <v>0</v>
      </c>
      <c r="AB76" s="409">
        <v>0</v>
      </c>
      <c r="AC76" s="409">
        <v>0</v>
      </c>
      <c r="AD76" s="409">
        <v>0</v>
      </c>
      <c r="AE76" s="409">
        <v>0</v>
      </c>
      <c r="AF76" s="409">
        <v>0</v>
      </c>
      <c r="AG76" s="487">
        <v>0</v>
      </c>
      <c r="AH76" s="409">
        <v>0</v>
      </c>
      <c r="AI76" s="409">
        <v>0</v>
      </c>
      <c r="AJ76" s="409">
        <v>0</v>
      </c>
      <c r="AK76" s="409">
        <v>0</v>
      </c>
      <c r="AL76" s="409">
        <v>0</v>
      </c>
      <c r="AM76" s="409">
        <v>0</v>
      </c>
      <c r="AN76" s="409">
        <v>0</v>
      </c>
      <c r="AO76" s="487">
        <v>0</v>
      </c>
      <c r="AP76" s="409">
        <v>0</v>
      </c>
      <c r="AQ76" s="409">
        <v>0</v>
      </c>
      <c r="AR76" s="409">
        <v>1</v>
      </c>
      <c r="AS76" s="409">
        <v>0</v>
      </c>
      <c r="AT76" s="409">
        <v>1</v>
      </c>
      <c r="AU76" s="409">
        <v>0</v>
      </c>
      <c r="AV76" s="409">
        <v>0</v>
      </c>
      <c r="AW76" s="409">
        <v>0</v>
      </c>
      <c r="AX76" s="409">
        <v>0</v>
      </c>
      <c r="AY76" s="409">
        <v>0</v>
      </c>
      <c r="AZ76" s="487">
        <v>0</v>
      </c>
      <c r="BA76" s="409">
        <v>0</v>
      </c>
      <c r="BB76" s="409">
        <v>0</v>
      </c>
      <c r="BC76" s="409">
        <v>0</v>
      </c>
      <c r="BD76" s="409">
        <v>0</v>
      </c>
      <c r="BE76" s="409">
        <v>0</v>
      </c>
      <c r="BF76" s="409">
        <v>0</v>
      </c>
      <c r="BG76" s="409">
        <v>0</v>
      </c>
      <c r="BH76" s="409">
        <v>0</v>
      </c>
      <c r="BI76" s="409">
        <v>0</v>
      </c>
      <c r="BJ76" s="409">
        <v>0</v>
      </c>
      <c r="BK76" s="409">
        <v>0</v>
      </c>
      <c r="BL76" s="409">
        <v>0</v>
      </c>
      <c r="BM76" s="409">
        <v>0</v>
      </c>
      <c r="BN76" s="409">
        <v>0</v>
      </c>
      <c r="BO76" s="74">
        <v>0</v>
      </c>
      <c r="BP76" s="409">
        <v>0</v>
      </c>
      <c r="BQ76" s="409">
        <v>0</v>
      </c>
      <c r="BR76" s="409">
        <v>0</v>
      </c>
      <c r="BS76" s="409">
        <v>0</v>
      </c>
      <c r="BT76" s="409">
        <v>0</v>
      </c>
      <c r="BU76" s="409">
        <v>0</v>
      </c>
      <c r="BV76" s="409">
        <v>0</v>
      </c>
      <c r="BW76" s="409">
        <v>0</v>
      </c>
      <c r="BX76" s="409">
        <v>0</v>
      </c>
      <c r="BY76" s="409">
        <v>0</v>
      </c>
    </row>
    <row r="77" spans="1:77" s="11" customFormat="1" ht="45" customHeight="1">
      <c r="A77" s="409">
        <v>69</v>
      </c>
      <c r="B77" s="487">
        <v>1</v>
      </c>
      <c r="C77" s="487" t="s">
        <v>1563</v>
      </c>
      <c r="D77" s="487" t="s">
        <v>1692</v>
      </c>
      <c r="E77" s="488" t="s">
        <v>654</v>
      </c>
      <c r="F77" s="487"/>
      <c r="G77" s="487" t="s">
        <v>196</v>
      </c>
      <c r="H77" s="487" t="s">
        <v>265</v>
      </c>
      <c r="I77" s="487"/>
      <c r="J77" s="487" t="s">
        <v>172</v>
      </c>
      <c r="K77" s="487" t="s">
        <v>168</v>
      </c>
      <c r="L77" s="487" t="s">
        <v>172</v>
      </c>
      <c r="M77" s="487" t="s">
        <v>174</v>
      </c>
      <c r="N77" s="487" t="s">
        <v>167</v>
      </c>
      <c r="O77" s="487" t="s">
        <v>362</v>
      </c>
      <c r="P77" s="487" t="s">
        <v>178</v>
      </c>
      <c r="Q77" s="487" t="s">
        <v>168</v>
      </c>
      <c r="R77" s="487" t="s">
        <v>168</v>
      </c>
      <c r="S77" s="487" t="s">
        <v>168</v>
      </c>
      <c r="T77" s="487" t="s">
        <v>168</v>
      </c>
      <c r="U77" s="487" t="s">
        <v>168</v>
      </c>
      <c r="V77" s="487" t="s">
        <v>168</v>
      </c>
      <c r="W77" s="487" t="s">
        <v>168</v>
      </c>
      <c r="X77" s="487" t="s">
        <v>168</v>
      </c>
      <c r="Y77" s="487" t="s">
        <v>168</v>
      </c>
      <c r="Z77" s="487" t="s">
        <v>168</v>
      </c>
      <c r="AA77" s="487">
        <v>0</v>
      </c>
      <c r="AB77" s="487">
        <v>0</v>
      </c>
      <c r="AC77" s="487">
        <v>0</v>
      </c>
      <c r="AD77" s="487">
        <v>0</v>
      </c>
      <c r="AE77" s="487">
        <v>0</v>
      </c>
      <c r="AF77" s="487">
        <v>0</v>
      </c>
      <c r="AG77" s="487">
        <v>0</v>
      </c>
      <c r="AH77" s="487">
        <v>0</v>
      </c>
      <c r="AI77" s="487">
        <v>0</v>
      </c>
      <c r="AJ77" s="487">
        <v>0</v>
      </c>
      <c r="AK77" s="487">
        <v>0</v>
      </c>
      <c r="AL77" s="487">
        <v>0</v>
      </c>
      <c r="AM77" s="487">
        <v>0</v>
      </c>
      <c r="AN77" s="487">
        <v>0</v>
      </c>
      <c r="AO77" s="487">
        <v>0</v>
      </c>
      <c r="AP77" s="487">
        <v>0</v>
      </c>
      <c r="AQ77" s="487">
        <v>0</v>
      </c>
      <c r="AR77" s="487">
        <v>0</v>
      </c>
      <c r="AS77" s="487">
        <v>0</v>
      </c>
      <c r="AT77" s="487">
        <v>0</v>
      </c>
      <c r="AU77" s="487">
        <v>0</v>
      </c>
      <c r="AV77" s="487">
        <v>0</v>
      </c>
      <c r="AW77" s="487">
        <v>0</v>
      </c>
      <c r="AX77" s="487">
        <v>0</v>
      </c>
      <c r="AY77" s="487">
        <v>0</v>
      </c>
      <c r="AZ77" s="487">
        <v>0</v>
      </c>
      <c r="BA77" s="487">
        <v>0</v>
      </c>
      <c r="BB77" s="487">
        <v>0</v>
      </c>
      <c r="BC77" s="487">
        <v>0</v>
      </c>
      <c r="BD77" s="487">
        <v>0</v>
      </c>
      <c r="BE77" s="487">
        <v>0</v>
      </c>
      <c r="BF77" s="487">
        <v>0</v>
      </c>
      <c r="BG77" s="487">
        <v>0</v>
      </c>
      <c r="BH77" s="487">
        <v>0</v>
      </c>
      <c r="BI77" s="487">
        <v>0</v>
      </c>
      <c r="BJ77" s="487">
        <v>0</v>
      </c>
      <c r="BK77" s="487">
        <v>0</v>
      </c>
      <c r="BL77" s="487">
        <v>0</v>
      </c>
      <c r="BM77" s="487">
        <v>0</v>
      </c>
      <c r="BN77" s="487">
        <v>0</v>
      </c>
      <c r="BO77" s="102">
        <v>0</v>
      </c>
      <c r="BP77" s="487">
        <v>0</v>
      </c>
      <c r="BQ77" s="487">
        <v>0</v>
      </c>
      <c r="BR77" s="487">
        <v>0</v>
      </c>
      <c r="BS77" s="487">
        <v>0</v>
      </c>
      <c r="BT77" s="487">
        <v>0</v>
      </c>
      <c r="BU77" s="487">
        <v>0</v>
      </c>
      <c r="BV77" s="487">
        <v>0</v>
      </c>
      <c r="BW77" s="487">
        <v>0</v>
      </c>
      <c r="BX77" s="487">
        <v>0</v>
      </c>
      <c r="BY77" s="487">
        <v>0</v>
      </c>
    </row>
    <row r="78" spans="1:77" s="11" customFormat="1" ht="45" customHeight="1">
      <c r="A78" s="409">
        <v>70</v>
      </c>
      <c r="B78" s="409">
        <v>1</v>
      </c>
      <c r="C78" s="409" t="s">
        <v>1563</v>
      </c>
      <c r="D78" s="409" t="s">
        <v>1693</v>
      </c>
      <c r="E78" s="475" t="s">
        <v>654</v>
      </c>
      <c r="F78" s="409"/>
      <c r="G78" s="409" t="s">
        <v>196</v>
      </c>
      <c r="H78" s="409" t="s">
        <v>265</v>
      </c>
      <c r="I78" s="409"/>
      <c r="J78" s="409" t="s">
        <v>172</v>
      </c>
      <c r="K78" s="409" t="s">
        <v>168</v>
      </c>
      <c r="L78" s="409" t="s">
        <v>172</v>
      </c>
      <c r="M78" s="409" t="s">
        <v>174</v>
      </c>
      <c r="N78" s="409" t="s">
        <v>167</v>
      </c>
      <c r="O78" s="409" t="s">
        <v>362</v>
      </c>
      <c r="P78" s="409" t="s">
        <v>178</v>
      </c>
      <c r="Q78" s="409" t="s">
        <v>168</v>
      </c>
      <c r="R78" s="409" t="s">
        <v>168</v>
      </c>
      <c r="S78" s="409" t="s">
        <v>168</v>
      </c>
      <c r="T78" s="409" t="s">
        <v>168</v>
      </c>
      <c r="U78" s="409" t="s">
        <v>168</v>
      </c>
      <c r="V78" s="409" t="s">
        <v>168</v>
      </c>
      <c r="W78" s="409" t="s">
        <v>168</v>
      </c>
      <c r="X78" s="409" t="s">
        <v>168</v>
      </c>
      <c r="Y78" s="409" t="s">
        <v>168</v>
      </c>
      <c r="Z78" s="409" t="s">
        <v>168</v>
      </c>
      <c r="AA78" s="409">
        <v>0</v>
      </c>
      <c r="AB78" s="409">
        <v>0</v>
      </c>
      <c r="AC78" s="409">
        <v>0</v>
      </c>
      <c r="AD78" s="409">
        <v>0</v>
      </c>
      <c r="AE78" s="409">
        <v>0</v>
      </c>
      <c r="AF78" s="409">
        <v>0</v>
      </c>
      <c r="AG78" s="487">
        <v>0</v>
      </c>
      <c r="AH78" s="409">
        <v>0</v>
      </c>
      <c r="AI78" s="409">
        <v>0</v>
      </c>
      <c r="AJ78" s="409">
        <v>0</v>
      </c>
      <c r="AK78" s="409">
        <v>0</v>
      </c>
      <c r="AL78" s="409">
        <v>0</v>
      </c>
      <c r="AM78" s="409">
        <v>0</v>
      </c>
      <c r="AN78" s="409">
        <v>0</v>
      </c>
      <c r="AO78" s="487">
        <v>0</v>
      </c>
      <c r="AP78" s="409">
        <v>0</v>
      </c>
      <c r="AQ78" s="409">
        <v>0</v>
      </c>
      <c r="AR78" s="409">
        <v>0</v>
      </c>
      <c r="AS78" s="409">
        <v>1</v>
      </c>
      <c r="AT78" s="409">
        <v>0</v>
      </c>
      <c r="AU78" s="409">
        <v>1</v>
      </c>
      <c r="AV78" s="409">
        <v>1</v>
      </c>
      <c r="AW78" s="409">
        <v>0</v>
      </c>
      <c r="AX78" s="409">
        <v>0</v>
      </c>
      <c r="AY78" s="409">
        <v>0</v>
      </c>
      <c r="AZ78" s="487">
        <v>0</v>
      </c>
      <c r="BA78" s="409">
        <v>0</v>
      </c>
      <c r="BB78" s="409">
        <v>0</v>
      </c>
      <c r="BC78" s="409">
        <v>0</v>
      </c>
      <c r="BD78" s="409">
        <v>0</v>
      </c>
      <c r="BE78" s="409">
        <v>0</v>
      </c>
      <c r="BF78" s="409">
        <v>0</v>
      </c>
      <c r="BG78" s="409">
        <v>0</v>
      </c>
      <c r="BH78" s="409">
        <v>0</v>
      </c>
      <c r="BI78" s="409">
        <v>0</v>
      </c>
      <c r="BJ78" s="409">
        <v>0</v>
      </c>
      <c r="BK78" s="409">
        <v>0</v>
      </c>
      <c r="BL78" s="409">
        <v>0</v>
      </c>
      <c r="BM78" s="409">
        <v>0</v>
      </c>
      <c r="BN78" s="409">
        <v>0</v>
      </c>
      <c r="BO78" s="74">
        <v>0</v>
      </c>
      <c r="BP78" s="409">
        <v>0</v>
      </c>
      <c r="BQ78" s="409">
        <v>0</v>
      </c>
      <c r="BR78" s="409">
        <v>0</v>
      </c>
      <c r="BS78" s="409">
        <v>0</v>
      </c>
      <c r="BT78" s="409">
        <v>0</v>
      </c>
      <c r="BU78" s="409">
        <v>0</v>
      </c>
      <c r="BV78" s="409">
        <v>0</v>
      </c>
      <c r="BW78" s="409">
        <v>0</v>
      </c>
      <c r="BX78" s="409">
        <v>0</v>
      </c>
      <c r="BY78" s="409">
        <v>0</v>
      </c>
    </row>
    <row r="79" spans="1:77" s="11" customFormat="1" ht="45" customHeight="1">
      <c r="A79" s="409">
        <v>71</v>
      </c>
      <c r="B79" s="409">
        <v>1</v>
      </c>
      <c r="C79" s="409" t="s">
        <v>1563</v>
      </c>
      <c r="D79" s="409" t="s">
        <v>2687</v>
      </c>
      <c r="E79" s="475" t="s">
        <v>654</v>
      </c>
      <c r="F79" s="409"/>
      <c r="G79" s="409" t="s">
        <v>196</v>
      </c>
      <c r="H79" s="409" t="s">
        <v>265</v>
      </c>
      <c r="I79" s="409"/>
      <c r="J79" s="409" t="s">
        <v>172</v>
      </c>
      <c r="K79" s="409" t="s">
        <v>168</v>
      </c>
      <c r="L79" s="409" t="s">
        <v>172</v>
      </c>
      <c r="M79" s="409" t="s">
        <v>174</v>
      </c>
      <c r="N79" s="409" t="s">
        <v>167</v>
      </c>
      <c r="O79" s="409" t="s">
        <v>362</v>
      </c>
      <c r="P79" s="409" t="s">
        <v>178</v>
      </c>
      <c r="Q79" s="409" t="s">
        <v>168</v>
      </c>
      <c r="R79" s="409" t="s">
        <v>168</v>
      </c>
      <c r="S79" s="409" t="s">
        <v>168</v>
      </c>
      <c r="T79" s="409" t="s">
        <v>168</v>
      </c>
      <c r="U79" s="409" t="s">
        <v>168</v>
      </c>
      <c r="V79" s="409" t="s">
        <v>168</v>
      </c>
      <c r="W79" s="409" t="s">
        <v>168</v>
      </c>
      <c r="X79" s="409" t="s">
        <v>168</v>
      </c>
      <c r="Y79" s="409" t="s">
        <v>168</v>
      </c>
      <c r="Z79" s="409" t="s">
        <v>168</v>
      </c>
      <c r="AA79" s="409">
        <v>0</v>
      </c>
      <c r="AB79" s="409">
        <v>0</v>
      </c>
      <c r="AC79" s="409">
        <v>0</v>
      </c>
      <c r="AD79" s="409">
        <v>0</v>
      </c>
      <c r="AE79" s="409">
        <v>0</v>
      </c>
      <c r="AF79" s="409">
        <v>0</v>
      </c>
      <c r="AG79" s="487">
        <v>0</v>
      </c>
      <c r="AH79" s="409">
        <v>0</v>
      </c>
      <c r="AI79" s="409">
        <v>0</v>
      </c>
      <c r="AJ79" s="409">
        <v>0</v>
      </c>
      <c r="AK79" s="409">
        <v>0</v>
      </c>
      <c r="AL79" s="409">
        <v>0</v>
      </c>
      <c r="AM79" s="409">
        <v>0</v>
      </c>
      <c r="AN79" s="409">
        <v>0</v>
      </c>
      <c r="AO79" s="487">
        <v>0</v>
      </c>
      <c r="AP79" s="409">
        <v>0</v>
      </c>
      <c r="AQ79" s="409">
        <v>0</v>
      </c>
      <c r="AR79" s="409">
        <v>0</v>
      </c>
      <c r="AS79" s="409">
        <v>0</v>
      </c>
      <c r="AT79" s="409">
        <v>0</v>
      </c>
      <c r="AU79" s="409">
        <v>0</v>
      </c>
      <c r="AV79" s="409">
        <v>0</v>
      </c>
      <c r="AW79" s="409">
        <v>1</v>
      </c>
      <c r="AX79" s="409">
        <v>0</v>
      </c>
      <c r="AY79" s="409">
        <v>0</v>
      </c>
      <c r="AZ79" s="487">
        <v>0</v>
      </c>
      <c r="BA79" s="409">
        <v>0</v>
      </c>
      <c r="BB79" s="409">
        <v>0</v>
      </c>
      <c r="BC79" s="409">
        <v>0</v>
      </c>
      <c r="BD79" s="409">
        <v>0</v>
      </c>
      <c r="BE79" s="409">
        <v>0</v>
      </c>
      <c r="BF79" s="409">
        <v>0</v>
      </c>
      <c r="BG79" s="409">
        <v>0</v>
      </c>
      <c r="BH79" s="409">
        <v>0</v>
      </c>
      <c r="BI79" s="409">
        <v>0</v>
      </c>
      <c r="BJ79" s="409">
        <v>0</v>
      </c>
      <c r="BK79" s="409">
        <v>0</v>
      </c>
      <c r="BL79" s="409">
        <v>0</v>
      </c>
      <c r="BM79" s="409">
        <v>0</v>
      </c>
      <c r="BN79" s="409">
        <v>0</v>
      </c>
      <c r="BO79" s="74">
        <v>0</v>
      </c>
      <c r="BP79" s="409">
        <v>0</v>
      </c>
      <c r="BQ79" s="409">
        <v>0</v>
      </c>
      <c r="BR79" s="409">
        <v>0</v>
      </c>
      <c r="BS79" s="409">
        <v>0</v>
      </c>
      <c r="BT79" s="409">
        <v>0</v>
      </c>
      <c r="BU79" s="409">
        <v>0</v>
      </c>
      <c r="BV79" s="409">
        <v>0</v>
      </c>
      <c r="BW79" s="409">
        <v>0</v>
      </c>
      <c r="BX79" s="409">
        <v>0</v>
      </c>
      <c r="BY79" s="409">
        <v>0</v>
      </c>
    </row>
    <row r="80" spans="1:77" s="11" customFormat="1" ht="45" customHeight="1">
      <c r="A80" s="409">
        <v>72</v>
      </c>
      <c r="B80" s="409">
        <v>1</v>
      </c>
      <c r="C80" s="409" t="s">
        <v>1563</v>
      </c>
      <c r="D80" s="409" t="s">
        <v>2688</v>
      </c>
      <c r="E80" s="475" t="s">
        <v>654</v>
      </c>
      <c r="F80" s="409"/>
      <c r="G80" s="409" t="s">
        <v>196</v>
      </c>
      <c r="H80" s="409" t="s">
        <v>265</v>
      </c>
      <c r="I80" s="409"/>
      <c r="J80" s="409" t="s">
        <v>172</v>
      </c>
      <c r="K80" s="409" t="s">
        <v>168</v>
      </c>
      <c r="L80" s="409" t="s">
        <v>172</v>
      </c>
      <c r="M80" s="409" t="s">
        <v>174</v>
      </c>
      <c r="N80" s="409" t="s">
        <v>167</v>
      </c>
      <c r="O80" s="409" t="s">
        <v>362</v>
      </c>
      <c r="P80" s="409" t="s">
        <v>178</v>
      </c>
      <c r="Q80" s="409" t="s">
        <v>168</v>
      </c>
      <c r="R80" s="409" t="s">
        <v>168</v>
      </c>
      <c r="S80" s="409" t="s">
        <v>168</v>
      </c>
      <c r="T80" s="409" t="s">
        <v>168</v>
      </c>
      <c r="U80" s="409" t="s">
        <v>168</v>
      </c>
      <c r="V80" s="409" t="s">
        <v>168</v>
      </c>
      <c r="W80" s="409" t="s">
        <v>168</v>
      </c>
      <c r="X80" s="409" t="s">
        <v>168</v>
      </c>
      <c r="Y80" s="409" t="s">
        <v>168</v>
      </c>
      <c r="Z80" s="409" t="s">
        <v>168</v>
      </c>
      <c r="AA80" s="409">
        <v>0</v>
      </c>
      <c r="AB80" s="409">
        <v>0</v>
      </c>
      <c r="AC80" s="409">
        <v>0</v>
      </c>
      <c r="AD80" s="409">
        <v>0</v>
      </c>
      <c r="AE80" s="409">
        <v>0</v>
      </c>
      <c r="AF80" s="409">
        <v>0</v>
      </c>
      <c r="AG80" s="487">
        <v>0</v>
      </c>
      <c r="AH80" s="409">
        <v>0</v>
      </c>
      <c r="AI80" s="409">
        <v>0</v>
      </c>
      <c r="AJ80" s="409">
        <v>0</v>
      </c>
      <c r="AK80" s="409">
        <v>0</v>
      </c>
      <c r="AL80" s="409">
        <v>0</v>
      </c>
      <c r="AM80" s="409">
        <v>0</v>
      </c>
      <c r="AN80" s="409">
        <v>0</v>
      </c>
      <c r="AO80" s="487">
        <v>0</v>
      </c>
      <c r="AP80" s="409">
        <v>0</v>
      </c>
      <c r="AQ80" s="409">
        <v>0</v>
      </c>
      <c r="AR80" s="409">
        <v>0</v>
      </c>
      <c r="AS80" s="409">
        <v>0</v>
      </c>
      <c r="AT80" s="409">
        <v>0</v>
      </c>
      <c r="AU80" s="409">
        <v>0</v>
      </c>
      <c r="AV80" s="409">
        <v>0</v>
      </c>
      <c r="AW80" s="409">
        <v>0</v>
      </c>
      <c r="AX80" s="409">
        <v>1</v>
      </c>
      <c r="AY80" s="409">
        <v>0</v>
      </c>
      <c r="AZ80" s="487">
        <v>0</v>
      </c>
      <c r="BA80" s="409">
        <v>0</v>
      </c>
      <c r="BB80" s="409">
        <v>0</v>
      </c>
      <c r="BC80" s="409">
        <v>0</v>
      </c>
      <c r="BD80" s="409">
        <v>0</v>
      </c>
      <c r="BE80" s="409">
        <v>0</v>
      </c>
      <c r="BF80" s="409">
        <v>0</v>
      </c>
      <c r="BG80" s="409">
        <v>0</v>
      </c>
      <c r="BH80" s="409">
        <v>0</v>
      </c>
      <c r="BI80" s="409">
        <v>0</v>
      </c>
      <c r="BJ80" s="409">
        <v>0</v>
      </c>
      <c r="BK80" s="409">
        <v>0</v>
      </c>
      <c r="BL80" s="409">
        <v>0</v>
      </c>
      <c r="BM80" s="409">
        <v>0</v>
      </c>
      <c r="BN80" s="409">
        <v>0</v>
      </c>
      <c r="BO80" s="74">
        <v>0</v>
      </c>
      <c r="BP80" s="409">
        <v>0</v>
      </c>
      <c r="BQ80" s="409">
        <v>0</v>
      </c>
      <c r="BR80" s="409">
        <v>0</v>
      </c>
      <c r="BS80" s="409">
        <v>0</v>
      </c>
      <c r="BT80" s="409">
        <v>0</v>
      </c>
      <c r="BU80" s="409">
        <v>0</v>
      </c>
      <c r="BV80" s="409">
        <v>0</v>
      </c>
      <c r="BW80" s="409">
        <v>0</v>
      </c>
      <c r="BX80" s="409">
        <v>0</v>
      </c>
      <c r="BY80" s="409">
        <v>0</v>
      </c>
    </row>
    <row r="81" spans="1:77" s="11" customFormat="1" ht="45" customHeight="1">
      <c r="A81" s="409">
        <v>73</v>
      </c>
      <c r="B81" s="409">
        <v>1</v>
      </c>
      <c r="C81" s="409" t="s">
        <v>1563</v>
      </c>
      <c r="D81" s="409" t="s">
        <v>1694</v>
      </c>
      <c r="E81" s="475" t="s">
        <v>654</v>
      </c>
      <c r="F81" s="409"/>
      <c r="G81" s="409" t="s">
        <v>196</v>
      </c>
      <c r="H81" s="409" t="s">
        <v>265</v>
      </c>
      <c r="I81" s="409"/>
      <c r="J81" s="409" t="s">
        <v>172</v>
      </c>
      <c r="K81" s="409" t="s">
        <v>168</v>
      </c>
      <c r="L81" s="409" t="s">
        <v>172</v>
      </c>
      <c r="M81" s="409" t="s">
        <v>174</v>
      </c>
      <c r="N81" s="409" t="s">
        <v>167</v>
      </c>
      <c r="O81" s="409" t="s">
        <v>362</v>
      </c>
      <c r="P81" s="409" t="s">
        <v>178</v>
      </c>
      <c r="Q81" s="409" t="s">
        <v>168</v>
      </c>
      <c r="R81" s="409" t="s">
        <v>168</v>
      </c>
      <c r="S81" s="409" t="s">
        <v>168</v>
      </c>
      <c r="T81" s="409" t="s">
        <v>168</v>
      </c>
      <c r="U81" s="409" t="s">
        <v>168</v>
      </c>
      <c r="V81" s="409" t="s">
        <v>168</v>
      </c>
      <c r="W81" s="409" t="s">
        <v>168</v>
      </c>
      <c r="X81" s="409" t="s">
        <v>168</v>
      </c>
      <c r="Y81" s="409" t="s">
        <v>168</v>
      </c>
      <c r="Z81" s="409" t="s">
        <v>168</v>
      </c>
      <c r="AA81" s="409">
        <v>0</v>
      </c>
      <c r="AB81" s="409">
        <v>0</v>
      </c>
      <c r="AC81" s="409">
        <v>0</v>
      </c>
      <c r="AD81" s="409">
        <v>0</v>
      </c>
      <c r="AE81" s="409">
        <v>0</v>
      </c>
      <c r="AF81" s="409">
        <v>0</v>
      </c>
      <c r="AG81" s="487">
        <v>0</v>
      </c>
      <c r="AH81" s="409">
        <v>0</v>
      </c>
      <c r="AI81" s="409">
        <v>0</v>
      </c>
      <c r="AJ81" s="409">
        <v>0</v>
      </c>
      <c r="AK81" s="409">
        <v>0</v>
      </c>
      <c r="AL81" s="409">
        <v>0</v>
      </c>
      <c r="AM81" s="409">
        <v>0</v>
      </c>
      <c r="AN81" s="409">
        <v>0</v>
      </c>
      <c r="AO81" s="487">
        <v>0</v>
      </c>
      <c r="AP81" s="409">
        <v>0</v>
      </c>
      <c r="AQ81" s="409">
        <v>0</v>
      </c>
      <c r="AR81" s="409">
        <v>0</v>
      </c>
      <c r="AS81" s="409">
        <v>0</v>
      </c>
      <c r="AT81" s="409">
        <v>0</v>
      </c>
      <c r="AU81" s="409">
        <v>0</v>
      </c>
      <c r="AV81" s="409">
        <v>0</v>
      </c>
      <c r="AW81" s="409">
        <v>0</v>
      </c>
      <c r="AX81" s="409">
        <v>0</v>
      </c>
      <c r="AY81" s="409">
        <v>1</v>
      </c>
      <c r="AZ81" s="487">
        <v>0</v>
      </c>
      <c r="BA81" s="409">
        <v>0</v>
      </c>
      <c r="BB81" s="409">
        <v>0</v>
      </c>
      <c r="BC81" s="409">
        <v>0</v>
      </c>
      <c r="BD81" s="409">
        <v>0</v>
      </c>
      <c r="BE81" s="409">
        <v>0</v>
      </c>
      <c r="BF81" s="409">
        <v>0</v>
      </c>
      <c r="BG81" s="409">
        <v>0</v>
      </c>
      <c r="BH81" s="409">
        <v>0</v>
      </c>
      <c r="BI81" s="409">
        <v>0</v>
      </c>
      <c r="BJ81" s="409">
        <v>0</v>
      </c>
      <c r="BK81" s="409">
        <v>0</v>
      </c>
      <c r="BL81" s="409">
        <v>0</v>
      </c>
      <c r="BM81" s="409">
        <v>0</v>
      </c>
      <c r="BN81" s="409">
        <v>0</v>
      </c>
      <c r="BO81" s="74">
        <v>0</v>
      </c>
      <c r="BP81" s="409">
        <v>0</v>
      </c>
      <c r="BQ81" s="409">
        <v>0</v>
      </c>
      <c r="BR81" s="409">
        <v>0</v>
      </c>
      <c r="BS81" s="409">
        <v>0</v>
      </c>
      <c r="BT81" s="409">
        <v>0</v>
      </c>
      <c r="BU81" s="409">
        <v>0</v>
      </c>
      <c r="BV81" s="409">
        <v>0</v>
      </c>
      <c r="BW81" s="409">
        <v>0</v>
      </c>
      <c r="BX81" s="409">
        <v>0</v>
      </c>
      <c r="BY81" s="409">
        <v>0</v>
      </c>
    </row>
    <row r="82" spans="1:77" s="11" customFormat="1" ht="45" customHeight="1">
      <c r="A82" s="409">
        <v>74</v>
      </c>
      <c r="B82" s="409">
        <v>1</v>
      </c>
      <c r="C82" s="409" t="s">
        <v>1105</v>
      </c>
      <c r="D82" s="409" t="s">
        <v>2440</v>
      </c>
      <c r="E82" s="475" t="s">
        <v>654</v>
      </c>
      <c r="F82" s="409"/>
      <c r="G82" s="409" t="s">
        <v>196</v>
      </c>
      <c r="H82" s="409" t="s">
        <v>265</v>
      </c>
      <c r="I82" s="409"/>
      <c r="J82" s="409" t="s">
        <v>172</v>
      </c>
      <c r="K82" s="409" t="s">
        <v>168</v>
      </c>
      <c r="L82" s="409" t="s">
        <v>172</v>
      </c>
      <c r="M82" s="409" t="s">
        <v>174</v>
      </c>
      <c r="N82" s="409" t="s">
        <v>167</v>
      </c>
      <c r="O82" s="409" t="s">
        <v>362</v>
      </c>
      <c r="P82" s="409" t="s">
        <v>178</v>
      </c>
      <c r="Q82" s="409" t="s">
        <v>168</v>
      </c>
      <c r="R82" s="409" t="s">
        <v>168</v>
      </c>
      <c r="S82" s="409" t="s">
        <v>168</v>
      </c>
      <c r="T82" s="409" t="s">
        <v>168</v>
      </c>
      <c r="U82" s="409" t="s">
        <v>168</v>
      </c>
      <c r="V82" s="409" t="s">
        <v>168</v>
      </c>
      <c r="W82" s="409" t="s">
        <v>168</v>
      </c>
      <c r="X82" s="409" t="s">
        <v>168</v>
      </c>
      <c r="Y82" s="409" t="s">
        <v>168</v>
      </c>
      <c r="Z82" s="409" t="s">
        <v>168</v>
      </c>
      <c r="AA82" s="409">
        <v>0</v>
      </c>
      <c r="AB82" s="409">
        <v>0</v>
      </c>
      <c r="AC82" s="409">
        <v>0</v>
      </c>
      <c r="AD82" s="409">
        <v>0</v>
      </c>
      <c r="AE82" s="409">
        <v>0</v>
      </c>
      <c r="AF82" s="409">
        <v>0</v>
      </c>
      <c r="AG82" s="487">
        <v>0</v>
      </c>
      <c r="AH82" s="409">
        <v>0</v>
      </c>
      <c r="AI82" s="409">
        <v>0</v>
      </c>
      <c r="AJ82" s="409">
        <v>0</v>
      </c>
      <c r="AK82" s="409">
        <v>0</v>
      </c>
      <c r="AL82" s="409">
        <v>0</v>
      </c>
      <c r="AM82" s="409">
        <v>0</v>
      </c>
      <c r="AN82" s="409">
        <v>0</v>
      </c>
      <c r="AO82" s="487">
        <v>0</v>
      </c>
      <c r="AP82" s="409">
        <v>0</v>
      </c>
      <c r="AQ82" s="409">
        <v>0</v>
      </c>
      <c r="AR82" s="409">
        <v>0</v>
      </c>
      <c r="AS82" s="409">
        <v>0</v>
      </c>
      <c r="AT82" s="409">
        <v>0</v>
      </c>
      <c r="AU82" s="409">
        <v>0</v>
      </c>
      <c r="AV82" s="409">
        <v>0</v>
      </c>
      <c r="AW82" s="409">
        <v>0</v>
      </c>
      <c r="AX82" s="409">
        <v>0</v>
      </c>
      <c r="AY82" s="409">
        <v>0</v>
      </c>
      <c r="AZ82" s="487">
        <v>0</v>
      </c>
      <c r="BA82" s="409">
        <v>0</v>
      </c>
      <c r="BB82" s="409">
        <v>0</v>
      </c>
      <c r="BC82" s="409">
        <v>0</v>
      </c>
      <c r="BD82" s="409">
        <v>0</v>
      </c>
      <c r="BE82" s="409">
        <v>0</v>
      </c>
      <c r="BF82" s="409">
        <v>0</v>
      </c>
      <c r="BG82" s="409">
        <v>0</v>
      </c>
      <c r="BH82" s="409">
        <v>0</v>
      </c>
      <c r="BI82" s="409">
        <v>0</v>
      </c>
      <c r="BJ82" s="409">
        <v>1</v>
      </c>
      <c r="BK82" s="409">
        <v>0</v>
      </c>
      <c r="BL82" s="409">
        <v>0</v>
      </c>
      <c r="BM82" s="409">
        <v>0</v>
      </c>
      <c r="BN82" s="409">
        <v>0</v>
      </c>
      <c r="BO82" s="74">
        <v>0</v>
      </c>
      <c r="BP82" s="409">
        <v>0</v>
      </c>
      <c r="BQ82" s="409">
        <v>0</v>
      </c>
      <c r="BR82" s="409">
        <v>0</v>
      </c>
      <c r="BS82" s="409">
        <v>0</v>
      </c>
      <c r="BT82" s="409">
        <v>0</v>
      </c>
      <c r="BU82" s="409">
        <v>0</v>
      </c>
      <c r="BV82" s="409">
        <v>0</v>
      </c>
      <c r="BW82" s="409">
        <v>0</v>
      </c>
      <c r="BX82" s="409">
        <v>0</v>
      </c>
      <c r="BY82" s="409">
        <v>0</v>
      </c>
    </row>
    <row r="83" spans="1:77" s="11" customFormat="1" ht="45" customHeight="1">
      <c r="A83" s="409">
        <v>75</v>
      </c>
      <c r="B83" s="409">
        <v>1</v>
      </c>
      <c r="C83" s="409" t="s">
        <v>1636</v>
      </c>
      <c r="D83" s="409" t="s">
        <v>1695</v>
      </c>
      <c r="E83" s="475" t="s">
        <v>654</v>
      </c>
      <c r="F83" s="409"/>
      <c r="G83" s="409" t="s">
        <v>196</v>
      </c>
      <c r="H83" s="409" t="s">
        <v>265</v>
      </c>
      <c r="I83" s="409"/>
      <c r="J83" s="409" t="s">
        <v>172</v>
      </c>
      <c r="K83" s="409" t="s">
        <v>168</v>
      </c>
      <c r="L83" s="409" t="s">
        <v>172</v>
      </c>
      <c r="M83" s="409" t="s">
        <v>174</v>
      </c>
      <c r="N83" s="409" t="s">
        <v>167</v>
      </c>
      <c r="O83" s="409" t="s">
        <v>362</v>
      </c>
      <c r="P83" s="409" t="s">
        <v>178</v>
      </c>
      <c r="Q83" s="409" t="s">
        <v>168</v>
      </c>
      <c r="R83" s="409" t="s">
        <v>168</v>
      </c>
      <c r="S83" s="409" t="s">
        <v>168</v>
      </c>
      <c r="T83" s="409" t="s">
        <v>168</v>
      </c>
      <c r="U83" s="409" t="s">
        <v>168</v>
      </c>
      <c r="V83" s="409" t="s">
        <v>168</v>
      </c>
      <c r="W83" s="409" t="s">
        <v>168</v>
      </c>
      <c r="X83" s="409" t="s">
        <v>168</v>
      </c>
      <c r="Y83" s="409" t="s">
        <v>168</v>
      </c>
      <c r="Z83" s="409" t="s">
        <v>168</v>
      </c>
      <c r="AA83" s="409">
        <v>0</v>
      </c>
      <c r="AB83" s="409">
        <v>0</v>
      </c>
      <c r="AC83" s="409">
        <v>0</v>
      </c>
      <c r="AD83" s="409">
        <v>0</v>
      </c>
      <c r="AE83" s="409">
        <v>0</v>
      </c>
      <c r="AF83" s="409">
        <v>0</v>
      </c>
      <c r="AG83" s="487">
        <v>0</v>
      </c>
      <c r="AH83" s="409">
        <v>0</v>
      </c>
      <c r="AI83" s="409">
        <v>0</v>
      </c>
      <c r="AJ83" s="409">
        <v>0</v>
      </c>
      <c r="AK83" s="409">
        <v>0</v>
      </c>
      <c r="AL83" s="409">
        <v>0</v>
      </c>
      <c r="AM83" s="409">
        <v>0</v>
      </c>
      <c r="AN83" s="409">
        <v>0</v>
      </c>
      <c r="AO83" s="487">
        <v>0</v>
      </c>
      <c r="AP83" s="409">
        <v>0</v>
      </c>
      <c r="AQ83" s="409">
        <v>0</v>
      </c>
      <c r="AR83" s="409">
        <v>0</v>
      </c>
      <c r="AS83" s="409">
        <v>0</v>
      </c>
      <c r="AT83" s="409">
        <v>0</v>
      </c>
      <c r="AU83" s="409">
        <v>0</v>
      </c>
      <c r="AV83" s="409">
        <v>0</v>
      </c>
      <c r="AW83" s="409">
        <v>0</v>
      </c>
      <c r="AX83" s="409">
        <v>0</v>
      </c>
      <c r="AY83" s="409">
        <v>0</v>
      </c>
      <c r="AZ83" s="487">
        <v>1</v>
      </c>
      <c r="BA83" s="409">
        <v>0</v>
      </c>
      <c r="BB83" s="409">
        <v>0</v>
      </c>
      <c r="BC83" s="409">
        <v>0</v>
      </c>
      <c r="BD83" s="409">
        <v>0</v>
      </c>
      <c r="BE83" s="409">
        <v>0</v>
      </c>
      <c r="BF83" s="409">
        <v>0</v>
      </c>
      <c r="BG83" s="409">
        <v>0</v>
      </c>
      <c r="BH83" s="409">
        <v>0</v>
      </c>
      <c r="BI83" s="409">
        <v>0</v>
      </c>
      <c r="BJ83" s="409">
        <v>0</v>
      </c>
      <c r="BK83" s="409">
        <v>0</v>
      </c>
      <c r="BL83" s="409">
        <v>0</v>
      </c>
      <c r="BM83" s="409">
        <v>0</v>
      </c>
      <c r="BN83" s="409">
        <v>0</v>
      </c>
      <c r="BO83" s="74">
        <v>0</v>
      </c>
      <c r="BP83" s="409">
        <v>0</v>
      </c>
      <c r="BQ83" s="409">
        <v>0</v>
      </c>
      <c r="BR83" s="409">
        <v>0</v>
      </c>
      <c r="BS83" s="409">
        <v>0</v>
      </c>
      <c r="BT83" s="409">
        <v>0</v>
      </c>
      <c r="BU83" s="409">
        <v>0</v>
      </c>
      <c r="BV83" s="409">
        <v>0</v>
      </c>
      <c r="BW83" s="409">
        <v>0</v>
      </c>
      <c r="BX83" s="409">
        <v>0</v>
      </c>
      <c r="BY83" s="409">
        <v>0</v>
      </c>
    </row>
    <row r="84" spans="1:77" s="11" customFormat="1" ht="45" customHeight="1">
      <c r="A84" s="409">
        <v>76</v>
      </c>
      <c r="B84" s="509">
        <v>1</v>
      </c>
      <c r="C84" s="409" t="s">
        <v>1811</v>
      </c>
      <c r="D84" s="409" t="s">
        <v>1819</v>
      </c>
      <c r="E84" s="475" t="s">
        <v>1818</v>
      </c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  <c r="S84" s="409"/>
      <c r="T84" s="409"/>
      <c r="U84" s="409"/>
      <c r="V84" s="409"/>
      <c r="W84" s="409"/>
      <c r="X84" s="409"/>
      <c r="Y84" s="409"/>
      <c r="Z84" s="409"/>
      <c r="AA84" s="409">
        <v>0</v>
      </c>
      <c r="AB84" s="409">
        <v>0</v>
      </c>
      <c r="AC84" s="409">
        <v>0</v>
      </c>
      <c r="AD84" s="409">
        <v>0</v>
      </c>
      <c r="AE84" s="409">
        <v>0</v>
      </c>
      <c r="AF84" s="409">
        <v>0</v>
      </c>
      <c r="AG84" s="409">
        <v>0</v>
      </c>
      <c r="AH84" s="409">
        <v>0</v>
      </c>
      <c r="AI84" s="409">
        <v>0</v>
      </c>
      <c r="AJ84" s="409">
        <v>0</v>
      </c>
      <c r="AK84" s="409">
        <v>0</v>
      </c>
      <c r="AL84" s="409">
        <v>0</v>
      </c>
      <c r="AM84" s="409">
        <v>0</v>
      </c>
      <c r="AN84" s="409">
        <v>0</v>
      </c>
      <c r="AO84" s="487">
        <v>0</v>
      </c>
      <c r="AP84" s="409">
        <v>0</v>
      </c>
      <c r="AQ84" s="409">
        <v>0</v>
      </c>
      <c r="AR84" s="409">
        <v>0</v>
      </c>
      <c r="AS84" s="409">
        <v>0</v>
      </c>
      <c r="AT84" s="409">
        <v>0</v>
      </c>
      <c r="AU84" s="409">
        <v>0</v>
      </c>
      <c r="AV84" s="409">
        <v>0</v>
      </c>
      <c r="AW84" s="409">
        <v>0</v>
      </c>
      <c r="AX84" s="409">
        <v>0</v>
      </c>
      <c r="AY84" s="409">
        <v>0</v>
      </c>
      <c r="AZ84" s="487">
        <v>0</v>
      </c>
      <c r="BA84" s="409">
        <v>1</v>
      </c>
      <c r="BB84" s="409">
        <v>0</v>
      </c>
      <c r="BC84" s="409">
        <v>0</v>
      </c>
      <c r="BD84" s="409">
        <v>0</v>
      </c>
      <c r="BE84" s="409">
        <v>0</v>
      </c>
      <c r="BF84" s="409">
        <v>0</v>
      </c>
      <c r="BG84" s="409">
        <v>0</v>
      </c>
      <c r="BH84" s="409">
        <v>0</v>
      </c>
      <c r="BI84" s="409">
        <v>0</v>
      </c>
      <c r="BJ84" s="409">
        <v>0</v>
      </c>
      <c r="BK84" s="409">
        <v>0</v>
      </c>
      <c r="BL84" s="409">
        <v>0</v>
      </c>
      <c r="BM84" s="409">
        <v>0</v>
      </c>
      <c r="BN84" s="409">
        <v>0</v>
      </c>
      <c r="BO84" s="74">
        <v>0</v>
      </c>
      <c r="BP84" s="409">
        <v>0</v>
      </c>
      <c r="BQ84" s="409">
        <v>0</v>
      </c>
      <c r="BR84" s="409">
        <v>0</v>
      </c>
      <c r="BS84" s="409">
        <v>0</v>
      </c>
      <c r="BT84" s="409">
        <v>0</v>
      </c>
      <c r="BU84" s="409">
        <v>0</v>
      </c>
      <c r="BV84" s="409">
        <v>0</v>
      </c>
      <c r="BW84" s="409">
        <v>0</v>
      </c>
      <c r="BX84" s="409">
        <v>0</v>
      </c>
      <c r="BY84" s="409">
        <v>0</v>
      </c>
    </row>
    <row r="85" spans="1:77" s="11" customFormat="1" ht="45" customHeight="1">
      <c r="A85" s="409">
        <v>77</v>
      </c>
      <c r="B85" s="409">
        <v>1</v>
      </c>
      <c r="C85" s="409" t="s">
        <v>1563</v>
      </c>
      <c r="D85" s="409" t="s">
        <v>1892</v>
      </c>
      <c r="E85" s="475" t="s">
        <v>654</v>
      </c>
      <c r="F85" s="409"/>
      <c r="G85" s="409" t="s">
        <v>196</v>
      </c>
      <c r="H85" s="409" t="s">
        <v>265</v>
      </c>
      <c r="I85" s="409"/>
      <c r="J85" s="409" t="s">
        <v>172</v>
      </c>
      <c r="K85" s="409" t="s">
        <v>168</v>
      </c>
      <c r="L85" s="409" t="s">
        <v>172</v>
      </c>
      <c r="M85" s="409" t="s">
        <v>174</v>
      </c>
      <c r="N85" s="409" t="s">
        <v>167</v>
      </c>
      <c r="O85" s="409" t="s">
        <v>362</v>
      </c>
      <c r="P85" s="409" t="s">
        <v>178</v>
      </c>
      <c r="Q85" s="409" t="s">
        <v>168</v>
      </c>
      <c r="R85" s="409" t="s">
        <v>168</v>
      </c>
      <c r="S85" s="409" t="s">
        <v>168</v>
      </c>
      <c r="T85" s="409" t="s">
        <v>168</v>
      </c>
      <c r="U85" s="409" t="s">
        <v>168</v>
      </c>
      <c r="V85" s="409" t="s">
        <v>168</v>
      </c>
      <c r="W85" s="409" t="s">
        <v>168</v>
      </c>
      <c r="X85" s="409" t="s">
        <v>168</v>
      </c>
      <c r="Y85" s="409" t="s">
        <v>168</v>
      </c>
      <c r="Z85" s="409" t="s">
        <v>168</v>
      </c>
      <c r="AA85" s="409">
        <v>0</v>
      </c>
      <c r="AB85" s="409">
        <v>0</v>
      </c>
      <c r="AC85" s="409">
        <v>0</v>
      </c>
      <c r="AD85" s="409">
        <v>0</v>
      </c>
      <c r="AE85" s="409">
        <v>0</v>
      </c>
      <c r="AF85" s="409">
        <v>0</v>
      </c>
      <c r="AG85" s="487">
        <v>0</v>
      </c>
      <c r="AH85" s="409">
        <v>0</v>
      </c>
      <c r="AI85" s="409">
        <v>0</v>
      </c>
      <c r="AJ85" s="409">
        <v>0</v>
      </c>
      <c r="AK85" s="409">
        <v>0</v>
      </c>
      <c r="AL85" s="409">
        <v>0</v>
      </c>
      <c r="AM85" s="409">
        <v>0</v>
      </c>
      <c r="AN85" s="409">
        <v>0</v>
      </c>
      <c r="AO85" s="487">
        <v>0</v>
      </c>
      <c r="AP85" s="409">
        <v>0</v>
      </c>
      <c r="AQ85" s="409">
        <v>0</v>
      </c>
      <c r="AR85" s="409">
        <v>0</v>
      </c>
      <c r="AS85" s="409">
        <v>0</v>
      </c>
      <c r="AT85" s="409">
        <v>0</v>
      </c>
      <c r="AU85" s="409">
        <v>0</v>
      </c>
      <c r="AV85" s="409">
        <v>0</v>
      </c>
      <c r="AW85" s="409">
        <v>0</v>
      </c>
      <c r="AX85" s="409">
        <v>0</v>
      </c>
      <c r="AY85" s="409">
        <v>0</v>
      </c>
      <c r="AZ85" s="487">
        <v>0</v>
      </c>
      <c r="BA85" s="409">
        <v>0</v>
      </c>
      <c r="BB85" s="409">
        <v>1</v>
      </c>
      <c r="BC85" s="409">
        <v>0</v>
      </c>
      <c r="BD85" s="409">
        <v>0</v>
      </c>
      <c r="BE85" s="409">
        <v>0</v>
      </c>
      <c r="BF85" s="409">
        <v>0</v>
      </c>
      <c r="BG85" s="409">
        <v>0</v>
      </c>
      <c r="BH85" s="409">
        <v>0</v>
      </c>
      <c r="BI85" s="409">
        <v>0</v>
      </c>
      <c r="BJ85" s="409">
        <v>0</v>
      </c>
      <c r="BK85" s="409">
        <v>0</v>
      </c>
      <c r="BL85" s="409">
        <v>0</v>
      </c>
      <c r="BM85" s="409">
        <v>0</v>
      </c>
      <c r="BN85" s="409">
        <v>0</v>
      </c>
      <c r="BO85" s="74">
        <v>0</v>
      </c>
      <c r="BP85" s="409">
        <v>0</v>
      </c>
      <c r="BQ85" s="409">
        <v>0</v>
      </c>
      <c r="BR85" s="409">
        <v>0</v>
      </c>
      <c r="BS85" s="409">
        <v>0</v>
      </c>
      <c r="BT85" s="409">
        <v>0</v>
      </c>
      <c r="BU85" s="409">
        <v>0</v>
      </c>
      <c r="BV85" s="409">
        <v>0</v>
      </c>
      <c r="BW85" s="409">
        <v>0</v>
      </c>
      <c r="BX85" s="409">
        <v>0</v>
      </c>
      <c r="BY85" s="409">
        <v>0</v>
      </c>
    </row>
    <row r="86" spans="1:77" s="11" customFormat="1" ht="45" customHeight="1">
      <c r="A86" s="409">
        <v>78</v>
      </c>
      <c r="B86" s="409">
        <v>1</v>
      </c>
      <c r="C86" s="409" t="s">
        <v>1563</v>
      </c>
      <c r="D86" s="409" t="s">
        <v>1893</v>
      </c>
      <c r="E86" s="475" t="s">
        <v>654</v>
      </c>
      <c r="F86" s="409"/>
      <c r="G86" s="409" t="s">
        <v>196</v>
      </c>
      <c r="H86" s="409" t="s">
        <v>265</v>
      </c>
      <c r="I86" s="409"/>
      <c r="J86" s="409" t="s">
        <v>172</v>
      </c>
      <c r="K86" s="409" t="s">
        <v>168</v>
      </c>
      <c r="L86" s="409" t="s">
        <v>172</v>
      </c>
      <c r="M86" s="409" t="s">
        <v>174</v>
      </c>
      <c r="N86" s="409" t="s">
        <v>167</v>
      </c>
      <c r="O86" s="409" t="s">
        <v>362</v>
      </c>
      <c r="P86" s="409" t="s">
        <v>178</v>
      </c>
      <c r="Q86" s="409" t="s">
        <v>168</v>
      </c>
      <c r="R86" s="409" t="s">
        <v>168</v>
      </c>
      <c r="S86" s="409" t="s">
        <v>168</v>
      </c>
      <c r="T86" s="409" t="s">
        <v>168</v>
      </c>
      <c r="U86" s="409" t="s">
        <v>168</v>
      </c>
      <c r="V86" s="409" t="s">
        <v>168</v>
      </c>
      <c r="W86" s="409" t="s">
        <v>168</v>
      </c>
      <c r="X86" s="409" t="s">
        <v>168</v>
      </c>
      <c r="Y86" s="409" t="s">
        <v>168</v>
      </c>
      <c r="Z86" s="409" t="s">
        <v>168</v>
      </c>
      <c r="AA86" s="409">
        <v>0</v>
      </c>
      <c r="AB86" s="409">
        <v>0</v>
      </c>
      <c r="AC86" s="409">
        <v>0</v>
      </c>
      <c r="AD86" s="409">
        <v>0</v>
      </c>
      <c r="AE86" s="409">
        <v>0</v>
      </c>
      <c r="AF86" s="409">
        <v>0</v>
      </c>
      <c r="AG86" s="487">
        <v>0</v>
      </c>
      <c r="AH86" s="409">
        <v>0</v>
      </c>
      <c r="AI86" s="409">
        <v>0</v>
      </c>
      <c r="AJ86" s="409">
        <v>0</v>
      </c>
      <c r="AK86" s="409">
        <v>0</v>
      </c>
      <c r="AL86" s="409">
        <v>0</v>
      </c>
      <c r="AM86" s="409">
        <v>0</v>
      </c>
      <c r="AN86" s="409">
        <v>0</v>
      </c>
      <c r="AO86" s="487">
        <v>0</v>
      </c>
      <c r="AP86" s="409">
        <v>0</v>
      </c>
      <c r="AQ86" s="409">
        <v>0</v>
      </c>
      <c r="AR86" s="409">
        <v>0</v>
      </c>
      <c r="AS86" s="409">
        <v>0</v>
      </c>
      <c r="AT86" s="409">
        <v>0</v>
      </c>
      <c r="AU86" s="409">
        <v>0</v>
      </c>
      <c r="AV86" s="409">
        <v>0</v>
      </c>
      <c r="AW86" s="409">
        <v>0</v>
      </c>
      <c r="AX86" s="409">
        <v>0</v>
      </c>
      <c r="AY86" s="409">
        <v>0</v>
      </c>
      <c r="AZ86" s="487">
        <v>0</v>
      </c>
      <c r="BA86" s="409">
        <v>0</v>
      </c>
      <c r="BB86" s="409">
        <v>0</v>
      </c>
      <c r="BC86" s="409">
        <v>1</v>
      </c>
      <c r="BD86" s="409">
        <v>0</v>
      </c>
      <c r="BE86" s="409">
        <v>0</v>
      </c>
      <c r="BF86" s="409">
        <v>0</v>
      </c>
      <c r="BG86" s="409">
        <v>0</v>
      </c>
      <c r="BH86" s="409">
        <v>0</v>
      </c>
      <c r="BI86" s="409">
        <v>0</v>
      </c>
      <c r="BJ86" s="409">
        <v>0</v>
      </c>
      <c r="BK86" s="409">
        <v>0</v>
      </c>
      <c r="BL86" s="409">
        <v>0</v>
      </c>
      <c r="BM86" s="409">
        <v>0</v>
      </c>
      <c r="BN86" s="409">
        <v>0</v>
      </c>
      <c r="BO86" s="74">
        <v>0</v>
      </c>
      <c r="BP86" s="409">
        <v>0</v>
      </c>
      <c r="BQ86" s="409">
        <v>0</v>
      </c>
      <c r="BR86" s="409">
        <v>0</v>
      </c>
      <c r="BS86" s="409">
        <v>0</v>
      </c>
      <c r="BT86" s="409">
        <v>0</v>
      </c>
      <c r="BU86" s="409">
        <v>0</v>
      </c>
      <c r="BV86" s="409">
        <v>0</v>
      </c>
      <c r="BW86" s="409">
        <v>0</v>
      </c>
      <c r="BX86" s="409">
        <v>0</v>
      </c>
      <c r="BY86" s="409">
        <v>0</v>
      </c>
    </row>
    <row r="87" spans="1:77" s="11" customFormat="1" ht="45" customHeight="1">
      <c r="A87" s="409">
        <v>79</v>
      </c>
      <c r="B87" s="409">
        <v>1</v>
      </c>
      <c r="C87" s="409" t="s">
        <v>1912</v>
      </c>
      <c r="D87" s="409" t="s">
        <v>1907</v>
      </c>
      <c r="E87" s="475" t="s">
        <v>654</v>
      </c>
      <c r="F87" s="409"/>
      <c r="G87" s="409" t="s">
        <v>196</v>
      </c>
      <c r="H87" s="409" t="s">
        <v>265</v>
      </c>
      <c r="I87" s="409"/>
      <c r="J87" s="409" t="s">
        <v>172</v>
      </c>
      <c r="K87" s="409" t="s">
        <v>168</v>
      </c>
      <c r="L87" s="409" t="s">
        <v>172</v>
      </c>
      <c r="M87" s="409" t="s">
        <v>174</v>
      </c>
      <c r="N87" s="409" t="s">
        <v>167</v>
      </c>
      <c r="O87" s="409" t="s">
        <v>362</v>
      </c>
      <c r="P87" s="409" t="s">
        <v>178</v>
      </c>
      <c r="Q87" s="409" t="s">
        <v>168</v>
      </c>
      <c r="R87" s="409" t="s">
        <v>168</v>
      </c>
      <c r="S87" s="409" t="s">
        <v>168</v>
      </c>
      <c r="T87" s="409" t="s">
        <v>168</v>
      </c>
      <c r="U87" s="409" t="s">
        <v>168</v>
      </c>
      <c r="V87" s="409" t="s">
        <v>168</v>
      </c>
      <c r="W87" s="409" t="s">
        <v>168</v>
      </c>
      <c r="X87" s="409" t="s">
        <v>168</v>
      </c>
      <c r="Y87" s="409" t="s">
        <v>168</v>
      </c>
      <c r="Z87" s="409" t="s">
        <v>168</v>
      </c>
      <c r="AA87" s="409">
        <v>0</v>
      </c>
      <c r="AB87" s="409">
        <v>0</v>
      </c>
      <c r="AC87" s="409">
        <v>0</v>
      </c>
      <c r="AD87" s="409">
        <v>0</v>
      </c>
      <c r="AE87" s="409">
        <v>0</v>
      </c>
      <c r="AF87" s="409">
        <v>0</v>
      </c>
      <c r="AG87" s="487">
        <v>0</v>
      </c>
      <c r="AH87" s="409">
        <v>0</v>
      </c>
      <c r="AI87" s="409">
        <v>0</v>
      </c>
      <c r="AJ87" s="409">
        <v>0</v>
      </c>
      <c r="AK87" s="409">
        <v>0</v>
      </c>
      <c r="AL87" s="409">
        <v>0</v>
      </c>
      <c r="AM87" s="409">
        <v>0</v>
      </c>
      <c r="AN87" s="409">
        <v>0</v>
      </c>
      <c r="AO87" s="487">
        <v>0</v>
      </c>
      <c r="AP87" s="409">
        <v>0</v>
      </c>
      <c r="AQ87" s="409">
        <v>0</v>
      </c>
      <c r="AR87" s="409">
        <v>0</v>
      </c>
      <c r="AS87" s="409">
        <v>0</v>
      </c>
      <c r="AT87" s="409">
        <v>0</v>
      </c>
      <c r="AU87" s="409">
        <v>0</v>
      </c>
      <c r="AV87" s="409">
        <v>0</v>
      </c>
      <c r="AW87" s="409">
        <v>0</v>
      </c>
      <c r="AX87" s="409">
        <v>0</v>
      </c>
      <c r="AY87" s="409">
        <v>0</v>
      </c>
      <c r="AZ87" s="487">
        <v>0</v>
      </c>
      <c r="BA87" s="409">
        <v>0</v>
      </c>
      <c r="BB87" s="409">
        <v>0</v>
      </c>
      <c r="BC87" s="409">
        <v>0</v>
      </c>
      <c r="BD87" s="409">
        <v>1</v>
      </c>
      <c r="BE87" s="409">
        <v>0</v>
      </c>
      <c r="BF87" s="409">
        <v>0</v>
      </c>
      <c r="BG87" s="409">
        <v>0</v>
      </c>
      <c r="BH87" s="409">
        <v>1</v>
      </c>
      <c r="BI87" s="409">
        <v>0</v>
      </c>
      <c r="BJ87" s="409">
        <v>0</v>
      </c>
      <c r="BK87" s="409">
        <v>0</v>
      </c>
      <c r="BL87" s="409">
        <v>0</v>
      </c>
      <c r="BM87" s="409">
        <v>0</v>
      </c>
      <c r="BN87" s="409">
        <v>0</v>
      </c>
      <c r="BO87" s="74">
        <v>0</v>
      </c>
      <c r="BP87" s="409">
        <v>0</v>
      </c>
      <c r="BQ87" s="409">
        <v>1</v>
      </c>
      <c r="BR87" s="409">
        <v>0</v>
      </c>
      <c r="BS87" s="409">
        <v>0</v>
      </c>
      <c r="BT87" s="409">
        <v>0</v>
      </c>
      <c r="BU87" s="409">
        <v>0</v>
      </c>
      <c r="BV87" s="409">
        <v>0</v>
      </c>
      <c r="BW87" s="409">
        <v>0</v>
      </c>
      <c r="BX87" s="409">
        <v>1</v>
      </c>
      <c r="BY87" s="409">
        <v>1</v>
      </c>
    </row>
    <row r="88" spans="1:77" s="11" customFormat="1" ht="45" customHeight="1">
      <c r="A88" s="409">
        <v>80</v>
      </c>
      <c r="B88" s="409">
        <v>1</v>
      </c>
      <c r="C88" s="409" t="s">
        <v>1912</v>
      </c>
      <c r="D88" s="409" t="s">
        <v>2126</v>
      </c>
      <c r="E88" s="475" t="s">
        <v>654</v>
      </c>
      <c r="F88" s="409"/>
      <c r="G88" s="409" t="s">
        <v>196</v>
      </c>
      <c r="H88" s="409" t="s">
        <v>265</v>
      </c>
      <c r="I88" s="409"/>
      <c r="J88" s="409" t="s">
        <v>172</v>
      </c>
      <c r="K88" s="409" t="s">
        <v>168</v>
      </c>
      <c r="L88" s="409" t="s">
        <v>172</v>
      </c>
      <c r="M88" s="409" t="s">
        <v>174</v>
      </c>
      <c r="N88" s="409" t="s">
        <v>167</v>
      </c>
      <c r="O88" s="409" t="s">
        <v>362</v>
      </c>
      <c r="P88" s="409" t="s">
        <v>178</v>
      </c>
      <c r="Q88" s="409" t="s">
        <v>168</v>
      </c>
      <c r="R88" s="409" t="s">
        <v>168</v>
      </c>
      <c r="S88" s="409" t="s">
        <v>168</v>
      </c>
      <c r="T88" s="409" t="s">
        <v>168</v>
      </c>
      <c r="U88" s="409" t="s">
        <v>168</v>
      </c>
      <c r="V88" s="409" t="s">
        <v>168</v>
      </c>
      <c r="W88" s="409" t="s">
        <v>168</v>
      </c>
      <c r="X88" s="409" t="s">
        <v>168</v>
      </c>
      <c r="Y88" s="409" t="s">
        <v>168</v>
      </c>
      <c r="Z88" s="409" t="s">
        <v>168</v>
      </c>
      <c r="AA88" s="409">
        <v>0</v>
      </c>
      <c r="AB88" s="409">
        <v>0</v>
      </c>
      <c r="AC88" s="409">
        <v>0</v>
      </c>
      <c r="AD88" s="409">
        <v>0</v>
      </c>
      <c r="AE88" s="409">
        <v>0</v>
      </c>
      <c r="AF88" s="409">
        <v>0</v>
      </c>
      <c r="AG88" s="487">
        <v>0</v>
      </c>
      <c r="AH88" s="409">
        <v>0</v>
      </c>
      <c r="AI88" s="409">
        <v>0</v>
      </c>
      <c r="AJ88" s="409">
        <v>0</v>
      </c>
      <c r="AK88" s="409">
        <v>0</v>
      </c>
      <c r="AL88" s="409">
        <v>0</v>
      </c>
      <c r="AM88" s="409">
        <v>0</v>
      </c>
      <c r="AN88" s="409">
        <v>0</v>
      </c>
      <c r="AO88" s="487">
        <v>0</v>
      </c>
      <c r="AP88" s="409">
        <v>0</v>
      </c>
      <c r="AQ88" s="409">
        <v>0</v>
      </c>
      <c r="AR88" s="409">
        <v>0</v>
      </c>
      <c r="AS88" s="409">
        <v>0</v>
      </c>
      <c r="AT88" s="409">
        <v>0</v>
      </c>
      <c r="AU88" s="409">
        <v>0</v>
      </c>
      <c r="AV88" s="409">
        <v>0</v>
      </c>
      <c r="AW88" s="409">
        <v>0</v>
      </c>
      <c r="AX88" s="409">
        <v>0</v>
      </c>
      <c r="AY88" s="409">
        <v>0</v>
      </c>
      <c r="AZ88" s="487">
        <v>0</v>
      </c>
      <c r="BA88" s="409">
        <v>0</v>
      </c>
      <c r="BB88" s="409">
        <v>0</v>
      </c>
      <c r="BC88" s="409">
        <v>0</v>
      </c>
      <c r="BD88" s="409">
        <v>0</v>
      </c>
      <c r="BE88" s="409">
        <v>1</v>
      </c>
      <c r="BF88" s="409">
        <v>0</v>
      </c>
      <c r="BG88" s="409">
        <v>0</v>
      </c>
      <c r="BH88" s="409">
        <v>0</v>
      </c>
      <c r="BI88" s="409">
        <v>0</v>
      </c>
      <c r="BJ88" s="409">
        <v>0</v>
      </c>
      <c r="BK88" s="409">
        <v>0</v>
      </c>
      <c r="BL88" s="409">
        <v>0</v>
      </c>
      <c r="BM88" s="409">
        <v>0</v>
      </c>
      <c r="BN88" s="409">
        <v>0</v>
      </c>
      <c r="BO88" s="74">
        <v>0</v>
      </c>
      <c r="BP88" s="409">
        <v>0</v>
      </c>
      <c r="BQ88" s="409">
        <v>0</v>
      </c>
      <c r="BR88" s="409">
        <v>0</v>
      </c>
      <c r="BS88" s="409">
        <v>0</v>
      </c>
      <c r="BT88" s="409">
        <v>0</v>
      </c>
      <c r="BU88" s="409">
        <v>0</v>
      </c>
      <c r="BV88" s="409">
        <v>0</v>
      </c>
      <c r="BW88" s="409">
        <v>0</v>
      </c>
      <c r="BX88" s="409">
        <v>0</v>
      </c>
      <c r="BY88" s="409">
        <v>0</v>
      </c>
    </row>
    <row r="89" spans="1:77" s="11" customFormat="1" ht="45" customHeight="1">
      <c r="A89" s="409">
        <v>81</v>
      </c>
      <c r="B89" s="409">
        <v>1</v>
      </c>
      <c r="C89" s="409" t="s">
        <v>1105</v>
      </c>
      <c r="D89" s="409" t="s">
        <v>2321</v>
      </c>
      <c r="E89" s="475" t="s">
        <v>654</v>
      </c>
      <c r="F89" s="409"/>
      <c r="G89" s="409" t="s">
        <v>196</v>
      </c>
      <c r="H89" s="409" t="s">
        <v>265</v>
      </c>
      <c r="I89" s="409"/>
      <c r="J89" s="409" t="s">
        <v>172</v>
      </c>
      <c r="K89" s="409" t="s">
        <v>168</v>
      </c>
      <c r="L89" s="409" t="s">
        <v>172</v>
      </c>
      <c r="M89" s="409" t="s">
        <v>174</v>
      </c>
      <c r="N89" s="409" t="s">
        <v>167</v>
      </c>
      <c r="O89" s="409" t="s">
        <v>362</v>
      </c>
      <c r="P89" s="409" t="s">
        <v>178</v>
      </c>
      <c r="Q89" s="409" t="s">
        <v>168</v>
      </c>
      <c r="R89" s="409" t="s">
        <v>168</v>
      </c>
      <c r="S89" s="409" t="s">
        <v>168</v>
      </c>
      <c r="T89" s="409" t="s">
        <v>168</v>
      </c>
      <c r="U89" s="409" t="s">
        <v>168</v>
      </c>
      <c r="V89" s="409" t="s">
        <v>168</v>
      </c>
      <c r="W89" s="409" t="s">
        <v>168</v>
      </c>
      <c r="X89" s="409" t="s">
        <v>168</v>
      </c>
      <c r="Y89" s="409" t="s">
        <v>168</v>
      </c>
      <c r="Z89" s="409" t="s">
        <v>168</v>
      </c>
      <c r="AA89" s="409">
        <v>0</v>
      </c>
      <c r="AB89" s="409">
        <v>0</v>
      </c>
      <c r="AC89" s="409">
        <v>0</v>
      </c>
      <c r="AD89" s="409">
        <v>0</v>
      </c>
      <c r="AE89" s="409">
        <v>0</v>
      </c>
      <c r="AF89" s="409">
        <v>0</v>
      </c>
      <c r="AG89" s="487">
        <v>0</v>
      </c>
      <c r="AH89" s="409">
        <v>0</v>
      </c>
      <c r="AI89" s="409">
        <v>0</v>
      </c>
      <c r="AJ89" s="409">
        <v>0</v>
      </c>
      <c r="AK89" s="409">
        <v>0</v>
      </c>
      <c r="AL89" s="409">
        <v>0</v>
      </c>
      <c r="AM89" s="409">
        <v>0</v>
      </c>
      <c r="AN89" s="409">
        <v>0</v>
      </c>
      <c r="AO89" s="487">
        <v>0</v>
      </c>
      <c r="AP89" s="409">
        <v>0</v>
      </c>
      <c r="AQ89" s="409">
        <v>0</v>
      </c>
      <c r="AR89" s="409">
        <v>0</v>
      </c>
      <c r="AS89" s="409">
        <v>0</v>
      </c>
      <c r="AT89" s="409">
        <v>0</v>
      </c>
      <c r="AU89" s="409">
        <v>0</v>
      </c>
      <c r="AV89" s="409">
        <v>0</v>
      </c>
      <c r="AW89" s="409">
        <v>0</v>
      </c>
      <c r="AX89" s="409">
        <v>0</v>
      </c>
      <c r="AY89" s="409">
        <v>0</v>
      </c>
      <c r="AZ89" s="487">
        <v>0</v>
      </c>
      <c r="BA89" s="409">
        <v>0</v>
      </c>
      <c r="BB89" s="409">
        <v>0</v>
      </c>
      <c r="BC89" s="409">
        <v>0</v>
      </c>
      <c r="BD89" s="409">
        <v>0</v>
      </c>
      <c r="BE89" s="409">
        <v>0</v>
      </c>
      <c r="BF89" s="409">
        <v>1</v>
      </c>
      <c r="BG89" s="409">
        <v>0</v>
      </c>
      <c r="BH89" s="409">
        <v>0</v>
      </c>
      <c r="BI89" s="409">
        <v>0</v>
      </c>
      <c r="BJ89" s="409">
        <v>0</v>
      </c>
      <c r="BK89" s="409">
        <v>0</v>
      </c>
      <c r="BL89" s="409">
        <v>0</v>
      </c>
      <c r="BM89" s="409">
        <v>0</v>
      </c>
      <c r="BN89" s="409">
        <v>0</v>
      </c>
      <c r="BO89" s="74">
        <v>0</v>
      </c>
      <c r="BP89" s="409">
        <v>0</v>
      </c>
      <c r="BQ89" s="409">
        <v>0</v>
      </c>
      <c r="BR89" s="409">
        <v>0</v>
      </c>
      <c r="BS89" s="409">
        <v>0</v>
      </c>
      <c r="BT89" s="409">
        <v>0</v>
      </c>
      <c r="BU89" s="409">
        <v>0</v>
      </c>
      <c r="BV89" s="409">
        <v>0</v>
      </c>
      <c r="BW89" s="409">
        <v>0</v>
      </c>
      <c r="BX89" s="409">
        <v>0</v>
      </c>
      <c r="BY89" s="409">
        <v>0</v>
      </c>
    </row>
    <row r="90" spans="1:77" s="11" customFormat="1" ht="45" customHeight="1">
      <c r="A90" s="409">
        <v>82</v>
      </c>
      <c r="B90" s="409">
        <v>1</v>
      </c>
      <c r="C90" s="409" t="s">
        <v>1105</v>
      </c>
      <c r="D90" s="409" t="s">
        <v>2322</v>
      </c>
      <c r="E90" s="475" t="s">
        <v>654</v>
      </c>
      <c r="F90" s="409"/>
      <c r="G90" s="409" t="s">
        <v>196</v>
      </c>
      <c r="H90" s="409" t="s">
        <v>265</v>
      </c>
      <c r="I90" s="409"/>
      <c r="J90" s="409" t="s">
        <v>172</v>
      </c>
      <c r="K90" s="409" t="s">
        <v>168</v>
      </c>
      <c r="L90" s="409" t="s">
        <v>172</v>
      </c>
      <c r="M90" s="409" t="s">
        <v>174</v>
      </c>
      <c r="N90" s="409" t="s">
        <v>167</v>
      </c>
      <c r="O90" s="409" t="s">
        <v>362</v>
      </c>
      <c r="P90" s="409" t="s">
        <v>178</v>
      </c>
      <c r="Q90" s="409" t="s">
        <v>168</v>
      </c>
      <c r="R90" s="409" t="s">
        <v>168</v>
      </c>
      <c r="S90" s="409" t="s">
        <v>168</v>
      </c>
      <c r="T90" s="409" t="s">
        <v>168</v>
      </c>
      <c r="U90" s="409" t="s">
        <v>168</v>
      </c>
      <c r="V90" s="409" t="s">
        <v>168</v>
      </c>
      <c r="W90" s="409" t="s">
        <v>168</v>
      </c>
      <c r="X90" s="409" t="s">
        <v>168</v>
      </c>
      <c r="Y90" s="409" t="s">
        <v>168</v>
      </c>
      <c r="Z90" s="409" t="s">
        <v>168</v>
      </c>
      <c r="AA90" s="409">
        <v>0</v>
      </c>
      <c r="AB90" s="409">
        <v>0</v>
      </c>
      <c r="AC90" s="409">
        <v>0</v>
      </c>
      <c r="AD90" s="409">
        <v>0</v>
      </c>
      <c r="AE90" s="409">
        <v>0</v>
      </c>
      <c r="AF90" s="409">
        <v>0</v>
      </c>
      <c r="AG90" s="487">
        <v>0</v>
      </c>
      <c r="AH90" s="409">
        <v>0</v>
      </c>
      <c r="AI90" s="409">
        <v>0</v>
      </c>
      <c r="AJ90" s="409">
        <v>0</v>
      </c>
      <c r="AK90" s="409">
        <v>0</v>
      </c>
      <c r="AL90" s="409">
        <v>0</v>
      </c>
      <c r="AM90" s="409">
        <v>0</v>
      </c>
      <c r="AN90" s="409">
        <v>0</v>
      </c>
      <c r="AO90" s="487">
        <v>0</v>
      </c>
      <c r="AP90" s="409">
        <v>0</v>
      </c>
      <c r="AQ90" s="409">
        <v>0</v>
      </c>
      <c r="AR90" s="409">
        <v>0</v>
      </c>
      <c r="AS90" s="409">
        <v>0</v>
      </c>
      <c r="AT90" s="409">
        <v>0</v>
      </c>
      <c r="AU90" s="409">
        <v>0</v>
      </c>
      <c r="AV90" s="409">
        <v>0</v>
      </c>
      <c r="AW90" s="409">
        <v>0</v>
      </c>
      <c r="AX90" s="409">
        <v>0</v>
      </c>
      <c r="AY90" s="409">
        <v>0</v>
      </c>
      <c r="AZ90" s="487">
        <v>0</v>
      </c>
      <c r="BA90" s="409">
        <v>0</v>
      </c>
      <c r="BB90" s="409">
        <v>0</v>
      </c>
      <c r="BC90" s="409">
        <v>0</v>
      </c>
      <c r="BD90" s="409">
        <v>0</v>
      </c>
      <c r="BE90" s="409">
        <v>0</v>
      </c>
      <c r="BF90" s="409">
        <v>0</v>
      </c>
      <c r="BG90" s="409">
        <v>1</v>
      </c>
      <c r="BH90" s="409">
        <v>0</v>
      </c>
      <c r="BI90" s="409">
        <v>0</v>
      </c>
      <c r="BJ90" s="409">
        <v>0</v>
      </c>
      <c r="BK90" s="409">
        <v>0</v>
      </c>
      <c r="BL90" s="409">
        <v>0</v>
      </c>
      <c r="BM90" s="409">
        <v>0</v>
      </c>
      <c r="BN90" s="409">
        <v>0</v>
      </c>
      <c r="BO90" s="74">
        <v>0</v>
      </c>
      <c r="BP90" s="409">
        <v>0</v>
      </c>
      <c r="BQ90" s="409">
        <v>0</v>
      </c>
      <c r="BR90" s="409">
        <v>0</v>
      </c>
      <c r="BS90" s="409">
        <v>0</v>
      </c>
      <c r="BT90" s="409">
        <v>0</v>
      </c>
      <c r="BU90" s="409">
        <v>0</v>
      </c>
      <c r="BV90" s="409">
        <v>0</v>
      </c>
      <c r="BW90" s="409">
        <v>0</v>
      </c>
      <c r="BX90" s="409">
        <v>0</v>
      </c>
      <c r="BY90" s="409">
        <v>0</v>
      </c>
    </row>
    <row r="91" spans="1:77" s="11" customFormat="1" ht="45" customHeight="1">
      <c r="A91" s="409">
        <v>83</v>
      </c>
      <c r="B91" s="409">
        <v>1</v>
      </c>
      <c r="C91" s="409" t="s">
        <v>1105</v>
      </c>
      <c r="D91" s="409" t="s">
        <v>2529</v>
      </c>
      <c r="E91" s="475" t="s">
        <v>654</v>
      </c>
      <c r="F91" s="409"/>
      <c r="G91" s="409" t="s">
        <v>196</v>
      </c>
      <c r="H91" s="409" t="s">
        <v>265</v>
      </c>
      <c r="I91" s="409"/>
      <c r="J91" s="409" t="s">
        <v>172</v>
      </c>
      <c r="K91" s="409" t="s">
        <v>168</v>
      </c>
      <c r="L91" s="409" t="s">
        <v>172</v>
      </c>
      <c r="M91" s="409" t="s">
        <v>174</v>
      </c>
      <c r="N91" s="409" t="s">
        <v>167</v>
      </c>
      <c r="O91" s="409" t="s">
        <v>362</v>
      </c>
      <c r="P91" s="409" t="s">
        <v>178</v>
      </c>
      <c r="Q91" s="409" t="s">
        <v>168</v>
      </c>
      <c r="R91" s="409" t="s">
        <v>168</v>
      </c>
      <c r="S91" s="409" t="s">
        <v>168</v>
      </c>
      <c r="T91" s="409" t="s">
        <v>168</v>
      </c>
      <c r="U91" s="409" t="s">
        <v>168</v>
      </c>
      <c r="V91" s="409" t="s">
        <v>168</v>
      </c>
      <c r="W91" s="409" t="s">
        <v>168</v>
      </c>
      <c r="X91" s="409" t="s">
        <v>168</v>
      </c>
      <c r="Y91" s="409" t="s">
        <v>168</v>
      </c>
      <c r="Z91" s="409" t="s">
        <v>168</v>
      </c>
      <c r="AA91" s="409">
        <v>0</v>
      </c>
      <c r="AB91" s="409">
        <v>0</v>
      </c>
      <c r="AC91" s="409">
        <v>0</v>
      </c>
      <c r="AD91" s="409">
        <v>0</v>
      </c>
      <c r="AE91" s="409">
        <v>0</v>
      </c>
      <c r="AF91" s="409">
        <v>0</v>
      </c>
      <c r="AG91" s="487">
        <v>0</v>
      </c>
      <c r="AH91" s="409">
        <v>0</v>
      </c>
      <c r="AI91" s="409">
        <v>0</v>
      </c>
      <c r="AJ91" s="409">
        <v>0</v>
      </c>
      <c r="AK91" s="409">
        <v>0</v>
      </c>
      <c r="AL91" s="409">
        <v>0</v>
      </c>
      <c r="AM91" s="409">
        <v>0</v>
      </c>
      <c r="AN91" s="409">
        <v>0</v>
      </c>
      <c r="AO91" s="487">
        <v>0</v>
      </c>
      <c r="AP91" s="409">
        <v>0</v>
      </c>
      <c r="AQ91" s="409">
        <v>0</v>
      </c>
      <c r="AR91" s="409">
        <v>0</v>
      </c>
      <c r="AS91" s="409">
        <v>0</v>
      </c>
      <c r="AT91" s="409">
        <v>0</v>
      </c>
      <c r="AU91" s="409">
        <v>0</v>
      </c>
      <c r="AV91" s="409">
        <v>0</v>
      </c>
      <c r="AW91" s="409">
        <v>0</v>
      </c>
      <c r="AX91" s="409">
        <v>0</v>
      </c>
      <c r="AY91" s="409">
        <v>0</v>
      </c>
      <c r="AZ91" s="487">
        <v>0</v>
      </c>
      <c r="BA91" s="409">
        <v>0</v>
      </c>
      <c r="BB91" s="409">
        <v>0</v>
      </c>
      <c r="BC91" s="409">
        <v>0</v>
      </c>
      <c r="BD91" s="409">
        <v>0</v>
      </c>
      <c r="BE91" s="409">
        <v>0</v>
      </c>
      <c r="BF91" s="409">
        <v>0</v>
      </c>
      <c r="BG91" s="409">
        <v>0</v>
      </c>
      <c r="BH91" s="409">
        <v>0</v>
      </c>
      <c r="BI91" s="409">
        <v>0</v>
      </c>
      <c r="BJ91" s="409">
        <v>0</v>
      </c>
      <c r="BK91" s="409">
        <v>0</v>
      </c>
      <c r="BL91" s="409">
        <v>0</v>
      </c>
      <c r="BM91" s="409">
        <v>0</v>
      </c>
      <c r="BN91" s="409">
        <v>0</v>
      </c>
      <c r="BO91" s="74">
        <v>0</v>
      </c>
      <c r="BP91" s="409">
        <v>0</v>
      </c>
      <c r="BQ91" s="409">
        <v>0</v>
      </c>
      <c r="BR91" s="409">
        <v>0</v>
      </c>
      <c r="BS91" s="409">
        <v>1</v>
      </c>
      <c r="BT91" s="409">
        <v>0</v>
      </c>
      <c r="BU91" s="409">
        <v>0</v>
      </c>
      <c r="BV91" s="409">
        <v>0</v>
      </c>
      <c r="BW91" s="409">
        <v>0</v>
      </c>
      <c r="BX91" s="409">
        <v>0</v>
      </c>
      <c r="BY91" s="409">
        <v>0</v>
      </c>
    </row>
    <row r="92" spans="1:77" s="11" customFormat="1" ht="45" customHeight="1">
      <c r="A92" s="409">
        <v>84</v>
      </c>
      <c r="B92" s="409">
        <v>1</v>
      </c>
      <c r="C92" s="409" t="s">
        <v>1105</v>
      </c>
      <c r="D92" s="409" t="s">
        <v>2530</v>
      </c>
      <c r="E92" s="475" t="s">
        <v>654</v>
      </c>
      <c r="F92" s="409"/>
      <c r="G92" s="409" t="s">
        <v>196</v>
      </c>
      <c r="H92" s="409" t="s">
        <v>265</v>
      </c>
      <c r="I92" s="409"/>
      <c r="J92" s="409" t="s">
        <v>172</v>
      </c>
      <c r="K92" s="409" t="s">
        <v>168</v>
      </c>
      <c r="L92" s="409" t="s">
        <v>172</v>
      </c>
      <c r="M92" s="409" t="s">
        <v>174</v>
      </c>
      <c r="N92" s="409" t="s">
        <v>167</v>
      </c>
      <c r="O92" s="409" t="s">
        <v>362</v>
      </c>
      <c r="P92" s="409" t="s">
        <v>178</v>
      </c>
      <c r="Q92" s="409" t="s">
        <v>168</v>
      </c>
      <c r="R92" s="409" t="s">
        <v>168</v>
      </c>
      <c r="S92" s="409" t="s">
        <v>168</v>
      </c>
      <c r="T92" s="409" t="s">
        <v>168</v>
      </c>
      <c r="U92" s="409" t="s">
        <v>168</v>
      </c>
      <c r="V92" s="409" t="s">
        <v>168</v>
      </c>
      <c r="W92" s="409" t="s">
        <v>168</v>
      </c>
      <c r="X92" s="409" t="s">
        <v>168</v>
      </c>
      <c r="Y92" s="409" t="s">
        <v>168</v>
      </c>
      <c r="Z92" s="409" t="s">
        <v>168</v>
      </c>
      <c r="AA92" s="409">
        <v>0</v>
      </c>
      <c r="AB92" s="409">
        <v>0</v>
      </c>
      <c r="AC92" s="409">
        <v>0</v>
      </c>
      <c r="AD92" s="409">
        <v>0</v>
      </c>
      <c r="AE92" s="409">
        <v>0</v>
      </c>
      <c r="AF92" s="409">
        <v>0</v>
      </c>
      <c r="AG92" s="487">
        <v>0</v>
      </c>
      <c r="AH92" s="409">
        <v>0</v>
      </c>
      <c r="AI92" s="409">
        <v>0</v>
      </c>
      <c r="AJ92" s="409">
        <v>0</v>
      </c>
      <c r="AK92" s="409">
        <v>0</v>
      </c>
      <c r="AL92" s="409">
        <v>0</v>
      </c>
      <c r="AM92" s="409">
        <v>0</v>
      </c>
      <c r="AN92" s="409">
        <v>0</v>
      </c>
      <c r="AO92" s="487">
        <v>0</v>
      </c>
      <c r="AP92" s="409">
        <v>0</v>
      </c>
      <c r="AQ92" s="409">
        <v>0</v>
      </c>
      <c r="AR92" s="409">
        <v>0</v>
      </c>
      <c r="AS92" s="409">
        <v>0</v>
      </c>
      <c r="AT92" s="409">
        <v>0</v>
      </c>
      <c r="AU92" s="409">
        <v>0</v>
      </c>
      <c r="AV92" s="409">
        <v>0</v>
      </c>
      <c r="AW92" s="409">
        <v>0</v>
      </c>
      <c r="AX92" s="409">
        <v>0</v>
      </c>
      <c r="AY92" s="409">
        <v>0</v>
      </c>
      <c r="AZ92" s="487">
        <v>0</v>
      </c>
      <c r="BA92" s="409">
        <v>0</v>
      </c>
      <c r="BB92" s="409">
        <v>0</v>
      </c>
      <c r="BC92" s="409">
        <v>0</v>
      </c>
      <c r="BD92" s="409">
        <v>0</v>
      </c>
      <c r="BE92" s="409">
        <v>0</v>
      </c>
      <c r="BF92" s="409">
        <v>0</v>
      </c>
      <c r="BG92" s="409">
        <v>0</v>
      </c>
      <c r="BH92" s="409">
        <v>0</v>
      </c>
      <c r="BI92" s="409">
        <v>0</v>
      </c>
      <c r="BJ92" s="409">
        <v>0</v>
      </c>
      <c r="BK92" s="409">
        <v>0</v>
      </c>
      <c r="BL92" s="409">
        <v>0</v>
      </c>
      <c r="BM92" s="409">
        <v>0</v>
      </c>
      <c r="BN92" s="409">
        <v>0</v>
      </c>
      <c r="BO92" s="74">
        <v>0</v>
      </c>
      <c r="BP92" s="409">
        <v>0</v>
      </c>
      <c r="BQ92" s="409">
        <v>0</v>
      </c>
      <c r="BR92" s="409">
        <v>0</v>
      </c>
      <c r="BS92" s="409">
        <v>0</v>
      </c>
      <c r="BT92" s="409">
        <v>1</v>
      </c>
      <c r="BU92" s="409">
        <v>0</v>
      </c>
      <c r="BV92" s="409">
        <v>0</v>
      </c>
      <c r="BW92" s="409">
        <v>0</v>
      </c>
      <c r="BX92" s="409">
        <v>0</v>
      </c>
      <c r="BY92" s="409">
        <v>0</v>
      </c>
    </row>
    <row r="93" spans="1:77" s="11" customFormat="1" ht="45" customHeight="1">
      <c r="A93" s="409">
        <v>85</v>
      </c>
      <c r="B93" s="409">
        <v>1</v>
      </c>
      <c r="C93" s="409" t="s">
        <v>1105</v>
      </c>
      <c r="D93" s="409" t="s">
        <v>2726</v>
      </c>
      <c r="E93" s="475" t="s">
        <v>654</v>
      </c>
      <c r="F93" s="409"/>
      <c r="G93" s="409" t="s">
        <v>196</v>
      </c>
      <c r="H93" s="409" t="s">
        <v>265</v>
      </c>
      <c r="I93" s="409"/>
      <c r="J93" s="409" t="s">
        <v>172</v>
      </c>
      <c r="K93" s="409" t="s">
        <v>168</v>
      </c>
      <c r="L93" s="409" t="s">
        <v>172</v>
      </c>
      <c r="M93" s="409" t="s">
        <v>174</v>
      </c>
      <c r="N93" s="409" t="s">
        <v>167</v>
      </c>
      <c r="O93" s="409" t="s">
        <v>362</v>
      </c>
      <c r="P93" s="409" t="s">
        <v>178</v>
      </c>
      <c r="Q93" s="409" t="s">
        <v>168</v>
      </c>
      <c r="R93" s="409" t="s">
        <v>168</v>
      </c>
      <c r="S93" s="409" t="s">
        <v>168</v>
      </c>
      <c r="T93" s="409" t="s">
        <v>168</v>
      </c>
      <c r="U93" s="409" t="s">
        <v>168</v>
      </c>
      <c r="V93" s="409" t="s">
        <v>168</v>
      </c>
      <c r="W93" s="409" t="s">
        <v>168</v>
      </c>
      <c r="X93" s="409" t="s">
        <v>168</v>
      </c>
      <c r="Y93" s="409" t="s">
        <v>168</v>
      </c>
      <c r="Z93" s="409" t="s">
        <v>168</v>
      </c>
      <c r="AA93" s="409">
        <v>0</v>
      </c>
      <c r="AB93" s="409">
        <v>0</v>
      </c>
      <c r="AC93" s="409">
        <v>0</v>
      </c>
      <c r="AD93" s="409">
        <v>0</v>
      </c>
      <c r="AE93" s="409">
        <v>0</v>
      </c>
      <c r="AF93" s="409">
        <v>0</v>
      </c>
      <c r="AG93" s="487">
        <v>0</v>
      </c>
      <c r="AH93" s="409">
        <v>0</v>
      </c>
      <c r="AI93" s="409">
        <v>0</v>
      </c>
      <c r="AJ93" s="409">
        <v>0</v>
      </c>
      <c r="AK93" s="409">
        <v>0</v>
      </c>
      <c r="AL93" s="409">
        <v>0</v>
      </c>
      <c r="AM93" s="409">
        <v>0</v>
      </c>
      <c r="AN93" s="409">
        <v>0</v>
      </c>
      <c r="AO93" s="487">
        <v>0</v>
      </c>
      <c r="AP93" s="409">
        <v>0</v>
      </c>
      <c r="AQ93" s="409">
        <v>0</v>
      </c>
      <c r="AR93" s="409">
        <v>0</v>
      </c>
      <c r="AS93" s="409">
        <v>0</v>
      </c>
      <c r="AT93" s="409">
        <v>0</v>
      </c>
      <c r="AU93" s="409">
        <v>0</v>
      </c>
      <c r="AV93" s="409">
        <v>0</v>
      </c>
      <c r="AW93" s="409">
        <v>0</v>
      </c>
      <c r="AX93" s="409">
        <v>0</v>
      </c>
      <c r="AY93" s="409">
        <v>0</v>
      </c>
      <c r="AZ93" s="487">
        <v>0</v>
      </c>
      <c r="BA93" s="409">
        <v>0</v>
      </c>
      <c r="BB93" s="409">
        <v>0</v>
      </c>
      <c r="BC93" s="409">
        <v>0</v>
      </c>
      <c r="BD93" s="409">
        <v>0</v>
      </c>
      <c r="BE93" s="409">
        <v>0</v>
      </c>
      <c r="BF93" s="409">
        <v>0</v>
      </c>
      <c r="BG93" s="409">
        <v>0</v>
      </c>
      <c r="BH93" s="409">
        <v>0</v>
      </c>
      <c r="BI93" s="409">
        <v>0</v>
      </c>
      <c r="BJ93" s="409">
        <v>0</v>
      </c>
      <c r="BK93" s="409">
        <v>0</v>
      </c>
      <c r="BL93" s="409">
        <v>0</v>
      </c>
      <c r="BM93" s="409">
        <v>0</v>
      </c>
      <c r="BN93" s="409">
        <v>0</v>
      </c>
      <c r="BO93" s="74">
        <v>0</v>
      </c>
      <c r="BP93" s="409">
        <v>0</v>
      </c>
      <c r="BQ93" s="409">
        <v>0</v>
      </c>
      <c r="BR93" s="409">
        <v>0</v>
      </c>
      <c r="BS93" s="409">
        <v>0</v>
      </c>
      <c r="BT93" s="409">
        <v>0</v>
      </c>
      <c r="BU93" s="409">
        <v>1</v>
      </c>
      <c r="BV93" s="409">
        <v>0</v>
      </c>
      <c r="BW93" s="409">
        <v>0</v>
      </c>
      <c r="BX93" s="409">
        <v>0</v>
      </c>
      <c r="BY93" s="409">
        <v>0</v>
      </c>
    </row>
    <row r="94" spans="1:77" s="11" customFormat="1" ht="45" customHeight="1">
      <c r="A94" s="409">
        <v>86</v>
      </c>
      <c r="B94" s="409">
        <v>1</v>
      </c>
      <c r="C94" s="409" t="s">
        <v>1105</v>
      </c>
      <c r="D94" s="409" t="s">
        <v>2441</v>
      </c>
      <c r="E94" s="475" t="s">
        <v>654</v>
      </c>
      <c r="F94" s="409"/>
      <c r="G94" s="409" t="s">
        <v>196</v>
      </c>
      <c r="H94" s="409" t="s">
        <v>265</v>
      </c>
      <c r="I94" s="409"/>
      <c r="J94" s="409" t="s">
        <v>172</v>
      </c>
      <c r="K94" s="409" t="s">
        <v>168</v>
      </c>
      <c r="L94" s="409" t="s">
        <v>172</v>
      </c>
      <c r="M94" s="409" t="s">
        <v>174</v>
      </c>
      <c r="N94" s="409" t="s">
        <v>167</v>
      </c>
      <c r="O94" s="409" t="s">
        <v>362</v>
      </c>
      <c r="P94" s="409" t="s">
        <v>178</v>
      </c>
      <c r="Q94" s="409" t="s">
        <v>168</v>
      </c>
      <c r="R94" s="409" t="s">
        <v>168</v>
      </c>
      <c r="S94" s="409" t="s">
        <v>168</v>
      </c>
      <c r="T94" s="409" t="s">
        <v>168</v>
      </c>
      <c r="U94" s="409" t="s">
        <v>168</v>
      </c>
      <c r="V94" s="409" t="s">
        <v>168</v>
      </c>
      <c r="W94" s="409" t="s">
        <v>168</v>
      </c>
      <c r="X94" s="409" t="s">
        <v>168</v>
      </c>
      <c r="Y94" s="409" t="s">
        <v>168</v>
      </c>
      <c r="Z94" s="409" t="s">
        <v>168</v>
      </c>
      <c r="AA94" s="409">
        <v>0</v>
      </c>
      <c r="AB94" s="409">
        <v>0</v>
      </c>
      <c r="AC94" s="409">
        <v>0</v>
      </c>
      <c r="AD94" s="409">
        <v>0</v>
      </c>
      <c r="AE94" s="409">
        <v>0</v>
      </c>
      <c r="AF94" s="409">
        <v>0</v>
      </c>
      <c r="AG94" s="487">
        <v>0</v>
      </c>
      <c r="AH94" s="409">
        <v>0</v>
      </c>
      <c r="AI94" s="409">
        <v>0</v>
      </c>
      <c r="AJ94" s="409">
        <v>0</v>
      </c>
      <c r="AK94" s="409">
        <v>0</v>
      </c>
      <c r="AL94" s="409">
        <v>0</v>
      </c>
      <c r="AM94" s="409">
        <v>0</v>
      </c>
      <c r="AN94" s="409">
        <v>0</v>
      </c>
      <c r="AO94" s="487">
        <v>0</v>
      </c>
      <c r="AP94" s="409">
        <v>0</v>
      </c>
      <c r="AQ94" s="409">
        <v>0</v>
      </c>
      <c r="AR94" s="409">
        <v>0</v>
      </c>
      <c r="AS94" s="409">
        <v>0</v>
      </c>
      <c r="AT94" s="409">
        <v>0</v>
      </c>
      <c r="AU94" s="409">
        <v>0</v>
      </c>
      <c r="AV94" s="409">
        <v>0</v>
      </c>
      <c r="AW94" s="409">
        <v>0</v>
      </c>
      <c r="AX94" s="409">
        <v>0</v>
      </c>
      <c r="AY94" s="409">
        <v>0</v>
      </c>
      <c r="AZ94" s="487">
        <v>0</v>
      </c>
      <c r="BA94" s="409">
        <v>0</v>
      </c>
      <c r="BB94" s="409">
        <v>0</v>
      </c>
      <c r="BC94" s="409">
        <v>0</v>
      </c>
      <c r="BD94" s="409">
        <v>0</v>
      </c>
      <c r="BE94" s="409">
        <v>0</v>
      </c>
      <c r="BF94" s="409">
        <v>0</v>
      </c>
      <c r="BG94" s="409">
        <v>0</v>
      </c>
      <c r="BH94" s="409">
        <v>0</v>
      </c>
      <c r="BI94" s="409">
        <v>0</v>
      </c>
      <c r="BJ94" s="409">
        <v>0</v>
      </c>
      <c r="BK94" s="409">
        <v>0</v>
      </c>
      <c r="BL94" s="409">
        <v>0</v>
      </c>
      <c r="BM94" s="409">
        <v>1</v>
      </c>
      <c r="BN94" s="409">
        <v>0</v>
      </c>
      <c r="BO94" s="74">
        <v>0</v>
      </c>
      <c r="BP94" s="409">
        <v>0</v>
      </c>
      <c r="BQ94" s="409">
        <v>0</v>
      </c>
      <c r="BR94" s="409">
        <v>0</v>
      </c>
      <c r="BS94" s="409">
        <v>0</v>
      </c>
      <c r="BT94" s="409">
        <v>0</v>
      </c>
      <c r="BU94" s="409">
        <v>0</v>
      </c>
      <c r="BV94" s="409">
        <v>0</v>
      </c>
      <c r="BW94" s="409">
        <v>0</v>
      </c>
      <c r="BX94" s="409">
        <v>0</v>
      </c>
      <c r="BY94" s="409">
        <v>0</v>
      </c>
    </row>
    <row r="95" spans="1:77" s="11" customFormat="1" ht="45" customHeight="1">
      <c r="A95" s="409">
        <v>87</v>
      </c>
      <c r="B95" s="409">
        <v>1</v>
      </c>
      <c r="C95" s="409" t="s">
        <v>1105</v>
      </c>
      <c r="D95" s="409" t="s">
        <v>2442</v>
      </c>
      <c r="E95" s="475" t="s">
        <v>654</v>
      </c>
      <c r="F95" s="409"/>
      <c r="G95" s="409" t="s">
        <v>196</v>
      </c>
      <c r="H95" s="409" t="s">
        <v>265</v>
      </c>
      <c r="I95" s="409"/>
      <c r="J95" s="409" t="s">
        <v>172</v>
      </c>
      <c r="K95" s="409" t="s">
        <v>168</v>
      </c>
      <c r="L95" s="409" t="s">
        <v>172</v>
      </c>
      <c r="M95" s="409" t="s">
        <v>174</v>
      </c>
      <c r="N95" s="409" t="s">
        <v>167</v>
      </c>
      <c r="O95" s="409" t="s">
        <v>362</v>
      </c>
      <c r="P95" s="409" t="s">
        <v>178</v>
      </c>
      <c r="Q95" s="409" t="s">
        <v>168</v>
      </c>
      <c r="R95" s="409" t="s">
        <v>168</v>
      </c>
      <c r="S95" s="409" t="s">
        <v>168</v>
      </c>
      <c r="T95" s="409" t="s">
        <v>168</v>
      </c>
      <c r="U95" s="409" t="s">
        <v>168</v>
      </c>
      <c r="V95" s="409" t="s">
        <v>168</v>
      </c>
      <c r="W95" s="409" t="s">
        <v>168</v>
      </c>
      <c r="X95" s="409" t="s">
        <v>168</v>
      </c>
      <c r="Y95" s="409" t="s">
        <v>168</v>
      </c>
      <c r="Z95" s="409" t="s">
        <v>168</v>
      </c>
      <c r="AA95" s="409">
        <v>0</v>
      </c>
      <c r="AB95" s="409">
        <v>0</v>
      </c>
      <c r="AC95" s="409">
        <v>0</v>
      </c>
      <c r="AD95" s="409">
        <v>0</v>
      </c>
      <c r="AE95" s="409">
        <v>0</v>
      </c>
      <c r="AF95" s="409">
        <v>0</v>
      </c>
      <c r="AG95" s="487">
        <v>0</v>
      </c>
      <c r="AH95" s="409">
        <v>0</v>
      </c>
      <c r="AI95" s="409">
        <v>0</v>
      </c>
      <c r="AJ95" s="409">
        <v>0</v>
      </c>
      <c r="AK95" s="409">
        <v>0</v>
      </c>
      <c r="AL95" s="409">
        <v>0</v>
      </c>
      <c r="AM95" s="409">
        <v>0</v>
      </c>
      <c r="AN95" s="409">
        <v>0</v>
      </c>
      <c r="AO95" s="487">
        <v>0</v>
      </c>
      <c r="AP95" s="409">
        <v>0</v>
      </c>
      <c r="AQ95" s="409">
        <v>0</v>
      </c>
      <c r="AR95" s="409">
        <v>0</v>
      </c>
      <c r="AS95" s="409">
        <v>0</v>
      </c>
      <c r="AT95" s="409">
        <v>0</v>
      </c>
      <c r="AU95" s="409">
        <v>0</v>
      </c>
      <c r="AV95" s="409">
        <v>0</v>
      </c>
      <c r="AW95" s="409">
        <v>0</v>
      </c>
      <c r="AX95" s="409">
        <v>0</v>
      </c>
      <c r="AY95" s="409">
        <v>0</v>
      </c>
      <c r="AZ95" s="409">
        <v>0</v>
      </c>
      <c r="BA95" s="409">
        <v>0</v>
      </c>
      <c r="BB95" s="409">
        <v>0</v>
      </c>
      <c r="BC95" s="409">
        <v>0</v>
      </c>
      <c r="BD95" s="409">
        <v>0</v>
      </c>
      <c r="BE95" s="409">
        <v>0</v>
      </c>
      <c r="BF95" s="409">
        <v>0</v>
      </c>
      <c r="BG95" s="409">
        <v>0</v>
      </c>
      <c r="BH95" s="409">
        <v>0</v>
      </c>
      <c r="BI95" s="409">
        <v>0</v>
      </c>
      <c r="BJ95" s="409">
        <v>0</v>
      </c>
      <c r="BK95" s="409">
        <v>0</v>
      </c>
      <c r="BL95" s="409">
        <v>0</v>
      </c>
      <c r="BM95" s="409">
        <v>0</v>
      </c>
      <c r="BN95" s="409">
        <v>1</v>
      </c>
      <c r="BO95" s="74">
        <v>0</v>
      </c>
      <c r="BP95" s="409">
        <v>0</v>
      </c>
      <c r="BQ95" s="409">
        <v>0</v>
      </c>
      <c r="BR95" s="409">
        <v>0</v>
      </c>
      <c r="BS95" s="409">
        <v>0</v>
      </c>
      <c r="BT95" s="409">
        <v>0</v>
      </c>
      <c r="BU95" s="409">
        <v>0</v>
      </c>
      <c r="BV95" s="409">
        <v>0</v>
      </c>
      <c r="BW95" s="409">
        <v>0</v>
      </c>
      <c r="BX95" s="409">
        <v>0</v>
      </c>
      <c r="BY95" s="409">
        <v>0</v>
      </c>
    </row>
    <row r="96" spans="1:77" s="11" customFormat="1" ht="45" customHeight="1">
      <c r="A96" s="409">
        <v>88</v>
      </c>
      <c r="B96" s="74">
        <v>1</v>
      </c>
      <c r="C96" s="74" t="s">
        <v>1105</v>
      </c>
      <c r="D96" s="74" t="s">
        <v>2762</v>
      </c>
      <c r="E96" s="153" t="s">
        <v>654</v>
      </c>
      <c r="F96" s="74"/>
      <c r="G96" s="74" t="s">
        <v>196</v>
      </c>
      <c r="H96" s="74" t="s">
        <v>265</v>
      </c>
      <c r="I96" s="74"/>
      <c r="J96" s="74" t="s">
        <v>172</v>
      </c>
      <c r="K96" s="74" t="s">
        <v>168</v>
      </c>
      <c r="L96" s="74" t="s">
        <v>172</v>
      </c>
      <c r="M96" s="74" t="s">
        <v>174</v>
      </c>
      <c r="N96" s="74" t="s">
        <v>167</v>
      </c>
      <c r="O96" s="74" t="s">
        <v>362</v>
      </c>
      <c r="P96" s="74" t="s">
        <v>178</v>
      </c>
      <c r="Q96" s="74" t="s">
        <v>168</v>
      </c>
      <c r="R96" s="74" t="s">
        <v>168</v>
      </c>
      <c r="S96" s="74" t="s">
        <v>168</v>
      </c>
      <c r="T96" s="74" t="s">
        <v>168</v>
      </c>
      <c r="U96" s="74" t="s">
        <v>168</v>
      </c>
      <c r="V96" s="74" t="s">
        <v>168</v>
      </c>
      <c r="W96" s="74" t="s">
        <v>168</v>
      </c>
      <c r="X96" s="74" t="s">
        <v>168</v>
      </c>
      <c r="Y96" s="74" t="s">
        <v>168</v>
      </c>
      <c r="Z96" s="74" t="s">
        <v>168</v>
      </c>
      <c r="AA96" s="74">
        <v>0</v>
      </c>
      <c r="AB96" s="74">
        <v>0</v>
      </c>
      <c r="AC96" s="74">
        <v>0</v>
      </c>
      <c r="AD96" s="74">
        <v>0</v>
      </c>
      <c r="AE96" s="74">
        <v>0</v>
      </c>
      <c r="AF96" s="74">
        <v>0</v>
      </c>
      <c r="AG96" s="102">
        <v>0</v>
      </c>
      <c r="AH96" s="74">
        <v>0</v>
      </c>
      <c r="AI96" s="74">
        <v>0</v>
      </c>
      <c r="AJ96" s="74">
        <v>0</v>
      </c>
      <c r="AK96" s="74">
        <v>0</v>
      </c>
      <c r="AL96" s="74">
        <v>0</v>
      </c>
      <c r="AM96" s="74">
        <v>0</v>
      </c>
      <c r="AN96" s="74">
        <v>0</v>
      </c>
      <c r="AO96" s="102">
        <v>0</v>
      </c>
      <c r="AP96" s="74">
        <v>0</v>
      </c>
      <c r="AQ96" s="74">
        <v>0</v>
      </c>
      <c r="AR96" s="74">
        <v>0</v>
      </c>
      <c r="AS96" s="74">
        <v>0</v>
      </c>
      <c r="AT96" s="74">
        <v>0</v>
      </c>
      <c r="AU96" s="74">
        <v>0</v>
      </c>
      <c r="AV96" s="74">
        <v>0</v>
      </c>
      <c r="AW96" s="74">
        <v>0</v>
      </c>
      <c r="AX96" s="74">
        <v>0</v>
      </c>
      <c r="AY96" s="74">
        <v>0</v>
      </c>
      <c r="AZ96" s="74">
        <v>0</v>
      </c>
      <c r="BA96" s="74">
        <v>0</v>
      </c>
      <c r="BB96" s="74">
        <v>0</v>
      </c>
      <c r="BC96" s="74">
        <v>0</v>
      </c>
      <c r="BD96" s="74">
        <v>0</v>
      </c>
      <c r="BE96" s="74">
        <v>0</v>
      </c>
      <c r="BF96" s="74">
        <v>0</v>
      </c>
      <c r="BG96" s="74">
        <v>0</v>
      </c>
      <c r="BH96" s="74">
        <v>0</v>
      </c>
      <c r="BI96" s="74">
        <v>0</v>
      </c>
      <c r="BJ96" s="74">
        <v>0</v>
      </c>
      <c r="BK96" s="74">
        <v>0</v>
      </c>
      <c r="BL96" s="74">
        <v>0</v>
      </c>
      <c r="BM96" s="74">
        <v>0</v>
      </c>
      <c r="BN96" s="74">
        <v>0</v>
      </c>
      <c r="BO96" s="74">
        <v>1</v>
      </c>
      <c r="BP96" s="74">
        <v>0</v>
      </c>
      <c r="BQ96" s="74">
        <v>0</v>
      </c>
      <c r="BR96" s="74">
        <v>0</v>
      </c>
      <c r="BS96" s="74">
        <v>0</v>
      </c>
      <c r="BT96" s="74">
        <v>0</v>
      </c>
      <c r="BU96" s="74">
        <v>0</v>
      </c>
      <c r="BV96" s="74">
        <v>0</v>
      </c>
      <c r="BW96" s="74">
        <v>0</v>
      </c>
      <c r="BX96" s="74">
        <v>0</v>
      </c>
      <c r="BY96" s="74">
        <v>0</v>
      </c>
    </row>
    <row r="97" spans="1:77" s="11" customFormat="1" ht="45" customHeight="1">
      <c r="A97" s="409">
        <v>89</v>
      </c>
      <c r="B97" s="409">
        <v>1</v>
      </c>
      <c r="C97" s="409" t="s">
        <v>1105</v>
      </c>
      <c r="D97" s="409" t="s">
        <v>2443</v>
      </c>
      <c r="E97" s="475" t="s">
        <v>654</v>
      </c>
      <c r="F97" s="409"/>
      <c r="G97" s="409" t="s">
        <v>196</v>
      </c>
      <c r="H97" s="409" t="s">
        <v>265</v>
      </c>
      <c r="I97" s="409"/>
      <c r="J97" s="409" t="s">
        <v>172</v>
      </c>
      <c r="K97" s="409" t="s">
        <v>168</v>
      </c>
      <c r="L97" s="409" t="s">
        <v>172</v>
      </c>
      <c r="M97" s="409" t="s">
        <v>174</v>
      </c>
      <c r="N97" s="409" t="s">
        <v>167</v>
      </c>
      <c r="O97" s="409" t="s">
        <v>362</v>
      </c>
      <c r="P97" s="409" t="s">
        <v>178</v>
      </c>
      <c r="Q97" s="409" t="s">
        <v>168</v>
      </c>
      <c r="R97" s="409" t="s">
        <v>168</v>
      </c>
      <c r="S97" s="409" t="s">
        <v>168</v>
      </c>
      <c r="T97" s="409" t="s">
        <v>168</v>
      </c>
      <c r="U97" s="409" t="s">
        <v>168</v>
      </c>
      <c r="V97" s="409" t="s">
        <v>168</v>
      </c>
      <c r="W97" s="409" t="s">
        <v>168</v>
      </c>
      <c r="X97" s="409" t="s">
        <v>168</v>
      </c>
      <c r="Y97" s="409" t="s">
        <v>168</v>
      </c>
      <c r="Z97" s="409" t="s">
        <v>168</v>
      </c>
      <c r="AA97" s="409">
        <v>0</v>
      </c>
      <c r="AB97" s="409">
        <v>0</v>
      </c>
      <c r="AC97" s="409">
        <v>0</v>
      </c>
      <c r="AD97" s="409">
        <v>0</v>
      </c>
      <c r="AE97" s="409">
        <v>0</v>
      </c>
      <c r="AF97" s="409">
        <v>0</v>
      </c>
      <c r="AG97" s="487">
        <v>0</v>
      </c>
      <c r="AH97" s="409">
        <v>0</v>
      </c>
      <c r="AI97" s="409">
        <v>0</v>
      </c>
      <c r="AJ97" s="409">
        <v>0</v>
      </c>
      <c r="AK97" s="409">
        <v>0</v>
      </c>
      <c r="AL97" s="409">
        <v>0</v>
      </c>
      <c r="AM97" s="409">
        <v>0</v>
      </c>
      <c r="AN97" s="409">
        <v>0</v>
      </c>
      <c r="AO97" s="487">
        <v>0</v>
      </c>
      <c r="AP97" s="409">
        <v>0</v>
      </c>
      <c r="AQ97" s="409">
        <v>0</v>
      </c>
      <c r="AR97" s="409">
        <v>0</v>
      </c>
      <c r="AS97" s="409">
        <v>0</v>
      </c>
      <c r="AT97" s="409">
        <v>0</v>
      </c>
      <c r="AU97" s="409">
        <v>0</v>
      </c>
      <c r="AV97" s="409">
        <v>0</v>
      </c>
      <c r="AW97" s="409">
        <v>0</v>
      </c>
      <c r="AX97" s="409">
        <v>0</v>
      </c>
      <c r="AY97" s="409">
        <v>0</v>
      </c>
      <c r="AZ97" s="409">
        <v>0</v>
      </c>
      <c r="BA97" s="409">
        <v>0</v>
      </c>
      <c r="BB97" s="409">
        <v>0</v>
      </c>
      <c r="BC97" s="409">
        <v>0</v>
      </c>
      <c r="BD97" s="409">
        <v>0</v>
      </c>
      <c r="BE97" s="409">
        <v>0</v>
      </c>
      <c r="BF97" s="409">
        <v>0</v>
      </c>
      <c r="BG97" s="409">
        <v>0</v>
      </c>
      <c r="BH97" s="409">
        <v>0</v>
      </c>
      <c r="BI97" s="409">
        <v>0</v>
      </c>
      <c r="BJ97" s="409">
        <v>0</v>
      </c>
      <c r="BK97" s="409">
        <v>0</v>
      </c>
      <c r="BL97" s="409">
        <v>0</v>
      </c>
      <c r="BM97" s="409">
        <v>0</v>
      </c>
      <c r="BN97" s="409">
        <v>0</v>
      </c>
      <c r="BO97" s="74">
        <v>0</v>
      </c>
      <c r="BP97" s="409">
        <v>1</v>
      </c>
      <c r="BQ97" s="409">
        <v>0</v>
      </c>
      <c r="BR97" s="409">
        <v>0</v>
      </c>
      <c r="BS97" s="409">
        <v>0</v>
      </c>
      <c r="BT97" s="409">
        <v>0</v>
      </c>
      <c r="BU97" s="409">
        <v>0</v>
      </c>
      <c r="BV97" s="409">
        <v>0</v>
      </c>
      <c r="BW97" s="409">
        <v>0</v>
      </c>
      <c r="BX97" s="409">
        <v>0</v>
      </c>
      <c r="BY97" s="409">
        <v>0</v>
      </c>
    </row>
    <row r="98" spans="1:77" s="11" customFormat="1" ht="45" customHeight="1">
      <c r="A98" s="409">
        <v>90</v>
      </c>
      <c r="B98" s="409">
        <v>1</v>
      </c>
      <c r="C98" s="409" t="s">
        <v>1105</v>
      </c>
      <c r="D98" s="409" t="s">
        <v>2591</v>
      </c>
      <c r="E98" s="475" t="s">
        <v>654</v>
      </c>
      <c r="F98" s="409"/>
      <c r="G98" s="409" t="s">
        <v>196</v>
      </c>
      <c r="H98" s="409" t="s">
        <v>265</v>
      </c>
      <c r="I98" s="409"/>
      <c r="J98" s="409" t="s">
        <v>172</v>
      </c>
      <c r="K98" s="409" t="s">
        <v>168</v>
      </c>
      <c r="L98" s="409" t="s">
        <v>172</v>
      </c>
      <c r="M98" s="409" t="s">
        <v>174</v>
      </c>
      <c r="N98" s="409" t="s">
        <v>167</v>
      </c>
      <c r="O98" s="409" t="s">
        <v>362</v>
      </c>
      <c r="P98" s="409" t="s">
        <v>178</v>
      </c>
      <c r="Q98" s="409" t="s">
        <v>168</v>
      </c>
      <c r="R98" s="409" t="s">
        <v>168</v>
      </c>
      <c r="S98" s="409" t="s">
        <v>168</v>
      </c>
      <c r="T98" s="409" t="s">
        <v>168</v>
      </c>
      <c r="U98" s="409" t="s">
        <v>168</v>
      </c>
      <c r="V98" s="409" t="s">
        <v>168</v>
      </c>
      <c r="W98" s="409" t="s">
        <v>168</v>
      </c>
      <c r="X98" s="409" t="s">
        <v>168</v>
      </c>
      <c r="Y98" s="409" t="s">
        <v>168</v>
      </c>
      <c r="Z98" s="409" t="s">
        <v>168</v>
      </c>
      <c r="AA98" s="409">
        <v>0</v>
      </c>
      <c r="AB98" s="409">
        <v>0</v>
      </c>
      <c r="AC98" s="409">
        <v>0</v>
      </c>
      <c r="AD98" s="409">
        <v>0</v>
      </c>
      <c r="AE98" s="409">
        <v>0</v>
      </c>
      <c r="AF98" s="409">
        <v>0</v>
      </c>
      <c r="AG98" s="487">
        <v>0</v>
      </c>
      <c r="AH98" s="409">
        <v>0</v>
      </c>
      <c r="AI98" s="409">
        <v>0</v>
      </c>
      <c r="AJ98" s="409">
        <v>0</v>
      </c>
      <c r="AK98" s="409">
        <v>0</v>
      </c>
      <c r="AL98" s="409">
        <v>0</v>
      </c>
      <c r="AM98" s="409">
        <v>0</v>
      </c>
      <c r="AN98" s="409">
        <v>0</v>
      </c>
      <c r="AO98" s="487">
        <v>0</v>
      </c>
      <c r="AP98" s="409">
        <v>0</v>
      </c>
      <c r="AQ98" s="409">
        <v>0</v>
      </c>
      <c r="AR98" s="409">
        <v>0</v>
      </c>
      <c r="AS98" s="409">
        <v>0</v>
      </c>
      <c r="AT98" s="409">
        <v>0</v>
      </c>
      <c r="AU98" s="409">
        <v>0</v>
      </c>
      <c r="AV98" s="409">
        <v>0</v>
      </c>
      <c r="AW98" s="409">
        <v>0</v>
      </c>
      <c r="AX98" s="409">
        <v>0</v>
      </c>
      <c r="AY98" s="409">
        <v>0</v>
      </c>
      <c r="AZ98" s="409">
        <v>0</v>
      </c>
      <c r="BA98" s="409">
        <v>0</v>
      </c>
      <c r="BB98" s="409">
        <v>0</v>
      </c>
      <c r="BC98" s="409">
        <v>0</v>
      </c>
      <c r="BD98" s="409">
        <v>0</v>
      </c>
      <c r="BE98" s="409">
        <v>0</v>
      </c>
      <c r="BF98" s="409">
        <v>0</v>
      </c>
      <c r="BG98" s="409">
        <v>0</v>
      </c>
      <c r="BH98" s="409">
        <v>0</v>
      </c>
      <c r="BI98" s="409">
        <v>0</v>
      </c>
      <c r="BJ98" s="409">
        <v>0</v>
      </c>
      <c r="BK98" s="409">
        <v>0</v>
      </c>
      <c r="BL98" s="409">
        <v>0</v>
      </c>
      <c r="BM98" s="409">
        <v>0</v>
      </c>
      <c r="BN98" s="409">
        <v>0</v>
      </c>
      <c r="BO98" s="74">
        <v>0</v>
      </c>
      <c r="BP98" s="409">
        <v>0</v>
      </c>
      <c r="BQ98" s="409">
        <v>0</v>
      </c>
      <c r="BR98" s="409">
        <v>0</v>
      </c>
      <c r="BS98" s="409">
        <v>0</v>
      </c>
      <c r="BT98" s="409">
        <v>0</v>
      </c>
      <c r="BU98" s="409">
        <v>0</v>
      </c>
      <c r="BV98" s="409">
        <v>0</v>
      </c>
      <c r="BW98" s="409">
        <v>1</v>
      </c>
      <c r="BX98" s="409">
        <v>0</v>
      </c>
      <c r="BY98" s="409">
        <v>0</v>
      </c>
    </row>
    <row r="99" spans="1:77" s="11" customFormat="1" ht="45" customHeight="1">
      <c r="A99" s="409">
        <v>91</v>
      </c>
      <c r="B99" s="409">
        <v>1</v>
      </c>
      <c r="C99" s="409" t="s">
        <v>1105</v>
      </c>
      <c r="D99" s="409" t="s">
        <v>2642</v>
      </c>
      <c r="E99" s="475" t="s">
        <v>654</v>
      </c>
      <c r="F99" s="409"/>
      <c r="G99" s="409" t="s">
        <v>196</v>
      </c>
      <c r="H99" s="409" t="s">
        <v>265</v>
      </c>
      <c r="I99" s="409"/>
      <c r="J99" s="409" t="s">
        <v>172</v>
      </c>
      <c r="K99" s="409" t="s">
        <v>168</v>
      </c>
      <c r="L99" s="409" t="s">
        <v>172</v>
      </c>
      <c r="M99" s="409" t="s">
        <v>174</v>
      </c>
      <c r="N99" s="409" t="s">
        <v>167</v>
      </c>
      <c r="O99" s="409" t="s">
        <v>362</v>
      </c>
      <c r="P99" s="409" t="s">
        <v>178</v>
      </c>
      <c r="Q99" s="409" t="s">
        <v>168</v>
      </c>
      <c r="R99" s="409" t="s">
        <v>168</v>
      </c>
      <c r="S99" s="409" t="s">
        <v>168</v>
      </c>
      <c r="T99" s="409" t="s">
        <v>168</v>
      </c>
      <c r="U99" s="409" t="s">
        <v>168</v>
      </c>
      <c r="V99" s="409" t="s">
        <v>168</v>
      </c>
      <c r="W99" s="409" t="s">
        <v>168</v>
      </c>
      <c r="X99" s="409" t="s">
        <v>168</v>
      </c>
      <c r="Y99" s="409" t="s">
        <v>168</v>
      </c>
      <c r="Z99" s="409" t="s">
        <v>168</v>
      </c>
      <c r="AA99" s="409">
        <v>0</v>
      </c>
      <c r="AB99" s="409">
        <v>0</v>
      </c>
      <c r="AC99" s="409">
        <v>0</v>
      </c>
      <c r="AD99" s="409">
        <v>0</v>
      </c>
      <c r="AE99" s="409">
        <v>0</v>
      </c>
      <c r="AF99" s="409">
        <v>0</v>
      </c>
      <c r="AG99" s="487">
        <v>0</v>
      </c>
      <c r="AH99" s="409">
        <v>0</v>
      </c>
      <c r="AI99" s="409">
        <v>0</v>
      </c>
      <c r="AJ99" s="409">
        <v>0</v>
      </c>
      <c r="AK99" s="409">
        <v>0</v>
      </c>
      <c r="AL99" s="409">
        <v>0</v>
      </c>
      <c r="AM99" s="409">
        <v>0</v>
      </c>
      <c r="AN99" s="409">
        <v>0</v>
      </c>
      <c r="AO99" s="487">
        <v>0</v>
      </c>
      <c r="AP99" s="409">
        <v>0</v>
      </c>
      <c r="AQ99" s="409">
        <v>0</v>
      </c>
      <c r="AR99" s="409">
        <v>0</v>
      </c>
      <c r="AS99" s="409">
        <v>0</v>
      </c>
      <c r="AT99" s="409">
        <v>0</v>
      </c>
      <c r="AU99" s="409">
        <v>0</v>
      </c>
      <c r="AV99" s="409">
        <v>0</v>
      </c>
      <c r="AW99" s="409">
        <v>0</v>
      </c>
      <c r="AX99" s="409">
        <v>0</v>
      </c>
      <c r="AY99" s="409">
        <v>0</v>
      </c>
      <c r="AZ99" s="409">
        <v>0</v>
      </c>
      <c r="BA99" s="409">
        <v>0</v>
      </c>
      <c r="BB99" s="409">
        <v>0</v>
      </c>
      <c r="BC99" s="409">
        <v>0</v>
      </c>
      <c r="BD99" s="409">
        <v>0</v>
      </c>
      <c r="BE99" s="409">
        <v>0</v>
      </c>
      <c r="BF99" s="409">
        <v>0</v>
      </c>
      <c r="BG99" s="409">
        <v>0</v>
      </c>
      <c r="BH99" s="409">
        <v>0</v>
      </c>
      <c r="BI99" s="409">
        <v>0</v>
      </c>
      <c r="BJ99" s="409">
        <v>0</v>
      </c>
      <c r="BK99" s="409">
        <v>1</v>
      </c>
      <c r="BL99" s="409">
        <v>1</v>
      </c>
      <c r="BM99" s="409">
        <v>0</v>
      </c>
      <c r="BN99" s="409">
        <v>0</v>
      </c>
      <c r="BO99" s="74">
        <v>0</v>
      </c>
      <c r="BP99" s="409">
        <v>0</v>
      </c>
      <c r="BQ99" s="409">
        <v>0</v>
      </c>
      <c r="BR99" s="409">
        <v>0</v>
      </c>
      <c r="BS99" s="409">
        <v>0</v>
      </c>
      <c r="BT99" s="409">
        <v>0</v>
      </c>
      <c r="BU99" s="409">
        <v>0</v>
      </c>
      <c r="BV99" s="409">
        <v>0</v>
      </c>
      <c r="BW99" s="409">
        <v>0</v>
      </c>
      <c r="BX99" s="409">
        <v>0</v>
      </c>
      <c r="BY99" s="409">
        <v>0</v>
      </c>
    </row>
    <row r="100" spans="1:77" s="11" customFormat="1" ht="45" customHeight="1">
      <c r="A100" s="409">
        <v>92</v>
      </c>
      <c r="B100" s="509">
        <v>2</v>
      </c>
      <c r="C100" s="409" t="s">
        <v>1592</v>
      </c>
      <c r="D100" s="475" t="s">
        <v>1593</v>
      </c>
      <c r="E100" s="475" t="s">
        <v>1594</v>
      </c>
      <c r="F100" s="76" t="s">
        <v>149</v>
      </c>
      <c r="G100" s="409" t="s">
        <v>196</v>
      </c>
      <c r="H100" s="409" t="s">
        <v>265</v>
      </c>
      <c r="I100" s="510"/>
      <c r="J100" s="78" t="s">
        <v>1</v>
      </c>
      <c r="K100" s="475" t="s">
        <v>1593</v>
      </c>
      <c r="L100" s="78" t="s">
        <v>1</v>
      </c>
      <c r="M100" s="511" t="s">
        <v>45</v>
      </c>
      <c r="N100" s="511" t="s">
        <v>129</v>
      </c>
      <c r="O100" s="76" t="s">
        <v>149</v>
      </c>
      <c r="P100" s="76" t="s">
        <v>1595</v>
      </c>
      <c r="Q100" s="76" t="s">
        <v>17</v>
      </c>
      <c r="R100" s="76" t="s">
        <v>17</v>
      </c>
      <c r="S100" s="76" t="s">
        <v>1596</v>
      </c>
      <c r="T100" s="76" t="s">
        <v>17</v>
      </c>
      <c r="U100" s="76">
        <v>1.4999999999999999E-2</v>
      </c>
      <c r="V100" s="409" t="s">
        <v>168</v>
      </c>
      <c r="W100" s="76" t="s">
        <v>17</v>
      </c>
      <c r="X100" s="76" t="s">
        <v>17</v>
      </c>
      <c r="Y100" s="76" t="s">
        <v>17</v>
      </c>
      <c r="Z100" s="76"/>
      <c r="AA100" s="409">
        <v>0</v>
      </c>
      <c r="AB100" s="409">
        <v>0</v>
      </c>
      <c r="AC100" s="409">
        <v>0</v>
      </c>
      <c r="AD100" s="409">
        <v>0</v>
      </c>
      <c r="AE100" s="409">
        <v>0</v>
      </c>
      <c r="AF100" s="409">
        <v>0</v>
      </c>
      <c r="AG100" s="409">
        <v>0</v>
      </c>
      <c r="AH100" s="409">
        <v>0</v>
      </c>
      <c r="AI100" s="409">
        <v>0</v>
      </c>
      <c r="AJ100" s="409">
        <v>0</v>
      </c>
      <c r="AK100" s="409">
        <v>0</v>
      </c>
      <c r="AL100" s="409">
        <v>0</v>
      </c>
      <c r="AM100" s="409">
        <v>0</v>
      </c>
      <c r="AN100" s="409">
        <v>0</v>
      </c>
      <c r="AO100" s="487">
        <v>0</v>
      </c>
      <c r="AP100" s="409">
        <v>0</v>
      </c>
      <c r="AQ100" s="409">
        <v>0</v>
      </c>
      <c r="AR100" s="409">
        <v>1</v>
      </c>
      <c r="AS100" s="409">
        <v>1</v>
      </c>
      <c r="AT100" s="409">
        <v>1</v>
      </c>
      <c r="AU100" s="409">
        <v>1</v>
      </c>
      <c r="AV100" s="409">
        <v>1</v>
      </c>
      <c r="AW100" s="409">
        <v>1</v>
      </c>
      <c r="AX100" s="409">
        <v>1</v>
      </c>
      <c r="AY100" s="409">
        <v>1</v>
      </c>
      <c r="AZ100" s="487">
        <v>0</v>
      </c>
      <c r="BA100" s="409">
        <v>0</v>
      </c>
      <c r="BB100" s="409">
        <v>0</v>
      </c>
      <c r="BC100" s="409">
        <v>0</v>
      </c>
      <c r="BD100" s="409">
        <v>0</v>
      </c>
      <c r="BE100" s="409">
        <v>0</v>
      </c>
      <c r="BF100" s="409">
        <v>1</v>
      </c>
      <c r="BG100" s="409">
        <v>1</v>
      </c>
      <c r="BH100" s="409">
        <v>0</v>
      </c>
      <c r="BI100" s="409">
        <v>0</v>
      </c>
      <c r="BJ100" s="409">
        <v>1</v>
      </c>
      <c r="BK100" s="409">
        <v>1</v>
      </c>
      <c r="BL100" s="409">
        <v>1</v>
      </c>
      <c r="BM100" s="409">
        <v>1</v>
      </c>
      <c r="BN100" s="409">
        <v>1</v>
      </c>
      <c r="BO100" s="74">
        <v>1</v>
      </c>
      <c r="BP100" s="409">
        <v>1</v>
      </c>
      <c r="BQ100" s="409">
        <v>0</v>
      </c>
      <c r="BR100" s="409">
        <v>0</v>
      </c>
      <c r="BS100" s="409">
        <v>1</v>
      </c>
      <c r="BT100" s="409">
        <v>1</v>
      </c>
      <c r="BU100" s="409">
        <v>1</v>
      </c>
      <c r="BV100" s="409">
        <v>0</v>
      </c>
      <c r="BW100" s="409">
        <v>0</v>
      </c>
      <c r="BX100" s="409">
        <v>0</v>
      </c>
      <c r="BY100" s="409">
        <v>0</v>
      </c>
    </row>
    <row r="101" spans="1:77" s="11" customFormat="1" ht="45" customHeight="1">
      <c r="A101" s="409">
        <v>93</v>
      </c>
      <c r="B101" s="509">
        <v>2</v>
      </c>
      <c r="C101" s="409" t="s">
        <v>1592</v>
      </c>
      <c r="D101" s="475" t="s">
        <v>1597</v>
      </c>
      <c r="E101" s="475" t="s">
        <v>1598</v>
      </c>
      <c r="F101" s="76" t="s">
        <v>154</v>
      </c>
      <c r="G101" s="409" t="s">
        <v>196</v>
      </c>
      <c r="H101" s="409" t="s">
        <v>265</v>
      </c>
      <c r="I101" s="510"/>
      <c r="J101" s="78" t="s">
        <v>1599</v>
      </c>
      <c r="K101" s="475" t="s">
        <v>1597</v>
      </c>
      <c r="L101" s="78" t="s">
        <v>1</v>
      </c>
      <c r="M101" s="511" t="s">
        <v>45</v>
      </c>
      <c r="N101" s="511" t="s">
        <v>129</v>
      </c>
      <c r="O101" s="76" t="s">
        <v>1393</v>
      </c>
      <c r="P101" s="76" t="s">
        <v>1424</v>
      </c>
      <c r="Q101" s="76" t="s">
        <v>1600</v>
      </c>
      <c r="R101" s="76" t="s">
        <v>17</v>
      </c>
      <c r="S101" s="76" t="s">
        <v>1601</v>
      </c>
      <c r="T101" s="76" t="s">
        <v>17</v>
      </c>
      <c r="U101" s="76">
        <v>7.4999999999999997E-3</v>
      </c>
      <c r="V101" s="409" t="s">
        <v>168</v>
      </c>
      <c r="W101" s="76" t="s">
        <v>17</v>
      </c>
      <c r="X101" s="76" t="s">
        <v>17</v>
      </c>
      <c r="Y101" s="76" t="s">
        <v>80</v>
      </c>
      <c r="Z101" s="76"/>
      <c r="AA101" s="409">
        <v>0</v>
      </c>
      <c r="AB101" s="409">
        <v>0</v>
      </c>
      <c r="AC101" s="409">
        <v>0</v>
      </c>
      <c r="AD101" s="409">
        <v>0</v>
      </c>
      <c r="AE101" s="409">
        <v>0</v>
      </c>
      <c r="AF101" s="409">
        <v>0</v>
      </c>
      <c r="AG101" s="409">
        <v>0</v>
      </c>
      <c r="AH101" s="409">
        <v>0</v>
      </c>
      <c r="AI101" s="409">
        <v>0</v>
      </c>
      <c r="AJ101" s="409">
        <v>0</v>
      </c>
      <c r="AK101" s="409">
        <v>0</v>
      </c>
      <c r="AL101" s="409">
        <v>0</v>
      </c>
      <c r="AM101" s="409">
        <v>0</v>
      </c>
      <c r="AN101" s="409">
        <v>0</v>
      </c>
      <c r="AO101" s="487">
        <v>0</v>
      </c>
      <c r="AP101" s="409">
        <v>0</v>
      </c>
      <c r="AQ101" s="409">
        <v>0</v>
      </c>
      <c r="AR101" s="409">
        <v>1</v>
      </c>
      <c r="AS101" s="409">
        <v>1</v>
      </c>
      <c r="AT101" s="409">
        <v>1</v>
      </c>
      <c r="AU101" s="409">
        <v>1</v>
      </c>
      <c r="AV101" s="409">
        <v>1</v>
      </c>
      <c r="AW101" s="409">
        <v>1</v>
      </c>
      <c r="AX101" s="409">
        <v>1</v>
      </c>
      <c r="AY101" s="409">
        <v>1</v>
      </c>
      <c r="AZ101" s="487">
        <v>0</v>
      </c>
      <c r="BA101" s="409">
        <v>0</v>
      </c>
      <c r="BB101" s="409">
        <v>0</v>
      </c>
      <c r="BC101" s="409">
        <v>0</v>
      </c>
      <c r="BD101" s="409">
        <v>0</v>
      </c>
      <c r="BE101" s="409">
        <v>0</v>
      </c>
      <c r="BF101" s="409">
        <v>1</v>
      </c>
      <c r="BG101" s="409">
        <v>1</v>
      </c>
      <c r="BH101" s="409">
        <v>0</v>
      </c>
      <c r="BI101" s="409">
        <v>0</v>
      </c>
      <c r="BJ101" s="409">
        <v>1</v>
      </c>
      <c r="BK101" s="409">
        <v>1</v>
      </c>
      <c r="BL101" s="409">
        <v>1</v>
      </c>
      <c r="BM101" s="409">
        <v>1</v>
      </c>
      <c r="BN101" s="409">
        <v>1</v>
      </c>
      <c r="BO101" s="74">
        <v>1</v>
      </c>
      <c r="BP101" s="409">
        <v>1</v>
      </c>
      <c r="BQ101" s="409">
        <v>0</v>
      </c>
      <c r="BR101" s="409">
        <v>0</v>
      </c>
      <c r="BS101" s="409">
        <v>1</v>
      </c>
      <c r="BT101" s="409">
        <v>1</v>
      </c>
      <c r="BU101" s="409">
        <v>1</v>
      </c>
      <c r="BV101" s="409">
        <v>0</v>
      </c>
      <c r="BW101" s="409">
        <v>0</v>
      </c>
      <c r="BX101" s="409">
        <v>0</v>
      </c>
      <c r="BY101" s="409">
        <v>0</v>
      </c>
    </row>
    <row r="102" spans="1:77" s="11" customFormat="1" ht="39.950000000000003" customHeight="1">
      <c r="A102" s="409">
        <v>94</v>
      </c>
      <c r="B102" s="100">
        <v>2</v>
      </c>
      <c r="C102" s="100" t="s">
        <v>1107</v>
      </c>
      <c r="D102" s="100" t="s">
        <v>1602</v>
      </c>
      <c r="E102" s="100" t="s">
        <v>1603</v>
      </c>
      <c r="F102" s="100" t="s">
        <v>1604</v>
      </c>
      <c r="G102" s="130" t="s">
        <v>481</v>
      </c>
      <c r="H102" s="512" t="s">
        <v>672</v>
      </c>
      <c r="I102" s="131" t="s">
        <v>168</v>
      </c>
      <c r="J102" s="132" t="s">
        <v>172</v>
      </c>
      <c r="K102" s="100" t="s">
        <v>1602</v>
      </c>
      <c r="L102" s="133" t="s">
        <v>1</v>
      </c>
      <c r="M102" s="512" t="s">
        <v>45</v>
      </c>
      <c r="N102" s="131" t="s">
        <v>129</v>
      </c>
      <c r="O102" s="100" t="s">
        <v>423</v>
      </c>
      <c r="P102" s="512" t="s">
        <v>17</v>
      </c>
      <c r="Q102" s="134" t="s">
        <v>168</v>
      </c>
      <c r="R102" s="512" t="s">
        <v>17</v>
      </c>
      <c r="S102" s="512" t="s">
        <v>1605</v>
      </c>
      <c r="T102" s="134" t="s">
        <v>168</v>
      </c>
      <c r="U102" s="513" t="s">
        <v>17</v>
      </c>
      <c r="V102" s="135" t="s">
        <v>1162</v>
      </c>
      <c r="W102" s="100" t="s">
        <v>17</v>
      </c>
      <c r="X102" s="100" t="s">
        <v>17</v>
      </c>
      <c r="Y102" s="100" t="s">
        <v>17</v>
      </c>
      <c r="Z102" s="136"/>
      <c r="AA102" s="409">
        <v>0</v>
      </c>
      <c r="AB102" s="409">
        <v>0</v>
      </c>
      <c r="AC102" s="409">
        <v>0</v>
      </c>
      <c r="AD102" s="409">
        <v>0</v>
      </c>
      <c r="AE102" s="409">
        <v>0</v>
      </c>
      <c r="AF102" s="409">
        <v>0</v>
      </c>
      <c r="AG102" s="409">
        <v>0</v>
      </c>
      <c r="AH102" s="409">
        <v>0</v>
      </c>
      <c r="AI102" s="409">
        <v>0</v>
      </c>
      <c r="AJ102" s="409">
        <v>0</v>
      </c>
      <c r="AK102" s="409">
        <v>0</v>
      </c>
      <c r="AL102" s="409">
        <v>0</v>
      </c>
      <c r="AM102" s="409">
        <v>0</v>
      </c>
      <c r="AN102" s="409">
        <v>0</v>
      </c>
      <c r="AO102" s="487">
        <v>0</v>
      </c>
      <c r="AP102" s="409">
        <v>0</v>
      </c>
      <c r="AQ102" s="409">
        <v>0</v>
      </c>
      <c r="AR102" s="409">
        <v>4</v>
      </c>
      <c r="AS102" s="409">
        <v>4</v>
      </c>
      <c r="AT102" s="409">
        <v>4</v>
      </c>
      <c r="AU102" s="409">
        <v>4</v>
      </c>
      <c r="AV102" s="409">
        <v>4</v>
      </c>
      <c r="AW102" s="409">
        <v>4</v>
      </c>
      <c r="AX102" s="409">
        <v>4</v>
      </c>
      <c r="AY102" s="409">
        <v>4</v>
      </c>
      <c r="AZ102" s="487">
        <v>0</v>
      </c>
      <c r="BA102" s="409">
        <v>0</v>
      </c>
      <c r="BB102" s="409">
        <v>0</v>
      </c>
      <c r="BC102" s="409">
        <v>0</v>
      </c>
      <c r="BD102" s="409">
        <v>0</v>
      </c>
      <c r="BE102" s="409">
        <v>0</v>
      </c>
      <c r="BF102" s="409">
        <v>4</v>
      </c>
      <c r="BG102" s="409">
        <v>4</v>
      </c>
      <c r="BH102" s="409">
        <v>0</v>
      </c>
      <c r="BI102" s="409">
        <v>0</v>
      </c>
      <c r="BJ102" s="409">
        <v>4</v>
      </c>
      <c r="BK102" s="409">
        <v>4</v>
      </c>
      <c r="BL102" s="409">
        <v>4</v>
      </c>
      <c r="BM102" s="409">
        <v>4</v>
      </c>
      <c r="BN102" s="409">
        <v>4</v>
      </c>
      <c r="BO102" s="74">
        <v>4</v>
      </c>
      <c r="BP102" s="409">
        <v>4</v>
      </c>
      <c r="BQ102" s="409">
        <v>0</v>
      </c>
      <c r="BR102" s="409">
        <v>0</v>
      </c>
      <c r="BS102" s="409">
        <v>4</v>
      </c>
      <c r="BT102" s="409">
        <v>4</v>
      </c>
      <c r="BU102" s="409">
        <v>4</v>
      </c>
      <c r="BV102" s="409">
        <v>0</v>
      </c>
      <c r="BW102" s="409">
        <v>0</v>
      </c>
      <c r="BX102" s="409">
        <v>0</v>
      </c>
      <c r="BY102" s="409">
        <v>0</v>
      </c>
    </row>
    <row r="103" spans="1:77" s="10" customFormat="1" ht="57.75" customHeight="1">
      <c r="A103" s="409">
        <v>95</v>
      </c>
      <c r="B103" s="409">
        <v>2</v>
      </c>
      <c r="C103" s="409" t="s">
        <v>166</v>
      </c>
      <c r="D103" s="409" t="s">
        <v>994</v>
      </c>
      <c r="E103" s="475" t="s">
        <v>277</v>
      </c>
      <c r="F103" s="409" t="s">
        <v>996</v>
      </c>
      <c r="G103" s="409" t="s">
        <v>171</v>
      </c>
      <c r="H103" s="409" t="s">
        <v>265</v>
      </c>
      <c r="I103" s="409"/>
      <c r="J103" s="409" t="s">
        <v>172</v>
      </c>
      <c r="K103" s="409" t="s">
        <v>275</v>
      </c>
      <c r="L103" s="409" t="s">
        <v>172</v>
      </c>
      <c r="M103" s="409" t="s">
        <v>174</v>
      </c>
      <c r="N103" s="409" t="s">
        <v>167</v>
      </c>
      <c r="O103" s="409" t="s">
        <v>363</v>
      </c>
      <c r="P103" s="409" t="s">
        <v>360</v>
      </c>
      <c r="Q103" s="409" t="s">
        <v>168</v>
      </c>
      <c r="R103" s="409" t="s">
        <v>168</v>
      </c>
      <c r="S103" s="409" t="s">
        <v>168</v>
      </c>
      <c r="T103" s="409" t="s">
        <v>168</v>
      </c>
      <c r="U103" s="409" t="s">
        <v>168</v>
      </c>
      <c r="V103" s="409" t="s">
        <v>168</v>
      </c>
      <c r="W103" s="409" t="s">
        <v>168</v>
      </c>
      <c r="X103" s="409" t="s">
        <v>168</v>
      </c>
      <c r="Y103" s="409" t="s">
        <v>168</v>
      </c>
      <c r="Z103" s="409" t="s">
        <v>168</v>
      </c>
      <c r="AA103" s="409">
        <v>1</v>
      </c>
      <c r="AB103" s="409">
        <v>1</v>
      </c>
      <c r="AC103" s="409">
        <v>1</v>
      </c>
      <c r="AD103" s="409">
        <v>0</v>
      </c>
      <c r="AE103" s="409">
        <v>1</v>
      </c>
      <c r="AF103" s="409">
        <v>1</v>
      </c>
      <c r="AG103" s="487">
        <v>1</v>
      </c>
      <c r="AH103" s="409">
        <v>1</v>
      </c>
      <c r="AI103" s="409">
        <v>1</v>
      </c>
      <c r="AJ103" s="409">
        <v>0</v>
      </c>
      <c r="AK103" s="409">
        <v>1</v>
      </c>
      <c r="AL103" s="409">
        <v>1</v>
      </c>
      <c r="AM103" s="409">
        <v>1</v>
      </c>
      <c r="AN103" s="409">
        <v>1</v>
      </c>
      <c r="AO103" s="487">
        <v>1</v>
      </c>
      <c r="AP103" s="409">
        <v>1</v>
      </c>
      <c r="AQ103" s="409">
        <v>1</v>
      </c>
      <c r="AR103" s="409">
        <v>0</v>
      </c>
      <c r="AS103" s="409">
        <v>0</v>
      </c>
      <c r="AT103" s="409">
        <v>0</v>
      </c>
      <c r="AU103" s="409">
        <v>0</v>
      </c>
      <c r="AV103" s="409">
        <v>0</v>
      </c>
      <c r="AW103" s="409">
        <v>0</v>
      </c>
      <c r="AX103" s="409">
        <v>0</v>
      </c>
      <c r="AY103" s="409">
        <v>0</v>
      </c>
      <c r="AZ103" s="487">
        <v>0</v>
      </c>
      <c r="BA103" s="409">
        <v>1</v>
      </c>
      <c r="BB103" s="409">
        <v>1</v>
      </c>
      <c r="BC103" s="409">
        <v>1</v>
      </c>
      <c r="BD103" s="409">
        <v>0</v>
      </c>
      <c r="BE103" s="409">
        <v>0</v>
      </c>
      <c r="BF103" s="409">
        <v>0</v>
      </c>
      <c r="BG103" s="409">
        <v>0</v>
      </c>
      <c r="BH103" s="409">
        <v>0</v>
      </c>
      <c r="BI103" s="409">
        <v>1</v>
      </c>
      <c r="BJ103" s="409">
        <v>0</v>
      </c>
      <c r="BK103" s="409">
        <v>0</v>
      </c>
      <c r="BL103" s="409">
        <v>0</v>
      </c>
      <c r="BM103" s="409">
        <v>0</v>
      </c>
      <c r="BN103" s="409">
        <v>0</v>
      </c>
      <c r="BO103" s="74">
        <v>0</v>
      </c>
      <c r="BP103" s="409">
        <v>0</v>
      </c>
      <c r="BQ103" s="409">
        <v>0</v>
      </c>
      <c r="BR103" s="409">
        <v>1</v>
      </c>
      <c r="BS103" s="409">
        <v>0</v>
      </c>
      <c r="BT103" s="409">
        <v>0</v>
      </c>
      <c r="BU103" s="409">
        <v>0</v>
      </c>
      <c r="BV103" s="409">
        <v>1</v>
      </c>
      <c r="BW103" s="409">
        <v>1</v>
      </c>
      <c r="BX103" s="409">
        <v>1</v>
      </c>
      <c r="BY103" s="409">
        <v>1</v>
      </c>
    </row>
    <row r="104" spans="1:77" s="10" customFormat="1" ht="57.75" customHeight="1">
      <c r="A104" s="409">
        <v>96</v>
      </c>
      <c r="B104" s="409">
        <v>2</v>
      </c>
      <c r="C104" s="409" t="s">
        <v>166</v>
      </c>
      <c r="D104" s="409" t="s">
        <v>995</v>
      </c>
      <c r="E104" s="475" t="s">
        <v>277</v>
      </c>
      <c r="F104" s="409" t="s">
        <v>997</v>
      </c>
      <c r="G104" s="409" t="s">
        <v>171</v>
      </c>
      <c r="H104" s="409" t="s">
        <v>265</v>
      </c>
      <c r="I104" s="409"/>
      <c r="J104" s="409" t="s">
        <v>172</v>
      </c>
      <c r="K104" s="409" t="s">
        <v>275</v>
      </c>
      <c r="L104" s="409" t="s">
        <v>172</v>
      </c>
      <c r="M104" s="409" t="s">
        <v>174</v>
      </c>
      <c r="N104" s="409" t="s">
        <v>167</v>
      </c>
      <c r="O104" s="409" t="s">
        <v>363</v>
      </c>
      <c r="P104" s="409" t="s">
        <v>360</v>
      </c>
      <c r="Q104" s="409" t="s">
        <v>168</v>
      </c>
      <c r="R104" s="409" t="s">
        <v>168</v>
      </c>
      <c r="S104" s="409" t="s">
        <v>168</v>
      </c>
      <c r="T104" s="409" t="s">
        <v>168</v>
      </c>
      <c r="U104" s="409" t="s">
        <v>168</v>
      </c>
      <c r="V104" s="409" t="s">
        <v>168</v>
      </c>
      <c r="W104" s="409" t="s">
        <v>168</v>
      </c>
      <c r="X104" s="409" t="s">
        <v>168</v>
      </c>
      <c r="Y104" s="409" t="s">
        <v>168</v>
      </c>
      <c r="Z104" s="409" t="s">
        <v>168</v>
      </c>
      <c r="AA104" s="409">
        <v>0</v>
      </c>
      <c r="AB104" s="409">
        <v>0</v>
      </c>
      <c r="AC104" s="409">
        <v>0</v>
      </c>
      <c r="AD104" s="409">
        <v>1</v>
      </c>
      <c r="AE104" s="409">
        <v>0</v>
      </c>
      <c r="AF104" s="409">
        <v>0</v>
      </c>
      <c r="AG104" s="487">
        <v>0</v>
      </c>
      <c r="AH104" s="409">
        <v>0</v>
      </c>
      <c r="AI104" s="409">
        <v>0</v>
      </c>
      <c r="AJ104" s="409">
        <v>1</v>
      </c>
      <c r="AK104" s="409">
        <v>0</v>
      </c>
      <c r="AL104" s="409">
        <v>0</v>
      </c>
      <c r="AM104" s="409">
        <v>0</v>
      </c>
      <c r="AN104" s="409">
        <v>0</v>
      </c>
      <c r="AO104" s="487">
        <v>0</v>
      </c>
      <c r="AP104" s="409">
        <v>0</v>
      </c>
      <c r="AQ104" s="409">
        <v>0</v>
      </c>
      <c r="AR104" s="409">
        <v>0</v>
      </c>
      <c r="AS104" s="409">
        <v>0</v>
      </c>
      <c r="AT104" s="409">
        <v>0</v>
      </c>
      <c r="AU104" s="409">
        <v>0</v>
      </c>
      <c r="AV104" s="409">
        <v>0</v>
      </c>
      <c r="AW104" s="409">
        <v>0</v>
      </c>
      <c r="AX104" s="409">
        <v>0</v>
      </c>
      <c r="AY104" s="409">
        <v>0</v>
      </c>
      <c r="AZ104" s="487">
        <v>0</v>
      </c>
      <c r="BA104" s="409">
        <v>0</v>
      </c>
      <c r="BB104" s="409">
        <v>0</v>
      </c>
      <c r="BC104" s="409">
        <v>0</v>
      </c>
      <c r="BD104" s="409">
        <v>1</v>
      </c>
      <c r="BE104" s="409">
        <v>1</v>
      </c>
      <c r="BF104" s="409">
        <v>0</v>
      </c>
      <c r="BG104" s="409">
        <v>0</v>
      </c>
      <c r="BH104" s="409">
        <v>1</v>
      </c>
      <c r="BI104" s="409">
        <v>0</v>
      </c>
      <c r="BJ104" s="409">
        <v>0</v>
      </c>
      <c r="BK104" s="409">
        <v>0</v>
      </c>
      <c r="BL104" s="409">
        <v>0</v>
      </c>
      <c r="BM104" s="409">
        <v>0</v>
      </c>
      <c r="BN104" s="409">
        <v>0</v>
      </c>
      <c r="BO104" s="74">
        <v>0</v>
      </c>
      <c r="BP104" s="409">
        <v>0</v>
      </c>
      <c r="BQ104" s="409">
        <v>1</v>
      </c>
      <c r="BR104" s="409">
        <v>0</v>
      </c>
      <c r="BS104" s="409">
        <v>0</v>
      </c>
      <c r="BT104" s="409">
        <v>0</v>
      </c>
      <c r="BU104" s="409">
        <v>0</v>
      </c>
      <c r="BV104" s="409">
        <v>0</v>
      </c>
      <c r="BW104" s="409">
        <v>0</v>
      </c>
      <c r="BX104" s="409">
        <v>0</v>
      </c>
      <c r="BY104" s="409">
        <v>0</v>
      </c>
    </row>
    <row r="105" spans="1:77" s="10" customFormat="1" ht="57.75" customHeight="1">
      <c r="A105" s="409">
        <v>97</v>
      </c>
      <c r="B105" s="409">
        <v>2</v>
      </c>
      <c r="C105" s="409" t="s">
        <v>1637</v>
      </c>
      <c r="D105" s="409" t="s">
        <v>1638</v>
      </c>
      <c r="E105" s="475" t="s">
        <v>277</v>
      </c>
      <c r="F105" s="409"/>
      <c r="G105" s="409" t="s">
        <v>171</v>
      </c>
      <c r="H105" s="409" t="s">
        <v>265</v>
      </c>
      <c r="I105" s="409"/>
      <c r="J105" s="409" t="s">
        <v>172</v>
      </c>
      <c r="K105" s="409" t="s">
        <v>275</v>
      </c>
      <c r="L105" s="409" t="s">
        <v>172</v>
      </c>
      <c r="M105" s="409" t="s">
        <v>174</v>
      </c>
      <c r="N105" s="409" t="s">
        <v>167</v>
      </c>
      <c r="O105" s="409" t="s">
        <v>363</v>
      </c>
      <c r="P105" s="409" t="s">
        <v>360</v>
      </c>
      <c r="Q105" s="409" t="s">
        <v>168</v>
      </c>
      <c r="R105" s="409" t="s">
        <v>168</v>
      </c>
      <c r="S105" s="409" t="s">
        <v>168</v>
      </c>
      <c r="T105" s="409" t="s">
        <v>168</v>
      </c>
      <c r="U105" s="409" t="s">
        <v>168</v>
      </c>
      <c r="V105" s="409" t="s">
        <v>168</v>
      </c>
      <c r="W105" s="409" t="s">
        <v>168</v>
      </c>
      <c r="X105" s="409" t="s">
        <v>168</v>
      </c>
      <c r="Y105" s="409" t="s">
        <v>168</v>
      </c>
      <c r="Z105" s="409" t="s">
        <v>168</v>
      </c>
      <c r="AA105" s="409">
        <v>0</v>
      </c>
      <c r="AB105" s="409">
        <v>0</v>
      </c>
      <c r="AC105" s="409">
        <v>0</v>
      </c>
      <c r="AD105" s="409">
        <v>0</v>
      </c>
      <c r="AE105" s="409">
        <v>0</v>
      </c>
      <c r="AF105" s="409">
        <v>0</v>
      </c>
      <c r="AG105" s="487">
        <v>0</v>
      </c>
      <c r="AH105" s="409">
        <v>0</v>
      </c>
      <c r="AI105" s="409">
        <v>0</v>
      </c>
      <c r="AJ105" s="409">
        <v>0</v>
      </c>
      <c r="AK105" s="409">
        <v>0</v>
      </c>
      <c r="AL105" s="409">
        <v>0</v>
      </c>
      <c r="AM105" s="409">
        <v>0</v>
      </c>
      <c r="AN105" s="409">
        <v>0</v>
      </c>
      <c r="AO105" s="487">
        <v>0</v>
      </c>
      <c r="AP105" s="409">
        <v>0</v>
      </c>
      <c r="AQ105" s="409">
        <v>0</v>
      </c>
      <c r="AR105" s="409">
        <v>0</v>
      </c>
      <c r="AS105" s="409">
        <v>0</v>
      </c>
      <c r="AT105" s="409">
        <v>0</v>
      </c>
      <c r="AU105" s="409">
        <v>0</v>
      </c>
      <c r="AV105" s="409">
        <v>0</v>
      </c>
      <c r="AW105" s="409">
        <v>0</v>
      </c>
      <c r="AX105" s="409">
        <v>0</v>
      </c>
      <c r="AY105" s="409">
        <v>0</v>
      </c>
      <c r="AZ105" s="487">
        <v>1</v>
      </c>
      <c r="BA105" s="409">
        <v>0</v>
      </c>
      <c r="BB105" s="409">
        <v>0</v>
      </c>
      <c r="BC105" s="409">
        <v>0</v>
      </c>
      <c r="BD105" s="409">
        <v>0</v>
      </c>
      <c r="BE105" s="409">
        <v>0</v>
      </c>
      <c r="BF105" s="409">
        <v>0</v>
      </c>
      <c r="BG105" s="409">
        <v>0</v>
      </c>
      <c r="BH105" s="409">
        <v>0</v>
      </c>
      <c r="BI105" s="409">
        <v>0</v>
      </c>
      <c r="BJ105" s="409">
        <v>0</v>
      </c>
      <c r="BK105" s="409">
        <v>0</v>
      </c>
      <c r="BL105" s="409">
        <v>0</v>
      </c>
      <c r="BM105" s="409">
        <v>0</v>
      </c>
      <c r="BN105" s="409">
        <v>0</v>
      </c>
      <c r="BO105" s="74">
        <v>0</v>
      </c>
      <c r="BP105" s="409">
        <v>0</v>
      </c>
      <c r="BQ105" s="409">
        <v>0</v>
      </c>
      <c r="BR105" s="409">
        <v>0</v>
      </c>
      <c r="BS105" s="409">
        <v>0</v>
      </c>
      <c r="BT105" s="409">
        <v>0</v>
      </c>
      <c r="BU105" s="409">
        <v>0</v>
      </c>
      <c r="BV105" s="409">
        <v>0</v>
      </c>
      <c r="BW105" s="409">
        <v>0</v>
      </c>
      <c r="BX105" s="409">
        <v>0</v>
      </c>
      <c r="BY105" s="409">
        <v>0</v>
      </c>
    </row>
    <row r="106" spans="1:77" s="10" customFormat="1" ht="57.75" customHeight="1">
      <c r="A106" s="409">
        <v>98</v>
      </c>
      <c r="B106" s="102">
        <v>2</v>
      </c>
      <c r="C106" s="102" t="s">
        <v>1106</v>
      </c>
      <c r="D106" s="102" t="s">
        <v>1118</v>
      </c>
      <c r="E106" s="530" t="s">
        <v>277</v>
      </c>
      <c r="F106" s="102" t="s">
        <v>1586</v>
      </c>
      <c r="G106" s="102" t="s">
        <v>171</v>
      </c>
      <c r="H106" s="102" t="s">
        <v>265</v>
      </c>
      <c r="I106" s="102"/>
      <c r="J106" s="102" t="s">
        <v>172</v>
      </c>
      <c r="K106" s="102" t="s">
        <v>1118</v>
      </c>
      <c r="L106" s="102" t="s">
        <v>172</v>
      </c>
      <c r="M106" s="102" t="s">
        <v>167</v>
      </c>
      <c r="N106" s="102" t="s">
        <v>174</v>
      </c>
      <c r="O106" s="102" t="s">
        <v>363</v>
      </c>
      <c r="P106" s="102" t="s">
        <v>360</v>
      </c>
      <c r="Q106" s="102" t="s">
        <v>168</v>
      </c>
      <c r="R106" s="102" t="s">
        <v>168</v>
      </c>
      <c r="S106" s="102" t="s">
        <v>168</v>
      </c>
      <c r="T106" s="102" t="s">
        <v>168</v>
      </c>
      <c r="U106" s="102" t="s">
        <v>168</v>
      </c>
      <c r="V106" s="102" t="s">
        <v>168</v>
      </c>
      <c r="W106" s="102" t="s">
        <v>168</v>
      </c>
      <c r="X106" s="102" t="s">
        <v>168</v>
      </c>
      <c r="Y106" s="102" t="s">
        <v>168</v>
      </c>
      <c r="Z106" s="102" t="s">
        <v>168</v>
      </c>
      <c r="AA106" s="102">
        <v>0</v>
      </c>
      <c r="AB106" s="102">
        <v>0</v>
      </c>
      <c r="AC106" s="102">
        <v>0</v>
      </c>
      <c r="AD106" s="102">
        <v>0</v>
      </c>
      <c r="AE106" s="102">
        <v>0</v>
      </c>
      <c r="AF106" s="102">
        <v>0</v>
      </c>
      <c r="AG106" s="102">
        <v>0</v>
      </c>
      <c r="AH106" s="102">
        <v>0</v>
      </c>
      <c r="AI106" s="102">
        <v>0</v>
      </c>
      <c r="AJ106" s="102">
        <v>0</v>
      </c>
      <c r="AK106" s="102">
        <v>0</v>
      </c>
      <c r="AL106" s="102">
        <v>0</v>
      </c>
      <c r="AM106" s="102">
        <v>0</v>
      </c>
      <c r="AN106" s="102">
        <v>0</v>
      </c>
      <c r="AO106" s="102">
        <v>0</v>
      </c>
      <c r="AP106" s="102">
        <v>0</v>
      </c>
      <c r="AQ106" s="102">
        <v>0</v>
      </c>
      <c r="AR106" s="102">
        <v>1</v>
      </c>
      <c r="AS106" s="102">
        <v>1</v>
      </c>
      <c r="AT106" s="102">
        <v>1</v>
      </c>
      <c r="AU106" s="102">
        <v>1</v>
      </c>
      <c r="AV106" s="102">
        <v>1</v>
      </c>
      <c r="AW106" s="102">
        <v>0</v>
      </c>
      <c r="AX106" s="102">
        <v>0</v>
      </c>
      <c r="AY106" s="102">
        <v>1</v>
      </c>
      <c r="AZ106" s="102">
        <v>0</v>
      </c>
      <c r="BA106" s="102">
        <v>0</v>
      </c>
      <c r="BB106" s="102">
        <v>0</v>
      </c>
      <c r="BC106" s="102">
        <v>0</v>
      </c>
      <c r="BD106" s="102">
        <v>0</v>
      </c>
      <c r="BE106" s="102">
        <v>0</v>
      </c>
      <c r="BF106" s="102">
        <v>1</v>
      </c>
      <c r="BG106" s="102">
        <v>1</v>
      </c>
      <c r="BH106" s="102">
        <v>0</v>
      </c>
      <c r="BI106" s="102">
        <v>0</v>
      </c>
      <c r="BJ106" s="102">
        <v>1</v>
      </c>
      <c r="BK106" s="102">
        <v>0</v>
      </c>
      <c r="BL106" s="102">
        <v>0</v>
      </c>
      <c r="BM106" s="102">
        <v>0</v>
      </c>
      <c r="BN106" s="102">
        <v>0</v>
      </c>
      <c r="BO106" s="102">
        <v>0</v>
      </c>
      <c r="BP106" s="102">
        <v>0</v>
      </c>
      <c r="BQ106" s="102">
        <v>0</v>
      </c>
      <c r="BR106" s="102">
        <v>0</v>
      </c>
      <c r="BS106" s="102">
        <v>1</v>
      </c>
      <c r="BT106" s="102">
        <v>1</v>
      </c>
      <c r="BU106" s="102">
        <v>0</v>
      </c>
      <c r="BV106" s="102">
        <v>0</v>
      </c>
      <c r="BW106" s="102">
        <v>0</v>
      </c>
      <c r="BX106" s="102">
        <v>0</v>
      </c>
      <c r="BY106" s="102">
        <v>0</v>
      </c>
    </row>
    <row r="107" spans="1:77" s="10" customFormat="1" ht="57.75" customHeight="1">
      <c r="A107" s="409">
        <v>99</v>
      </c>
      <c r="B107" s="74">
        <v>2</v>
      </c>
      <c r="C107" s="74" t="s">
        <v>1106</v>
      </c>
      <c r="D107" s="74" t="s">
        <v>2754</v>
      </c>
      <c r="E107" s="153" t="s">
        <v>277</v>
      </c>
      <c r="F107" s="74" t="s">
        <v>1586</v>
      </c>
      <c r="G107" s="74" t="s">
        <v>171</v>
      </c>
      <c r="H107" s="74" t="s">
        <v>265</v>
      </c>
      <c r="I107" s="74"/>
      <c r="J107" s="74" t="s">
        <v>172</v>
      </c>
      <c r="K107" s="74" t="s">
        <v>1118</v>
      </c>
      <c r="L107" s="74" t="s">
        <v>172</v>
      </c>
      <c r="M107" s="74" t="s">
        <v>167</v>
      </c>
      <c r="N107" s="74" t="s">
        <v>174</v>
      </c>
      <c r="O107" s="74" t="s">
        <v>363</v>
      </c>
      <c r="P107" s="74" t="s">
        <v>360</v>
      </c>
      <c r="Q107" s="74" t="s">
        <v>168</v>
      </c>
      <c r="R107" s="74" t="s">
        <v>168</v>
      </c>
      <c r="S107" s="74" t="s">
        <v>168</v>
      </c>
      <c r="T107" s="74" t="s">
        <v>168</v>
      </c>
      <c r="U107" s="74" t="s">
        <v>168</v>
      </c>
      <c r="V107" s="74" t="s">
        <v>168</v>
      </c>
      <c r="W107" s="74" t="s">
        <v>168</v>
      </c>
      <c r="X107" s="74" t="s">
        <v>168</v>
      </c>
      <c r="Y107" s="74" t="s">
        <v>199</v>
      </c>
      <c r="Z107" s="74" t="s">
        <v>168</v>
      </c>
      <c r="AA107" s="74">
        <v>0</v>
      </c>
      <c r="AB107" s="74">
        <v>0</v>
      </c>
      <c r="AC107" s="74">
        <v>0</v>
      </c>
      <c r="AD107" s="74">
        <v>0</v>
      </c>
      <c r="AE107" s="74">
        <v>0</v>
      </c>
      <c r="AF107" s="74">
        <v>0</v>
      </c>
      <c r="AG107" s="74">
        <v>0</v>
      </c>
      <c r="AH107" s="74">
        <v>0</v>
      </c>
      <c r="AI107" s="74">
        <v>0</v>
      </c>
      <c r="AJ107" s="74">
        <v>0</v>
      </c>
      <c r="AK107" s="74">
        <v>0</v>
      </c>
      <c r="AL107" s="74">
        <v>0</v>
      </c>
      <c r="AM107" s="74">
        <v>0</v>
      </c>
      <c r="AN107" s="74">
        <v>0</v>
      </c>
      <c r="AO107" s="102">
        <v>0</v>
      </c>
      <c r="AP107" s="74">
        <v>0</v>
      </c>
      <c r="AQ107" s="74">
        <v>0</v>
      </c>
      <c r="AR107" s="74">
        <v>1</v>
      </c>
      <c r="AS107" s="74">
        <v>1</v>
      </c>
      <c r="AT107" s="74">
        <v>1</v>
      </c>
      <c r="AU107" s="74">
        <v>1</v>
      </c>
      <c r="AV107" s="74">
        <v>1</v>
      </c>
      <c r="AW107" s="74">
        <v>0</v>
      </c>
      <c r="AX107" s="74">
        <v>0</v>
      </c>
      <c r="AY107" s="74">
        <v>1</v>
      </c>
      <c r="AZ107" s="102">
        <v>0</v>
      </c>
      <c r="BA107" s="74">
        <v>0</v>
      </c>
      <c r="BB107" s="74">
        <v>0</v>
      </c>
      <c r="BC107" s="74">
        <v>0</v>
      </c>
      <c r="BD107" s="74">
        <v>0</v>
      </c>
      <c r="BE107" s="74">
        <v>0</v>
      </c>
      <c r="BF107" s="74">
        <v>1</v>
      </c>
      <c r="BG107" s="74">
        <v>1</v>
      </c>
      <c r="BH107" s="74">
        <v>0</v>
      </c>
      <c r="BI107" s="74">
        <v>0</v>
      </c>
      <c r="BJ107" s="74">
        <v>1</v>
      </c>
      <c r="BK107" s="74">
        <v>0</v>
      </c>
      <c r="BL107" s="74">
        <v>0</v>
      </c>
      <c r="BM107" s="74">
        <v>0</v>
      </c>
      <c r="BN107" s="74">
        <v>0</v>
      </c>
      <c r="BO107" s="74">
        <v>0</v>
      </c>
      <c r="BP107" s="74">
        <v>0</v>
      </c>
      <c r="BQ107" s="74">
        <v>0</v>
      </c>
      <c r="BR107" s="74">
        <v>0</v>
      </c>
      <c r="BS107" s="74">
        <v>1</v>
      </c>
      <c r="BT107" s="74">
        <v>1</v>
      </c>
      <c r="BU107" s="74">
        <v>0</v>
      </c>
      <c r="BV107" s="74">
        <v>0</v>
      </c>
      <c r="BW107" s="74">
        <v>0</v>
      </c>
      <c r="BX107" s="74">
        <v>0</v>
      </c>
      <c r="BY107" s="74">
        <v>0</v>
      </c>
    </row>
    <row r="108" spans="1:77" s="10" customFormat="1" ht="57.75" customHeight="1">
      <c r="A108" s="409">
        <v>100</v>
      </c>
      <c r="B108" s="102">
        <v>2</v>
      </c>
      <c r="C108" s="102" t="s">
        <v>1106</v>
      </c>
      <c r="D108" s="102" t="s">
        <v>2400</v>
      </c>
      <c r="E108" s="530" t="s">
        <v>277</v>
      </c>
      <c r="F108" s="102" t="s">
        <v>2401</v>
      </c>
      <c r="G108" s="102" t="s">
        <v>171</v>
      </c>
      <c r="H108" s="102" t="s">
        <v>265</v>
      </c>
      <c r="I108" s="102"/>
      <c r="J108" s="102" t="s">
        <v>172</v>
      </c>
      <c r="K108" s="102" t="s">
        <v>1118</v>
      </c>
      <c r="L108" s="102" t="s">
        <v>172</v>
      </c>
      <c r="M108" s="102" t="s">
        <v>167</v>
      </c>
      <c r="N108" s="102" t="s">
        <v>174</v>
      </c>
      <c r="O108" s="102" t="s">
        <v>363</v>
      </c>
      <c r="P108" s="102" t="s">
        <v>360</v>
      </c>
      <c r="Q108" s="102" t="s">
        <v>168</v>
      </c>
      <c r="R108" s="102" t="s">
        <v>168</v>
      </c>
      <c r="S108" s="102" t="s">
        <v>168</v>
      </c>
      <c r="T108" s="102" t="s">
        <v>168</v>
      </c>
      <c r="U108" s="102" t="s">
        <v>168</v>
      </c>
      <c r="V108" s="102" t="s">
        <v>168</v>
      </c>
      <c r="W108" s="102" t="s">
        <v>168</v>
      </c>
      <c r="X108" s="102" t="s">
        <v>168</v>
      </c>
      <c r="Y108" s="102" t="s">
        <v>168</v>
      </c>
      <c r="Z108" s="102" t="s">
        <v>168</v>
      </c>
      <c r="AA108" s="102">
        <v>0</v>
      </c>
      <c r="AB108" s="102">
        <v>0</v>
      </c>
      <c r="AC108" s="102">
        <v>0</v>
      </c>
      <c r="AD108" s="102">
        <v>0</v>
      </c>
      <c r="AE108" s="102">
        <v>0</v>
      </c>
      <c r="AF108" s="102">
        <v>0</v>
      </c>
      <c r="AG108" s="102">
        <v>0</v>
      </c>
      <c r="AH108" s="102">
        <v>0</v>
      </c>
      <c r="AI108" s="102">
        <v>0</v>
      </c>
      <c r="AJ108" s="102">
        <v>0</v>
      </c>
      <c r="AK108" s="102">
        <v>0</v>
      </c>
      <c r="AL108" s="102">
        <v>0</v>
      </c>
      <c r="AM108" s="102">
        <v>0</v>
      </c>
      <c r="AN108" s="102">
        <v>0</v>
      </c>
      <c r="AO108" s="102">
        <v>0</v>
      </c>
      <c r="AP108" s="102">
        <v>0</v>
      </c>
      <c r="AQ108" s="102">
        <v>0</v>
      </c>
      <c r="AR108" s="102">
        <v>0</v>
      </c>
      <c r="AS108" s="102">
        <v>0</v>
      </c>
      <c r="AT108" s="102">
        <v>0</v>
      </c>
      <c r="AU108" s="102">
        <v>0</v>
      </c>
      <c r="AV108" s="102">
        <v>0</v>
      </c>
      <c r="AW108" s="102">
        <v>1</v>
      </c>
      <c r="AX108" s="102">
        <v>1</v>
      </c>
      <c r="AY108" s="102">
        <v>0</v>
      </c>
      <c r="AZ108" s="102">
        <v>0</v>
      </c>
      <c r="BA108" s="102">
        <v>0</v>
      </c>
      <c r="BB108" s="102">
        <v>0</v>
      </c>
      <c r="BC108" s="102">
        <v>0</v>
      </c>
      <c r="BD108" s="102">
        <v>0</v>
      </c>
      <c r="BE108" s="102">
        <v>0</v>
      </c>
      <c r="BF108" s="102">
        <v>0</v>
      </c>
      <c r="BG108" s="102">
        <v>0</v>
      </c>
      <c r="BH108" s="102">
        <v>0</v>
      </c>
      <c r="BI108" s="102">
        <v>0</v>
      </c>
      <c r="BJ108" s="102">
        <v>0</v>
      </c>
      <c r="BK108" s="102">
        <v>1</v>
      </c>
      <c r="BL108" s="102">
        <v>1</v>
      </c>
      <c r="BM108" s="102">
        <v>1</v>
      </c>
      <c r="BN108" s="102">
        <v>1</v>
      </c>
      <c r="BO108" s="102">
        <v>1</v>
      </c>
      <c r="BP108" s="102">
        <v>1</v>
      </c>
      <c r="BQ108" s="102">
        <v>0</v>
      </c>
      <c r="BR108" s="102">
        <v>0</v>
      </c>
      <c r="BS108" s="102">
        <v>0</v>
      </c>
      <c r="BT108" s="102">
        <v>0</v>
      </c>
      <c r="BU108" s="102">
        <v>1</v>
      </c>
      <c r="BV108" s="102">
        <v>0</v>
      </c>
      <c r="BW108" s="102">
        <v>0</v>
      </c>
      <c r="BX108" s="102">
        <v>0</v>
      </c>
      <c r="BY108" s="102">
        <v>0</v>
      </c>
    </row>
    <row r="109" spans="1:77" s="10" customFormat="1" ht="57.75" customHeight="1">
      <c r="A109" s="409">
        <v>101</v>
      </c>
      <c r="B109" s="74">
        <v>2</v>
      </c>
      <c r="C109" s="74" t="s">
        <v>1106</v>
      </c>
      <c r="D109" s="74" t="s">
        <v>2755</v>
      </c>
      <c r="E109" s="153" t="s">
        <v>277</v>
      </c>
      <c r="F109" s="74" t="s">
        <v>2401</v>
      </c>
      <c r="G109" s="74" t="s">
        <v>171</v>
      </c>
      <c r="H109" s="74" t="s">
        <v>265</v>
      </c>
      <c r="I109" s="74"/>
      <c r="J109" s="74" t="s">
        <v>172</v>
      </c>
      <c r="K109" s="74" t="s">
        <v>1118</v>
      </c>
      <c r="L109" s="74" t="s">
        <v>172</v>
      </c>
      <c r="M109" s="74" t="s">
        <v>167</v>
      </c>
      <c r="N109" s="74" t="s">
        <v>174</v>
      </c>
      <c r="O109" s="74" t="s">
        <v>363</v>
      </c>
      <c r="P109" s="74" t="s">
        <v>360</v>
      </c>
      <c r="Q109" s="74" t="s">
        <v>168</v>
      </c>
      <c r="R109" s="74" t="s">
        <v>168</v>
      </c>
      <c r="S109" s="74" t="s">
        <v>168</v>
      </c>
      <c r="T109" s="74" t="s">
        <v>168</v>
      </c>
      <c r="U109" s="74" t="s">
        <v>168</v>
      </c>
      <c r="V109" s="74" t="s">
        <v>168</v>
      </c>
      <c r="W109" s="74" t="s">
        <v>168</v>
      </c>
      <c r="X109" s="74" t="s">
        <v>168</v>
      </c>
      <c r="Y109" s="74" t="s">
        <v>199</v>
      </c>
      <c r="Z109" s="74" t="s">
        <v>168</v>
      </c>
      <c r="AA109" s="74">
        <v>0</v>
      </c>
      <c r="AB109" s="74">
        <v>0</v>
      </c>
      <c r="AC109" s="74">
        <v>0</v>
      </c>
      <c r="AD109" s="74">
        <v>0</v>
      </c>
      <c r="AE109" s="74">
        <v>0</v>
      </c>
      <c r="AF109" s="74">
        <v>0</v>
      </c>
      <c r="AG109" s="74">
        <v>0</v>
      </c>
      <c r="AH109" s="74">
        <v>0</v>
      </c>
      <c r="AI109" s="74">
        <v>0</v>
      </c>
      <c r="AJ109" s="74">
        <v>0</v>
      </c>
      <c r="AK109" s="74">
        <v>0</v>
      </c>
      <c r="AL109" s="74">
        <v>0</v>
      </c>
      <c r="AM109" s="74">
        <v>0</v>
      </c>
      <c r="AN109" s="74">
        <v>0</v>
      </c>
      <c r="AO109" s="102">
        <v>0</v>
      </c>
      <c r="AP109" s="74">
        <v>0</v>
      </c>
      <c r="AQ109" s="74">
        <v>0</v>
      </c>
      <c r="AR109" s="74">
        <v>0</v>
      </c>
      <c r="AS109" s="74">
        <v>0</v>
      </c>
      <c r="AT109" s="74">
        <v>0</v>
      </c>
      <c r="AU109" s="74">
        <v>0</v>
      </c>
      <c r="AV109" s="74">
        <v>0</v>
      </c>
      <c r="AW109" s="74">
        <v>1</v>
      </c>
      <c r="AX109" s="74">
        <v>1</v>
      </c>
      <c r="AY109" s="74">
        <v>0</v>
      </c>
      <c r="AZ109" s="102">
        <v>0</v>
      </c>
      <c r="BA109" s="74">
        <v>0</v>
      </c>
      <c r="BB109" s="74">
        <v>0</v>
      </c>
      <c r="BC109" s="74">
        <v>0</v>
      </c>
      <c r="BD109" s="74">
        <v>0</v>
      </c>
      <c r="BE109" s="74">
        <v>0</v>
      </c>
      <c r="BF109" s="74">
        <v>0</v>
      </c>
      <c r="BG109" s="74">
        <v>0</v>
      </c>
      <c r="BH109" s="74">
        <v>0</v>
      </c>
      <c r="BI109" s="74">
        <v>0</v>
      </c>
      <c r="BJ109" s="74">
        <v>0</v>
      </c>
      <c r="BK109" s="74">
        <v>1</v>
      </c>
      <c r="BL109" s="74">
        <v>1</v>
      </c>
      <c r="BM109" s="74">
        <v>1</v>
      </c>
      <c r="BN109" s="74">
        <v>1</v>
      </c>
      <c r="BO109" s="74">
        <v>1</v>
      </c>
      <c r="BP109" s="74">
        <v>1</v>
      </c>
      <c r="BQ109" s="74">
        <v>0</v>
      </c>
      <c r="BR109" s="74">
        <v>0</v>
      </c>
      <c r="BS109" s="74">
        <v>0</v>
      </c>
      <c r="BT109" s="74">
        <v>0</v>
      </c>
      <c r="BU109" s="74">
        <v>1</v>
      </c>
      <c r="BV109" s="74">
        <v>0</v>
      </c>
      <c r="BW109" s="74">
        <v>0</v>
      </c>
      <c r="BX109" s="74">
        <v>0</v>
      </c>
      <c r="BY109" s="74">
        <v>0</v>
      </c>
    </row>
    <row r="110" spans="1:77" s="11" customFormat="1" ht="45" customHeight="1">
      <c r="A110" s="102">
        <v>102</v>
      </c>
      <c r="B110" s="102">
        <v>2</v>
      </c>
      <c r="C110" s="102" t="s">
        <v>2140</v>
      </c>
      <c r="D110" s="599" t="s">
        <v>2135</v>
      </c>
      <c r="E110" s="600" t="s">
        <v>2136</v>
      </c>
      <c r="F110" s="601" t="s">
        <v>2137</v>
      </c>
      <c r="G110" s="102" t="s">
        <v>171</v>
      </c>
      <c r="H110" s="102" t="s">
        <v>265</v>
      </c>
      <c r="I110" s="102"/>
      <c r="J110" s="102" t="s">
        <v>172</v>
      </c>
      <c r="K110" s="102" t="s">
        <v>2138</v>
      </c>
      <c r="L110" s="102" t="s">
        <v>172</v>
      </c>
      <c r="M110" s="102" t="s">
        <v>167</v>
      </c>
      <c r="N110" s="102" t="s">
        <v>174</v>
      </c>
      <c r="O110" s="102" t="s">
        <v>363</v>
      </c>
      <c r="P110" s="102" t="s">
        <v>178</v>
      </c>
      <c r="Q110" s="102" t="s">
        <v>168</v>
      </c>
      <c r="R110" s="102" t="s">
        <v>168</v>
      </c>
      <c r="S110" s="102" t="s">
        <v>2139</v>
      </c>
      <c r="T110" s="102" t="s">
        <v>168</v>
      </c>
      <c r="U110" s="602" t="s">
        <v>168</v>
      </c>
      <c r="V110" s="102" t="s">
        <v>168</v>
      </c>
      <c r="W110" s="102" t="s">
        <v>266</v>
      </c>
      <c r="X110" s="102" t="s">
        <v>168</v>
      </c>
      <c r="Y110" s="102" t="s">
        <v>168</v>
      </c>
      <c r="Z110" s="102" t="s">
        <v>168</v>
      </c>
      <c r="AA110" s="102">
        <v>0</v>
      </c>
      <c r="AB110" s="102">
        <v>0</v>
      </c>
      <c r="AC110" s="102">
        <v>0</v>
      </c>
      <c r="AD110" s="102">
        <v>0</v>
      </c>
      <c r="AE110" s="102">
        <v>0</v>
      </c>
      <c r="AF110" s="102">
        <v>0</v>
      </c>
      <c r="AG110" s="102">
        <v>0</v>
      </c>
      <c r="AH110" s="102">
        <v>0</v>
      </c>
      <c r="AI110" s="102">
        <v>0</v>
      </c>
      <c r="AJ110" s="102">
        <v>0</v>
      </c>
      <c r="AK110" s="102">
        <v>0</v>
      </c>
      <c r="AL110" s="102">
        <v>0</v>
      </c>
      <c r="AM110" s="102">
        <v>0</v>
      </c>
      <c r="AN110" s="102">
        <v>0</v>
      </c>
      <c r="AO110" s="102">
        <v>0</v>
      </c>
      <c r="AP110" s="102">
        <v>0</v>
      </c>
      <c r="AQ110" s="102">
        <v>0</v>
      </c>
      <c r="AR110" s="102">
        <v>2</v>
      </c>
      <c r="AS110" s="102">
        <v>2</v>
      </c>
      <c r="AT110" s="102">
        <v>2</v>
      </c>
      <c r="AU110" s="102">
        <v>2</v>
      </c>
      <c r="AV110" s="102">
        <v>2</v>
      </c>
      <c r="AW110" s="102">
        <v>2</v>
      </c>
      <c r="AX110" s="102">
        <v>2</v>
      </c>
      <c r="AY110" s="102">
        <v>2</v>
      </c>
      <c r="AZ110" s="102">
        <v>0</v>
      </c>
      <c r="BA110" s="102">
        <v>0</v>
      </c>
      <c r="BB110" s="102">
        <v>0</v>
      </c>
      <c r="BC110" s="102">
        <v>0</v>
      </c>
      <c r="BD110" s="102">
        <v>0</v>
      </c>
      <c r="BE110" s="102">
        <v>0</v>
      </c>
      <c r="BF110" s="102">
        <v>2</v>
      </c>
      <c r="BG110" s="102">
        <v>2</v>
      </c>
      <c r="BH110" s="102">
        <v>0</v>
      </c>
      <c r="BI110" s="102">
        <v>0</v>
      </c>
      <c r="BJ110" s="102">
        <v>2</v>
      </c>
      <c r="BK110" s="102">
        <v>2</v>
      </c>
      <c r="BL110" s="102">
        <v>2</v>
      </c>
      <c r="BM110" s="102">
        <v>2</v>
      </c>
      <c r="BN110" s="102">
        <v>2</v>
      </c>
      <c r="BO110" s="102">
        <v>2</v>
      </c>
      <c r="BP110" s="102">
        <v>2</v>
      </c>
      <c r="BQ110" s="102">
        <v>0</v>
      </c>
      <c r="BR110" s="102">
        <v>0</v>
      </c>
      <c r="BS110" s="102">
        <v>2</v>
      </c>
      <c r="BT110" s="102">
        <v>2</v>
      </c>
      <c r="BU110" s="102">
        <v>2</v>
      </c>
      <c r="BV110" s="102">
        <v>0</v>
      </c>
      <c r="BW110" s="102">
        <v>0</v>
      </c>
      <c r="BX110" s="102">
        <v>0</v>
      </c>
      <c r="BY110" s="102">
        <v>0</v>
      </c>
    </row>
    <row r="111" spans="1:77" s="20" customFormat="1" ht="57.75" customHeight="1">
      <c r="A111" s="409">
        <v>103</v>
      </c>
      <c r="B111" s="409">
        <v>2</v>
      </c>
      <c r="C111" s="409" t="s">
        <v>273</v>
      </c>
      <c r="D111" s="409" t="s">
        <v>278</v>
      </c>
      <c r="E111" s="475" t="s">
        <v>279</v>
      </c>
      <c r="F111" s="409"/>
      <c r="G111" s="409" t="s">
        <v>196</v>
      </c>
      <c r="H111" s="409" t="s">
        <v>265</v>
      </c>
      <c r="I111" s="409"/>
      <c r="J111" s="409" t="s">
        <v>172</v>
      </c>
      <c r="K111" s="409" t="s">
        <v>168</v>
      </c>
      <c r="L111" s="409" t="s">
        <v>172</v>
      </c>
      <c r="M111" s="409" t="s">
        <v>174</v>
      </c>
      <c r="N111" s="409" t="s">
        <v>167</v>
      </c>
      <c r="O111" s="409" t="s">
        <v>364</v>
      </c>
      <c r="P111" s="409" t="s">
        <v>360</v>
      </c>
      <c r="Q111" s="409" t="s">
        <v>168</v>
      </c>
      <c r="R111" s="409" t="s">
        <v>168</v>
      </c>
      <c r="S111" s="409" t="s">
        <v>168</v>
      </c>
      <c r="T111" s="409" t="s">
        <v>168</v>
      </c>
      <c r="U111" s="409" t="s">
        <v>168</v>
      </c>
      <c r="V111" s="409" t="s">
        <v>168</v>
      </c>
      <c r="W111" s="409" t="s">
        <v>168</v>
      </c>
      <c r="X111" s="409" t="s">
        <v>168</v>
      </c>
      <c r="Y111" s="409" t="s">
        <v>168</v>
      </c>
      <c r="Z111" s="409" t="s">
        <v>168</v>
      </c>
      <c r="AA111" s="409">
        <v>1</v>
      </c>
      <c r="AB111" s="409">
        <v>0</v>
      </c>
      <c r="AC111" s="409">
        <v>0</v>
      </c>
      <c r="AD111" s="409">
        <v>0</v>
      </c>
      <c r="AE111" s="409">
        <v>0</v>
      </c>
      <c r="AF111" s="409">
        <v>0</v>
      </c>
      <c r="AG111" s="487">
        <v>0</v>
      </c>
      <c r="AH111" s="409">
        <v>0</v>
      </c>
      <c r="AI111" s="409">
        <v>0</v>
      </c>
      <c r="AJ111" s="409">
        <v>0</v>
      </c>
      <c r="AK111" s="409">
        <v>0</v>
      </c>
      <c r="AL111" s="409">
        <v>0</v>
      </c>
      <c r="AM111" s="409">
        <v>0</v>
      </c>
      <c r="AN111" s="409">
        <v>0</v>
      </c>
      <c r="AO111" s="487">
        <v>0</v>
      </c>
      <c r="AP111" s="409">
        <v>0</v>
      </c>
      <c r="AQ111" s="409">
        <v>0</v>
      </c>
      <c r="AR111" s="409">
        <v>0</v>
      </c>
      <c r="AS111" s="409">
        <v>0</v>
      </c>
      <c r="AT111" s="409">
        <v>0</v>
      </c>
      <c r="AU111" s="409">
        <v>0</v>
      </c>
      <c r="AV111" s="409">
        <v>0</v>
      </c>
      <c r="AW111" s="409">
        <v>0</v>
      </c>
      <c r="AX111" s="409">
        <v>0</v>
      </c>
      <c r="AY111" s="409">
        <v>0</v>
      </c>
      <c r="AZ111" s="487">
        <v>0</v>
      </c>
      <c r="BA111" s="409">
        <v>0</v>
      </c>
      <c r="BB111" s="409">
        <v>0</v>
      </c>
      <c r="BC111" s="409">
        <v>0</v>
      </c>
      <c r="BD111" s="409">
        <v>0</v>
      </c>
      <c r="BE111" s="409">
        <v>0</v>
      </c>
      <c r="BF111" s="409">
        <v>0</v>
      </c>
      <c r="BG111" s="409">
        <v>0</v>
      </c>
      <c r="BH111" s="409">
        <v>0</v>
      </c>
      <c r="BI111" s="409">
        <v>0</v>
      </c>
      <c r="BJ111" s="409">
        <v>0</v>
      </c>
      <c r="BK111" s="409">
        <v>0</v>
      </c>
      <c r="BL111" s="409">
        <v>0</v>
      </c>
      <c r="BM111" s="409">
        <v>0</v>
      </c>
      <c r="BN111" s="409">
        <v>0</v>
      </c>
      <c r="BO111" s="74">
        <v>0</v>
      </c>
      <c r="BP111" s="409">
        <v>0</v>
      </c>
      <c r="BQ111" s="409">
        <v>0</v>
      </c>
      <c r="BR111" s="409">
        <v>0</v>
      </c>
      <c r="BS111" s="409">
        <v>0</v>
      </c>
      <c r="BT111" s="409">
        <v>0</v>
      </c>
      <c r="BU111" s="409">
        <v>0</v>
      </c>
      <c r="BV111" s="409">
        <v>0</v>
      </c>
      <c r="BW111" s="409">
        <v>0</v>
      </c>
      <c r="BX111" s="409">
        <v>0</v>
      </c>
      <c r="BY111" s="409">
        <v>0</v>
      </c>
    </row>
    <row r="112" spans="1:77" s="10" customFormat="1" ht="57.75" customHeight="1">
      <c r="A112" s="409">
        <v>104</v>
      </c>
      <c r="B112" s="409">
        <v>2</v>
      </c>
      <c r="C112" s="409" t="s">
        <v>166</v>
      </c>
      <c r="D112" s="409" t="s">
        <v>643</v>
      </c>
      <c r="E112" s="475" t="s">
        <v>279</v>
      </c>
      <c r="F112" s="409"/>
      <c r="G112" s="409" t="s">
        <v>196</v>
      </c>
      <c r="H112" s="409" t="s">
        <v>265</v>
      </c>
      <c r="I112" s="409"/>
      <c r="J112" s="409" t="s">
        <v>172</v>
      </c>
      <c r="K112" s="409" t="s">
        <v>168</v>
      </c>
      <c r="L112" s="409" t="s">
        <v>172</v>
      </c>
      <c r="M112" s="409" t="s">
        <v>174</v>
      </c>
      <c r="N112" s="409" t="s">
        <v>167</v>
      </c>
      <c r="O112" s="409" t="s">
        <v>364</v>
      </c>
      <c r="P112" s="409" t="s">
        <v>360</v>
      </c>
      <c r="Q112" s="409" t="s">
        <v>168</v>
      </c>
      <c r="R112" s="409" t="s">
        <v>168</v>
      </c>
      <c r="S112" s="409" t="s">
        <v>168</v>
      </c>
      <c r="T112" s="409" t="s">
        <v>168</v>
      </c>
      <c r="U112" s="409" t="s">
        <v>168</v>
      </c>
      <c r="V112" s="409" t="s">
        <v>168</v>
      </c>
      <c r="W112" s="409" t="s">
        <v>168</v>
      </c>
      <c r="X112" s="409" t="s">
        <v>168</v>
      </c>
      <c r="Y112" s="409" t="s">
        <v>168</v>
      </c>
      <c r="Z112" s="409" t="s">
        <v>168</v>
      </c>
      <c r="AA112" s="409">
        <v>0</v>
      </c>
      <c r="AB112" s="409">
        <v>1</v>
      </c>
      <c r="AC112" s="409">
        <v>0</v>
      </c>
      <c r="AD112" s="409">
        <v>0</v>
      </c>
      <c r="AE112" s="409">
        <v>0</v>
      </c>
      <c r="AF112" s="409">
        <v>0</v>
      </c>
      <c r="AG112" s="487">
        <v>0</v>
      </c>
      <c r="AH112" s="409">
        <v>0</v>
      </c>
      <c r="AI112" s="409">
        <v>0</v>
      </c>
      <c r="AJ112" s="409">
        <v>0</v>
      </c>
      <c r="AK112" s="409">
        <v>0</v>
      </c>
      <c r="AL112" s="409">
        <v>0</v>
      </c>
      <c r="AM112" s="409">
        <v>0</v>
      </c>
      <c r="AN112" s="409">
        <v>0</v>
      </c>
      <c r="AO112" s="487">
        <v>0</v>
      </c>
      <c r="AP112" s="409">
        <v>0</v>
      </c>
      <c r="AQ112" s="409">
        <v>0</v>
      </c>
      <c r="AR112" s="409">
        <v>0</v>
      </c>
      <c r="AS112" s="409">
        <v>0</v>
      </c>
      <c r="AT112" s="409">
        <v>0</v>
      </c>
      <c r="AU112" s="409">
        <v>0</v>
      </c>
      <c r="AV112" s="409">
        <v>0</v>
      </c>
      <c r="AW112" s="409">
        <v>0</v>
      </c>
      <c r="AX112" s="409">
        <v>0</v>
      </c>
      <c r="AY112" s="409">
        <v>0</v>
      </c>
      <c r="AZ112" s="487">
        <v>0</v>
      </c>
      <c r="BA112" s="409">
        <v>0</v>
      </c>
      <c r="BB112" s="409">
        <v>0</v>
      </c>
      <c r="BC112" s="409">
        <v>0</v>
      </c>
      <c r="BD112" s="409">
        <v>0</v>
      </c>
      <c r="BE112" s="409">
        <v>0</v>
      </c>
      <c r="BF112" s="409">
        <v>0</v>
      </c>
      <c r="BG112" s="409">
        <v>0</v>
      </c>
      <c r="BH112" s="409">
        <v>0</v>
      </c>
      <c r="BI112" s="409">
        <v>0</v>
      </c>
      <c r="BJ112" s="409">
        <v>0</v>
      </c>
      <c r="BK112" s="409">
        <v>0</v>
      </c>
      <c r="BL112" s="409">
        <v>0</v>
      </c>
      <c r="BM112" s="409">
        <v>0</v>
      </c>
      <c r="BN112" s="409">
        <v>0</v>
      </c>
      <c r="BO112" s="74">
        <v>0</v>
      </c>
      <c r="BP112" s="409">
        <v>0</v>
      </c>
      <c r="BQ112" s="409">
        <v>0</v>
      </c>
      <c r="BR112" s="409">
        <v>0</v>
      </c>
      <c r="BS112" s="409">
        <v>0</v>
      </c>
      <c r="BT112" s="409">
        <v>0</v>
      </c>
      <c r="BU112" s="409">
        <v>0</v>
      </c>
      <c r="BV112" s="409">
        <v>0</v>
      </c>
      <c r="BW112" s="409">
        <v>0</v>
      </c>
      <c r="BX112" s="409">
        <v>0</v>
      </c>
      <c r="BY112" s="409">
        <v>0</v>
      </c>
    </row>
    <row r="113" spans="1:77" s="10" customFormat="1" ht="57.75" customHeight="1">
      <c r="A113" s="409">
        <v>105</v>
      </c>
      <c r="B113" s="409">
        <v>2</v>
      </c>
      <c r="C113" s="409" t="s">
        <v>166</v>
      </c>
      <c r="D113" s="409" t="s">
        <v>1310</v>
      </c>
      <c r="E113" s="475" t="s">
        <v>279</v>
      </c>
      <c r="F113" s="409"/>
      <c r="G113" s="409" t="s">
        <v>196</v>
      </c>
      <c r="H113" s="409" t="s">
        <v>265</v>
      </c>
      <c r="I113" s="409"/>
      <c r="J113" s="409" t="s">
        <v>172</v>
      </c>
      <c r="K113" s="409" t="s">
        <v>168</v>
      </c>
      <c r="L113" s="409" t="s">
        <v>172</v>
      </c>
      <c r="M113" s="409" t="s">
        <v>174</v>
      </c>
      <c r="N113" s="409" t="s">
        <v>167</v>
      </c>
      <c r="O113" s="409" t="s">
        <v>364</v>
      </c>
      <c r="P113" s="409" t="s">
        <v>360</v>
      </c>
      <c r="Q113" s="409" t="s">
        <v>168</v>
      </c>
      <c r="R113" s="409" t="s">
        <v>168</v>
      </c>
      <c r="S113" s="409" t="s">
        <v>168</v>
      </c>
      <c r="T113" s="409" t="s">
        <v>168</v>
      </c>
      <c r="U113" s="409" t="s">
        <v>168</v>
      </c>
      <c r="V113" s="409" t="s">
        <v>168</v>
      </c>
      <c r="W113" s="409" t="s">
        <v>168</v>
      </c>
      <c r="X113" s="409" t="s">
        <v>168</v>
      </c>
      <c r="Y113" s="409" t="s">
        <v>168</v>
      </c>
      <c r="Z113" s="409" t="s">
        <v>168</v>
      </c>
      <c r="AA113" s="409">
        <v>0</v>
      </c>
      <c r="AB113" s="409">
        <v>0</v>
      </c>
      <c r="AC113" s="409">
        <v>0</v>
      </c>
      <c r="AD113" s="409">
        <v>0</v>
      </c>
      <c r="AE113" s="409">
        <v>0</v>
      </c>
      <c r="AF113" s="409">
        <v>0</v>
      </c>
      <c r="AG113" s="487">
        <v>0</v>
      </c>
      <c r="AH113" s="409">
        <v>0</v>
      </c>
      <c r="AI113" s="409">
        <v>0</v>
      </c>
      <c r="AJ113" s="409">
        <v>0</v>
      </c>
      <c r="AK113" s="409">
        <v>0</v>
      </c>
      <c r="AL113" s="409">
        <v>0</v>
      </c>
      <c r="AM113" s="409">
        <v>0</v>
      </c>
      <c r="AN113" s="409">
        <v>1</v>
      </c>
      <c r="AO113" s="487">
        <v>0</v>
      </c>
      <c r="AP113" s="409">
        <v>0</v>
      </c>
      <c r="AQ113" s="409">
        <v>0</v>
      </c>
      <c r="AR113" s="409">
        <v>0</v>
      </c>
      <c r="AS113" s="409">
        <v>0</v>
      </c>
      <c r="AT113" s="409">
        <v>0</v>
      </c>
      <c r="AU113" s="409">
        <v>0</v>
      </c>
      <c r="AV113" s="409">
        <v>0</v>
      </c>
      <c r="AW113" s="409">
        <v>0</v>
      </c>
      <c r="AX113" s="409">
        <v>0</v>
      </c>
      <c r="AY113" s="409">
        <v>0</v>
      </c>
      <c r="AZ113" s="487">
        <v>0</v>
      </c>
      <c r="BA113" s="409">
        <v>1</v>
      </c>
      <c r="BB113" s="409">
        <v>0</v>
      </c>
      <c r="BC113" s="409">
        <v>0</v>
      </c>
      <c r="BD113" s="409">
        <v>0</v>
      </c>
      <c r="BE113" s="409">
        <v>0</v>
      </c>
      <c r="BF113" s="409">
        <v>0</v>
      </c>
      <c r="BG113" s="409">
        <v>0</v>
      </c>
      <c r="BH113" s="409">
        <v>0</v>
      </c>
      <c r="BI113" s="409">
        <v>0</v>
      </c>
      <c r="BJ113" s="409">
        <v>0</v>
      </c>
      <c r="BK113" s="409">
        <v>0</v>
      </c>
      <c r="BL113" s="409">
        <v>0</v>
      </c>
      <c r="BM113" s="409">
        <v>0</v>
      </c>
      <c r="BN113" s="409">
        <v>0</v>
      </c>
      <c r="BO113" s="74">
        <v>0</v>
      </c>
      <c r="BP113" s="409">
        <v>0</v>
      </c>
      <c r="BQ113" s="409">
        <v>0</v>
      </c>
      <c r="BR113" s="409">
        <v>0</v>
      </c>
      <c r="BS113" s="409">
        <v>0</v>
      </c>
      <c r="BT113" s="409">
        <v>0</v>
      </c>
      <c r="BU113" s="409">
        <v>0</v>
      </c>
      <c r="BV113" s="409">
        <v>0</v>
      </c>
      <c r="BW113" s="409">
        <v>0</v>
      </c>
      <c r="BX113" s="409">
        <v>0</v>
      </c>
      <c r="BY113" s="409">
        <v>0</v>
      </c>
    </row>
    <row r="114" spans="1:77" s="10" customFormat="1" ht="57.75" customHeight="1">
      <c r="A114" s="409">
        <v>106</v>
      </c>
      <c r="B114" s="409">
        <v>2</v>
      </c>
      <c r="C114" s="409" t="s">
        <v>170</v>
      </c>
      <c r="D114" s="409" t="s">
        <v>280</v>
      </c>
      <c r="E114" s="475" t="s">
        <v>281</v>
      </c>
      <c r="F114" s="409"/>
      <c r="G114" s="409" t="s">
        <v>196</v>
      </c>
      <c r="H114" s="409" t="s">
        <v>265</v>
      </c>
      <c r="I114" s="409"/>
      <c r="J114" s="409" t="s">
        <v>172</v>
      </c>
      <c r="K114" s="409" t="s">
        <v>168</v>
      </c>
      <c r="L114" s="409" t="s">
        <v>172</v>
      </c>
      <c r="M114" s="409" t="s">
        <v>174</v>
      </c>
      <c r="N114" s="409" t="s">
        <v>167</v>
      </c>
      <c r="O114" s="409" t="s">
        <v>364</v>
      </c>
      <c r="P114" s="409" t="s">
        <v>360</v>
      </c>
      <c r="Q114" s="409" t="s">
        <v>168</v>
      </c>
      <c r="R114" s="409" t="s">
        <v>168</v>
      </c>
      <c r="S114" s="409" t="s">
        <v>168</v>
      </c>
      <c r="T114" s="409" t="s">
        <v>168</v>
      </c>
      <c r="U114" s="409" t="s">
        <v>168</v>
      </c>
      <c r="V114" s="409" t="s">
        <v>168</v>
      </c>
      <c r="W114" s="409" t="s">
        <v>168</v>
      </c>
      <c r="X114" s="409" t="s">
        <v>168</v>
      </c>
      <c r="Y114" s="409" t="s">
        <v>168</v>
      </c>
      <c r="Z114" s="409" t="s">
        <v>168</v>
      </c>
      <c r="AA114" s="409">
        <v>0</v>
      </c>
      <c r="AB114" s="409">
        <v>0</v>
      </c>
      <c r="AC114" s="409">
        <v>0</v>
      </c>
      <c r="AD114" s="409">
        <v>1</v>
      </c>
      <c r="AE114" s="409">
        <v>0</v>
      </c>
      <c r="AF114" s="409">
        <v>0</v>
      </c>
      <c r="AG114" s="409">
        <v>0</v>
      </c>
      <c r="AH114" s="409">
        <v>0</v>
      </c>
      <c r="AI114" s="409">
        <v>0</v>
      </c>
      <c r="AJ114" s="409">
        <v>1</v>
      </c>
      <c r="AK114" s="409">
        <v>0</v>
      </c>
      <c r="AL114" s="409">
        <v>0</v>
      </c>
      <c r="AM114" s="409">
        <v>0</v>
      </c>
      <c r="AN114" s="409">
        <v>0</v>
      </c>
      <c r="AO114" s="487">
        <v>0</v>
      </c>
      <c r="AP114" s="409">
        <v>0</v>
      </c>
      <c r="AQ114" s="409">
        <v>0</v>
      </c>
      <c r="AR114" s="409">
        <v>0</v>
      </c>
      <c r="AS114" s="409">
        <v>0</v>
      </c>
      <c r="AT114" s="409">
        <v>0</v>
      </c>
      <c r="AU114" s="409">
        <v>0</v>
      </c>
      <c r="AV114" s="409">
        <v>0</v>
      </c>
      <c r="AW114" s="409">
        <v>0</v>
      </c>
      <c r="AX114" s="409">
        <v>0</v>
      </c>
      <c r="AY114" s="409">
        <v>0</v>
      </c>
      <c r="AZ114" s="487">
        <v>0</v>
      </c>
      <c r="BA114" s="409">
        <v>0</v>
      </c>
      <c r="BB114" s="409">
        <v>0</v>
      </c>
      <c r="BC114" s="409">
        <v>0</v>
      </c>
      <c r="BD114" s="409">
        <v>0</v>
      </c>
      <c r="BE114" s="409">
        <v>0</v>
      </c>
      <c r="BF114" s="409">
        <v>0</v>
      </c>
      <c r="BG114" s="409">
        <v>0</v>
      </c>
      <c r="BH114" s="409">
        <v>0</v>
      </c>
      <c r="BI114" s="409">
        <v>0</v>
      </c>
      <c r="BJ114" s="409">
        <v>0</v>
      </c>
      <c r="BK114" s="409">
        <v>0</v>
      </c>
      <c r="BL114" s="409">
        <v>0</v>
      </c>
      <c r="BM114" s="409">
        <v>0</v>
      </c>
      <c r="BN114" s="409">
        <v>0</v>
      </c>
      <c r="BO114" s="74">
        <v>0</v>
      </c>
      <c r="BP114" s="409">
        <v>0</v>
      </c>
      <c r="BQ114" s="409">
        <v>0</v>
      </c>
      <c r="BR114" s="409">
        <v>0</v>
      </c>
      <c r="BS114" s="409">
        <v>0</v>
      </c>
      <c r="BT114" s="409">
        <v>0</v>
      </c>
      <c r="BU114" s="409">
        <v>0</v>
      </c>
      <c r="BV114" s="409">
        <v>0</v>
      </c>
      <c r="BW114" s="409">
        <v>0</v>
      </c>
      <c r="BX114" s="409">
        <v>0</v>
      </c>
      <c r="BY114" s="409">
        <v>0</v>
      </c>
    </row>
    <row r="115" spans="1:77" s="10" customFormat="1" ht="57.75" customHeight="1">
      <c r="A115" s="409">
        <v>107</v>
      </c>
      <c r="B115" s="409">
        <v>2</v>
      </c>
      <c r="C115" s="409" t="s">
        <v>166</v>
      </c>
      <c r="D115" s="409" t="s">
        <v>941</v>
      </c>
      <c r="E115" s="475" t="s">
        <v>279</v>
      </c>
      <c r="F115" s="409"/>
      <c r="G115" s="409" t="s">
        <v>196</v>
      </c>
      <c r="H115" s="409" t="s">
        <v>265</v>
      </c>
      <c r="I115" s="409"/>
      <c r="J115" s="409" t="s">
        <v>172</v>
      </c>
      <c r="K115" s="409" t="s">
        <v>168</v>
      </c>
      <c r="L115" s="409" t="s">
        <v>172</v>
      </c>
      <c r="M115" s="409" t="s">
        <v>174</v>
      </c>
      <c r="N115" s="409" t="s">
        <v>167</v>
      </c>
      <c r="O115" s="409" t="s">
        <v>364</v>
      </c>
      <c r="P115" s="409" t="s">
        <v>360</v>
      </c>
      <c r="Q115" s="409" t="s">
        <v>168</v>
      </c>
      <c r="R115" s="409" t="s">
        <v>168</v>
      </c>
      <c r="S115" s="409" t="s">
        <v>168</v>
      </c>
      <c r="T115" s="409" t="s">
        <v>168</v>
      </c>
      <c r="U115" s="409" t="s">
        <v>168</v>
      </c>
      <c r="V115" s="409" t="s">
        <v>168</v>
      </c>
      <c r="W115" s="409" t="s">
        <v>168</v>
      </c>
      <c r="X115" s="409" t="s">
        <v>168</v>
      </c>
      <c r="Y115" s="409" t="s">
        <v>168</v>
      </c>
      <c r="Z115" s="409" t="s">
        <v>168</v>
      </c>
      <c r="AA115" s="409">
        <v>0</v>
      </c>
      <c r="AB115" s="409">
        <v>0</v>
      </c>
      <c r="AC115" s="409">
        <v>0</v>
      </c>
      <c r="AD115" s="409">
        <v>0</v>
      </c>
      <c r="AE115" s="409">
        <v>1</v>
      </c>
      <c r="AF115" s="409">
        <v>0</v>
      </c>
      <c r="AG115" s="487">
        <v>0</v>
      </c>
      <c r="AH115" s="409">
        <v>1</v>
      </c>
      <c r="AI115" s="409">
        <v>0</v>
      </c>
      <c r="AJ115" s="409">
        <v>0</v>
      </c>
      <c r="AK115" s="409">
        <v>0</v>
      </c>
      <c r="AL115" s="409">
        <v>0</v>
      </c>
      <c r="AM115" s="409">
        <v>0</v>
      </c>
      <c r="AN115" s="409">
        <v>0</v>
      </c>
      <c r="AO115" s="487">
        <v>0</v>
      </c>
      <c r="AP115" s="409">
        <v>0</v>
      </c>
      <c r="AQ115" s="409">
        <v>0</v>
      </c>
      <c r="AR115" s="409">
        <v>0</v>
      </c>
      <c r="AS115" s="409">
        <v>0</v>
      </c>
      <c r="AT115" s="409">
        <v>0</v>
      </c>
      <c r="AU115" s="409">
        <v>0</v>
      </c>
      <c r="AV115" s="409">
        <v>0</v>
      </c>
      <c r="AW115" s="409">
        <v>0</v>
      </c>
      <c r="AX115" s="409">
        <v>0</v>
      </c>
      <c r="AY115" s="409">
        <v>0</v>
      </c>
      <c r="AZ115" s="487">
        <v>0</v>
      </c>
      <c r="BA115" s="409">
        <v>0</v>
      </c>
      <c r="BB115" s="409">
        <v>0</v>
      </c>
      <c r="BC115" s="409">
        <v>0</v>
      </c>
      <c r="BD115" s="409">
        <v>0</v>
      </c>
      <c r="BE115" s="409">
        <v>0</v>
      </c>
      <c r="BF115" s="409">
        <v>0</v>
      </c>
      <c r="BG115" s="409">
        <v>0</v>
      </c>
      <c r="BH115" s="409">
        <v>0</v>
      </c>
      <c r="BI115" s="409">
        <v>1</v>
      </c>
      <c r="BJ115" s="409">
        <v>0</v>
      </c>
      <c r="BK115" s="409">
        <v>0</v>
      </c>
      <c r="BL115" s="409">
        <v>0</v>
      </c>
      <c r="BM115" s="409">
        <v>0</v>
      </c>
      <c r="BN115" s="409">
        <v>0</v>
      </c>
      <c r="BO115" s="74">
        <v>0</v>
      </c>
      <c r="BP115" s="409">
        <v>0</v>
      </c>
      <c r="BQ115" s="409">
        <v>0</v>
      </c>
      <c r="BR115" s="409">
        <v>0</v>
      </c>
      <c r="BS115" s="409">
        <v>0</v>
      </c>
      <c r="BT115" s="409">
        <v>0</v>
      </c>
      <c r="BU115" s="409">
        <v>0</v>
      </c>
      <c r="BV115" s="409">
        <v>0</v>
      </c>
      <c r="BW115" s="409">
        <v>0</v>
      </c>
      <c r="BX115" s="409">
        <v>0</v>
      </c>
      <c r="BY115" s="409">
        <v>0</v>
      </c>
    </row>
    <row r="116" spans="1:77" s="10" customFormat="1" ht="57.75" customHeight="1">
      <c r="A116" s="409">
        <v>108</v>
      </c>
      <c r="B116" s="409">
        <v>2</v>
      </c>
      <c r="C116" s="409" t="s">
        <v>166</v>
      </c>
      <c r="D116" s="409" t="s">
        <v>2712</v>
      </c>
      <c r="E116" s="475" t="s">
        <v>279</v>
      </c>
      <c r="F116" s="409"/>
      <c r="G116" s="409" t="s">
        <v>196</v>
      </c>
      <c r="H116" s="409" t="s">
        <v>265</v>
      </c>
      <c r="I116" s="409"/>
      <c r="J116" s="409" t="s">
        <v>172</v>
      </c>
      <c r="K116" s="409" t="s">
        <v>168</v>
      </c>
      <c r="L116" s="409" t="s">
        <v>172</v>
      </c>
      <c r="M116" s="409" t="s">
        <v>174</v>
      </c>
      <c r="N116" s="409" t="s">
        <v>167</v>
      </c>
      <c r="O116" s="409" t="s">
        <v>364</v>
      </c>
      <c r="P116" s="409" t="s">
        <v>360</v>
      </c>
      <c r="Q116" s="409" t="s">
        <v>168</v>
      </c>
      <c r="R116" s="409" t="s">
        <v>168</v>
      </c>
      <c r="S116" s="409" t="s">
        <v>168</v>
      </c>
      <c r="T116" s="409" t="s">
        <v>168</v>
      </c>
      <c r="U116" s="409" t="s">
        <v>168</v>
      </c>
      <c r="V116" s="409" t="s">
        <v>168</v>
      </c>
      <c r="W116" s="409" t="s">
        <v>168</v>
      </c>
      <c r="X116" s="409" t="s">
        <v>168</v>
      </c>
      <c r="Y116" s="409" t="s">
        <v>168</v>
      </c>
      <c r="Z116" s="409" t="s">
        <v>168</v>
      </c>
      <c r="AA116" s="409">
        <v>0</v>
      </c>
      <c r="AB116" s="409">
        <v>0</v>
      </c>
      <c r="AC116" s="409">
        <v>0</v>
      </c>
      <c r="AD116" s="409">
        <v>0</v>
      </c>
      <c r="AE116" s="409">
        <v>0</v>
      </c>
      <c r="AF116" s="409">
        <v>0</v>
      </c>
      <c r="AG116" s="487">
        <v>0</v>
      </c>
      <c r="AH116" s="409">
        <v>0</v>
      </c>
      <c r="AI116" s="409">
        <v>1</v>
      </c>
      <c r="AJ116" s="409">
        <v>0</v>
      </c>
      <c r="AK116" s="409">
        <v>0</v>
      </c>
      <c r="AL116" s="409">
        <v>0</v>
      </c>
      <c r="AM116" s="409">
        <v>0</v>
      </c>
      <c r="AN116" s="409">
        <v>0</v>
      </c>
      <c r="AO116" s="487">
        <v>0</v>
      </c>
      <c r="AP116" s="409">
        <v>0</v>
      </c>
      <c r="AQ116" s="409">
        <v>0</v>
      </c>
      <c r="AR116" s="409">
        <v>0</v>
      </c>
      <c r="AS116" s="409">
        <v>0</v>
      </c>
      <c r="AT116" s="409">
        <v>0</v>
      </c>
      <c r="AU116" s="409">
        <v>0</v>
      </c>
      <c r="AV116" s="409">
        <v>0</v>
      </c>
      <c r="AW116" s="409">
        <v>0</v>
      </c>
      <c r="AX116" s="409">
        <v>0</v>
      </c>
      <c r="AY116" s="409">
        <v>0</v>
      </c>
      <c r="AZ116" s="487">
        <v>0</v>
      </c>
      <c r="BA116" s="409">
        <v>0</v>
      </c>
      <c r="BB116" s="409">
        <v>0</v>
      </c>
      <c r="BC116" s="409">
        <v>0</v>
      </c>
      <c r="BD116" s="409">
        <v>0</v>
      </c>
      <c r="BE116" s="409">
        <v>0</v>
      </c>
      <c r="BF116" s="409">
        <v>0</v>
      </c>
      <c r="BG116" s="409">
        <v>0</v>
      </c>
      <c r="BH116" s="409">
        <v>0</v>
      </c>
      <c r="BI116" s="409">
        <v>0</v>
      </c>
      <c r="BJ116" s="409">
        <v>0</v>
      </c>
      <c r="BK116" s="409">
        <v>0</v>
      </c>
      <c r="BL116" s="409">
        <v>0</v>
      </c>
      <c r="BM116" s="409">
        <v>0</v>
      </c>
      <c r="BN116" s="409">
        <v>0</v>
      </c>
      <c r="BO116" s="74">
        <v>0</v>
      </c>
      <c r="BP116" s="409">
        <v>0</v>
      </c>
      <c r="BQ116" s="409">
        <v>0</v>
      </c>
      <c r="BR116" s="409">
        <v>0</v>
      </c>
      <c r="BS116" s="409">
        <v>0</v>
      </c>
      <c r="BT116" s="409">
        <v>0</v>
      </c>
      <c r="BU116" s="409">
        <v>0</v>
      </c>
      <c r="BV116" s="409">
        <v>0</v>
      </c>
      <c r="BW116" s="409">
        <v>0</v>
      </c>
      <c r="BX116" s="409">
        <v>0</v>
      </c>
      <c r="BY116" s="409">
        <v>0</v>
      </c>
    </row>
    <row r="117" spans="1:77" s="10" customFormat="1" ht="57.75" customHeight="1">
      <c r="A117" s="409">
        <v>109</v>
      </c>
      <c r="B117" s="409">
        <v>2</v>
      </c>
      <c r="C117" s="409" t="s">
        <v>166</v>
      </c>
      <c r="D117" s="409" t="s">
        <v>740</v>
      </c>
      <c r="E117" s="475" t="s">
        <v>279</v>
      </c>
      <c r="F117" s="409"/>
      <c r="G117" s="409" t="s">
        <v>196</v>
      </c>
      <c r="H117" s="409" t="s">
        <v>265</v>
      </c>
      <c r="I117" s="409"/>
      <c r="J117" s="409" t="s">
        <v>172</v>
      </c>
      <c r="K117" s="409" t="s">
        <v>168</v>
      </c>
      <c r="L117" s="409" t="s">
        <v>172</v>
      </c>
      <c r="M117" s="409" t="s">
        <v>174</v>
      </c>
      <c r="N117" s="409" t="s">
        <v>167</v>
      </c>
      <c r="O117" s="409" t="s">
        <v>364</v>
      </c>
      <c r="P117" s="409" t="s">
        <v>360</v>
      </c>
      <c r="Q117" s="409" t="s">
        <v>168</v>
      </c>
      <c r="R117" s="409" t="s">
        <v>168</v>
      </c>
      <c r="S117" s="409" t="s">
        <v>168</v>
      </c>
      <c r="T117" s="409" t="s">
        <v>168</v>
      </c>
      <c r="U117" s="409" t="s">
        <v>168</v>
      </c>
      <c r="V117" s="409" t="s">
        <v>168</v>
      </c>
      <c r="W117" s="409" t="s">
        <v>168</v>
      </c>
      <c r="X117" s="409" t="s">
        <v>168</v>
      </c>
      <c r="Y117" s="409" t="s">
        <v>168</v>
      </c>
      <c r="Z117" s="409" t="s">
        <v>168</v>
      </c>
      <c r="AA117" s="409">
        <v>0</v>
      </c>
      <c r="AB117" s="409">
        <v>0</v>
      </c>
      <c r="AC117" s="409">
        <v>1</v>
      </c>
      <c r="AD117" s="409">
        <v>0</v>
      </c>
      <c r="AE117" s="409">
        <v>0</v>
      </c>
      <c r="AF117" s="409">
        <v>1</v>
      </c>
      <c r="AG117" s="487">
        <v>0</v>
      </c>
      <c r="AH117" s="409">
        <v>0</v>
      </c>
      <c r="AI117" s="409">
        <v>0</v>
      </c>
      <c r="AJ117" s="409">
        <v>0</v>
      </c>
      <c r="AK117" s="409">
        <v>1</v>
      </c>
      <c r="AL117" s="409">
        <v>0</v>
      </c>
      <c r="AM117" s="409">
        <v>0</v>
      </c>
      <c r="AN117" s="409">
        <v>0</v>
      </c>
      <c r="AO117" s="487">
        <v>0</v>
      </c>
      <c r="AP117" s="409">
        <v>0</v>
      </c>
      <c r="AQ117" s="409">
        <v>0</v>
      </c>
      <c r="AR117" s="409">
        <v>0</v>
      </c>
      <c r="AS117" s="409">
        <v>0</v>
      </c>
      <c r="AT117" s="409">
        <v>0</v>
      </c>
      <c r="AU117" s="409">
        <v>0</v>
      </c>
      <c r="AV117" s="409">
        <v>0</v>
      </c>
      <c r="AW117" s="409">
        <v>0</v>
      </c>
      <c r="AX117" s="409">
        <v>0</v>
      </c>
      <c r="AY117" s="409">
        <v>0</v>
      </c>
      <c r="AZ117" s="487">
        <v>0</v>
      </c>
      <c r="BA117" s="409">
        <v>0</v>
      </c>
      <c r="BB117" s="409">
        <v>0</v>
      </c>
      <c r="BC117" s="409">
        <v>0</v>
      </c>
      <c r="BD117" s="409">
        <v>0</v>
      </c>
      <c r="BE117" s="409">
        <v>0</v>
      </c>
      <c r="BF117" s="409">
        <v>0</v>
      </c>
      <c r="BG117" s="409">
        <v>0</v>
      </c>
      <c r="BH117" s="409">
        <v>0</v>
      </c>
      <c r="BI117" s="409">
        <v>0</v>
      </c>
      <c r="BJ117" s="409">
        <v>0</v>
      </c>
      <c r="BK117" s="409">
        <v>0</v>
      </c>
      <c r="BL117" s="409">
        <v>0</v>
      </c>
      <c r="BM117" s="409">
        <v>0</v>
      </c>
      <c r="BN117" s="409">
        <v>0</v>
      </c>
      <c r="BO117" s="74">
        <v>0</v>
      </c>
      <c r="BP117" s="409">
        <v>0</v>
      </c>
      <c r="BQ117" s="409">
        <v>0</v>
      </c>
      <c r="BR117" s="409">
        <v>0</v>
      </c>
      <c r="BS117" s="409">
        <v>0</v>
      </c>
      <c r="BT117" s="409">
        <v>0</v>
      </c>
      <c r="BU117" s="409">
        <v>0</v>
      </c>
      <c r="BV117" s="409">
        <v>0</v>
      </c>
      <c r="BW117" s="409">
        <v>0</v>
      </c>
      <c r="BX117" s="409">
        <v>0</v>
      </c>
      <c r="BY117" s="409">
        <v>0</v>
      </c>
    </row>
    <row r="118" spans="1:77" s="10" customFormat="1" ht="57.75" customHeight="1">
      <c r="A118" s="409">
        <v>110</v>
      </c>
      <c r="B118" s="487">
        <v>2</v>
      </c>
      <c r="C118" s="487" t="s">
        <v>166</v>
      </c>
      <c r="D118" s="487" t="s">
        <v>741</v>
      </c>
      <c r="E118" s="488" t="s">
        <v>279</v>
      </c>
      <c r="F118" s="487"/>
      <c r="G118" s="487" t="s">
        <v>196</v>
      </c>
      <c r="H118" s="487" t="s">
        <v>265</v>
      </c>
      <c r="I118" s="487"/>
      <c r="J118" s="487" t="s">
        <v>172</v>
      </c>
      <c r="K118" s="487" t="s">
        <v>168</v>
      </c>
      <c r="L118" s="487" t="s">
        <v>172</v>
      </c>
      <c r="M118" s="487" t="s">
        <v>174</v>
      </c>
      <c r="N118" s="487" t="s">
        <v>167</v>
      </c>
      <c r="O118" s="487" t="s">
        <v>364</v>
      </c>
      <c r="P118" s="487" t="s">
        <v>360</v>
      </c>
      <c r="Q118" s="487" t="s">
        <v>168</v>
      </c>
      <c r="R118" s="487" t="s">
        <v>168</v>
      </c>
      <c r="S118" s="487" t="s">
        <v>168</v>
      </c>
      <c r="T118" s="487" t="s">
        <v>168</v>
      </c>
      <c r="U118" s="487" t="s">
        <v>168</v>
      </c>
      <c r="V118" s="487" t="s">
        <v>168</v>
      </c>
      <c r="W118" s="487" t="s">
        <v>168</v>
      </c>
      <c r="X118" s="487" t="s">
        <v>168</v>
      </c>
      <c r="Y118" s="487" t="s">
        <v>168</v>
      </c>
      <c r="Z118" s="487" t="s">
        <v>168</v>
      </c>
      <c r="AA118" s="487">
        <v>0</v>
      </c>
      <c r="AB118" s="487">
        <v>0</v>
      </c>
      <c r="AC118" s="487">
        <v>0</v>
      </c>
      <c r="AD118" s="487">
        <v>0</v>
      </c>
      <c r="AE118" s="487">
        <v>0</v>
      </c>
      <c r="AF118" s="487">
        <v>0</v>
      </c>
      <c r="AG118" s="487">
        <v>1</v>
      </c>
      <c r="AH118" s="409">
        <v>0</v>
      </c>
      <c r="AI118" s="409">
        <v>0</v>
      </c>
      <c r="AJ118" s="487">
        <v>0</v>
      </c>
      <c r="AK118" s="487">
        <v>0</v>
      </c>
      <c r="AL118" s="487">
        <v>0</v>
      </c>
      <c r="AM118" s="487">
        <v>0</v>
      </c>
      <c r="AN118" s="487">
        <v>0</v>
      </c>
      <c r="AO118" s="487">
        <v>0</v>
      </c>
      <c r="AP118" s="487">
        <v>0</v>
      </c>
      <c r="AQ118" s="487">
        <v>0</v>
      </c>
      <c r="AR118" s="487">
        <v>0</v>
      </c>
      <c r="AS118" s="487">
        <v>0</v>
      </c>
      <c r="AT118" s="487">
        <v>0</v>
      </c>
      <c r="AU118" s="487">
        <v>0</v>
      </c>
      <c r="AV118" s="487">
        <v>0</v>
      </c>
      <c r="AW118" s="487">
        <v>0</v>
      </c>
      <c r="AX118" s="487">
        <v>0</v>
      </c>
      <c r="AY118" s="487">
        <v>0</v>
      </c>
      <c r="AZ118" s="487">
        <v>0</v>
      </c>
      <c r="BA118" s="487">
        <v>0</v>
      </c>
      <c r="BB118" s="487">
        <v>0</v>
      </c>
      <c r="BC118" s="487">
        <v>0</v>
      </c>
      <c r="BD118" s="487">
        <v>0</v>
      </c>
      <c r="BE118" s="487">
        <v>0</v>
      </c>
      <c r="BF118" s="487">
        <v>0</v>
      </c>
      <c r="BG118" s="487">
        <v>0</v>
      </c>
      <c r="BH118" s="487">
        <v>0</v>
      </c>
      <c r="BI118" s="487">
        <v>0</v>
      </c>
      <c r="BJ118" s="487">
        <v>0</v>
      </c>
      <c r="BK118" s="487">
        <v>0</v>
      </c>
      <c r="BL118" s="487">
        <v>0</v>
      </c>
      <c r="BM118" s="487">
        <v>0</v>
      </c>
      <c r="BN118" s="487">
        <v>0</v>
      </c>
      <c r="BO118" s="102">
        <v>0</v>
      </c>
      <c r="BP118" s="487">
        <v>0</v>
      </c>
      <c r="BQ118" s="487">
        <v>0</v>
      </c>
      <c r="BR118" s="487">
        <v>0</v>
      </c>
      <c r="BS118" s="487">
        <v>0</v>
      </c>
      <c r="BT118" s="487">
        <v>0</v>
      </c>
      <c r="BU118" s="487">
        <v>0</v>
      </c>
      <c r="BV118" s="487">
        <v>0</v>
      </c>
      <c r="BW118" s="487">
        <v>0</v>
      </c>
      <c r="BX118" s="487">
        <v>0</v>
      </c>
      <c r="BY118" s="487">
        <v>0</v>
      </c>
    </row>
    <row r="119" spans="1:77" s="10" customFormat="1" ht="57.75" customHeight="1">
      <c r="A119" s="409">
        <v>111</v>
      </c>
      <c r="B119" s="409">
        <v>2</v>
      </c>
      <c r="C119" s="409" t="s">
        <v>1105</v>
      </c>
      <c r="D119" s="409" t="s">
        <v>1111</v>
      </c>
      <c r="E119" s="475" t="s">
        <v>279</v>
      </c>
      <c r="F119" s="409"/>
      <c r="G119" s="409" t="s">
        <v>196</v>
      </c>
      <c r="H119" s="409" t="s">
        <v>265</v>
      </c>
      <c r="I119" s="409"/>
      <c r="J119" s="409" t="s">
        <v>172</v>
      </c>
      <c r="K119" s="409" t="s">
        <v>168</v>
      </c>
      <c r="L119" s="409" t="s">
        <v>172</v>
      </c>
      <c r="M119" s="409" t="s">
        <v>174</v>
      </c>
      <c r="N119" s="409" t="s">
        <v>167</v>
      </c>
      <c r="O119" s="409" t="s">
        <v>364</v>
      </c>
      <c r="P119" s="409" t="s">
        <v>360</v>
      </c>
      <c r="Q119" s="409" t="s">
        <v>168</v>
      </c>
      <c r="R119" s="409" t="s">
        <v>168</v>
      </c>
      <c r="S119" s="409" t="s">
        <v>168</v>
      </c>
      <c r="T119" s="409" t="s">
        <v>168</v>
      </c>
      <c r="U119" s="409" t="s">
        <v>168</v>
      </c>
      <c r="V119" s="409" t="s">
        <v>168</v>
      </c>
      <c r="W119" s="409" t="s">
        <v>168</v>
      </c>
      <c r="X119" s="409" t="s">
        <v>168</v>
      </c>
      <c r="Y119" s="409" t="s">
        <v>168</v>
      </c>
      <c r="Z119" s="409" t="s">
        <v>168</v>
      </c>
      <c r="AA119" s="409">
        <v>0</v>
      </c>
      <c r="AB119" s="409">
        <v>0</v>
      </c>
      <c r="AC119" s="409">
        <v>0</v>
      </c>
      <c r="AD119" s="409">
        <v>0</v>
      </c>
      <c r="AE119" s="409">
        <v>0</v>
      </c>
      <c r="AF119" s="409">
        <v>0</v>
      </c>
      <c r="AG119" s="487">
        <v>0</v>
      </c>
      <c r="AH119" s="409">
        <v>0</v>
      </c>
      <c r="AI119" s="409">
        <v>0</v>
      </c>
      <c r="AJ119" s="409">
        <v>0</v>
      </c>
      <c r="AK119" s="409">
        <v>0</v>
      </c>
      <c r="AL119" s="409">
        <v>1</v>
      </c>
      <c r="AM119" s="409">
        <v>0</v>
      </c>
      <c r="AN119" s="409">
        <v>0</v>
      </c>
      <c r="AO119" s="487">
        <v>0</v>
      </c>
      <c r="AP119" s="409">
        <v>0</v>
      </c>
      <c r="AQ119" s="409">
        <v>0</v>
      </c>
      <c r="AR119" s="409">
        <v>0</v>
      </c>
      <c r="AS119" s="409">
        <v>0</v>
      </c>
      <c r="AT119" s="409">
        <v>0</v>
      </c>
      <c r="AU119" s="409">
        <v>0</v>
      </c>
      <c r="AV119" s="409">
        <v>0</v>
      </c>
      <c r="AW119" s="409">
        <v>0</v>
      </c>
      <c r="AX119" s="409">
        <v>0</v>
      </c>
      <c r="AY119" s="409">
        <v>0</v>
      </c>
      <c r="AZ119" s="487">
        <v>0</v>
      </c>
      <c r="BA119" s="409">
        <v>0</v>
      </c>
      <c r="BB119" s="409">
        <v>0</v>
      </c>
      <c r="BC119" s="409">
        <v>0</v>
      </c>
      <c r="BD119" s="409">
        <v>0</v>
      </c>
      <c r="BE119" s="409">
        <v>0</v>
      </c>
      <c r="BF119" s="409">
        <v>0</v>
      </c>
      <c r="BG119" s="409">
        <v>0</v>
      </c>
      <c r="BH119" s="409">
        <v>0</v>
      </c>
      <c r="BI119" s="409">
        <v>0</v>
      </c>
      <c r="BJ119" s="409">
        <v>0</v>
      </c>
      <c r="BK119" s="409">
        <v>0</v>
      </c>
      <c r="BL119" s="409">
        <v>0</v>
      </c>
      <c r="BM119" s="409">
        <v>0</v>
      </c>
      <c r="BN119" s="409">
        <v>0</v>
      </c>
      <c r="BO119" s="74">
        <v>0</v>
      </c>
      <c r="BP119" s="409">
        <v>0</v>
      </c>
      <c r="BQ119" s="409">
        <v>0</v>
      </c>
      <c r="BR119" s="409">
        <v>0</v>
      </c>
      <c r="BS119" s="409">
        <v>0</v>
      </c>
      <c r="BT119" s="409">
        <v>0</v>
      </c>
      <c r="BU119" s="409">
        <v>0</v>
      </c>
      <c r="BV119" s="409">
        <v>0</v>
      </c>
      <c r="BW119" s="409">
        <v>0</v>
      </c>
      <c r="BX119" s="409">
        <v>0</v>
      </c>
      <c r="BY119" s="409">
        <v>0</v>
      </c>
    </row>
    <row r="120" spans="1:77" s="10" customFormat="1" ht="57.75" customHeight="1">
      <c r="A120" s="409">
        <v>112</v>
      </c>
      <c r="B120" s="409">
        <v>2</v>
      </c>
      <c r="C120" s="409" t="s">
        <v>1105</v>
      </c>
      <c r="D120" s="409" t="s">
        <v>1863</v>
      </c>
      <c r="E120" s="475" t="s">
        <v>279</v>
      </c>
      <c r="F120" s="409"/>
      <c r="G120" s="409" t="s">
        <v>196</v>
      </c>
      <c r="H120" s="409" t="s">
        <v>265</v>
      </c>
      <c r="I120" s="409"/>
      <c r="J120" s="409" t="s">
        <v>172</v>
      </c>
      <c r="K120" s="409" t="s">
        <v>168</v>
      </c>
      <c r="L120" s="409" t="s">
        <v>172</v>
      </c>
      <c r="M120" s="409" t="s">
        <v>174</v>
      </c>
      <c r="N120" s="409" t="s">
        <v>167</v>
      </c>
      <c r="O120" s="409" t="s">
        <v>364</v>
      </c>
      <c r="P120" s="409" t="s">
        <v>360</v>
      </c>
      <c r="Q120" s="409" t="s">
        <v>168</v>
      </c>
      <c r="R120" s="409" t="s">
        <v>168</v>
      </c>
      <c r="S120" s="409" t="s">
        <v>168</v>
      </c>
      <c r="T120" s="409" t="s">
        <v>168</v>
      </c>
      <c r="U120" s="409" t="s">
        <v>168</v>
      </c>
      <c r="V120" s="409" t="s">
        <v>168</v>
      </c>
      <c r="W120" s="409" t="s">
        <v>168</v>
      </c>
      <c r="X120" s="409" t="s">
        <v>168</v>
      </c>
      <c r="Y120" s="409" t="s">
        <v>168</v>
      </c>
      <c r="Z120" s="409" t="s">
        <v>168</v>
      </c>
      <c r="AA120" s="409">
        <v>0</v>
      </c>
      <c r="AB120" s="409">
        <v>0</v>
      </c>
      <c r="AC120" s="409">
        <v>0</v>
      </c>
      <c r="AD120" s="409">
        <v>0</v>
      </c>
      <c r="AE120" s="409">
        <v>0</v>
      </c>
      <c r="AF120" s="409">
        <v>0</v>
      </c>
      <c r="AG120" s="487">
        <v>0</v>
      </c>
      <c r="AH120" s="409">
        <v>0</v>
      </c>
      <c r="AI120" s="409">
        <v>0</v>
      </c>
      <c r="AJ120" s="409">
        <v>0</v>
      </c>
      <c r="AK120" s="409">
        <v>0</v>
      </c>
      <c r="AL120" s="409">
        <v>0</v>
      </c>
      <c r="AM120" s="409">
        <v>1</v>
      </c>
      <c r="AN120" s="409">
        <v>0</v>
      </c>
      <c r="AO120" s="487">
        <v>0</v>
      </c>
      <c r="AP120" s="409">
        <v>0</v>
      </c>
      <c r="AQ120" s="409">
        <v>0</v>
      </c>
      <c r="AR120" s="409">
        <v>0</v>
      </c>
      <c r="AS120" s="409">
        <v>0</v>
      </c>
      <c r="AT120" s="409">
        <v>0</v>
      </c>
      <c r="AU120" s="409">
        <v>0</v>
      </c>
      <c r="AV120" s="409">
        <v>0</v>
      </c>
      <c r="AW120" s="409">
        <v>0</v>
      </c>
      <c r="AX120" s="409">
        <v>0</v>
      </c>
      <c r="AY120" s="409">
        <v>0</v>
      </c>
      <c r="AZ120" s="487">
        <v>0</v>
      </c>
      <c r="BA120" s="409">
        <v>0</v>
      </c>
      <c r="BB120" s="409">
        <v>0</v>
      </c>
      <c r="BC120" s="409">
        <v>0</v>
      </c>
      <c r="BD120" s="409">
        <v>0</v>
      </c>
      <c r="BE120" s="409">
        <v>0</v>
      </c>
      <c r="BF120" s="409">
        <v>0</v>
      </c>
      <c r="BG120" s="409">
        <v>0</v>
      </c>
      <c r="BH120" s="409">
        <v>0</v>
      </c>
      <c r="BI120" s="409">
        <v>0</v>
      </c>
      <c r="BJ120" s="409">
        <v>0</v>
      </c>
      <c r="BK120" s="409">
        <v>0</v>
      </c>
      <c r="BL120" s="409">
        <v>0</v>
      </c>
      <c r="BM120" s="409">
        <v>0</v>
      </c>
      <c r="BN120" s="409">
        <v>0</v>
      </c>
      <c r="BO120" s="74">
        <v>0</v>
      </c>
      <c r="BP120" s="409">
        <v>0</v>
      </c>
      <c r="BQ120" s="409">
        <v>0</v>
      </c>
      <c r="BR120" s="409">
        <v>0</v>
      </c>
      <c r="BS120" s="409">
        <v>0</v>
      </c>
      <c r="BT120" s="409">
        <v>0</v>
      </c>
      <c r="BU120" s="409">
        <v>0</v>
      </c>
      <c r="BV120" s="409">
        <v>0</v>
      </c>
      <c r="BW120" s="409">
        <v>0</v>
      </c>
      <c r="BX120" s="409">
        <v>0</v>
      </c>
      <c r="BY120" s="409">
        <v>0</v>
      </c>
    </row>
    <row r="121" spans="1:77" s="10" customFormat="1" ht="57.75" customHeight="1">
      <c r="A121" s="409">
        <v>113</v>
      </c>
      <c r="B121" s="409">
        <v>2</v>
      </c>
      <c r="C121" s="409" t="s">
        <v>1563</v>
      </c>
      <c r="D121" s="409" t="s">
        <v>1502</v>
      </c>
      <c r="E121" s="475" t="s">
        <v>279</v>
      </c>
      <c r="F121" s="409"/>
      <c r="G121" s="409" t="s">
        <v>196</v>
      </c>
      <c r="H121" s="409" t="s">
        <v>265</v>
      </c>
      <c r="I121" s="409"/>
      <c r="J121" s="409" t="s">
        <v>172</v>
      </c>
      <c r="K121" s="409" t="s">
        <v>168</v>
      </c>
      <c r="L121" s="409" t="s">
        <v>172</v>
      </c>
      <c r="M121" s="409" t="s">
        <v>174</v>
      </c>
      <c r="N121" s="409" t="s">
        <v>167</v>
      </c>
      <c r="O121" s="409" t="s">
        <v>364</v>
      </c>
      <c r="P121" s="409" t="s">
        <v>360</v>
      </c>
      <c r="Q121" s="409" t="s">
        <v>168</v>
      </c>
      <c r="R121" s="409" t="s">
        <v>168</v>
      </c>
      <c r="S121" s="409" t="s">
        <v>168</v>
      </c>
      <c r="T121" s="409" t="s">
        <v>168</v>
      </c>
      <c r="U121" s="409" t="s">
        <v>168</v>
      </c>
      <c r="V121" s="409" t="s">
        <v>168</v>
      </c>
      <c r="W121" s="409" t="s">
        <v>168</v>
      </c>
      <c r="X121" s="409" t="s">
        <v>168</v>
      </c>
      <c r="Y121" s="409" t="s">
        <v>168</v>
      </c>
      <c r="Z121" s="409" t="s">
        <v>168</v>
      </c>
      <c r="AA121" s="409">
        <v>0</v>
      </c>
      <c r="AB121" s="409">
        <v>0</v>
      </c>
      <c r="AC121" s="409">
        <v>0</v>
      </c>
      <c r="AD121" s="409">
        <v>0</v>
      </c>
      <c r="AE121" s="409">
        <v>0</v>
      </c>
      <c r="AF121" s="409">
        <v>0</v>
      </c>
      <c r="AG121" s="487">
        <v>0</v>
      </c>
      <c r="AH121" s="409">
        <v>0</v>
      </c>
      <c r="AI121" s="409">
        <v>0</v>
      </c>
      <c r="AJ121" s="409">
        <v>0</v>
      </c>
      <c r="AK121" s="409">
        <v>0</v>
      </c>
      <c r="AL121" s="409">
        <v>0</v>
      </c>
      <c r="AM121" s="409">
        <v>0</v>
      </c>
      <c r="AN121" s="409">
        <v>0</v>
      </c>
      <c r="AO121" s="487">
        <v>1</v>
      </c>
      <c r="AP121" s="409">
        <v>0</v>
      </c>
      <c r="AQ121" s="409">
        <v>0</v>
      </c>
      <c r="AR121" s="409">
        <v>0</v>
      </c>
      <c r="AS121" s="409">
        <v>0</v>
      </c>
      <c r="AT121" s="409">
        <v>0</v>
      </c>
      <c r="AU121" s="409">
        <v>0</v>
      </c>
      <c r="AV121" s="409">
        <v>0</v>
      </c>
      <c r="AW121" s="409">
        <v>0</v>
      </c>
      <c r="AX121" s="409">
        <v>0</v>
      </c>
      <c r="AY121" s="409">
        <v>0</v>
      </c>
      <c r="AZ121" s="487">
        <v>0</v>
      </c>
      <c r="BA121" s="409">
        <v>0</v>
      </c>
      <c r="BB121" s="409">
        <v>0</v>
      </c>
      <c r="BC121" s="409">
        <v>0</v>
      </c>
      <c r="BD121" s="409">
        <v>0</v>
      </c>
      <c r="BE121" s="409">
        <v>0</v>
      </c>
      <c r="BF121" s="409">
        <v>0</v>
      </c>
      <c r="BG121" s="409">
        <v>0</v>
      </c>
      <c r="BH121" s="409">
        <v>0</v>
      </c>
      <c r="BI121" s="409">
        <v>0</v>
      </c>
      <c r="BJ121" s="409">
        <v>0</v>
      </c>
      <c r="BK121" s="409">
        <v>0</v>
      </c>
      <c r="BL121" s="409">
        <v>0</v>
      </c>
      <c r="BM121" s="409">
        <v>0</v>
      </c>
      <c r="BN121" s="409">
        <v>0</v>
      </c>
      <c r="BO121" s="74">
        <v>0</v>
      </c>
      <c r="BP121" s="409">
        <v>0</v>
      </c>
      <c r="BQ121" s="409">
        <v>0</v>
      </c>
      <c r="BR121" s="409">
        <v>0</v>
      </c>
      <c r="BS121" s="409">
        <v>0</v>
      </c>
      <c r="BT121" s="409">
        <v>0</v>
      </c>
      <c r="BU121" s="409">
        <v>0</v>
      </c>
      <c r="BV121" s="409">
        <v>0</v>
      </c>
      <c r="BW121" s="409">
        <v>0</v>
      </c>
      <c r="BX121" s="409">
        <v>0</v>
      </c>
      <c r="BY121" s="409">
        <v>0</v>
      </c>
    </row>
    <row r="122" spans="1:77" s="10" customFormat="1" ht="57.75" customHeight="1">
      <c r="A122" s="409">
        <v>114</v>
      </c>
      <c r="B122" s="409">
        <v>2</v>
      </c>
      <c r="C122" s="409" t="s">
        <v>1563</v>
      </c>
      <c r="D122" s="409" t="s">
        <v>1696</v>
      </c>
      <c r="E122" s="475" t="s">
        <v>279</v>
      </c>
      <c r="F122" s="409"/>
      <c r="G122" s="409" t="s">
        <v>196</v>
      </c>
      <c r="H122" s="409" t="s">
        <v>265</v>
      </c>
      <c r="I122" s="409"/>
      <c r="J122" s="409" t="s">
        <v>172</v>
      </c>
      <c r="K122" s="409" t="s">
        <v>168</v>
      </c>
      <c r="L122" s="409" t="s">
        <v>172</v>
      </c>
      <c r="M122" s="409" t="s">
        <v>174</v>
      </c>
      <c r="N122" s="409" t="s">
        <v>167</v>
      </c>
      <c r="O122" s="409" t="s">
        <v>364</v>
      </c>
      <c r="P122" s="409" t="s">
        <v>360</v>
      </c>
      <c r="Q122" s="409" t="s">
        <v>168</v>
      </c>
      <c r="R122" s="409" t="s">
        <v>168</v>
      </c>
      <c r="S122" s="409" t="s">
        <v>168</v>
      </c>
      <c r="T122" s="409" t="s">
        <v>168</v>
      </c>
      <c r="U122" s="409" t="s">
        <v>168</v>
      </c>
      <c r="V122" s="409" t="s">
        <v>168</v>
      </c>
      <c r="W122" s="409" t="s">
        <v>168</v>
      </c>
      <c r="X122" s="409" t="s">
        <v>168</v>
      </c>
      <c r="Y122" s="409" t="s">
        <v>168</v>
      </c>
      <c r="Z122" s="409" t="s">
        <v>168</v>
      </c>
      <c r="AA122" s="409">
        <v>0</v>
      </c>
      <c r="AB122" s="409">
        <v>0</v>
      </c>
      <c r="AC122" s="409">
        <v>0</v>
      </c>
      <c r="AD122" s="409">
        <v>0</v>
      </c>
      <c r="AE122" s="409">
        <v>0</v>
      </c>
      <c r="AF122" s="409">
        <v>0</v>
      </c>
      <c r="AG122" s="487">
        <v>0</v>
      </c>
      <c r="AH122" s="409">
        <v>0</v>
      </c>
      <c r="AI122" s="409">
        <v>0</v>
      </c>
      <c r="AJ122" s="409">
        <v>0</v>
      </c>
      <c r="AK122" s="409">
        <v>0</v>
      </c>
      <c r="AL122" s="409">
        <v>0</v>
      </c>
      <c r="AM122" s="409">
        <v>0</v>
      </c>
      <c r="AN122" s="409">
        <v>0</v>
      </c>
      <c r="AO122" s="487">
        <v>0</v>
      </c>
      <c r="AP122" s="409">
        <v>1</v>
      </c>
      <c r="AQ122" s="409">
        <v>1</v>
      </c>
      <c r="AR122" s="409">
        <v>0</v>
      </c>
      <c r="AS122" s="409">
        <v>0</v>
      </c>
      <c r="AT122" s="409">
        <v>0</v>
      </c>
      <c r="AU122" s="409">
        <v>0</v>
      </c>
      <c r="AV122" s="409">
        <v>0</v>
      </c>
      <c r="AW122" s="409">
        <v>0</v>
      </c>
      <c r="AX122" s="409">
        <v>0</v>
      </c>
      <c r="AY122" s="409">
        <v>0</v>
      </c>
      <c r="AZ122" s="487">
        <v>0</v>
      </c>
      <c r="BA122" s="409">
        <v>0</v>
      </c>
      <c r="BB122" s="409">
        <v>0</v>
      </c>
      <c r="BC122" s="409">
        <v>0</v>
      </c>
      <c r="BD122" s="409">
        <v>0</v>
      </c>
      <c r="BE122" s="409">
        <v>0</v>
      </c>
      <c r="BF122" s="409">
        <v>0</v>
      </c>
      <c r="BG122" s="409">
        <v>0</v>
      </c>
      <c r="BH122" s="409">
        <v>0</v>
      </c>
      <c r="BI122" s="409">
        <v>0</v>
      </c>
      <c r="BJ122" s="409">
        <v>0</v>
      </c>
      <c r="BK122" s="409">
        <v>0</v>
      </c>
      <c r="BL122" s="409">
        <v>0</v>
      </c>
      <c r="BM122" s="409">
        <v>0</v>
      </c>
      <c r="BN122" s="409">
        <v>0</v>
      </c>
      <c r="BO122" s="74">
        <v>0</v>
      </c>
      <c r="BP122" s="409">
        <v>0</v>
      </c>
      <c r="BQ122" s="409">
        <v>0</v>
      </c>
      <c r="BR122" s="409">
        <v>0</v>
      </c>
      <c r="BS122" s="409">
        <v>0</v>
      </c>
      <c r="BT122" s="409">
        <v>0</v>
      </c>
      <c r="BU122" s="409">
        <v>0</v>
      </c>
      <c r="BV122" s="409">
        <v>0</v>
      </c>
      <c r="BW122" s="409">
        <v>0</v>
      </c>
      <c r="BX122" s="409">
        <v>0</v>
      </c>
      <c r="BY122" s="409">
        <v>0</v>
      </c>
    </row>
    <row r="123" spans="1:77" s="10" customFormat="1" ht="57.75" customHeight="1">
      <c r="A123" s="409">
        <v>115</v>
      </c>
      <c r="B123" s="409">
        <v>2</v>
      </c>
      <c r="C123" s="409" t="s">
        <v>1563</v>
      </c>
      <c r="D123" s="409" t="s">
        <v>1894</v>
      </c>
      <c r="E123" s="475" t="s">
        <v>279</v>
      </c>
      <c r="F123" s="409"/>
      <c r="G123" s="409" t="s">
        <v>196</v>
      </c>
      <c r="H123" s="409" t="s">
        <v>265</v>
      </c>
      <c r="I123" s="409"/>
      <c r="J123" s="409" t="s">
        <v>172</v>
      </c>
      <c r="K123" s="409" t="s">
        <v>168</v>
      </c>
      <c r="L123" s="409" t="s">
        <v>172</v>
      </c>
      <c r="M123" s="409" t="s">
        <v>174</v>
      </c>
      <c r="N123" s="409" t="s">
        <v>167</v>
      </c>
      <c r="O123" s="409" t="s">
        <v>364</v>
      </c>
      <c r="P123" s="409" t="s">
        <v>360</v>
      </c>
      <c r="Q123" s="409" t="s">
        <v>168</v>
      </c>
      <c r="R123" s="409" t="s">
        <v>168</v>
      </c>
      <c r="S123" s="409" t="s">
        <v>168</v>
      </c>
      <c r="T123" s="409" t="s">
        <v>168</v>
      </c>
      <c r="U123" s="409" t="s">
        <v>168</v>
      </c>
      <c r="V123" s="409" t="s">
        <v>168</v>
      </c>
      <c r="W123" s="409" t="s">
        <v>168</v>
      </c>
      <c r="X123" s="409" t="s">
        <v>168</v>
      </c>
      <c r="Y123" s="409" t="s">
        <v>168</v>
      </c>
      <c r="Z123" s="409" t="s">
        <v>168</v>
      </c>
      <c r="AA123" s="409">
        <v>0</v>
      </c>
      <c r="AB123" s="409">
        <v>0</v>
      </c>
      <c r="AC123" s="409">
        <v>0</v>
      </c>
      <c r="AD123" s="409">
        <v>0</v>
      </c>
      <c r="AE123" s="409">
        <v>0</v>
      </c>
      <c r="AF123" s="409">
        <v>0</v>
      </c>
      <c r="AG123" s="487">
        <v>0</v>
      </c>
      <c r="AH123" s="409">
        <v>0</v>
      </c>
      <c r="AI123" s="409">
        <v>0</v>
      </c>
      <c r="AJ123" s="409">
        <v>0</v>
      </c>
      <c r="AK123" s="409">
        <v>0</v>
      </c>
      <c r="AL123" s="409">
        <v>0</v>
      </c>
      <c r="AM123" s="409">
        <v>0</v>
      </c>
      <c r="AN123" s="409">
        <v>0</v>
      </c>
      <c r="AO123" s="487">
        <v>0</v>
      </c>
      <c r="AP123" s="409">
        <v>0</v>
      </c>
      <c r="AQ123" s="409">
        <v>0</v>
      </c>
      <c r="AR123" s="409">
        <v>0</v>
      </c>
      <c r="AS123" s="409">
        <v>0</v>
      </c>
      <c r="AT123" s="409">
        <v>0</v>
      </c>
      <c r="AU123" s="409">
        <v>0</v>
      </c>
      <c r="AV123" s="409">
        <v>0</v>
      </c>
      <c r="AW123" s="409">
        <v>0</v>
      </c>
      <c r="AX123" s="409">
        <v>0</v>
      </c>
      <c r="AY123" s="409">
        <v>0</v>
      </c>
      <c r="AZ123" s="487">
        <v>0</v>
      </c>
      <c r="BA123" s="409">
        <v>0</v>
      </c>
      <c r="BB123" s="409">
        <v>1</v>
      </c>
      <c r="BC123" s="409">
        <v>1</v>
      </c>
      <c r="BD123" s="409">
        <v>0</v>
      </c>
      <c r="BE123" s="409">
        <v>0</v>
      </c>
      <c r="BF123" s="409">
        <v>0</v>
      </c>
      <c r="BG123" s="409">
        <v>0</v>
      </c>
      <c r="BH123" s="409">
        <v>0</v>
      </c>
      <c r="BI123" s="409">
        <v>0</v>
      </c>
      <c r="BJ123" s="409">
        <v>0</v>
      </c>
      <c r="BK123" s="409">
        <v>0</v>
      </c>
      <c r="BL123" s="409">
        <v>0</v>
      </c>
      <c r="BM123" s="409">
        <v>0</v>
      </c>
      <c r="BN123" s="409">
        <v>0</v>
      </c>
      <c r="BO123" s="74">
        <v>0</v>
      </c>
      <c r="BP123" s="409">
        <v>0</v>
      </c>
      <c r="BQ123" s="409">
        <v>0</v>
      </c>
      <c r="BR123" s="409">
        <v>0</v>
      </c>
      <c r="BS123" s="409">
        <v>0</v>
      </c>
      <c r="BT123" s="409">
        <v>0</v>
      </c>
      <c r="BU123" s="409">
        <v>0</v>
      </c>
      <c r="BV123" s="409">
        <v>0</v>
      </c>
      <c r="BW123" s="409">
        <v>0</v>
      </c>
      <c r="BX123" s="409">
        <v>0</v>
      </c>
      <c r="BY123" s="409">
        <v>0</v>
      </c>
    </row>
    <row r="124" spans="1:77" s="10" customFormat="1" ht="57.75" customHeight="1">
      <c r="A124" s="409">
        <v>116</v>
      </c>
      <c r="B124" s="487">
        <v>2</v>
      </c>
      <c r="C124" s="487" t="s">
        <v>1563</v>
      </c>
      <c r="D124" s="487" t="s">
        <v>1697</v>
      </c>
      <c r="E124" s="488" t="s">
        <v>279</v>
      </c>
      <c r="F124" s="487"/>
      <c r="G124" s="487" t="s">
        <v>196</v>
      </c>
      <c r="H124" s="487" t="s">
        <v>265</v>
      </c>
      <c r="I124" s="487"/>
      <c r="J124" s="487" t="s">
        <v>172</v>
      </c>
      <c r="K124" s="487" t="s">
        <v>168</v>
      </c>
      <c r="L124" s="487" t="s">
        <v>172</v>
      </c>
      <c r="M124" s="487" t="s">
        <v>174</v>
      </c>
      <c r="N124" s="487" t="s">
        <v>167</v>
      </c>
      <c r="O124" s="487" t="s">
        <v>364</v>
      </c>
      <c r="P124" s="487" t="s">
        <v>360</v>
      </c>
      <c r="Q124" s="487" t="s">
        <v>168</v>
      </c>
      <c r="R124" s="487" t="s">
        <v>168</v>
      </c>
      <c r="S124" s="487" t="s">
        <v>168</v>
      </c>
      <c r="T124" s="487" t="s">
        <v>168</v>
      </c>
      <c r="U124" s="487" t="s">
        <v>168</v>
      </c>
      <c r="V124" s="487" t="s">
        <v>168</v>
      </c>
      <c r="W124" s="487" t="s">
        <v>168</v>
      </c>
      <c r="X124" s="487" t="s">
        <v>168</v>
      </c>
      <c r="Y124" s="487" t="s">
        <v>168</v>
      </c>
      <c r="Z124" s="487" t="s">
        <v>168</v>
      </c>
      <c r="AA124" s="487">
        <v>0</v>
      </c>
      <c r="AB124" s="487">
        <v>0</v>
      </c>
      <c r="AC124" s="487">
        <v>0</v>
      </c>
      <c r="AD124" s="487">
        <v>0</v>
      </c>
      <c r="AE124" s="487">
        <v>0</v>
      </c>
      <c r="AF124" s="487">
        <v>0</v>
      </c>
      <c r="AG124" s="487">
        <v>0</v>
      </c>
      <c r="AH124" s="487">
        <v>0</v>
      </c>
      <c r="AI124" s="487">
        <v>0</v>
      </c>
      <c r="AJ124" s="487">
        <v>0</v>
      </c>
      <c r="AK124" s="487">
        <v>0</v>
      </c>
      <c r="AL124" s="487">
        <v>0</v>
      </c>
      <c r="AM124" s="487">
        <v>0</v>
      </c>
      <c r="AN124" s="487">
        <v>0</v>
      </c>
      <c r="AO124" s="487">
        <v>0</v>
      </c>
      <c r="AP124" s="487">
        <v>0</v>
      </c>
      <c r="AQ124" s="487">
        <v>0</v>
      </c>
      <c r="AR124" s="487">
        <v>1</v>
      </c>
      <c r="AS124" s="487">
        <v>1</v>
      </c>
      <c r="AT124" s="487">
        <v>1</v>
      </c>
      <c r="AU124" s="487">
        <v>1</v>
      </c>
      <c r="AV124" s="487">
        <v>0</v>
      </c>
      <c r="AW124" s="487">
        <v>0</v>
      </c>
      <c r="AX124" s="487">
        <v>0</v>
      </c>
      <c r="AY124" s="487">
        <v>0</v>
      </c>
      <c r="AZ124" s="487">
        <v>0</v>
      </c>
      <c r="BA124" s="487">
        <v>0</v>
      </c>
      <c r="BB124" s="487">
        <v>0</v>
      </c>
      <c r="BC124" s="487">
        <v>0</v>
      </c>
      <c r="BD124" s="487">
        <v>0</v>
      </c>
      <c r="BE124" s="487">
        <v>0</v>
      </c>
      <c r="BF124" s="487">
        <v>0</v>
      </c>
      <c r="BG124" s="487">
        <v>0</v>
      </c>
      <c r="BH124" s="487">
        <v>0</v>
      </c>
      <c r="BI124" s="487">
        <v>0</v>
      </c>
      <c r="BJ124" s="487">
        <v>0</v>
      </c>
      <c r="BK124" s="487">
        <v>0</v>
      </c>
      <c r="BL124" s="487">
        <v>0</v>
      </c>
      <c r="BM124" s="487">
        <v>0</v>
      </c>
      <c r="BN124" s="487">
        <v>0</v>
      </c>
      <c r="BO124" s="102">
        <v>0</v>
      </c>
      <c r="BP124" s="487">
        <v>0</v>
      </c>
      <c r="BQ124" s="487">
        <v>0</v>
      </c>
      <c r="BR124" s="487">
        <v>0</v>
      </c>
      <c r="BS124" s="487">
        <v>0</v>
      </c>
      <c r="BT124" s="487">
        <v>0</v>
      </c>
      <c r="BU124" s="487">
        <v>0</v>
      </c>
      <c r="BV124" s="487">
        <v>0</v>
      </c>
      <c r="BW124" s="487">
        <v>0</v>
      </c>
      <c r="BX124" s="487">
        <v>0</v>
      </c>
      <c r="BY124" s="487">
        <v>0</v>
      </c>
    </row>
    <row r="125" spans="1:77" s="10" customFormat="1" ht="57.75" customHeight="1">
      <c r="A125" s="409">
        <v>117</v>
      </c>
      <c r="B125" s="409">
        <v>2</v>
      </c>
      <c r="C125" s="409" t="s">
        <v>1563</v>
      </c>
      <c r="D125" s="409" t="s">
        <v>1698</v>
      </c>
      <c r="E125" s="475" t="s">
        <v>279</v>
      </c>
      <c r="F125" s="409"/>
      <c r="G125" s="409" t="s">
        <v>196</v>
      </c>
      <c r="H125" s="409" t="s">
        <v>265</v>
      </c>
      <c r="I125" s="409"/>
      <c r="J125" s="409" t="s">
        <v>172</v>
      </c>
      <c r="K125" s="409" t="s">
        <v>168</v>
      </c>
      <c r="L125" s="409" t="s">
        <v>172</v>
      </c>
      <c r="M125" s="409" t="s">
        <v>174</v>
      </c>
      <c r="N125" s="409" t="s">
        <v>167</v>
      </c>
      <c r="O125" s="409" t="s">
        <v>364</v>
      </c>
      <c r="P125" s="409" t="s">
        <v>360</v>
      </c>
      <c r="Q125" s="409" t="s">
        <v>168</v>
      </c>
      <c r="R125" s="409" t="s">
        <v>168</v>
      </c>
      <c r="S125" s="409" t="s">
        <v>168</v>
      </c>
      <c r="T125" s="409" t="s">
        <v>168</v>
      </c>
      <c r="U125" s="409" t="s">
        <v>168</v>
      </c>
      <c r="V125" s="409" t="s">
        <v>168</v>
      </c>
      <c r="W125" s="409" t="s">
        <v>168</v>
      </c>
      <c r="X125" s="409" t="s">
        <v>168</v>
      </c>
      <c r="Y125" s="409" t="s">
        <v>168</v>
      </c>
      <c r="Z125" s="409" t="s">
        <v>168</v>
      </c>
      <c r="AA125" s="409">
        <v>0</v>
      </c>
      <c r="AB125" s="409">
        <v>0</v>
      </c>
      <c r="AC125" s="409">
        <v>0</v>
      </c>
      <c r="AD125" s="409">
        <v>0</v>
      </c>
      <c r="AE125" s="409">
        <v>0</v>
      </c>
      <c r="AF125" s="409">
        <v>0</v>
      </c>
      <c r="AG125" s="487">
        <v>0</v>
      </c>
      <c r="AH125" s="409">
        <v>0</v>
      </c>
      <c r="AI125" s="409">
        <v>0</v>
      </c>
      <c r="AJ125" s="409">
        <v>0</v>
      </c>
      <c r="AK125" s="409">
        <v>0</v>
      </c>
      <c r="AL125" s="409">
        <v>0</v>
      </c>
      <c r="AM125" s="409">
        <v>0</v>
      </c>
      <c r="AN125" s="409">
        <v>0</v>
      </c>
      <c r="AO125" s="487">
        <v>0</v>
      </c>
      <c r="AP125" s="409">
        <v>0</v>
      </c>
      <c r="AQ125" s="409">
        <v>0</v>
      </c>
      <c r="AR125" s="409">
        <v>1</v>
      </c>
      <c r="AS125" s="409">
        <v>1</v>
      </c>
      <c r="AT125" s="409">
        <v>1</v>
      </c>
      <c r="AU125" s="409">
        <v>1</v>
      </c>
      <c r="AV125" s="409">
        <v>1</v>
      </c>
      <c r="AW125" s="409">
        <v>0</v>
      </c>
      <c r="AX125" s="409">
        <v>0</v>
      </c>
      <c r="AY125" s="409">
        <v>1</v>
      </c>
      <c r="AZ125" s="487">
        <v>0</v>
      </c>
      <c r="BA125" s="409">
        <v>0</v>
      </c>
      <c r="BB125" s="409">
        <v>0</v>
      </c>
      <c r="BC125" s="409">
        <v>0</v>
      </c>
      <c r="BD125" s="409">
        <v>0</v>
      </c>
      <c r="BE125" s="409">
        <v>0</v>
      </c>
      <c r="BF125" s="409">
        <v>0</v>
      </c>
      <c r="BG125" s="409">
        <v>0</v>
      </c>
      <c r="BH125" s="409">
        <v>0</v>
      </c>
      <c r="BI125" s="409">
        <v>0</v>
      </c>
      <c r="BJ125" s="409">
        <v>1</v>
      </c>
      <c r="BK125" s="409">
        <v>0</v>
      </c>
      <c r="BL125" s="409">
        <v>0</v>
      </c>
      <c r="BM125" s="409">
        <v>0</v>
      </c>
      <c r="BN125" s="409">
        <v>0</v>
      </c>
      <c r="BO125" s="74">
        <v>0</v>
      </c>
      <c r="BP125" s="409">
        <v>0</v>
      </c>
      <c r="BQ125" s="409">
        <v>0</v>
      </c>
      <c r="BR125" s="409">
        <v>0</v>
      </c>
      <c r="BS125" s="409">
        <v>0</v>
      </c>
      <c r="BT125" s="409">
        <v>0</v>
      </c>
      <c r="BU125" s="409">
        <v>0</v>
      </c>
      <c r="BV125" s="409">
        <v>0</v>
      </c>
      <c r="BW125" s="409">
        <v>0</v>
      </c>
      <c r="BX125" s="409">
        <v>0</v>
      </c>
      <c r="BY125" s="409">
        <v>0</v>
      </c>
    </row>
    <row r="126" spans="1:77" s="10" customFormat="1" ht="57.75" customHeight="1">
      <c r="A126" s="409">
        <v>118</v>
      </c>
      <c r="B126" s="409">
        <v>2</v>
      </c>
      <c r="C126" s="409" t="s">
        <v>1636</v>
      </c>
      <c r="D126" s="409" t="s">
        <v>1502</v>
      </c>
      <c r="E126" s="475" t="s">
        <v>279</v>
      </c>
      <c r="F126" s="409"/>
      <c r="G126" s="409" t="s">
        <v>196</v>
      </c>
      <c r="H126" s="409" t="s">
        <v>265</v>
      </c>
      <c r="I126" s="409"/>
      <c r="J126" s="409" t="s">
        <v>172</v>
      </c>
      <c r="K126" s="409" t="s">
        <v>168</v>
      </c>
      <c r="L126" s="409" t="s">
        <v>172</v>
      </c>
      <c r="M126" s="409" t="s">
        <v>174</v>
      </c>
      <c r="N126" s="409" t="s">
        <v>167</v>
      </c>
      <c r="O126" s="409" t="s">
        <v>364</v>
      </c>
      <c r="P126" s="409" t="s">
        <v>360</v>
      </c>
      <c r="Q126" s="409" t="s">
        <v>168</v>
      </c>
      <c r="R126" s="409" t="s">
        <v>168</v>
      </c>
      <c r="S126" s="409" t="s">
        <v>168</v>
      </c>
      <c r="T126" s="409" t="s">
        <v>168</v>
      </c>
      <c r="U126" s="409" t="s">
        <v>168</v>
      </c>
      <c r="V126" s="409" t="s">
        <v>168</v>
      </c>
      <c r="W126" s="409" t="s">
        <v>168</v>
      </c>
      <c r="X126" s="409" t="s">
        <v>168</v>
      </c>
      <c r="Y126" s="409" t="s">
        <v>168</v>
      </c>
      <c r="Z126" s="409" t="s">
        <v>168</v>
      </c>
      <c r="AA126" s="409">
        <v>0</v>
      </c>
      <c r="AB126" s="409">
        <v>0</v>
      </c>
      <c r="AC126" s="409">
        <v>0</v>
      </c>
      <c r="AD126" s="409">
        <v>0</v>
      </c>
      <c r="AE126" s="409">
        <v>0</v>
      </c>
      <c r="AF126" s="409">
        <v>0</v>
      </c>
      <c r="AG126" s="487">
        <v>0</v>
      </c>
      <c r="AH126" s="409">
        <v>0</v>
      </c>
      <c r="AI126" s="409">
        <v>0</v>
      </c>
      <c r="AJ126" s="409">
        <v>0</v>
      </c>
      <c r="AK126" s="409">
        <v>0</v>
      </c>
      <c r="AL126" s="409">
        <v>0</v>
      </c>
      <c r="AM126" s="409">
        <v>0</v>
      </c>
      <c r="AN126" s="409">
        <v>0</v>
      </c>
      <c r="AO126" s="487">
        <v>0</v>
      </c>
      <c r="AP126" s="409">
        <v>0</v>
      </c>
      <c r="AQ126" s="409">
        <v>0</v>
      </c>
      <c r="AR126" s="409">
        <v>0</v>
      </c>
      <c r="AS126" s="409">
        <v>0</v>
      </c>
      <c r="AT126" s="409">
        <v>0</v>
      </c>
      <c r="AU126" s="409">
        <v>0</v>
      </c>
      <c r="AV126" s="409">
        <v>0</v>
      </c>
      <c r="AW126" s="409">
        <v>0</v>
      </c>
      <c r="AX126" s="409">
        <v>0</v>
      </c>
      <c r="AY126" s="409">
        <v>0</v>
      </c>
      <c r="AZ126" s="487">
        <v>1</v>
      </c>
      <c r="BA126" s="409">
        <v>0</v>
      </c>
      <c r="BB126" s="409">
        <v>0</v>
      </c>
      <c r="BC126" s="409">
        <v>0</v>
      </c>
      <c r="BD126" s="409">
        <v>0</v>
      </c>
      <c r="BE126" s="409">
        <v>0</v>
      </c>
      <c r="BF126" s="409">
        <v>0</v>
      </c>
      <c r="BG126" s="409">
        <v>0</v>
      </c>
      <c r="BH126" s="409">
        <v>0</v>
      </c>
      <c r="BI126" s="409">
        <v>0</v>
      </c>
      <c r="BJ126" s="409">
        <v>0</v>
      </c>
      <c r="BK126" s="409">
        <v>0</v>
      </c>
      <c r="BL126" s="409">
        <v>0</v>
      </c>
      <c r="BM126" s="409">
        <v>0</v>
      </c>
      <c r="BN126" s="409">
        <v>0</v>
      </c>
      <c r="BO126" s="74">
        <v>0</v>
      </c>
      <c r="BP126" s="409">
        <v>0</v>
      </c>
      <c r="BQ126" s="409">
        <v>0</v>
      </c>
      <c r="BR126" s="409">
        <v>0</v>
      </c>
      <c r="BS126" s="409">
        <v>0</v>
      </c>
      <c r="BT126" s="409">
        <v>0</v>
      </c>
      <c r="BU126" s="409">
        <v>0</v>
      </c>
      <c r="BV126" s="409">
        <v>0</v>
      </c>
      <c r="BW126" s="409">
        <v>0</v>
      </c>
      <c r="BX126" s="409">
        <v>0</v>
      </c>
      <c r="BY126" s="409">
        <v>0</v>
      </c>
    </row>
    <row r="127" spans="1:77" s="10" customFormat="1" ht="57.75" customHeight="1">
      <c r="A127" s="409">
        <v>119</v>
      </c>
      <c r="B127" s="409">
        <v>2</v>
      </c>
      <c r="C127" s="409" t="s">
        <v>1912</v>
      </c>
      <c r="D127" s="409" t="s">
        <v>1908</v>
      </c>
      <c r="E127" s="475" t="s">
        <v>279</v>
      </c>
      <c r="F127" s="409"/>
      <c r="G127" s="409" t="s">
        <v>196</v>
      </c>
      <c r="H127" s="409" t="s">
        <v>265</v>
      </c>
      <c r="I127" s="409"/>
      <c r="J127" s="409" t="s">
        <v>172</v>
      </c>
      <c r="K127" s="409" t="s">
        <v>168</v>
      </c>
      <c r="L127" s="409" t="s">
        <v>172</v>
      </c>
      <c r="M127" s="409" t="s">
        <v>174</v>
      </c>
      <c r="N127" s="409" t="s">
        <v>167</v>
      </c>
      <c r="O127" s="409" t="s">
        <v>364</v>
      </c>
      <c r="P127" s="409" t="s">
        <v>360</v>
      </c>
      <c r="Q127" s="409" t="s">
        <v>168</v>
      </c>
      <c r="R127" s="409" t="s">
        <v>168</v>
      </c>
      <c r="S127" s="409" t="s">
        <v>168</v>
      </c>
      <c r="T127" s="409" t="s">
        <v>168</v>
      </c>
      <c r="U127" s="409" t="s">
        <v>168</v>
      </c>
      <c r="V127" s="409" t="s">
        <v>168</v>
      </c>
      <c r="W127" s="409" t="s">
        <v>168</v>
      </c>
      <c r="X127" s="409" t="s">
        <v>168</v>
      </c>
      <c r="Y127" s="409" t="s">
        <v>168</v>
      </c>
      <c r="Z127" s="409" t="s">
        <v>168</v>
      </c>
      <c r="AA127" s="409">
        <v>0</v>
      </c>
      <c r="AB127" s="409">
        <v>0</v>
      </c>
      <c r="AC127" s="409">
        <v>0</v>
      </c>
      <c r="AD127" s="409">
        <v>0</v>
      </c>
      <c r="AE127" s="409">
        <v>0</v>
      </c>
      <c r="AF127" s="409">
        <v>0</v>
      </c>
      <c r="AG127" s="487">
        <v>0</v>
      </c>
      <c r="AH127" s="409">
        <v>0</v>
      </c>
      <c r="AI127" s="409">
        <v>0</v>
      </c>
      <c r="AJ127" s="409">
        <v>0</v>
      </c>
      <c r="AK127" s="409">
        <v>0</v>
      </c>
      <c r="AL127" s="409">
        <v>0</v>
      </c>
      <c r="AM127" s="409">
        <v>0</v>
      </c>
      <c r="AN127" s="409">
        <v>0</v>
      </c>
      <c r="AO127" s="487">
        <v>0</v>
      </c>
      <c r="AP127" s="409">
        <v>0</v>
      </c>
      <c r="AQ127" s="409">
        <v>0</v>
      </c>
      <c r="AR127" s="409">
        <v>0</v>
      </c>
      <c r="AS127" s="409">
        <v>0</v>
      </c>
      <c r="AT127" s="409">
        <v>0</v>
      </c>
      <c r="AU127" s="409">
        <v>0</v>
      </c>
      <c r="AV127" s="409">
        <v>0</v>
      </c>
      <c r="AW127" s="409">
        <v>0</v>
      </c>
      <c r="AX127" s="409">
        <v>0</v>
      </c>
      <c r="AY127" s="409">
        <v>0</v>
      </c>
      <c r="AZ127" s="487">
        <v>0</v>
      </c>
      <c r="BA127" s="409">
        <v>0</v>
      </c>
      <c r="BB127" s="409">
        <v>0</v>
      </c>
      <c r="BC127" s="409">
        <v>0</v>
      </c>
      <c r="BD127" s="409">
        <v>1</v>
      </c>
      <c r="BE127" s="409">
        <v>0</v>
      </c>
      <c r="BF127" s="409">
        <v>0</v>
      </c>
      <c r="BG127" s="409">
        <v>0</v>
      </c>
      <c r="BH127" s="409">
        <v>1</v>
      </c>
      <c r="BI127" s="409">
        <v>0</v>
      </c>
      <c r="BJ127" s="409">
        <v>0</v>
      </c>
      <c r="BK127" s="409">
        <v>0</v>
      </c>
      <c r="BL127" s="409">
        <v>0</v>
      </c>
      <c r="BM127" s="409">
        <v>0</v>
      </c>
      <c r="BN127" s="409">
        <v>0</v>
      </c>
      <c r="BO127" s="74">
        <v>0</v>
      </c>
      <c r="BP127" s="409">
        <v>0</v>
      </c>
      <c r="BQ127" s="409">
        <v>1</v>
      </c>
      <c r="BR127" s="409">
        <v>0</v>
      </c>
      <c r="BS127" s="409">
        <v>0</v>
      </c>
      <c r="BT127" s="409">
        <v>0</v>
      </c>
      <c r="BU127" s="409">
        <v>0</v>
      </c>
      <c r="BV127" s="409">
        <v>0</v>
      </c>
      <c r="BW127" s="409">
        <v>0</v>
      </c>
      <c r="BX127" s="409">
        <v>0</v>
      </c>
      <c r="BY127" s="409">
        <v>0</v>
      </c>
    </row>
    <row r="128" spans="1:77" s="10" customFormat="1" ht="57.75" customHeight="1">
      <c r="A128" s="409">
        <v>120</v>
      </c>
      <c r="B128" s="409">
        <v>2</v>
      </c>
      <c r="C128" s="409" t="s">
        <v>1912</v>
      </c>
      <c r="D128" s="409" t="s">
        <v>2602</v>
      </c>
      <c r="E128" s="475" t="s">
        <v>279</v>
      </c>
      <c r="F128" s="409" t="s">
        <v>2601</v>
      </c>
      <c r="G128" s="409" t="s">
        <v>196</v>
      </c>
      <c r="H128" s="409" t="s">
        <v>265</v>
      </c>
      <c r="I128" s="409"/>
      <c r="J128" s="409" t="s">
        <v>172</v>
      </c>
      <c r="K128" s="409" t="s">
        <v>168</v>
      </c>
      <c r="L128" s="409" t="s">
        <v>172</v>
      </c>
      <c r="M128" s="409" t="s">
        <v>174</v>
      </c>
      <c r="N128" s="409" t="s">
        <v>167</v>
      </c>
      <c r="O128" s="409" t="s">
        <v>364</v>
      </c>
      <c r="P128" s="409" t="s">
        <v>360</v>
      </c>
      <c r="Q128" s="409" t="s">
        <v>168</v>
      </c>
      <c r="R128" s="409" t="s">
        <v>168</v>
      </c>
      <c r="S128" s="409" t="s">
        <v>168</v>
      </c>
      <c r="T128" s="409" t="s">
        <v>168</v>
      </c>
      <c r="U128" s="409" t="s">
        <v>168</v>
      </c>
      <c r="V128" s="409" t="s">
        <v>168</v>
      </c>
      <c r="W128" s="409" t="s">
        <v>168</v>
      </c>
      <c r="X128" s="409" t="s">
        <v>168</v>
      </c>
      <c r="Y128" s="409" t="s">
        <v>168</v>
      </c>
      <c r="Z128" s="409" t="s">
        <v>168</v>
      </c>
      <c r="AA128" s="409">
        <v>0</v>
      </c>
      <c r="AB128" s="409">
        <v>0</v>
      </c>
      <c r="AC128" s="409">
        <v>0</v>
      </c>
      <c r="AD128" s="409">
        <v>0</v>
      </c>
      <c r="AE128" s="409">
        <v>0</v>
      </c>
      <c r="AF128" s="409">
        <v>0</v>
      </c>
      <c r="AG128" s="487">
        <v>0</v>
      </c>
      <c r="AH128" s="409">
        <v>0</v>
      </c>
      <c r="AI128" s="409">
        <v>0</v>
      </c>
      <c r="AJ128" s="409">
        <v>0</v>
      </c>
      <c r="AK128" s="409">
        <v>0</v>
      </c>
      <c r="AL128" s="409">
        <v>0</v>
      </c>
      <c r="AM128" s="409">
        <v>0</v>
      </c>
      <c r="AN128" s="409">
        <v>0</v>
      </c>
      <c r="AO128" s="487">
        <v>0</v>
      </c>
      <c r="AP128" s="409">
        <v>0</v>
      </c>
      <c r="AQ128" s="409">
        <v>0</v>
      </c>
      <c r="AR128" s="409">
        <v>0</v>
      </c>
      <c r="AS128" s="409">
        <v>0</v>
      </c>
      <c r="AT128" s="409">
        <v>0</v>
      </c>
      <c r="AU128" s="409">
        <v>0</v>
      </c>
      <c r="AV128" s="409">
        <v>0</v>
      </c>
      <c r="AW128" s="409">
        <v>0</v>
      </c>
      <c r="AX128" s="409">
        <v>0</v>
      </c>
      <c r="AY128" s="409">
        <v>0</v>
      </c>
      <c r="AZ128" s="487">
        <v>0</v>
      </c>
      <c r="BA128" s="409">
        <v>0</v>
      </c>
      <c r="BB128" s="409">
        <v>0</v>
      </c>
      <c r="BC128" s="409">
        <v>0</v>
      </c>
      <c r="BD128" s="409">
        <v>0</v>
      </c>
      <c r="BE128" s="409">
        <v>0</v>
      </c>
      <c r="BF128" s="409">
        <v>0</v>
      </c>
      <c r="BG128" s="409">
        <v>0</v>
      </c>
      <c r="BH128" s="409">
        <v>0</v>
      </c>
      <c r="BI128" s="409">
        <v>0</v>
      </c>
      <c r="BJ128" s="409">
        <v>0</v>
      </c>
      <c r="BK128" s="409">
        <v>0</v>
      </c>
      <c r="BL128" s="409">
        <v>0</v>
      </c>
      <c r="BM128" s="409">
        <v>0</v>
      </c>
      <c r="BN128" s="409">
        <v>0</v>
      </c>
      <c r="BO128" s="74">
        <v>0</v>
      </c>
      <c r="BP128" s="409">
        <v>0</v>
      </c>
      <c r="BQ128" s="409">
        <v>0</v>
      </c>
      <c r="BR128" s="409">
        <v>0</v>
      </c>
      <c r="BS128" s="409">
        <v>0</v>
      </c>
      <c r="BT128" s="409">
        <v>0</v>
      </c>
      <c r="BU128" s="409">
        <v>0</v>
      </c>
      <c r="BV128" s="409">
        <v>0</v>
      </c>
      <c r="BW128" s="409">
        <v>0</v>
      </c>
      <c r="BX128" s="409">
        <v>1</v>
      </c>
      <c r="BY128" s="409">
        <v>1</v>
      </c>
    </row>
    <row r="129" spans="1:77" s="10" customFormat="1" ht="57.75" customHeight="1">
      <c r="A129" s="409">
        <v>121</v>
      </c>
      <c r="B129" s="409">
        <v>2</v>
      </c>
      <c r="C129" s="409" t="s">
        <v>1912</v>
      </c>
      <c r="D129" s="409" t="s">
        <v>2127</v>
      </c>
      <c r="E129" s="475" t="s">
        <v>279</v>
      </c>
      <c r="F129" s="409"/>
      <c r="G129" s="409" t="s">
        <v>196</v>
      </c>
      <c r="H129" s="409" t="s">
        <v>265</v>
      </c>
      <c r="I129" s="409"/>
      <c r="J129" s="409" t="s">
        <v>172</v>
      </c>
      <c r="K129" s="409" t="s">
        <v>168</v>
      </c>
      <c r="L129" s="409" t="s">
        <v>172</v>
      </c>
      <c r="M129" s="409" t="s">
        <v>174</v>
      </c>
      <c r="N129" s="409" t="s">
        <v>167</v>
      </c>
      <c r="O129" s="409" t="s">
        <v>364</v>
      </c>
      <c r="P129" s="409" t="s">
        <v>360</v>
      </c>
      <c r="Q129" s="409" t="s">
        <v>168</v>
      </c>
      <c r="R129" s="409" t="s">
        <v>168</v>
      </c>
      <c r="S129" s="409" t="s">
        <v>168</v>
      </c>
      <c r="T129" s="409" t="s">
        <v>168</v>
      </c>
      <c r="U129" s="409" t="s">
        <v>168</v>
      </c>
      <c r="V129" s="409" t="s">
        <v>168</v>
      </c>
      <c r="W129" s="409" t="s">
        <v>168</v>
      </c>
      <c r="X129" s="409" t="s">
        <v>168</v>
      </c>
      <c r="Y129" s="409" t="s">
        <v>168</v>
      </c>
      <c r="Z129" s="409" t="s">
        <v>168</v>
      </c>
      <c r="AA129" s="409">
        <v>0</v>
      </c>
      <c r="AB129" s="409">
        <v>0</v>
      </c>
      <c r="AC129" s="409">
        <v>0</v>
      </c>
      <c r="AD129" s="409">
        <v>0</v>
      </c>
      <c r="AE129" s="409">
        <v>0</v>
      </c>
      <c r="AF129" s="409">
        <v>0</v>
      </c>
      <c r="AG129" s="487">
        <v>0</v>
      </c>
      <c r="AH129" s="409">
        <v>0</v>
      </c>
      <c r="AI129" s="409">
        <v>0</v>
      </c>
      <c r="AJ129" s="409">
        <v>0</v>
      </c>
      <c r="AK129" s="409">
        <v>0</v>
      </c>
      <c r="AL129" s="409">
        <v>0</v>
      </c>
      <c r="AM129" s="409">
        <v>0</v>
      </c>
      <c r="AN129" s="409">
        <v>0</v>
      </c>
      <c r="AO129" s="487">
        <v>0</v>
      </c>
      <c r="AP129" s="409">
        <v>0</v>
      </c>
      <c r="AQ129" s="409">
        <v>0</v>
      </c>
      <c r="AR129" s="409">
        <v>0</v>
      </c>
      <c r="AS129" s="409">
        <v>0</v>
      </c>
      <c r="AT129" s="409">
        <v>0</v>
      </c>
      <c r="AU129" s="409">
        <v>0</v>
      </c>
      <c r="AV129" s="409">
        <v>0</v>
      </c>
      <c r="AW129" s="409">
        <v>0</v>
      </c>
      <c r="AX129" s="409">
        <v>0</v>
      </c>
      <c r="AY129" s="409">
        <v>0</v>
      </c>
      <c r="AZ129" s="487">
        <v>0</v>
      </c>
      <c r="BA129" s="409">
        <v>0</v>
      </c>
      <c r="BB129" s="409">
        <v>0</v>
      </c>
      <c r="BC129" s="409">
        <v>0</v>
      </c>
      <c r="BD129" s="409">
        <v>0</v>
      </c>
      <c r="BE129" s="409">
        <v>1</v>
      </c>
      <c r="BF129" s="409">
        <v>0</v>
      </c>
      <c r="BG129" s="409">
        <v>0</v>
      </c>
      <c r="BH129" s="409">
        <v>0</v>
      </c>
      <c r="BI129" s="409">
        <v>0</v>
      </c>
      <c r="BJ129" s="409">
        <v>0</v>
      </c>
      <c r="BK129" s="409">
        <v>0</v>
      </c>
      <c r="BL129" s="409">
        <v>0</v>
      </c>
      <c r="BM129" s="409">
        <v>0</v>
      </c>
      <c r="BN129" s="409">
        <v>0</v>
      </c>
      <c r="BO129" s="74">
        <v>0</v>
      </c>
      <c r="BP129" s="409">
        <v>0</v>
      </c>
      <c r="BQ129" s="409">
        <v>0</v>
      </c>
      <c r="BR129" s="409">
        <v>0</v>
      </c>
      <c r="BS129" s="409">
        <v>0</v>
      </c>
      <c r="BT129" s="409">
        <v>0</v>
      </c>
      <c r="BU129" s="409">
        <v>0</v>
      </c>
      <c r="BV129" s="409">
        <v>0</v>
      </c>
      <c r="BW129" s="409">
        <v>0</v>
      </c>
      <c r="BX129" s="409">
        <v>0</v>
      </c>
      <c r="BY129" s="409">
        <v>0</v>
      </c>
    </row>
    <row r="130" spans="1:77" s="10" customFormat="1" ht="57.75" customHeight="1">
      <c r="A130" s="409">
        <v>122</v>
      </c>
      <c r="B130" s="409">
        <v>2</v>
      </c>
      <c r="C130" s="409" t="s">
        <v>1105</v>
      </c>
      <c r="D130" s="409" t="s">
        <v>2323</v>
      </c>
      <c r="E130" s="475" t="s">
        <v>279</v>
      </c>
      <c r="F130" s="409"/>
      <c r="G130" s="409" t="s">
        <v>196</v>
      </c>
      <c r="H130" s="409" t="s">
        <v>265</v>
      </c>
      <c r="I130" s="409"/>
      <c r="J130" s="409" t="s">
        <v>172</v>
      </c>
      <c r="K130" s="409" t="s">
        <v>168</v>
      </c>
      <c r="L130" s="409" t="s">
        <v>172</v>
      </c>
      <c r="M130" s="409" t="s">
        <v>174</v>
      </c>
      <c r="N130" s="409" t="s">
        <v>167</v>
      </c>
      <c r="O130" s="409" t="s">
        <v>364</v>
      </c>
      <c r="P130" s="409" t="s">
        <v>360</v>
      </c>
      <c r="Q130" s="409" t="s">
        <v>168</v>
      </c>
      <c r="R130" s="409" t="s">
        <v>168</v>
      </c>
      <c r="S130" s="409" t="s">
        <v>168</v>
      </c>
      <c r="T130" s="409" t="s">
        <v>168</v>
      </c>
      <c r="U130" s="409" t="s">
        <v>168</v>
      </c>
      <c r="V130" s="409" t="s">
        <v>168</v>
      </c>
      <c r="W130" s="409" t="s">
        <v>168</v>
      </c>
      <c r="X130" s="409" t="s">
        <v>168</v>
      </c>
      <c r="Y130" s="409" t="s">
        <v>168</v>
      </c>
      <c r="Z130" s="409" t="s">
        <v>168</v>
      </c>
      <c r="AA130" s="409">
        <v>0</v>
      </c>
      <c r="AB130" s="409">
        <v>0</v>
      </c>
      <c r="AC130" s="409">
        <v>0</v>
      </c>
      <c r="AD130" s="409">
        <v>0</v>
      </c>
      <c r="AE130" s="409">
        <v>0</v>
      </c>
      <c r="AF130" s="409">
        <v>0</v>
      </c>
      <c r="AG130" s="487">
        <v>0</v>
      </c>
      <c r="AH130" s="409">
        <v>0</v>
      </c>
      <c r="AI130" s="409">
        <v>0</v>
      </c>
      <c r="AJ130" s="409">
        <v>0</v>
      </c>
      <c r="AK130" s="409">
        <v>0</v>
      </c>
      <c r="AL130" s="409">
        <v>0</v>
      </c>
      <c r="AM130" s="409">
        <v>0</v>
      </c>
      <c r="AN130" s="409">
        <v>0</v>
      </c>
      <c r="AO130" s="487">
        <v>0</v>
      </c>
      <c r="AP130" s="409">
        <v>0</v>
      </c>
      <c r="AQ130" s="409">
        <v>0</v>
      </c>
      <c r="AR130" s="409">
        <v>0</v>
      </c>
      <c r="AS130" s="409">
        <v>0</v>
      </c>
      <c r="AT130" s="409">
        <v>0</v>
      </c>
      <c r="AU130" s="409">
        <v>0</v>
      </c>
      <c r="AV130" s="409">
        <v>0</v>
      </c>
      <c r="AW130" s="409">
        <v>0</v>
      </c>
      <c r="AX130" s="409">
        <v>0</v>
      </c>
      <c r="AY130" s="409">
        <v>0</v>
      </c>
      <c r="AZ130" s="487">
        <v>0</v>
      </c>
      <c r="BA130" s="409">
        <v>0</v>
      </c>
      <c r="BB130" s="409">
        <v>0</v>
      </c>
      <c r="BC130" s="409">
        <v>0</v>
      </c>
      <c r="BD130" s="409">
        <v>0</v>
      </c>
      <c r="BE130" s="409">
        <v>0</v>
      </c>
      <c r="BF130" s="409">
        <v>1</v>
      </c>
      <c r="BG130" s="409">
        <v>1</v>
      </c>
      <c r="BH130" s="409">
        <v>0</v>
      </c>
      <c r="BI130" s="409">
        <v>0</v>
      </c>
      <c r="BJ130" s="409">
        <v>0</v>
      </c>
      <c r="BK130" s="409">
        <v>0</v>
      </c>
      <c r="BL130" s="409">
        <v>0</v>
      </c>
      <c r="BM130" s="409">
        <v>0</v>
      </c>
      <c r="BN130" s="409">
        <v>0</v>
      </c>
      <c r="BO130" s="74">
        <v>0</v>
      </c>
      <c r="BP130" s="409">
        <v>0</v>
      </c>
      <c r="BQ130" s="409">
        <v>0</v>
      </c>
      <c r="BR130" s="409">
        <v>0</v>
      </c>
      <c r="BS130" s="409">
        <v>0</v>
      </c>
      <c r="BT130" s="409">
        <v>0</v>
      </c>
      <c r="BU130" s="409">
        <v>0</v>
      </c>
      <c r="BV130" s="409">
        <v>0</v>
      </c>
      <c r="BW130" s="409">
        <v>0</v>
      </c>
      <c r="BX130" s="409">
        <v>0</v>
      </c>
      <c r="BY130" s="409">
        <v>0</v>
      </c>
    </row>
    <row r="131" spans="1:77" s="10" customFormat="1" ht="57.75" customHeight="1">
      <c r="A131" s="409">
        <v>123</v>
      </c>
      <c r="B131" s="409">
        <v>2</v>
      </c>
      <c r="C131" s="409" t="s">
        <v>1105</v>
      </c>
      <c r="D131" s="409" t="s">
        <v>2531</v>
      </c>
      <c r="E131" s="475" t="s">
        <v>279</v>
      </c>
      <c r="F131" s="409"/>
      <c r="G131" s="409" t="s">
        <v>196</v>
      </c>
      <c r="H131" s="409" t="s">
        <v>265</v>
      </c>
      <c r="I131" s="409"/>
      <c r="J131" s="409" t="s">
        <v>172</v>
      </c>
      <c r="K131" s="409" t="s">
        <v>168</v>
      </c>
      <c r="L131" s="409" t="s">
        <v>172</v>
      </c>
      <c r="M131" s="409" t="s">
        <v>174</v>
      </c>
      <c r="N131" s="409" t="s">
        <v>167</v>
      </c>
      <c r="O131" s="409" t="s">
        <v>364</v>
      </c>
      <c r="P131" s="409" t="s">
        <v>360</v>
      </c>
      <c r="Q131" s="409" t="s">
        <v>168</v>
      </c>
      <c r="R131" s="409" t="s">
        <v>168</v>
      </c>
      <c r="S131" s="409" t="s">
        <v>168</v>
      </c>
      <c r="T131" s="409" t="s">
        <v>168</v>
      </c>
      <c r="U131" s="409" t="s">
        <v>168</v>
      </c>
      <c r="V131" s="409" t="s">
        <v>168</v>
      </c>
      <c r="W131" s="409" t="s">
        <v>168</v>
      </c>
      <c r="X131" s="409" t="s">
        <v>168</v>
      </c>
      <c r="Y131" s="409" t="s">
        <v>168</v>
      </c>
      <c r="Z131" s="409" t="s">
        <v>168</v>
      </c>
      <c r="AA131" s="409">
        <v>0</v>
      </c>
      <c r="AB131" s="409">
        <v>0</v>
      </c>
      <c r="AC131" s="409">
        <v>0</v>
      </c>
      <c r="AD131" s="409">
        <v>0</v>
      </c>
      <c r="AE131" s="409">
        <v>0</v>
      </c>
      <c r="AF131" s="409">
        <v>0</v>
      </c>
      <c r="AG131" s="487">
        <v>0</v>
      </c>
      <c r="AH131" s="409">
        <v>0</v>
      </c>
      <c r="AI131" s="409">
        <v>0</v>
      </c>
      <c r="AJ131" s="409">
        <v>0</v>
      </c>
      <c r="AK131" s="409">
        <v>0</v>
      </c>
      <c r="AL131" s="409">
        <v>0</v>
      </c>
      <c r="AM131" s="409">
        <v>0</v>
      </c>
      <c r="AN131" s="409">
        <v>0</v>
      </c>
      <c r="AO131" s="487">
        <v>0</v>
      </c>
      <c r="AP131" s="409">
        <v>0</v>
      </c>
      <c r="AQ131" s="409">
        <v>0</v>
      </c>
      <c r="AR131" s="409">
        <v>0</v>
      </c>
      <c r="AS131" s="409">
        <v>0</v>
      </c>
      <c r="AT131" s="409">
        <v>0</v>
      </c>
      <c r="AU131" s="409">
        <v>0</v>
      </c>
      <c r="AV131" s="409">
        <v>0</v>
      </c>
      <c r="AW131" s="409">
        <v>0</v>
      </c>
      <c r="AX131" s="409">
        <v>0</v>
      </c>
      <c r="AY131" s="409">
        <v>0</v>
      </c>
      <c r="AZ131" s="487">
        <v>0</v>
      </c>
      <c r="BA131" s="409">
        <v>0</v>
      </c>
      <c r="BB131" s="409">
        <v>0</v>
      </c>
      <c r="BC131" s="409">
        <v>0</v>
      </c>
      <c r="BD131" s="409">
        <v>0</v>
      </c>
      <c r="BE131" s="409">
        <v>0</v>
      </c>
      <c r="BF131" s="409">
        <v>0</v>
      </c>
      <c r="BG131" s="409">
        <v>0</v>
      </c>
      <c r="BH131" s="409">
        <v>0</v>
      </c>
      <c r="BI131" s="409">
        <v>0</v>
      </c>
      <c r="BJ131" s="409">
        <v>0</v>
      </c>
      <c r="BK131" s="409">
        <v>0</v>
      </c>
      <c r="BL131" s="409">
        <v>0</v>
      </c>
      <c r="BM131" s="409">
        <v>0</v>
      </c>
      <c r="BN131" s="409">
        <v>0</v>
      </c>
      <c r="BO131" s="74">
        <v>0</v>
      </c>
      <c r="BP131" s="409">
        <v>0</v>
      </c>
      <c r="BQ131" s="409">
        <v>0</v>
      </c>
      <c r="BR131" s="409">
        <v>0</v>
      </c>
      <c r="BS131" s="409">
        <v>1</v>
      </c>
      <c r="BT131" s="409">
        <v>1</v>
      </c>
      <c r="BU131" s="409">
        <v>0</v>
      </c>
      <c r="BV131" s="409">
        <v>0</v>
      </c>
      <c r="BW131" s="409">
        <v>0</v>
      </c>
      <c r="BX131" s="409">
        <v>0</v>
      </c>
      <c r="BY131" s="409">
        <v>0</v>
      </c>
    </row>
    <row r="132" spans="1:77" s="10" customFormat="1" ht="57.75" customHeight="1">
      <c r="A132" s="409">
        <v>124</v>
      </c>
      <c r="B132" s="409">
        <v>2</v>
      </c>
      <c r="C132" s="409" t="s">
        <v>1105</v>
      </c>
      <c r="D132" s="409" t="s">
        <v>2727</v>
      </c>
      <c r="E132" s="475" t="s">
        <v>279</v>
      </c>
      <c r="F132" s="409"/>
      <c r="G132" s="409" t="s">
        <v>196</v>
      </c>
      <c r="H132" s="409" t="s">
        <v>265</v>
      </c>
      <c r="I132" s="409"/>
      <c r="J132" s="409" t="s">
        <v>172</v>
      </c>
      <c r="K132" s="409" t="s">
        <v>168</v>
      </c>
      <c r="L132" s="409" t="s">
        <v>172</v>
      </c>
      <c r="M132" s="409" t="s">
        <v>174</v>
      </c>
      <c r="N132" s="409" t="s">
        <v>167</v>
      </c>
      <c r="O132" s="409" t="s">
        <v>364</v>
      </c>
      <c r="P132" s="409" t="s">
        <v>360</v>
      </c>
      <c r="Q132" s="409" t="s">
        <v>168</v>
      </c>
      <c r="R132" s="409" t="s">
        <v>168</v>
      </c>
      <c r="S132" s="409" t="s">
        <v>168</v>
      </c>
      <c r="T132" s="409" t="s">
        <v>168</v>
      </c>
      <c r="U132" s="409" t="s">
        <v>168</v>
      </c>
      <c r="V132" s="409" t="s">
        <v>168</v>
      </c>
      <c r="W132" s="409" t="s">
        <v>168</v>
      </c>
      <c r="X132" s="409" t="s">
        <v>168</v>
      </c>
      <c r="Y132" s="409" t="s">
        <v>168</v>
      </c>
      <c r="Z132" s="409" t="s">
        <v>168</v>
      </c>
      <c r="AA132" s="409">
        <v>0</v>
      </c>
      <c r="AB132" s="409">
        <v>0</v>
      </c>
      <c r="AC132" s="409">
        <v>0</v>
      </c>
      <c r="AD132" s="409">
        <v>0</v>
      </c>
      <c r="AE132" s="409">
        <v>0</v>
      </c>
      <c r="AF132" s="409">
        <v>0</v>
      </c>
      <c r="AG132" s="487">
        <v>0</v>
      </c>
      <c r="AH132" s="409">
        <v>0</v>
      </c>
      <c r="AI132" s="409">
        <v>0</v>
      </c>
      <c r="AJ132" s="409">
        <v>0</v>
      </c>
      <c r="AK132" s="409">
        <v>0</v>
      </c>
      <c r="AL132" s="409">
        <v>0</v>
      </c>
      <c r="AM132" s="409">
        <v>0</v>
      </c>
      <c r="AN132" s="409">
        <v>0</v>
      </c>
      <c r="AO132" s="487">
        <v>0</v>
      </c>
      <c r="AP132" s="409">
        <v>0</v>
      </c>
      <c r="AQ132" s="409">
        <v>0</v>
      </c>
      <c r="AR132" s="409">
        <v>0</v>
      </c>
      <c r="AS132" s="409">
        <v>0</v>
      </c>
      <c r="AT132" s="409">
        <v>0</v>
      </c>
      <c r="AU132" s="409">
        <v>0</v>
      </c>
      <c r="AV132" s="409">
        <v>0</v>
      </c>
      <c r="AW132" s="409">
        <v>0</v>
      </c>
      <c r="AX132" s="409">
        <v>0</v>
      </c>
      <c r="AY132" s="409">
        <v>0</v>
      </c>
      <c r="AZ132" s="487">
        <v>0</v>
      </c>
      <c r="BA132" s="409">
        <v>0</v>
      </c>
      <c r="BB132" s="409">
        <v>0</v>
      </c>
      <c r="BC132" s="409">
        <v>0</v>
      </c>
      <c r="BD132" s="409">
        <v>0</v>
      </c>
      <c r="BE132" s="409">
        <v>0</v>
      </c>
      <c r="BF132" s="409">
        <v>0</v>
      </c>
      <c r="BG132" s="409">
        <v>0</v>
      </c>
      <c r="BH132" s="409">
        <v>0</v>
      </c>
      <c r="BI132" s="409">
        <v>0</v>
      </c>
      <c r="BJ132" s="409">
        <v>0</v>
      </c>
      <c r="BK132" s="409">
        <v>0</v>
      </c>
      <c r="BL132" s="409">
        <v>0</v>
      </c>
      <c r="BM132" s="409">
        <v>0</v>
      </c>
      <c r="BN132" s="409">
        <v>0</v>
      </c>
      <c r="BO132" s="74">
        <v>0</v>
      </c>
      <c r="BP132" s="409">
        <v>0</v>
      </c>
      <c r="BQ132" s="409">
        <v>0</v>
      </c>
      <c r="BR132" s="409">
        <v>0</v>
      </c>
      <c r="BS132" s="409">
        <v>0</v>
      </c>
      <c r="BT132" s="409">
        <v>0</v>
      </c>
      <c r="BU132" s="409">
        <v>1</v>
      </c>
      <c r="BV132" s="409">
        <v>0</v>
      </c>
      <c r="BW132" s="409">
        <v>0</v>
      </c>
      <c r="BX132" s="409">
        <v>0</v>
      </c>
      <c r="BY132" s="409">
        <v>0</v>
      </c>
    </row>
    <row r="133" spans="1:77" s="10" customFormat="1" ht="57.75" customHeight="1">
      <c r="A133" s="409">
        <v>125</v>
      </c>
      <c r="B133" s="409">
        <v>2</v>
      </c>
      <c r="C133" s="409" t="s">
        <v>1105</v>
      </c>
      <c r="D133" s="409" t="s">
        <v>2444</v>
      </c>
      <c r="E133" s="475" t="s">
        <v>279</v>
      </c>
      <c r="F133" s="409"/>
      <c r="G133" s="409" t="s">
        <v>196</v>
      </c>
      <c r="H133" s="409" t="s">
        <v>265</v>
      </c>
      <c r="I133" s="409"/>
      <c r="J133" s="409" t="s">
        <v>172</v>
      </c>
      <c r="K133" s="409" t="s">
        <v>168</v>
      </c>
      <c r="L133" s="409" t="s">
        <v>172</v>
      </c>
      <c r="M133" s="409" t="s">
        <v>174</v>
      </c>
      <c r="N133" s="409" t="s">
        <v>167</v>
      </c>
      <c r="O133" s="409" t="s">
        <v>364</v>
      </c>
      <c r="P133" s="409" t="s">
        <v>360</v>
      </c>
      <c r="Q133" s="409" t="s">
        <v>168</v>
      </c>
      <c r="R133" s="409" t="s">
        <v>168</v>
      </c>
      <c r="S133" s="409" t="s">
        <v>168</v>
      </c>
      <c r="T133" s="409" t="s">
        <v>168</v>
      </c>
      <c r="U133" s="409" t="s">
        <v>168</v>
      </c>
      <c r="V133" s="409" t="s">
        <v>168</v>
      </c>
      <c r="W133" s="409" t="s">
        <v>168</v>
      </c>
      <c r="X133" s="409" t="s">
        <v>168</v>
      </c>
      <c r="Y133" s="409" t="s">
        <v>168</v>
      </c>
      <c r="Z133" s="409" t="s">
        <v>168</v>
      </c>
      <c r="AA133" s="409">
        <v>0</v>
      </c>
      <c r="AB133" s="409">
        <v>0</v>
      </c>
      <c r="AC133" s="409">
        <v>0</v>
      </c>
      <c r="AD133" s="409">
        <v>0</v>
      </c>
      <c r="AE133" s="409">
        <v>0</v>
      </c>
      <c r="AF133" s="409">
        <v>0</v>
      </c>
      <c r="AG133" s="487">
        <v>0</v>
      </c>
      <c r="AH133" s="409">
        <v>0</v>
      </c>
      <c r="AI133" s="409">
        <v>0</v>
      </c>
      <c r="AJ133" s="409">
        <v>0</v>
      </c>
      <c r="AK133" s="409">
        <v>0</v>
      </c>
      <c r="AL133" s="409">
        <v>0</v>
      </c>
      <c r="AM133" s="409">
        <v>0</v>
      </c>
      <c r="AN133" s="409">
        <v>0</v>
      </c>
      <c r="AO133" s="487">
        <v>0</v>
      </c>
      <c r="AP133" s="409">
        <v>0</v>
      </c>
      <c r="AQ133" s="409">
        <v>0</v>
      </c>
      <c r="AR133" s="409">
        <v>0</v>
      </c>
      <c r="AS133" s="409">
        <v>0</v>
      </c>
      <c r="AT133" s="409">
        <v>0</v>
      </c>
      <c r="AU133" s="409">
        <v>0</v>
      </c>
      <c r="AV133" s="409">
        <v>0</v>
      </c>
      <c r="AW133" s="409">
        <v>0</v>
      </c>
      <c r="AX133" s="409">
        <v>0</v>
      </c>
      <c r="AY133" s="409">
        <v>0</v>
      </c>
      <c r="AZ133" s="487">
        <v>0</v>
      </c>
      <c r="BA133" s="409">
        <v>0</v>
      </c>
      <c r="BB133" s="409">
        <v>0</v>
      </c>
      <c r="BC133" s="409">
        <v>0</v>
      </c>
      <c r="BD133" s="409">
        <v>0</v>
      </c>
      <c r="BE133" s="409">
        <v>0</v>
      </c>
      <c r="BF133" s="409">
        <v>0</v>
      </c>
      <c r="BG133" s="409">
        <v>0</v>
      </c>
      <c r="BH133" s="409">
        <v>0</v>
      </c>
      <c r="BI133" s="409">
        <v>0</v>
      </c>
      <c r="BJ133" s="409">
        <v>0</v>
      </c>
      <c r="BK133" s="409">
        <v>0</v>
      </c>
      <c r="BL133" s="409">
        <v>0</v>
      </c>
      <c r="BM133" s="409">
        <v>1</v>
      </c>
      <c r="BN133" s="409">
        <v>1</v>
      </c>
      <c r="BO133" s="74">
        <v>1</v>
      </c>
      <c r="BP133" s="409">
        <v>1</v>
      </c>
      <c r="BQ133" s="409">
        <v>0</v>
      </c>
      <c r="BR133" s="409">
        <v>0</v>
      </c>
      <c r="BS133" s="409">
        <v>0</v>
      </c>
      <c r="BT133" s="409">
        <v>0</v>
      </c>
      <c r="BU133" s="409">
        <v>0</v>
      </c>
      <c r="BV133" s="409">
        <v>0</v>
      </c>
      <c r="BW133" s="409">
        <v>0</v>
      </c>
      <c r="BX133" s="409">
        <v>0</v>
      </c>
      <c r="BY133" s="409">
        <v>0</v>
      </c>
    </row>
    <row r="134" spans="1:77" s="10" customFormat="1" ht="57.75" customHeight="1">
      <c r="A134" s="409">
        <v>126</v>
      </c>
      <c r="B134" s="409">
        <v>2</v>
      </c>
      <c r="C134" s="409" t="s">
        <v>1105</v>
      </c>
      <c r="D134" s="409" t="s">
        <v>2445</v>
      </c>
      <c r="E134" s="475" t="s">
        <v>279</v>
      </c>
      <c r="F134" s="409"/>
      <c r="G134" s="409" t="s">
        <v>196</v>
      </c>
      <c r="H134" s="409" t="s">
        <v>265</v>
      </c>
      <c r="I134" s="409"/>
      <c r="J134" s="409" t="s">
        <v>172</v>
      </c>
      <c r="K134" s="409" t="s">
        <v>168</v>
      </c>
      <c r="L134" s="409" t="s">
        <v>172</v>
      </c>
      <c r="M134" s="409" t="s">
        <v>174</v>
      </c>
      <c r="N134" s="409" t="s">
        <v>167</v>
      </c>
      <c r="O134" s="409" t="s">
        <v>364</v>
      </c>
      <c r="P134" s="409" t="s">
        <v>360</v>
      </c>
      <c r="Q134" s="409" t="s">
        <v>168</v>
      </c>
      <c r="R134" s="409" t="s">
        <v>168</v>
      </c>
      <c r="S134" s="409" t="s">
        <v>168</v>
      </c>
      <c r="T134" s="409" t="s">
        <v>168</v>
      </c>
      <c r="U134" s="409" t="s">
        <v>168</v>
      </c>
      <c r="V134" s="409" t="s">
        <v>168</v>
      </c>
      <c r="W134" s="409" t="s">
        <v>168</v>
      </c>
      <c r="X134" s="409" t="s">
        <v>168</v>
      </c>
      <c r="Y134" s="409" t="s">
        <v>168</v>
      </c>
      <c r="Z134" s="409" t="s">
        <v>168</v>
      </c>
      <c r="AA134" s="409">
        <v>0</v>
      </c>
      <c r="AB134" s="409">
        <v>0</v>
      </c>
      <c r="AC134" s="409">
        <v>0</v>
      </c>
      <c r="AD134" s="409">
        <v>0</v>
      </c>
      <c r="AE134" s="409">
        <v>0</v>
      </c>
      <c r="AF134" s="409">
        <v>0</v>
      </c>
      <c r="AG134" s="487">
        <v>0</v>
      </c>
      <c r="AH134" s="409">
        <v>0</v>
      </c>
      <c r="AI134" s="409">
        <v>0</v>
      </c>
      <c r="AJ134" s="409">
        <v>0</v>
      </c>
      <c r="AK134" s="409">
        <v>0</v>
      </c>
      <c r="AL134" s="409">
        <v>0</v>
      </c>
      <c r="AM134" s="409">
        <v>0</v>
      </c>
      <c r="AN134" s="409">
        <v>0</v>
      </c>
      <c r="AO134" s="487">
        <v>0</v>
      </c>
      <c r="AP134" s="409">
        <v>0</v>
      </c>
      <c r="AQ134" s="409">
        <v>0</v>
      </c>
      <c r="AR134" s="409">
        <v>0</v>
      </c>
      <c r="AS134" s="409">
        <v>0</v>
      </c>
      <c r="AT134" s="409">
        <v>0</v>
      </c>
      <c r="AU134" s="409">
        <v>0</v>
      </c>
      <c r="AV134" s="409">
        <v>0</v>
      </c>
      <c r="AW134" s="409">
        <v>0</v>
      </c>
      <c r="AX134" s="409">
        <v>0</v>
      </c>
      <c r="AY134" s="409">
        <v>0</v>
      </c>
      <c r="AZ134" s="487">
        <v>0</v>
      </c>
      <c r="BA134" s="409">
        <v>0</v>
      </c>
      <c r="BB134" s="409">
        <v>0</v>
      </c>
      <c r="BC134" s="409">
        <v>0</v>
      </c>
      <c r="BD134" s="409">
        <v>0</v>
      </c>
      <c r="BE134" s="409">
        <v>0</v>
      </c>
      <c r="BF134" s="409">
        <v>0</v>
      </c>
      <c r="BG134" s="409">
        <v>0</v>
      </c>
      <c r="BH134" s="409">
        <v>0</v>
      </c>
      <c r="BI134" s="409">
        <v>0</v>
      </c>
      <c r="BJ134" s="409">
        <v>0</v>
      </c>
      <c r="BK134" s="409">
        <v>0</v>
      </c>
      <c r="BL134" s="409">
        <v>0</v>
      </c>
      <c r="BM134" s="409">
        <v>0</v>
      </c>
      <c r="BN134" s="409">
        <v>0</v>
      </c>
      <c r="BO134" s="74">
        <v>0</v>
      </c>
      <c r="BP134" s="409">
        <v>0</v>
      </c>
      <c r="BQ134" s="409">
        <v>0</v>
      </c>
      <c r="BR134" s="409">
        <v>1</v>
      </c>
      <c r="BS134" s="409">
        <v>0</v>
      </c>
      <c r="BT134" s="409">
        <v>0</v>
      </c>
      <c r="BU134" s="409">
        <v>0</v>
      </c>
      <c r="BV134" s="409">
        <v>1</v>
      </c>
      <c r="BW134" s="409">
        <v>1</v>
      </c>
      <c r="BX134" s="409">
        <v>0</v>
      </c>
      <c r="BY134" s="409">
        <v>0</v>
      </c>
    </row>
    <row r="135" spans="1:77" s="10" customFormat="1" ht="57.75" customHeight="1">
      <c r="A135" s="409">
        <v>127</v>
      </c>
      <c r="B135" s="409">
        <v>2</v>
      </c>
      <c r="C135" s="409" t="s">
        <v>1105</v>
      </c>
      <c r="D135" s="409" t="s">
        <v>2643</v>
      </c>
      <c r="E135" s="475" t="s">
        <v>279</v>
      </c>
      <c r="F135" s="409"/>
      <c r="G135" s="409" t="s">
        <v>196</v>
      </c>
      <c r="H135" s="409" t="s">
        <v>265</v>
      </c>
      <c r="I135" s="409"/>
      <c r="J135" s="409" t="s">
        <v>172</v>
      </c>
      <c r="K135" s="409" t="s">
        <v>168</v>
      </c>
      <c r="L135" s="409" t="s">
        <v>172</v>
      </c>
      <c r="M135" s="409" t="s">
        <v>174</v>
      </c>
      <c r="N135" s="409" t="s">
        <v>167</v>
      </c>
      <c r="O135" s="409" t="s">
        <v>364</v>
      </c>
      <c r="P135" s="409" t="s">
        <v>360</v>
      </c>
      <c r="Q135" s="409" t="s">
        <v>168</v>
      </c>
      <c r="R135" s="409" t="s">
        <v>168</v>
      </c>
      <c r="S135" s="409" t="s">
        <v>168</v>
      </c>
      <c r="T135" s="409" t="s">
        <v>168</v>
      </c>
      <c r="U135" s="409" t="s">
        <v>168</v>
      </c>
      <c r="V135" s="409" t="s">
        <v>168</v>
      </c>
      <c r="W135" s="409" t="s">
        <v>168</v>
      </c>
      <c r="X135" s="409" t="s">
        <v>168</v>
      </c>
      <c r="Y135" s="409" t="s">
        <v>168</v>
      </c>
      <c r="Z135" s="409" t="s">
        <v>168</v>
      </c>
      <c r="AA135" s="409">
        <v>0</v>
      </c>
      <c r="AB135" s="409">
        <v>0</v>
      </c>
      <c r="AC135" s="409">
        <v>0</v>
      </c>
      <c r="AD135" s="409">
        <v>0</v>
      </c>
      <c r="AE135" s="409">
        <v>0</v>
      </c>
      <c r="AF135" s="409">
        <v>0</v>
      </c>
      <c r="AG135" s="487">
        <v>0</v>
      </c>
      <c r="AH135" s="409">
        <v>0</v>
      </c>
      <c r="AI135" s="409">
        <v>0</v>
      </c>
      <c r="AJ135" s="409">
        <v>0</v>
      </c>
      <c r="AK135" s="409">
        <v>0</v>
      </c>
      <c r="AL135" s="409">
        <v>0</v>
      </c>
      <c r="AM135" s="409">
        <v>0</v>
      </c>
      <c r="AN135" s="409">
        <v>0</v>
      </c>
      <c r="AO135" s="487">
        <v>0</v>
      </c>
      <c r="AP135" s="409">
        <v>0</v>
      </c>
      <c r="AQ135" s="409">
        <v>0</v>
      </c>
      <c r="AR135" s="409">
        <v>0</v>
      </c>
      <c r="AS135" s="409">
        <v>0</v>
      </c>
      <c r="AT135" s="409">
        <v>0</v>
      </c>
      <c r="AU135" s="409">
        <v>0</v>
      </c>
      <c r="AV135" s="409">
        <v>0</v>
      </c>
      <c r="AW135" s="409">
        <v>0</v>
      </c>
      <c r="AX135" s="409">
        <v>0</v>
      </c>
      <c r="AY135" s="409">
        <v>0</v>
      </c>
      <c r="AZ135" s="487">
        <v>0</v>
      </c>
      <c r="BA135" s="409">
        <v>0</v>
      </c>
      <c r="BB135" s="409">
        <v>0</v>
      </c>
      <c r="BC135" s="409">
        <v>0</v>
      </c>
      <c r="BD135" s="409">
        <v>0</v>
      </c>
      <c r="BE135" s="409">
        <v>0</v>
      </c>
      <c r="BF135" s="409">
        <v>0</v>
      </c>
      <c r="BG135" s="409">
        <v>0</v>
      </c>
      <c r="BH135" s="409">
        <v>0</v>
      </c>
      <c r="BI135" s="409">
        <v>0</v>
      </c>
      <c r="BJ135" s="409">
        <v>0</v>
      </c>
      <c r="BK135" s="409">
        <v>1</v>
      </c>
      <c r="BL135" s="409">
        <v>1</v>
      </c>
      <c r="BM135" s="409">
        <v>0</v>
      </c>
      <c r="BN135" s="409">
        <v>0</v>
      </c>
      <c r="BO135" s="74">
        <v>0</v>
      </c>
      <c r="BP135" s="409">
        <v>0</v>
      </c>
      <c r="BQ135" s="409">
        <v>0</v>
      </c>
      <c r="BR135" s="409">
        <v>0</v>
      </c>
      <c r="BS135" s="409">
        <v>0</v>
      </c>
      <c r="BT135" s="409">
        <v>0</v>
      </c>
      <c r="BU135" s="409">
        <v>0</v>
      </c>
      <c r="BV135" s="409">
        <v>0</v>
      </c>
      <c r="BW135" s="409">
        <v>0</v>
      </c>
      <c r="BX135" s="409">
        <v>0</v>
      </c>
      <c r="BY135" s="409">
        <v>0</v>
      </c>
    </row>
    <row r="136" spans="1:77" s="10" customFormat="1" ht="57.75" customHeight="1">
      <c r="A136" s="409">
        <v>128</v>
      </c>
      <c r="B136" s="409">
        <v>2</v>
      </c>
      <c r="C136" s="409" t="s">
        <v>1105</v>
      </c>
      <c r="D136" s="409" t="s">
        <v>2694</v>
      </c>
      <c r="E136" s="475" t="s">
        <v>279</v>
      </c>
      <c r="F136" s="409"/>
      <c r="G136" s="409" t="s">
        <v>196</v>
      </c>
      <c r="H136" s="409" t="s">
        <v>265</v>
      </c>
      <c r="I136" s="409"/>
      <c r="J136" s="409" t="s">
        <v>172</v>
      </c>
      <c r="K136" s="409" t="s">
        <v>168</v>
      </c>
      <c r="L136" s="409" t="s">
        <v>172</v>
      </c>
      <c r="M136" s="409" t="s">
        <v>174</v>
      </c>
      <c r="N136" s="409" t="s">
        <v>167</v>
      </c>
      <c r="O136" s="409" t="s">
        <v>364</v>
      </c>
      <c r="P136" s="409" t="s">
        <v>360</v>
      </c>
      <c r="Q136" s="409" t="s">
        <v>168</v>
      </c>
      <c r="R136" s="409" t="s">
        <v>168</v>
      </c>
      <c r="S136" s="409" t="s">
        <v>168</v>
      </c>
      <c r="T136" s="409" t="s">
        <v>168</v>
      </c>
      <c r="U136" s="409" t="s">
        <v>168</v>
      </c>
      <c r="V136" s="409" t="s">
        <v>168</v>
      </c>
      <c r="W136" s="409" t="s">
        <v>168</v>
      </c>
      <c r="X136" s="409" t="s">
        <v>168</v>
      </c>
      <c r="Y136" s="409" t="s">
        <v>168</v>
      </c>
      <c r="Z136" s="409" t="s">
        <v>168</v>
      </c>
      <c r="AA136" s="409">
        <v>0</v>
      </c>
      <c r="AB136" s="409">
        <v>0</v>
      </c>
      <c r="AC136" s="409">
        <v>0</v>
      </c>
      <c r="AD136" s="409">
        <v>0</v>
      </c>
      <c r="AE136" s="409">
        <v>0</v>
      </c>
      <c r="AF136" s="409">
        <v>0</v>
      </c>
      <c r="AG136" s="487">
        <v>0</v>
      </c>
      <c r="AH136" s="409">
        <v>0</v>
      </c>
      <c r="AI136" s="409">
        <v>0</v>
      </c>
      <c r="AJ136" s="409">
        <v>0</v>
      </c>
      <c r="AK136" s="409">
        <v>0</v>
      </c>
      <c r="AL136" s="409">
        <v>0</v>
      </c>
      <c r="AM136" s="409">
        <v>0</v>
      </c>
      <c r="AN136" s="409">
        <v>0</v>
      </c>
      <c r="AO136" s="487">
        <v>0</v>
      </c>
      <c r="AP136" s="409">
        <v>0</v>
      </c>
      <c r="AQ136" s="409">
        <v>0</v>
      </c>
      <c r="AR136" s="409">
        <v>0</v>
      </c>
      <c r="AS136" s="409">
        <v>0</v>
      </c>
      <c r="AT136" s="409">
        <v>0</v>
      </c>
      <c r="AU136" s="409">
        <v>0</v>
      </c>
      <c r="AV136" s="409">
        <v>0</v>
      </c>
      <c r="AW136" s="409">
        <v>1</v>
      </c>
      <c r="AX136" s="409">
        <v>1</v>
      </c>
      <c r="AY136" s="409">
        <v>0</v>
      </c>
      <c r="AZ136" s="487">
        <v>0</v>
      </c>
      <c r="BA136" s="409">
        <v>0</v>
      </c>
      <c r="BB136" s="409">
        <v>0</v>
      </c>
      <c r="BC136" s="409">
        <v>0</v>
      </c>
      <c r="BD136" s="409">
        <v>0</v>
      </c>
      <c r="BE136" s="409">
        <v>0</v>
      </c>
      <c r="BF136" s="409">
        <v>0</v>
      </c>
      <c r="BG136" s="409">
        <v>0</v>
      </c>
      <c r="BH136" s="409">
        <v>0</v>
      </c>
      <c r="BI136" s="409">
        <v>0</v>
      </c>
      <c r="BJ136" s="409">
        <v>0</v>
      </c>
      <c r="BK136" s="409">
        <v>0</v>
      </c>
      <c r="BL136" s="409">
        <v>0</v>
      </c>
      <c r="BM136" s="409">
        <v>0</v>
      </c>
      <c r="BN136" s="409">
        <v>0</v>
      </c>
      <c r="BO136" s="74">
        <v>0</v>
      </c>
      <c r="BP136" s="409">
        <v>0</v>
      </c>
      <c r="BQ136" s="409">
        <v>0</v>
      </c>
      <c r="BR136" s="409">
        <v>0</v>
      </c>
      <c r="BS136" s="409">
        <v>0</v>
      </c>
      <c r="BT136" s="409">
        <v>0</v>
      </c>
      <c r="BU136" s="409">
        <v>0</v>
      </c>
      <c r="BV136" s="409">
        <v>0</v>
      </c>
      <c r="BW136" s="409">
        <v>0</v>
      </c>
      <c r="BX136" s="409">
        <v>0</v>
      </c>
      <c r="BY136" s="409">
        <v>0</v>
      </c>
    </row>
    <row r="137" spans="1:77" s="10" customFormat="1" ht="57.75" customHeight="1">
      <c r="A137" s="409">
        <v>129</v>
      </c>
      <c r="B137" s="409">
        <v>2</v>
      </c>
      <c r="C137" s="409" t="s">
        <v>166</v>
      </c>
      <c r="D137" s="409" t="s">
        <v>948</v>
      </c>
      <c r="E137" s="475" t="s">
        <v>1262</v>
      </c>
      <c r="F137" s="409" t="s">
        <v>1261</v>
      </c>
      <c r="G137" s="409" t="s">
        <v>196</v>
      </c>
      <c r="H137" s="409" t="s">
        <v>265</v>
      </c>
      <c r="I137" s="409"/>
      <c r="J137" s="409" t="s">
        <v>172</v>
      </c>
      <c r="K137" s="409" t="s">
        <v>175</v>
      </c>
      <c r="L137" s="409" t="s">
        <v>172</v>
      </c>
      <c r="M137" s="409" t="s">
        <v>174</v>
      </c>
      <c r="N137" s="409" t="s">
        <v>167</v>
      </c>
      <c r="O137" s="409" t="s">
        <v>365</v>
      </c>
      <c r="P137" s="409" t="s">
        <v>360</v>
      </c>
      <c r="Q137" s="409" t="s">
        <v>168</v>
      </c>
      <c r="R137" s="409" t="s">
        <v>168</v>
      </c>
      <c r="S137" s="409" t="s">
        <v>282</v>
      </c>
      <c r="T137" s="409" t="s">
        <v>444</v>
      </c>
      <c r="U137" s="409">
        <v>1.3499000000000001</v>
      </c>
      <c r="V137" s="409" t="s">
        <v>168</v>
      </c>
      <c r="W137" s="409" t="s">
        <v>168</v>
      </c>
      <c r="X137" s="409" t="s">
        <v>168</v>
      </c>
      <c r="Y137" s="409" t="s">
        <v>168</v>
      </c>
      <c r="Z137" s="409" t="s">
        <v>168</v>
      </c>
      <c r="AA137" s="409">
        <v>0</v>
      </c>
      <c r="AB137" s="409">
        <v>1</v>
      </c>
      <c r="AC137" s="409">
        <v>0</v>
      </c>
      <c r="AD137" s="409">
        <v>0</v>
      </c>
      <c r="AE137" s="409">
        <v>0</v>
      </c>
      <c r="AF137" s="409">
        <v>0</v>
      </c>
      <c r="AG137" s="487">
        <v>0</v>
      </c>
      <c r="AH137" s="409">
        <v>0</v>
      </c>
      <c r="AI137" s="409">
        <v>0</v>
      </c>
      <c r="AJ137" s="409">
        <v>0</v>
      </c>
      <c r="AK137" s="409">
        <v>0</v>
      </c>
      <c r="AL137" s="409">
        <v>0</v>
      </c>
      <c r="AM137" s="409">
        <v>0</v>
      </c>
      <c r="AN137" s="409">
        <v>0</v>
      </c>
      <c r="AO137" s="487">
        <v>0</v>
      </c>
      <c r="AP137" s="409">
        <v>0</v>
      </c>
      <c r="AQ137" s="409">
        <v>0</v>
      </c>
      <c r="AR137" s="409">
        <v>0</v>
      </c>
      <c r="AS137" s="409">
        <v>0</v>
      </c>
      <c r="AT137" s="409">
        <v>0</v>
      </c>
      <c r="AU137" s="409">
        <v>0</v>
      </c>
      <c r="AV137" s="409">
        <v>0</v>
      </c>
      <c r="AW137" s="409">
        <v>0</v>
      </c>
      <c r="AX137" s="409">
        <v>0</v>
      </c>
      <c r="AY137" s="409">
        <v>0</v>
      </c>
      <c r="AZ137" s="487">
        <v>0</v>
      </c>
      <c r="BA137" s="409">
        <v>0</v>
      </c>
      <c r="BB137" s="409">
        <v>0</v>
      </c>
      <c r="BC137" s="409">
        <v>0</v>
      </c>
      <c r="BD137" s="409">
        <v>0</v>
      </c>
      <c r="BE137" s="409">
        <v>0</v>
      </c>
      <c r="BF137" s="409">
        <v>0</v>
      </c>
      <c r="BG137" s="409">
        <v>0</v>
      </c>
      <c r="BH137" s="409">
        <v>0</v>
      </c>
      <c r="BI137" s="409">
        <v>0</v>
      </c>
      <c r="BJ137" s="409">
        <v>0</v>
      </c>
      <c r="BK137" s="409">
        <v>0</v>
      </c>
      <c r="BL137" s="409">
        <v>0</v>
      </c>
      <c r="BM137" s="409">
        <v>0</v>
      </c>
      <c r="BN137" s="409">
        <v>0</v>
      </c>
      <c r="BO137" s="74">
        <v>0</v>
      </c>
      <c r="BP137" s="409">
        <v>0</v>
      </c>
      <c r="BQ137" s="409">
        <v>0</v>
      </c>
      <c r="BR137" s="409">
        <v>0</v>
      </c>
      <c r="BS137" s="409">
        <v>0</v>
      </c>
      <c r="BT137" s="409">
        <v>0</v>
      </c>
      <c r="BU137" s="409">
        <v>0</v>
      </c>
      <c r="BV137" s="409">
        <v>0</v>
      </c>
      <c r="BW137" s="409">
        <v>0</v>
      </c>
      <c r="BX137" s="409">
        <v>0</v>
      </c>
      <c r="BY137" s="409">
        <v>0</v>
      </c>
    </row>
    <row r="138" spans="1:77" s="11" customFormat="1" ht="45" customHeight="1">
      <c r="A138" s="409">
        <v>130</v>
      </c>
      <c r="B138" s="409">
        <v>2</v>
      </c>
      <c r="C138" s="409" t="s">
        <v>166</v>
      </c>
      <c r="D138" s="409" t="s">
        <v>508</v>
      </c>
      <c r="E138" s="475" t="s">
        <v>1263</v>
      </c>
      <c r="F138" s="409" t="s">
        <v>1261</v>
      </c>
      <c r="G138" s="409" t="s">
        <v>196</v>
      </c>
      <c r="H138" s="409" t="s">
        <v>265</v>
      </c>
      <c r="I138" s="409"/>
      <c r="J138" s="409" t="s">
        <v>172</v>
      </c>
      <c r="K138" s="409" t="s">
        <v>283</v>
      </c>
      <c r="L138" s="409" t="s">
        <v>172</v>
      </c>
      <c r="M138" s="409" t="s">
        <v>174</v>
      </c>
      <c r="N138" s="409" t="s">
        <v>167</v>
      </c>
      <c r="O138" s="409" t="s">
        <v>365</v>
      </c>
      <c r="P138" s="409" t="s">
        <v>360</v>
      </c>
      <c r="Q138" s="409" t="s">
        <v>168</v>
      </c>
      <c r="R138" s="409" t="s">
        <v>168</v>
      </c>
      <c r="S138" s="409" t="s">
        <v>177</v>
      </c>
      <c r="T138" s="409" t="s">
        <v>444</v>
      </c>
      <c r="U138" s="507">
        <v>1.3988</v>
      </c>
      <c r="V138" s="409" t="s">
        <v>168</v>
      </c>
      <c r="W138" s="409" t="s">
        <v>168</v>
      </c>
      <c r="X138" s="409" t="s">
        <v>168</v>
      </c>
      <c r="Y138" s="409" t="s">
        <v>168</v>
      </c>
      <c r="Z138" s="409" t="s">
        <v>168</v>
      </c>
      <c r="AA138" s="409">
        <v>1</v>
      </c>
      <c r="AB138" s="409">
        <v>0</v>
      </c>
      <c r="AC138" s="409">
        <v>0</v>
      </c>
      <c r="AD138" s="409">
        <v>1</v>
      </c>
      <c r="AE138" s="409">
        <v>1</v>
      </c>
      <c r="AF138" s="409">
        <v>0</v>
      </c>
      <c r="AG138" s="487">
        <v>0</v>
      </c>
      <c r="AH138" s="409">
        <v>0</v>
      </c>
      <c r="AI138" s="409">
        <v>0</v>
      </c>
      <c r="AJ138" s="409">
        <v>1</v>
      </c>
      <c r="AK138" s="409">
        <v>0</v>
      </c>
      <c r="AL138" s="409">
        <v>0</v>
      </c>
      <c r="AM138" s="409">
        <v>0</v>
      </c>
      <c r="AN138" s="409">
        <v>0</v>
      </c>
      <c r="AO138" s="487">
        <v>0</v>
      </c>
      <c r="AP138" s="409">
        <v>0</v>
      </c>
      <c r="AQ138" s="409">
        <v>0</v>
      </c>
      <c r="AR138" s="409">
        <v>0</v>
      </c>
      <c r="AS138" s="409">
        <v>0</v>
      </c>
      <c r="AT138" s="409">
        <v>0</v>
      </c>
      <c r="AU138" s="409">
        <v>0</v>
      </c>
      <c r="AV138" s="409">
        <v>0</v>
      </c>
      <c r="AW138" s="409">
        <v>0</v>
      </c>
      <c r="AX138" s="409">
        <v>0</v>
      </c>
      <c r="AY138" s="409">
        <v>0</v>
      </c>
      <c r="AZ138" s="487">
        <v>0</v>
      </c>
      <c r="BA138" s="409">
        <v>0</v>
      </c>
      <c r="BB138" s="409">
        <v>0</v>
      </c>
      <c r="BC138" s="409">
        <v>0</v>
      </c>
      <c r="BD138" s="409">
        <v>0</v>
      </c>
      <c r="BE138" s="409">
        <v>1</v>
      </c>
      <c r="BF138" s="409">
        <v>0</v>
      </c>
      <c r="BG138" s="409">
        <v>0</v>
      </c>
      <c r="BH138" s="409">
        <v>0</v>
      </c>
      <c r="BI138" s="409">
        <v>1</v>
      </c>
      <c r="BJ138" s="409">
        <v>0</v>
      </c>
      <c r="BK138" s="409">
        <v>0</v>
      </c>
      <c r="BL138" s="409">
        <v>0</v>
      </c>
      <c r="BM138" s="409">
        <v>0</v>
      </c>
      <c r="BN138" s="409">
        <v>0</v>
      </c>
      <c r="BO138" s="74">
        <v>0</v>
      </c>
      <c r="BP138" s="409">
        <v>0</v>
      </c>
      <c r="BQ138" s="409">
        <v>0</v>
      </c>
      <c r="BR138" s="409">
        <v>0</v>
      </c>
      <c r="BS138" s="409">
        <v>0</v>
      </c>
      <c r="BT138" s="409">
        <v>0</v>
      </c>
      <c r="BU138" s="409">
        <v>0</v>
      </c>
      <c r="BV138" s="409">
        <v>0</v>
      </c>
      <c r="BW138" s="409">
        <v>0</v>
      </c>
      <c r="BX138" s="409">
        <v>0</v>
      </c>
      <c r="BY138" s="409">
        <v>0</v>
      </c>
    </row>
    <row r="139" spans="1:77" s="11" customFormat="1" ht="45" customHeight="1">
      <c r="A139" s="409">
        <v>131</v>
      </c>
      <c r="B139" s="409">
        <v>2</v>
      </c>
      <c r="C139" s="409" t="s">
        <v>166</v>
      </c>
      <c r="D139" s="409" t="s">
        <v>750</v>
      </c>
      <c r="E139" s="475" t="s">
        <v>1259</v>
      </c>
      <c r="F139" s="409" t="s">
        <v>1261</v>
      </c>
      <c r="G139" s="409" t="s">
        <v>196</v>
      </c>
      <c r="H139" s="409" t="s">
        <v>265</v>
      </c>
      <c r="I139" s="409"/>
      <c r="J139" s="409" t="s">
        <v>172</v>
      </c>
      <c r="K139" s="409" t="s">
        <v>283</v>
      </c>
      <c r="L139" s="409" t="s">
        <v>172</v>
      </c>
      <c r="M139" s="409" t="s">
        <v>174</v>
      </c>
      <c r="N139" s="409" t="s">
        <v>167</v>
      </c>
      <c r="O139" s="409" t="s">
        <v>198</v>
      </c>
      <c r="P139" s="409" t="s">
        <v>360</v>
      </c>
      <c r="Q139" s="409" t="s">
        <v>168</v>
      </c>
      <c r="R139" s="409" t="s">
        <v>168</v>
      </c>
      <c r="S139" s="409" t="s">
        <v>177</v>
      </c>
      <c r="T139" s="409" t="s">
        <v>444</v>
      </c>
      <c r="U139" s="507">
        <v>1.3988</v>
      </c>
      <c r="V139" s="409" t="s">
        <v>168</v>
      </c>
      <c r="W139" s="409" t="s">
        <v>168</v>
      </c>
      <c r="X139" s="409" t="s">
        <v>168</v>
      </c>
      <c r="Y139" s="409" t="s">
        <v>168</v>
      </c>
      <c r="Z139" s="409" t="s">
        <v>168</v>
      </c>
      <c r="AA139" s="409">
        <v>0</v>
      </c>
      <c r="AB139" s="409">
        <v>0</v>
      </c>
      <c r="AC139" s="409">
        <v>1</v>
      </c>
      <c r="AD139" s="409">
        <v>0</v>
      </c>
      <c r="AE139" s="409">
        <v>0</v>
      </c>
      <c r="AF139" s="409">
        <v>1</v>
      </c>
      <c r="AG139" s="487">
        <v>1</v>
      </c>
      <c r="AH139" s="409">
        <v>0</v>
      </c>
      <c r="AI139" s="409">
        <v>0</v>
      </c>
      <c r="AJ139" s="409">
        <v>0</v>
      </c>
      <c r="AK139" s="409">
        <v>1</v>
      </c>
      <c r="AL139" s="409">
        <v>1</v>
      </c>
      <c r="AM139" s="409">
        <v>1</v>
      </c>
      <c r="AN139" s="409">
        <v>1</v>
      </c>
      <c r="AO139" s="487">
        <v>0</v>
      </c>
      <c r="AP139" s="409">
        <v>0</v>
      </c>
      <c r="AQ139" s="409">
        <v>0</v>
      </c>
      <c r="AR139" s="409">
        <v>0</v>
      </c>
      <c r="AS139" s="409">
        <v>0</v>
      </c>
      <c r="AT139" s="409">
        <v>0</v>
      </c>
      <c r="AU139" s="409">
        <v>0</v>
      </c>
      <c r="AV139" s="409">
        <v>0</v>
      </c>
      <c r="AW139" s="409">
        <v>0</v>
      </c>
      <c r="AX139" s="409">
        <v>0</v>
      </c>
      <c r="AY139" s="409">
        <v>0</v>
      </c>
      <c r="AZ139" s="487">
        <v>0</v>
      </c>
      <c r="BA139" s="409">
        <v>1</v>
      </c>
      <c r="BB139" s="409">
        <v>0</v>
      </c>
      <c r="BC139" s="409">
        <v>0</v>
      </c>
      <c r="BD139" s="409">
        <v>0</v>
      </c>
      <c r="BE139" s="409">
        <v>0</v>
      </c>
      <c r="BF139" s="409">
        <v>0</v>
      </c>
      <c r="BG139" s="409">
        <v>0</v>
      </c>
      <c r="BH139" s="409">
        <v>0</v>
      </c>
      <c r="BI139" s="409">
        <v>0</v>
      </c>
      <c r="BJ139" s="409">
        <v>0</v>
      </c>
      <c r="BK139" s="409">
        <v>0</v>
      </c>
      <c r="BL139" s="409">
        <v>0</v>
      </c>
      <c r="BM139" s="409">
        <v>0</v>
      </c>
      <c r="BN139" s="409">
        <v>0</v>
      </c>
      <c r="BO139" s="74">
        <v>0</v>
      </c>
      <c r="BP139" s="409">
        <v>0</v>
      </c>
      <c r="BQ139" s="409">
        <v>0</v>
      </c>
      <c r="BR139" s="409">
        <v>1</v>
      </c>
      <c r="BS139" s="409">
        <v>0</v>
      </c>
      <c r="BT139" s="409">
        <v>0</v>
      </c>
      <c r="BU139" s="409">
        <v>0</v>
      </c>
      <c r="BV139" s="409">
        <v>1</v>
      </c>
      <c r="BW139" s="409">
        <v>1</v>
      </c>
      <c r="BX139" s="409">
        <v>0</v>
      </c>
      <c r="BY139" s="409">
        <v>0</v>
      </c>
    </row>
    <row r="140" spans="1:77" s="11" customFormat="1" ht="45" customHeight="1">
      <c r="A140" s="409">
        <v>132</v>
      </c>
      <c r="B140" s="409">
        <v>2</v>
      </c>
      <c r="C140" s="409" t="s">
        <v>166</v>
      </c>
      <c r="D140" s="409" t="s">
        <v>947</v>
      </c>
      <c r="E140" s="475" t="s">
        <v>1260</v>
      </c>
      <c r="F140" s="409" t="s">
        <v>168</v>
      </c>
      <c r="G140" s="409" t="s">
        <v>196</v>
      </c>
      <c r="H140" s="409" t="s">
        <v>265</v>
      </c>
      <c r="I140" s="409"/>
      <c r="J140" s="409" t="s">
        <v>172</v>
      </c>
      <c r="K140" s="409" t="s">
        <v>283</v>
      </c>
      <c r="L140" s="409" t="s">
        <v>172</v>
      </c>
      <c r="M140" s="409" t="s">
        <v>174</v>
      </c>
      <c r="N140" s="409" t="s">
        <v>167</v>
      </c>
      <c r="O140" s="409" t="s">
        <v>198</v>
      </c>
      <c r="P140" s="409" t="s">
        <v>360</v>
      </c>
      <c r="Q140" s="409" t="s">
        <v>168</v>
      </c>
      <c r="R140" s="409" t="s">
        <v>168</v>
      </c>
      <c r="S140" s="409" t="s">
        <v>177</v>
      </c>
      <c r="T140" s="409" t="s">
        <v>444</v>
      </c>
      <c r="U140" s="507">
        <v>1.3988</v>
      </c>
      <c r="V140" s="409" t="s">
        <v>168</v>
      </c>
      <c r="W140" s="409" t="s">
        <v>168</v>
      </c>
      <c r="X140" s="409" t="s">
        <v>168</v>
      </c>
      <c r="Y140" s="409" t="s">
        <v>168</v>
      </c>
      <c r="Z140" s="409" t="s">
        <v>168</v>
      </c>
      <c r="AA140" s="409">
        <v>0</v>
      </c>
      <c r="AB140" s="409">
        <v>0</v>
      </c>
      <c r="AC140" s="409">
        <v>0</v>
      </c>
      <c r="AD140" s="409">
        <v>0</v>
      </c>
      <c r="AE140" s="409">
        <v>0</v>
      </c>
      <c r="AF140" s="409">
        <v>0</v>
      </c>
      <c r="AG140" s="487">
        <v>0</v>
      </c>
      <c r="AH140" s="409">
        <v>1</v>
      </c>
      <c r="AI140" s="409">
        <v>0</v>
      </c>
      <c r="AJ140" s="409">
        <v>0</v>
      </c>
      <c r="AK140" s="409">
        <v>0</v>
      </c>
      <c r="AL140" s="409">
        <v>0</v>
      </c>
      <c r="AM140" s="409">
        <v>0</v>
      </c>
      <c r="AN140" s="409">
        <v>0</v>
      </c>
      <c r="AO140" s="487">
        <v>0</v>
      </c>
      <c r="AP140" s="409">
        <v>0</v>
      </c>
      <c r="AQ140" s="409">
        <v>0</v>
      </c>
      <c r="AR140" s="409">
        <v>0</v>
      </c>
      <c r="AS140" s="409">
        <v>0</v>
      </c>
      <c r="AT140" s="409">
        <v>0</v>
      </c>
      <c r="AU140" s="409">
        <v>0</v>
      </c>
      <c r="AV140" s="409">
        <v>0</v>
      </c>
      <c r="AW140" s="409">
        <v>0</v>
      </c>
      <c r="AX140" s="409">
        <v>0</v>
      </c>
      <c r="AY140" s="409">
        <v>0</v>
      </c>
      <c r="AZ140" s="487">
        <v>0</v>
      </c>
      <c r="BA140" s="409">
        <v>0</v>
      </c>
      <c r="BB140" s="409">
        <v>0</v>
      </c>
      <c r="BC140" s="409">
        <v>0</v>
      </c>
      <c r="BD140" s="409">
        <v>1</v>
      </c>
      <c r="BE140" s="409">
        <v>0</v>
      </c>
      <c r="BF140" s="409">
        <v>0</v>
      </c>
      <c r="BG140" s="409">
        <v>0</v>
      </c>
      <c r="BH140" s="409">
        <v>1</v>
      </c>
      <c r="BI140" s="409">
        <v>0</v>
      </c>
      <c r="BJ140" s="409">
        <v>0</v>
      </c>
      <c r="BK140" s="409">
        <v>0</v>
      </c>
      <c r="BL140" s="409">
        <v>0</v>
      </c>
      <c r="BM140" s="409">
        <v>0</v>
      </c>
      <c r="BN140" s="409">
        <v>0</v>
      </c>
      <c r="BO140" s="74">
        <v>0</v>
      </c>
      <c r="BP140" s="409">
        <v>0</v>
      </c>
      <c r="BQ140" s="409">
        <v>1</v>
      </c>
      <c r="BR140" s="409">
        <v>0</v>
      </c>
      <c r="BS140" s="409">
        <v>0</v>
      </c>
      <c r="BT140" s="409">
        <v>0</v>
      </c>
      <c r="BU140" s="409">
        <v>0</v>
      </c>
      <c r="BV140" s="409">
        <v>0</v>
      </c>
      <c r="BW140" s="409">
        <v>0</v>
      </c>
      <c r="BX140" s="409">
        <v>1</v>
      </c>
      <c r="BY140" s="409">
        <v>1</v>
      </c>
    </row>
    <row r="141" spans="1:77" s="11" customFormat="1" ht="45" customHeight="1">
      <c r="A141" s="409">
        <v>133</v>
      </c>
      <c r="B141" s="409">
        <v>2</v>
      </c>
      <c r="C141" s="409" t="s">
        <v>166</v>
      </c>
      <c r="D141" s="409" t="s">
        <v>2713</v>
      </c>
      <c r="E141" s="475" t="s">
        <v>2715</v>
      </c>
      <c r="F141" s="409" t="s">
        <v>168</v>
      </c>
      <c r="G141" s="409" t="s">
        <v>196</v>
      </c>
      <c r="H141" s="409" t="s">
        <v>265</v>
      </c>
      <c r="I141" s="409"/>
      <c r="J141" s="409" t="s">
        <v>172</v>
      </c>
      <c r="K141" s="409" t="s">
        <v>283</v>
      </c>
      <c r="L141" s="409" t="s">
        <v>172</v>
      </c>
      <c r="M141" s="409" t="s">
        <v>174</v>
      </c>
      <c r="N141" s="409" t="s">
        <v>167</v>
      </c>
      <c r="O141" s="409" t="s">
        <v>198</v>
      </c>
      <c r="P141" s="409" t="s">
        <v>360</v>
      </c>
      <c r="Q141" s="409" t="s">
        <v>168</v>
      </c>
      <c r="R141" s="409" t="s">
        <v>168</v>
      </c>
      <c r="S141" s="409" t="s">
        <v>177</v>
      </c>
      <c r="T141" s="409" t="s">
        <v>444</v>
      </c>
      <c r="U141" s="507">
        <v>1.3988</v>
      </c>
      <c r="V141" s="409" t="s">
        <v>168</v>
      </c>
      <c r="W141" s="409" t="s">
        <v>168</v>
      </c>
      <c r="X141" s="409" t="s">
        <v>168</v>
      </c>
      <c r="Y141" s="409" t="s">
        <v>168</v>
      </c>
      <c r="Z141" s="409" t="s">
        <v>168</v>
      </c>
      <c r="AA141" s="409">
        <v>0</v>
      </c>
      <c r="AB141" s="409">
        <v>0</v>
      </c>
      <c r="AC141" s="409">
        <v>0</v>
      </c>
      <c r="AD141" s="409">
        <v>0</v>
      </c>
      <c r="AE141" s="409">
        <v>0</v>
      </c>
      <c r="AF141" s="409">
        <v>0</v>
      </c>
      <c r="AG141" s="487">
        <v>0</v>
      </c>
      <c r="AH141" s="409">
        <v>0</v>
      </c>
      <c r="AI141" s="409">
        <v>1</v>
      </c>
      <c r="AJ141" s="409">
        <v>0</v>
      </c>
      <c r="AK141" s="409">
        <v>0</v>
      </c>
      <c r="AL141" s="409">
        <v>0</v>
      </c>
      <c r="AM141" s="409">
        <v>0</v>
      </c>
      <c r="AN141" s="409">
        <v>0</v>
      </c>
      <c r="AO141" s="487">
        <v>0</v>
      </c>
      <c r="AP141" s="409">
        <v>0</v>
      </c>
      <c r="AQ141" s="409">
        <v>0</v>
      </c>
      <c r="AR141" s="409">
        <v>0</v>
      </c>
      <c r="AS141" s="409">
        <v>0</v>
      </c>
      <c r="AT141" s="409">
        <v>0</v>
      </c>
      <c r="AU141" s="409">
        <v>0</v>
      </c>
      <c r="AV141" s="409">
        <v>0</v>
      </c>
      <c r="AW141" s="409">
        <v>0</v>
      </c>
      <c r="AX141" s="409">
        <v>0</v>
      </c>
      <c r="AY141" s="409">
        <v>0</v>
      </c>
      <c r="AZ141" s="487">
        <v>0</v>
      </c>
      <c r="BA141" s="409">
        <v>0</v>
      </c>
      <c r="BB141" s="409">
        <v>0</v>
      </c>
      <c r="BC141" s="409">
        <v>0</v>
      </c>
      <c r="BD141" s="409">
        <v>0</v>
      </c>
      <c r="BE141" s="409">
        <v>0</v>
      </c>
      <c r="BF141" s="409">
        <v>0</v>
      </c>
      <c r="BG141" s="409">
        <v>0</v>
      </c>
      <c r="BH141" s="409">
        <v>0</v>
      </c>
      <c r="BI141" s="409">
        <v>0</v>
      </c>
      <c r="BJ141" s="409">
        <v>0</v>
      </c>
      <c r="BK141" s="409">
        <v>0</v>
      </c>
      <c r="BL141" s="409">
        <v>0</v>
      </c>
      <c r="BM141" s="409">
        <v>0</v>
      </c>
      <c r="BN141" s="409">
        <v>0</v>
      </c>
      <c r="BO141" s="74">
        <v>0</v>
      </c>
      <c r="BP141" s="409">
        <v>0</v>
      </c>
      <c r="BQ141" s="409">
        <v>0</v>
      </c>
      <c r="BR141" s="409">
        <v>0</v>
      </c>
      <c r="BS141" s="409">
        <v>0</v>
      </c>
      <c r="BT141" s="409">
        <v>0</v>
      </c>
      <c r="BU141" s="409">
        <v>0</v>
      </c>
      <c r="BV141" s="409">
        <v>0</v>
      </c>
      <c r="BW141" s="409">
        <v>0</v>
      </c>
      <c r="BX141" s="409">
        <v>0</v>
      </c>
      <c r="BY141" s="409">
        <v>0</v>
      </c>
    </row>
    <row r="142" spans="1:77" s="11" customFormat="1" ht="45" customHeight="1">
      <c r="A142" s="409">
        <v>134</v>
      </c>
      <c r="B142" s="409">
        <v>2</v>
      </c>
      <c r="C142" s="409" t="s">
        <v>166</v>
      </c>
      <c r="D142" s="409" t="s">
        <v>1700</v>
      </c>
      <c r="E142" s="475" t="s">
        <v>137</v>
      </c>
      <c r="F142" s="409" t="s">
        <v>1541</v>
      </c>
      <c r="G142" s="409" t="s">
        <v>196</v>
      </c>
      <c r="H142" s="409" t="s">
        <v>265</v>
      </c>
      <c r="I142" s="409"/>
      <c r="J142" s="409" t="s">
        <v>172</v>
      </c>
      <c r="K142" s="409" t="s">
        <v>283</v>
      </c>
      <c r="L142" s="409" t="s">
        <v>172</v>
      </c>
      <c r="M142" s="409" t="s">
        <v>174</v>
      </c>
      <c r="N142" s="409" t="s">
        <v>167</v>
      </c>
      <c r="O142" s="409" t="s">
        <v>198</v>
      </c>
      <c r="P142" s="409" t="s">
        <v>360</v>
      </c>
      <c r="Q142" s="409" t="s">
        <v>168</v>
      </c>
      <c r="R142" s="409" t="s">
        <v>168</v>
      </c>
      <c r="S142" s="409" t="s">
        <v>177</v>
      </c>
      <c r="T142" s="409" t="s">
        <v>444</v>
      </c>
      <c r="U142" s="507">
        <v>1.3988</v>
      </c>
      <c r="V142" s="409" t="s">
        <v>168</v>
      </c>
      <c r="W142" s="409" t="s">
        <v>168</v>
      </c>
      <c r="X142" s="409" t="s">
        <v>168</v>
      </c>
      <c r="Y142" s="409" t="s">
        <v>168</v>
      </c>
      <c r="Z142" s="409" t="s">
        <v>168</v>
      </c>
      <c r="AA142" s="409">
        <v>0</v>
      </c>
      <c r="AB142" s="409">
        <v>0</v>
      </c>
      <c r="AC142" s="409">
        <v>0</v>
      </c>
      <c r="AD142" s="409">
        <v>0</v>
      </c>
      <c r="AE142" s="409">
        <v>0</v>
      </c>
      <c r="AF142" s="409">
        <v>0</v>
      </c>
      <c r="AG142" s="487">
        <v>0</v>
      </c>
      <c r="AH142" s="409">
        <v>0</v>
      </c>
      <c r="AI142" s="409">
        <v>0</v>
      </c>
      <c r="AJ142" s="409">
        <v>0</v>
      </c>
      <c r="AK142" s="409">
        <v>0</v>
      </c>
      <c r="AL142" s="409">
        <v>0</v>
      </c>
      <c r="AM142" s="409">
        <v>0</v>
      </c>
      <c r="AN142" s="409">
        <v>0</v>
      </c>
      <c r="AO142" s="487">
        <v>1</v>
      </c>
      <c r="AP142" s="409">
        <v>1</v>
      </c>
      <c r="AQ142" s="409">
        <v>1</v>
      </c>
      <c r="AR142" s="409">
        <v>0</v>
      </c>
      <c r="AS142" s="409">
        <v>0</v>
      </c>
      <c r="AT142" s="409">
        <v>0</v>
      </c>
      <c r="AU142" s="409">
        <v>0</v>
      </c>
      <c r="AV142" s="409">
        <v>0</v>
      </c>
      <c r="AW142" s="409">
        <v>0</v>
      </c>
      <c r="AX142" s="409">
        <v>0</v>
      </c>
      <c r="AY142" s="409">
        <v>0</v>
      </c>
      <c r="AZ142" s="487">
        <v>0</v>
      </c>
      <c r="BA142" s="409">
        <v>0</v>
      </c>
      <c r="BB142" s="409">
        <v>1</v>
      </c>
      <c r="BC142" s="409">
        <v>1</v>
      </c>
      <c r="BD142" s="409">
        <v>0</v>
      </c>
      <c r="BE142" s="409">
        <v>0</v>
      </c>
      <c r="BF142" s="409">
        <v>0</v>
      </c>
      <c r="BG142" s="409">
        <v>0</v>
      </c>
      <c r="BH142" s="409">
        <v>0</v>
      </c>
      <c r="BI142" s="409">
        <v>0</v>
      </c>
      <c r="BJ142" s="409">
        <v>0</v>
      </c>
      <c r="BK142" s="409">
        <v>0</v>
      </c>
      <c r="BL142" s="409">
        <v>0</v>
      </c>
      <c r="BM142" s="409">
        <v>0</v>
      </c>
      <c r="BN142" s="409">
        <v>0</v>
      </c>
      <c r="BO142" s="74">
        <v>0</v>
      </c>
      <c r="BP142" s="409">
        <v>0</v>
      </c>
      <c r="BQ142" s="409">
        <v>0</v>
      </c>
      <c r="BR142" s="409">
        <v>0</v>
      </c>
      <c r="BS142" s="409">
        <v>0</v>
      </c>
      <c r="BT142" s="409">
        <v>0</v>
      </c>
      <c r="BU142" s="409">
        <v>0</v>
      </c>
      <c r="BV142" s="409">
        <v>0</v>
      </c>
      <c r="BW142" s="409">
        <v>0</v>
      </c>
      <c r="BX142" s="409">
        <v>0</v>
      </c>
      <c r="BY142" s="409">
        <v>0</v>
      </c>
    </row>
    <row r="143" spans="1:77" s="11" customFormat="1" ht="45" customHeight="1">
      <c r="A143" s="409">
        <v>135</v>
      </c>
      <c r="B143" s="409">
        <v>2</v>
      </c>
      <c r="C143" s="409" t="s">
        <v>1563</v>
      </c>
      <c r="D143" s="409" t="s">
        <v>1701</v>
      </c>
      <c r="E143" s="475" t="s">
        <v>137</v>
      </c>
      <c r="F143" s="409" t="s">
        <v>1699</v>
      </c>
      <c r="G143" s="409" t="s">
        <v>196</v>
      </c>
      <c r="H143" s="409" t="s">
        <v>265</v>
      </c>
      <c r="I143" s="409"/>
      <c r="J143" s="409" t="s">
        <v>172</v>
      </c>
      <c r="K143" s="409" t="s">
        <v>283</v>
      </c>
      <c r="L143" s="409" t="s">
        <v>172</v>
      </c>
      <c r="M143" s="409" t="s">
        <v>174</v>
      </c>
      <c r="N143" s="409" t="s">
        <v>167</v>
      </c>
      <c r="O143" s="409" t="s">
        <v>198</v>
      </c>
      <c r="P143" s="409" t="s">
        <v>360</v>
      </c>
      <c r="Q143" s="409" t="s">
        <v>168</v>
      </c>
      <c r="R143" s="409" t="s">
        <v>168</v>
      </c>
      <c r="S143" s="409" t="s">
        <v>177</v>
      </c>
      <c r="T143" s="409" t="s">
        <v>444</v>
      </c>
      <c r="U143" s="507">
        <v>1.3988</v>
      </c>
      <c r="V143" s="409" t="s">
        <v>168</v>
      </c>
      <c r="W143" s="409" t="s">
        <v>168</v>
      </c>
      <c r="X143" s="409" t="s">
        <v>168</v>
      </c>
      <c r="Y143" s="409" t="s">
        <v>168</v>
      </c>
      <c r="Z143" s="409" t="s">
        <v>168</v>
      </c>
      <c r="AA143" s="409">
        <v>0</v>
      </c>
      <c r="AB143" s="409">
        <v>0</v>
      </c>
      <c r="AC143" s="409">
        <v>0</v>
      </c>
      <c r="AD143" s="409">
        <v>0</v>
      </c>
      <c r="AE143" s="409">
        <v>0</v>
      </c>
      <c r="AF143" s="409">
        <v>0</v>
      </c>
      <c r="AG143" s="487">
        <v>0</v>
      </c>
      <c r="AH143" s="409">
        <v>0</v>
      </c>
      <c r="AI143" s="409">
        <v>0</v>
      </c>
      <c r="AJ143" s="409">
        <v>0</v>
      </c>
      <c r="AK143" s="409">
        <v>0</v>
      </c>
      <c r="AL143" s="409">
        <v>0</v>
      </c>
      <c r="AM143" s="409">
        <v>0</v>
      </c>
      <c r="AN143" s="409">
        <v>0</v>
      </c>
      <c r="AO143" s="487">
        <v>0</v>
      </c>
      <c r="AP143" s="409">
        <v>0</v>
      </c>
      <c r="AQ143" s="409">
        <v>0</v>
      </c>
      <c r="AR143" s="409">
        <v>1</v>
      </c>
      <c r="AS143" s="409">
        <v>1</v>
      </c>
      <c r="AT143" s="409">
        <v>1</v>
      </c>
      <c r="AU143" s="409">
        <v>1</v>
      </c>
      <c r="AV143" s="409">
        <v>1</v>
      </c>
      <c r="AW143" s="409">
        <v>0</v>
      </c>
      <c r="AX143" s="409">
        <v>0</v>
      </c>
      <c r="AY143" s="409">
        <v>1</v>
      </c>
      <c r="AZ143" s="487">
        <v>0</v>
      </c>
      <c r="BA143" s="409">
        <v>0</v>
      </c>
      <c r="BB143" s="409">
        <v>0</v>
      </c>
      <c r="BC143" s="409">
        <v>0</v>
      </c>
      <c r="BD143" s="409">
        <v>0</v>
      </c>
      <c r="BE143" s="409">
        <v>0</v>
      </c>
      <c r="BF143" s="409">
        <v>1</v>
      </c>
      <c r="BG143" s="409">
        <v>1</v>
      </c>
      <c r="BH143" s="409">
        <v>0</v>
      </c>
      <c r="BI143" s="409">
        <v>0</v>
      </c>
      <c r="BJ143" s="409">
        <v>0</v>
      </c>
      <c r="BK143" s="409">
        <v>0</v>
      </c>
      <c r="BL143" s="409">
        <v>0</v>
      </c>
      <c r="BM143" s="409">
        <v>0</v>
      </c>
      <c r="BN143" s="409">
        <v>0</v>
      </c>
      <c r="BO143" s="74">
        <v>0</v>
      </c>
      <c r="BP143" s="409">
        <v>0</v>
      </c>
      <c r="BQ143" s="409">
        <v>0</v>
      </c>
      <c r="BR143" s="409">
        <v>0</v>
      </c>
      <c r="BS143" s="409">
        <v>0</v>
      </c>
      <c r="BT143" s="409">
        <v>0</v>
      </c>
      <c r="BU143" s="409">
        <v>0</v>
      </c>
      <c r="BV143" s="409">
        <v>0</v>
      </c>
      <c r="BW143" s="409">
        <v>0</v>
      </c>
      <c r="BX143" s="409">
        <v>0</v>
      </c>
      <c r="BY143" s="409">
        <v>0</v>
      </c>
    </row>
    <row r="144" spans="1:77" s="11" customFormat="1" ht="45" customHeight="1">
      <c r="A144" s="409">
        <v>136</v>
      </c>
      <c r="B144" s="409">
        <v>2</v>
      </c>
      <c r="C144" s="409" t="s">
        <v>1105</v>
      </c>
      <c r="D144" s="409" t="s">
        <v>2446</v>
      </c>
      <c r="E144" s="475" t="s">
        <v>137</v>
      </c>
      <c r="F144" s="409" t="s">
        <v>2398</v>
      </c>
      <c r="G144" s="409" t="s">
        <v>196</v>
      </c>
      <c r="H144" s="409" t="s">
        <v>265</v>
      </c>
      <c r="I144" s="409"/>
      <c r="J144" s="409" t="s">
        <v>172</v>
      </c>
      <c r="K144" s="409" t="s">
        <v>283</v>
      </c>
      <c r="L144" s="409" t="s">
        <v>172</v>
      </c>
      <c r="M144" s="409" t="s">
        <v>174</v>
      </c>
      <c r="N144" s="409" t="s">
        <v>167</v>
      </c>
      <c r="O144" s="409" t="s">
        <v>198</v>
      </c>
      <c r="P144" s="409" t="s">
        <v>360</v>
      </c>
      <c r="Q144" s="409" t="s">
        <v>168</v>
      </c>
      <c r="R144" s="409" t="s">
        <v>168</v>
      </c>
      <c r="S144" s="409" t="s">
        <v>177</v>
      </c>
      <c r="T144" s="409" t="s">
        <v>444</v>
      </c>
      <c r="U144" s="507">
        <v>1.3988</v>
      </c>
      <c r="V144" s="409" t="s">
        <v>168</v>
      </c>
      <c r="W144" s="409" t="s">
        <v>168</v>
      </c>
      <c r="X144" s="409" t="s">
        <v>168</v>
      </c>
      <c r="Y144" s="409" t="s">
        <v>168</v>
      </c>
      <c r="Z144" s="409" t="s">
        <v>168</v>
      </c>
      <c r="AA144" s="409">
        <v>0</v>
      </c>
      <c r="AB144" s="409">
        <v>0</v>
      </c>
      <c r="AC144" s="409">
        <v>0</v>
      </c>
      <c r="AD144" s="409">
        <v>0</v>
      </c>
      <c r="AE144" s="409">
        <v>0</v>
      </c>
      <c r="AF144" s="409">
        <v>0</v>
      </c>
      <c r="AG144" s="487">
        <v>0</v>
      </c>
      <c r="AH144" s="409">
        <v>0</v>
      </c>
      <c r="AI144" s="409">
        <v>0</v>
      </c>
      <c r="AJ144" s="409">
        <v>0</v>
      </c>
      <c r="AK144" s="409">
        <v>0</v>
      </c>
      <c r="AL144" s="409">
        <v>0</v>
      </c>
      <c r="AM144" s="409">
        <v>0</v>
      </c>
      <c r="AN144" s="409">
        <v>0</v>
      </c>
      <c r="AO144" s="487">
        <v>0</v>
      </c>
      <c r="AP144" s="409">
        <v>0</v>
      </c>
      <c r="AQ144" s="409">
        <v>0</v>
      </c>
      <c r="AR144" s="409">
        <v>0</v>
      </c>
      <c r="AS144" s="409">
        <v>0</v>
      </c>
      <c r="AT144" s="409">
        <v>0</v>
      </c>
      <c r="AU144" s="409">
        <v>0</v>
      </c>
      <c r="AV144" s="409">
        <v>0</v>
      </c>
      <c r="AW144" s="409">
        <v>0</v>
      </c>
      <c r="AX144" s="409">
        <v>0</v>
      </c>
      <c r="AY144" s="409">
        <v>0</v>
      </c>
      <c r="AZ144" s="409">
        <v>0</v>
      </c>
      <c r="BA144" s="409">
        <v>0</v>
      </c>
      <c r="BB144" s="409">
        <v>0</v>
      </c>
      <c r="BC144" s="409">
        <v>0</v>
      </c>
      <c r="BD144" s="409">
        <v>0</v>
      </c>
      <c r="BE144" s="409">
        <v>0</v>
      </c>
      <c r="BF144" s="409">
        <v>0</v>
      </c>
      <c r="BG144" s="409">
        <v>0</v>
      </c>
      <c r="BH144" s="409">
        <v>0</v>
      </c>
      <c r="BI144" s="409">
        <v>0</v>
      </c>
      <c r="BJ144" s="409">
        <v>1</v>
      </c>
      <c r="BK144" s="409">
        <v>0</v>
      </c>
      <c r="BL144" s="409">
        <v>0</v>
      </c>
      <c r="BM144" s="409">
        <v>0</v>
      </c>
      <c r="BN144" s="409">
        <v>0</v>
      </c>
      <c r="BO144" s="74">
        <v>0</v>
      </c>
      <c r="BP144" s="409">
        <v>0</v>
      </c>
      <c r="BQ144" s="409">
        <v>0</v>
      </c>
      <c r="BR144" s="409">
        <v>0</v>
      </c>
      <c r="BS144" s="409">
        <v>1</v>
      </c>
      <c r="BT144" s="409">
        <v>1</v>
      </c>
      <c r="BU144" s="409">
        <v>0</v>
      </c>
      <c r="BV144" s="409">
        <v>0</v>
      </c>
      <c r="BW144" s="409">
        <v>0</v>
      </c>
      <c r="BX144" s="409">
        <v>0</v>
      </c>
      <c r="BY144" s="409">
        <v>0</v>
      </c>
    </row>
    <row r="145" spans="1:77" s="11" customFormat="1" ht="45" customHeight="1">
      <c r="A145" s="409">
        <v>137</v>
      </c>
      <c r="B145" s="74">
        <v>2</v>
      </c>
      <c r="C145" s="74" t="s">
        <v>1105</v>
      </c>
      <c r="D145" s="74" t="s">
        <v>2644</v>
      </c>
      <c r="E145" s="153" t="s">
        <v>137</v>
      </c>
      <c r="F145" s="74" t="s">
        <v>2638</v>
      </c>
      <c r="G145" s="74" t="s">
        <v>196</v>
      </c>
      <c r="H145" s="74" t="s">
        <v>265</v>
      </c>
      <c r="I145" s="74"/>
      <c r="J145" s="74" t="s">
        <v>172</v>
      </c>
      <c r="K145" s="74" t="s">
        <v>283</v>
      </c>
      <c r="L145" s="74" t="s">
        <v>172</v>
      </c>
      <c r="M145" s="74" t="s">
        <v>174</v>
      </c>
      <c r="N145" s="74" t="s">
        <v>167</v>
      </c>
      <c r="O145" s="74" t="s">
        <v>198</v>
      </c>
      <c r="P145" s="74" t="s">
        <v>360</v>
      </c>
      <c r="Q145" s="74" t="s">
        <v>168</v>
      </c>
      <c r="R145" s="74" t="s">
        <v>168</v>
      </c>
      <c r="S145" s="74" t="s">
        <v>177</v>
      </c>
      <c r="T145" s="74" t="s">
        <v>444</v>
      </c>
      <c r="U145" s="254">
        <v>1.3988</v>
      </c>
      <c r="V145" s="74" t="s">
        <v>168</v>
      </c>
      <c r="W145" s="74" t="s">
        <v>168</v>
      </c>
      <c r="X145" s="74" t="s">
        <v>168</v>
      </c>
      <c r="Y145" s="74" t="s">
        <v>168</v>
      </c>
      <c r="Z145" s="74" t="s">
        <v>168</v>
      </c>
      <c r="AA145" s="74">
        <v>0</v>
      </c>
      <c r="AB145" s="74">
        <v>0</v>
      </c>
      <c r="AC145" s="74">
        <v>0</v>
      </c>
      <c r="AD145" s="74">
        <v>0</v>
      </c>
      <c r="AE145" s="74">
        <v>0</v>
      </c>
      <c r="AF145" s="74">
        <v>0</v>
      </c>
      <c r="AG145" s="102">
        <v>0</v>
      </c>
      <c r="AH145" s="74">
        <v>0</v>
      </c>
      <c r="AI145" s="74">
        <v>0</v>
      </c>
      <c r="AJ145" s="74">
        <v>0</v>
      </c>
      <c r="AK145" s="74">
        <v>0</v>
      </c>
      <c r="AL145" s="74">
        <v>0</v>
      </c>
      <c r="AM145" s="74">
        <v>0</v>
      </c>
      <c r="AN145" s="74">
        <v>0</v>
      </c>
      <c r="AO145" s="102">
        <v>0</v>
      </c>
      <c r="AP145" s="74">
        <v>0</v>
      </c>
      <c r="AQ145" s="74">
        <v>0</v>
      </c>
      <c r="AR145" s="74">
        <v>0</v>
      </c>
      <c r="AS145" s="74">
        <v>0</v>
      </c>
      <c r="AT145" s="74">
        <v>0</v>
      </c>
      <c r="AU145" s="74">
        <v>0</v>
      </c>
      <c r="AV145" s="74">
        <v>0</v>
      </c>
      <c r="AW145" s="74">
        <v>0</v>
      </c>
      <c r="AX145" s="74">
        <v>0</v>
      </c>
      <c r="AY145" s="74">
        <v>0</v>
      </c>
      <c r="AZ145" s="74">
        <v>0</v>
      </c>
      <c r="BA145" s="74">
        <v>0</v>
      </c>
      <c r="BB145" s="74">
        <v>0</v>
      </c>
      <c r="BC145" s="74">
        <v>0</v>
      </c>
      <c r="BD145" s="74">
        <v>0</v>
      </c>
      <c r="BE145" s="74">
        <v>0</v>
      </c>
      <c r="BF145" s="74">
        <v>0</v>
      </c>
      <c r="BG145" s="74">
        <v>0</v>
      </c>
      <c r="BH145" s="74">
        <v>0</v>
      </c>
      <c r="BI145" s="74">
        <v>0</v>
      </c>
      <c r="BJ145" s="74">
        <v>0</v>
      </c>
      <c r="BK145" s="74">
        <v>1</v>
      </c>
      <c r="BL145" s="74">
        <v>1</v>
      </c>
      <c r="BM145" s="74">
        <v>0</v>
      </c>
      <c r="BN145" s="74">
        <v>0</v>
      </c>
      <c r="BO145" s="74">
        <v>1</v>
      </c>
      <c r="BP145" s="74">
        <v>0</v>
      </c>
      <c r="BQ145" s="74">
        <v>0</v>
      </c>
      <c r="BR145" s="74">
        <v>0</v>
      </c>
      <c r="BS145" s="74">
        <v>0</v>
      </c>
      <c r="BT145" s="74">
        <v>0</v>
      </c>
      <c r="BU145" s="74">
        <v>1</v>
      </c>
      <c r="BV145" s="74">
        <v>0</v>
      </c>
      <c r="BW145" s="74">
        <v>0</v>
      </c>
      <c r="BX145" s="74">
        <v>0</v>
      </c>
      <c r="BY145" s="74">
        <v>0</v>
      </c>
    </row>
    <row r="146" spans="1:77" s="11" customFormat="1" ht="45" customHeight="1">
      <c r="A146" s="409">
        <v>138</v>
      </c>
      <c r="B146" s="409">
        <v>2</v>
      </c>
      <c r="C146" s="409" t="s">
        <v>1105</v>
      </c>
      <c r="D146" s="409" t="s">
        <v>2447</v>
      </c>
      <c r="E146" s="475" t="s">
        <v>137</v>
      </c>
      <c r="F146" s="409" t="s">
        <v>2495</v>
      </c>
      <c r="G146" s="409" t="s">
        <v>196</v>
      </c>
      <c r="H146" s="409" t="s">
        <v>265</v>
      </c>
      <c r="I146" s="409"/>
      <c r="J146" s="409" t="s">
        <v>172</v>
      </c>
      <c r="K146" s="409" t="s">
        <v>283</v>
      </c>
      <c r="L146" s="409" t="s">
        <v>172</v>
      </c>
      <c r="M146" s="409" t="s">
        <v>174</v>
      </c>
      <c r="N146" s="409" t="s">
        <v>167</v>
      </c>
      <c r="O146" s="409" t="s">
        <v>198</v>
      </c>
      <c r="P146" s="409" t="s">
        <v>360</v>
      </c>
      <c r="Q146" s="409" t="s">
        <v>168</v>
      </c>
      <c r="R146" s="409" t="s">
        <v>168</v>
      </c>
      <c r="S146" s="409" t="s">
        <v>177</v>
      </c>
      <c r="T146" s="409" t="s">
        <v>444</v>
      </c>
      <c r="U146" s="507">
        <v>1.3988</v>
      </c>
      <c r="V146" s="409" t="s">
        <v>168</v>
      </c>
      <c r="W146" s="409" t="s">
        <v>168</v>
      </c>
      <c r="X146" s="409" t="s">
        <v>168</v>
      </c>
      <c r="Y146" s="409" t="s">
        <v>168</v>
      </c>
      <c r="Z146" s="409" t="s">
        <v>168</v>
      </c>
      <c r="AA146" s="409">
        <v>0</v>
      </c>
      <c r="AB146" s="409">
        <v>0</v>
      </c>
      <c r="AC146" s="409">
        <v>0</v>
      </c>
      <c r="AD146" s="409">
        <v>0</v>
      </c>
      <c r="AE146" s="409">
        <v>0</v>
      </c>
      <c r="AF146" s="409">
        <v>0</v>
      </c>
      <c r="AG146" s="487">
        <v>0</v>
      </c>
      <c r="AH146" s="409">
        <v>0</v>
      </c>
      <c r="AI146" s="409">
        <v>0</v>
      </c>
      <c r="AJ146" s="409">
        <v>0</v>
      </c>
      <c r="AK146" s="409">
        <v>0</v>
      </c>
      <c r="AL146" s="409">
        <v>0</v>
      </c>
      <c r="AM146" s="409">
        <v>0</v>
      </c>
      <c r="AN146" s="409">
        <v>0</v>
      </c>
      <c r="AO146" s="487">
        <v>0</v>
      </c>
      <c r="AP146" s="409">
        <v>0</v>
      </c>
      <c r="AQ146" s="409">
        <v>0</v>
      </c>
      <c r="AR146" s="409">
        <v>0</v>
      </c>
      <c r="AS146" s="409">
        <v>0</v>
      </c>
      <c r="AT146" s="409">
        <v>0</v>
      </c>
      <c r="AU146" s="409">
        <v>0</v>
      </c>
      <c r="AV146" s="409">
        <v>0</v>
      </c>
      <c r="AW146" s="409">
        <v>1</v>
      </c>
      <c r="AX146" s="409">
        <v>1</v>
      </c>
      <c r="AY146" s="409">
        <v>0</v>
      </c>
      <c r="AZ146" s="409">
        <v>0</v>
      </c>
      <c r="BA146" s="409">
        <v>0</v>
      </c>
      <c r="BB146" s="409">
        <v>0</v>
      </c>
      <c r="BC146" s="409">
        <v>0</v>
      </c>
      <c r="BD146" s="409">
        <v>0</v>
      </c>
      <c r="BE146" s="409">
        <v>0</v>
      </c>
      <c r="BF146" s="409">
        <v>0</v>
      </c>
      <c r="BG146" s="409">
        <v>0</v>
      </c>
      <c r="BH146" s="409">
        <v>0</v>
      </c>
      <c r="BI146" s="409">
        <v>0</v>
      </c>
      <c r="BJ146" s="409">
        <v>0</v>
      </c>
      <c r="BK146" s="409">
        <v>0</v>
      </c>
      <c r="BL146" s="409">
        <v>0</v>
      </c>
      <c r="BM146" s="409">
        <v>1</v>
      </c>
      <c r="BN146" s="409">
        <v>1</v>
      </c>
      <c r="BO146" s="74">
        <v>0</v>
      </c>
      <c r="BP146" s="409">
        <v>1</v>
      </c>
      <c r="BQ146" s="409">
        <v>0</v>
      </c>
      <c r="BR146" s="409">
        <v>0</v>
      </c>
      <c r="BS146" s="409">
        <v>0</v>
      </c>
      <c r="BT146" s="409">
        <v>0</v>
      </c>
      <c r="BU146" s="409">
        <v>0</v>
      </c>
      <c r="BV146" s="409">
        <v>0</v>
      </c>
      <c r="BW146" s="409">
        <v>0</v>
      </c>
      <c r="BX146" s="409">
        <v>0</v>
      </c>
      <c r="BY146" s="409">
        <v>0</v>
      </c>
    </row>
    <row r="147" spans="1:77" s="11" customFormat="1" ht="45" customHeight="1">
      <c r="A147" s="409">
        <v>139</v>
      </c>
      <c r="B147" s="487">
        <v>2</v>
      </c>
      <c r="C147" s="487" t="s">
        <v>1105</v>
      </c>
      <c r="D147" s="487" t="s">
        <v>2448</v>
      </c>
      <c r="E147" s="488" t="s">
        <v>137</v>
      </c>
      <c r="F147" s="487" t="s">
        <v>2422</v>
      </c>
      <c r="G147" s="487" t="s">
        <v>196</v>
      </c>
      <c r="H147" s="487" t="s">
        <v>265</v>
      </c>
      <c r="I147" s="487"/>
      <c r="J147" s="487" t="s">
        <v>172</v>
      </c>
      <c r="K147" s="487" t="s">
        <v>283</v>
      </c>
      <c r="L147" s="487" t="s">
        <v>172</v>
      </c>
      <c r="M147" s="487" t="s">
        <v>174</v>
      </c>
      <c r="N147" s="487" t="s">
        <v>167</v>
      </c>
      <c r="O147" s="487" t="s">
        <v>198</v>
      </c>
      <c r="P147" s="487" t="s">
        <v>360</v>
      </c>
      <c r="Q147" s="487" t="s">
        <v>168</v>
      </c>
      <c r="R147" s="487" t="s">
        <v>168</v>
      </c>
      <c r="S147" s="487" t="s">
        <v>177</v>
      </c>
      <c r="T147" s="487" t="s">
        <v>444</v>
      </c>
      <c r="U147" s="508">
        <v>1.3988</v>
      </c>
      <c r="V147" s="487" t="s">
        <v>168</v>
      </c>
      <c r="W147" s="487" t="s">
        <v>168</v>
      </c>
      <c r="X147" s="487" t="s">
        <v>168</v>
      </c>
      <c r="Y147" s="487" t="s">
        <v>168</v>
      </c>
      <c r="Z147" s="487" t="s">
        <v>168</v>
      </c>
      <c r="AA147" s="487">
        <v>0</v>
      </c>
      <c r="AB147" s="487">
        <v>0</v>
      </c>
      <c r="AC147" s="487">
        <v>0</v>
      </c>
      <c r="AD147" s="487">
        <v>0</v>
      </c>
      <c r="AE147" s="487">
        <v>0</v>
      </c>
      <c r="AF147" s="487">
        <v>0</v>
      </c>
      <c r="AG147" s="487">
        <v>0</v>
      </c>
      <c r="AH147" s="487">
        <v>0</v>
      </c>
      <c r="AI147" s="487">
        <v>0</v>
      </c>
      <c r="AJ147" s="487">
        <v>0</v>
      </c>
      <c r="AK147" s="487">
        <v>0</v>
      </c>
      <c r="AL147" s="487">
        <v>0</v>
      </c>
      <c r="AM147" s="487">
        <v>0</v>
      </c>
      <c r="AN147" s="487">
        <v>0</v>
      </c>
      <c r="AO147" s="487">
        <v>0</v>
      </c>
      <c r="AP147" s="487">
        <v>0</v>
      </c>
      <c r="AQ147" s="487">
        <v>0</v>
      </c>
      <c r="AR147" s="487">
        <v>0</v>
      </c>
      <c r="AS147" s="487">
        <v>0</v>
      </c>
      <c r="AT147" s="487">
        <v>0</v>
      </c>
      <c r="AU147" s="487">
        <v>0</v>
      </c>
      <c r="AV147" s="487">
        <v>0</v>
      </c>
      <c r="AW147" s="487">
        <v>0</v>
      </c>
      <c r="AX147" s="487">
        <v>0</v>
      </c>
      <c r="AY147" s="487">
        <v>0</v>
      </c>
      <c r="AZ147" s="487">
        <v>0</v>
      </c>
      <c r="BA147" s="487">
        <v>0</v>
      </c>
      <c r="BB147" s="487">
        <v>0</v>
      </c>
      <c r="BC147" s="487">
        <v>0</v>
      </c>
      <c r="BD147" s="487">
        <v>0</v>
      </c>
      <c r="BE147" s="487">
        <v>0</v>
      </c>
      <c r="BF147" s="487">
        <v>0</v>
      </c>
      <c r="BG147" s="487">
        <v>0</v>
      </c>
      <c r="BH147" s="487">
        <v>0</v>
      </c>
      <c r="BI147" s="487">
        <v>0</v>
      </c>
      <c r="BJ147" s="487">
        <v>0</v>
      </c>
      <c r="BK147" s="487">
        <v>0</v>
      </c>
      <c r="BL147" s="487">
        <v>0</v>
      </c>
      <c r="BM147" s="487">
        <v>0</v>
      </c>
      <c r="BN147" s="487">
        <v>0</v>
      </c>
      <c r="BO147" s="102">
        <v>0</v>
      </c>
      <c r="BP147" s="487">
        <v>0</v>
      </c>
      <c r="BQ147" s="487">
        <v>0</v>
      </c>
      <c r="BR147" s="487">
        <v>0</v>
      </c>
      <c r="BS147" s="487">
        <v>0</v>
      </c>
      <c r="BT147" s="487">
        <v>0</v>
      </c>
      <c r="BU147" s="487">
        <v>0</v>
      </c>
      <c r="BV147" s="487">
        <v>0</v>
      </c>
      <c r="BW147" s="487">
        <v>0</v>
      </c>
      <c r="BX147" s="487">
        <v>0</v>
      </c>
      <c r="BY147" s="487">
        <v>0</v>
      </c>
    </row>
    <row r="148" spans="1:77" s="11" customFormat="1" ht="45" customHeight="1">
      <c r="A148" s="409">
        <v>140</v>
      </c>
      <c r="B148" s="409">
        <v>2</v>
      </c>
      <c r="C148" s="409" t="s">
        <v>1563</v>
      </c>
      <c r="D148" s="409" t="s">
        <v>1702</v>
      </c>
      <c r="E148" s="475" t="s">
        <v>1259</v>
      </c>
      <c r="F148" s="409" t="s">
        <v>1703</v>
      </c>
      <c r="G148" s="409" t="s">
        <v>196</v>
      </c>
      <c r="H148" s="409" t="s">
        <v>265</v>
      </c>
      <c r="I148" s="409"/>
      <c r="J148" s="409" t="s">
        <v>172</v>
      </c>
      <c r="K148" s="409" t="s">
        <v>283</v>
      </c>
      <c r="L148" s="409" t="s">
        <v>172</v>
      </c>
      <c r="M148" s="409" t="s">
        <v>174</v>
      </c>
      <c r="N148" s="409" t="s">
        <v>167</v>
      </c>
      <c r="O148" s="409" t="s">
        <v>198</v>
      </c>
      <c r="P148" s="409" t="s">
        <v>360</v>
      </c>
      <c r="Q148" s="409" t="s">
        <v>168</v>
      </c>
      <c r="R148" s="409" t="s">
        <v>168</v>
      </c>
      <c r="S148" s="409" t="s">
        <v>177</v>
      </c>
      <c r="T148" s="409" t="s">
        <v>444</v>
      </c>
      <c r="U148" s="507">
        <v>1.3988</v>
      </c>
      <c r="V148" s="409" t="s">
        <v>168</v>
      </c>
      <c r="W148" s="409" t="s">
        <v>168</v>
      </c>
      <c r="X148" s="409" t="s">
        <v>168</v>
      </c>
      <c r="Y148" s="409" t="s">
        <v>168</v>
      </c>
      <c r="Z148" s="409" t="s">
        <v>168</v>
      </c>
      <c r="AA148" s="409">
        <v>0</v>
      </c>
      <c r="AB148" s="409">
        <v>0</v>
      </c>
      <c r="AC148" s="409">
        <v>0</v>
      </c>
      <c r="AD148" s="409">
        <v>0</v>
      </c>
      <c r="AE148" s="409">
        <v>0</v>
      </c>
      <c r="AF148" s="409">
        <v>0</v>
      </c>
      <c r="AG148" s="409">
        <v>0</v>
      </c>
      <c r="AH148" s="409">
        <v>0</v>
      </c>
      <c r="AI148" s="409">
        <v>0</v>
      </c>
      <c r="AJ148" s="409">
        <v>0</v>
      </c>
      <c r="AK148" s="409">
        <v>0</v>
      </c>
      <c r="AL148" s="409">
        <v>0</v>
      </c>
      <c r="AM148" s="409">
        <v>0</v>
      </c>
      <c r="AN148" s="409">
        <v>0</v>
      </c>
      <c r="AO148" s="487">
        <v>0</v>
      </c>
      <c r="AP148" s="409">
        <v>0</v>
      </c>
      <c r="AQ148" s="409">
        <v>0</v>
      </c>
      <c r="AR148" s="409">
        <v>0</v>
      </c>
      <c r="AS148" s="409">
        <v>0</v>
      </c>
      <c r="AT148" s="409">
        <v>0</v>
      </c>
      <c r="AU148" s="409">
        <v>0</v>
      </c>
      <c r="AV148" s="409">
        <v>0</v>
      </c>
      <c r="AW148" s="409">
        <v>0</v>
      </c>
      <c r="AX148" s="409">
        <v>0</v>
      </c>
      <c r="AY148" s="409">
        <v>0</v>
      </c>
      <c r="AZ148" s="487">
        <v>1</v>
      </c>
      <c r="BA148" s="409">
        <v>0</v>
      </c>
      <c r="BB148" s="409">
        <v>0</v>
      </c>
      <c r="BC148" s="409">
        <v>0</v>
      </c>
      <c r="BD148" s="409">
        <v>0</v>
      </c>
      <c r="BE148" s="409">
        <v>0</v>
      </c>
      <c r="BF148" s="409">
        <v>0</v>
      </c>
      <c r="BG148" s="409">
        <v>0</v>
      </c>
      <c r="BH148" s="409">
        <v>0</v>
      </c>
      <c r="BI148" s="409">
        <v>0</v>
      </c>
      <c r="BJ148" s="409">
        <v>0</v>
      </c>
      <c r="BK148" s="409">
        <v>0</v>
      </c>
      <c r="BL148" s="409">
        <v>0</v>
      </c>
      <c r="BM148" s="409">
        <v>0</v>
      </c>
      <c r="BN148" s="409">
        <v>0</v>
      </c>
      <c r="BO148" s="74">
        <v>0</v>
      </c>
      <c r="BP148" s="409">
        <v>0</v>
      </c>
      <c r="BQ148" s="409">
        <v>0</v>
      </c>
      <c r="BR148" s="409">
        <v>0</v>
      </c>
      <c r="BS148" s="409">
        <v>0</v>
      </c>
      <c r="BT148" s="409">
        <v>0</v>
      </c>
      <c r="BU148" s="409">
        <v>0</v>
      </c>
      <c r="BV148" s="409">
        <v>0</v>
      </c>
      <c r="BW148" s="409">
        <v>0</v>
      </c>
      <c r="BX148" s="409">
        <v>0</v>
      </c>
      <c r="BY148" s="409">
        <v>0</v>
      </c>
    </row>
    <row r="149" spans="1:77" s="9" customFormat="1" ht="39.950000000000003" customHeight="1">
      <c r="A149" s="409">
        <v>141</v>
      </c>
      <c r="B149" s="409">
        <v>2</v>
      </c>
      <c r="C149" s="409" t="s">
        <v>287</v>
      </c>
      <c r="D149" s="409" t="s">
        <v>284</v>
      </c>
      <c r="E149" s="475" t="s">
        <v>285</v>
      </c>
      <c r="F149" s="409" t="s">
        <v>168</v>
      </c>
      <c r="G149" s="409" t="s">
        <v>196</v>
      </c>
      <c r="H149" s="409" t="s">
        <v>265</v>
      </c>
      <c r="I149" s="409"/>
      <c r="J149" s="409" t="s">
        <v>172</v>
      </c>
      <c r="K149" s="409" t="s">
        <v>284</v>
      </c>
      <c r="L149" s="409" t="s">
        <v>172</v>
      </c>
      <c r="M149" s="409" t="s">
        <v>167</v>
      </c>
      <c r="N149" s="409" t="s">
        <v>174</v>
      </c>
      <c r="O149" s="409" t="s">
        <v>365</v>
      </c>
      <c r="P149" s="409" t="s">
        <v>286</v>
      </c>
      <c r="Q149" s="409" t="s">
        <v>168</v>
      </c>
      <c r="R149" s="409" t="s">
        <v>168</v>
      </c>
      <c r="S149" s="409">
        <v>0.03</v>
      </c>
      <c r="T149" s="409" t="s">
        <v>168</v>
      </c>
      <c r="U149" s="409" t="s">
        <v>168</v>
      </c>
      <c r="V149" s="409" t="s">
        <v>168</v>
      </c>
      <c r="W149" s="409" t="s">
        <v>168</v>
      </c>
      <c r="X149" s="409" t="s">
        <v>168</v>
      </c>
      <c r="Y149" s="409" t="s">
        <v>168</v>
      </c>
      <c r="Z149" s="409" t="s">
        <v>168</v>
      </c>
      <c r="AA149" s="409">
        <v>0</v>
      </c>
      <c r="AB149" s="409">
        <v>0</v>
      </c>
      <c r="AC149" s="409">
        <v>0</v>
      </c>
      <c r="AD149" s="409">
        <v>1</v>
      </c>
      <c r="AE149" s="409">
        <v>0</v>
      </c>
      <c r="AF149" s="409">
        <v>0</v>
      </c>
      <c r="AG149" s="487">
        <v>0</v>
      </c>
      <c r="AH149" s="409">
        <v>0</v>
      </c>
      <c r="AI149" s="409">
        <v>0</v>
      </c>
      <c r="AJ149" s="409">
        <v>1</v>
      </c>
      <c r="AK149" s="409">
        <v>0</v>
      </c>
      <c r="AL149" s="409">
        <v>0</v>
      </c>
      <c r="AM149" s="409">
        <v>0</v>
      </c>
      <c r="AN149" s="409">
        <v>0</v>
      </c>
      <c r="AO149" s="487">
        <v>0</v>
      </c>
      <c r="AP149" s="409">
        <v>0</v>
      </c>
      <c r="AQ149" s="409">
        <v>0</v>
      </c>
      <c r="AR149" s="409">
        <v>0</v>
      </c>
      <c r="AS149" s="409">
        <v>0</v>
      </c>
      <c r="AT149" s="409">
        <v>0</v>
      </c>
      <c r="AU149" s="409">
        <v>0</v>
      </c>
      <c r="AV149" s="409">
        <v>0</v>
      </c>
      <c r="AW149" s="409">
        <v>0</v>
      </c>
      <c r="AX149" s="409">
        <v>0</v>
      </c>
      <c r="AY149" s="409">
        <v>0</v>
      </c>
      <c r="AZ149" s="487">
        <v>0</v>
      </c>
      <c r="BA149" s="409">
        <v>0</v>
      </c>
      <c r="BB149" s="409">
        <v>0</v>
      </c>
      <c r="BC149" s="409">
        <v>0</v>
      </c>
      <c r="BD149" s="409">
        <v>1</v>
      </c>
      <c r="BE149" s="409">
        <v>1</v>
      </c>
      <c r="BF149" s="409">
        <v>0</v>
      </c>
      <c r="BG149" s="409">
        <v>0</v>
      </c>
      <c r="BH149" s="409">
        <v>1</v>
      </c>
      <c r="BI149" s="409">
        <v>0</v>
      </c>
      <c r="BJ149" s="409">
        <v>0</v>
      </c>
      <c r="BK149" s="409">
        <v>0</v>
      </c>
      <c r="BL149" s="409">
        <v>0</v>
      </c>
      <c r="BM149" s="409">
        <v>0</v>
      </c>
      <c r="BN149" s="409">
        <v>0</v>
      </c>
      <c r="BO149" s="74">
        <v>0</v>
      </c>
      <c r="BP149" s="409">
        <v>0</v>
      </c>
      <c r="BQ149" s="409">
        <v>1</v>
      </c>
      <c r="BR149" s="409">
        <v>0</v>
      </c>
      <c r="BS149" s="409">
        <v>0</v>
      </c>
      <c r="BT149" s="409">
        <v>0</v>
      </c>
      <c r="BU149" s="409">
        <v>0</v>
      </c>
      <c r="BV149" s="409">
        <v>0</v>
      </c>
      <c r="BW149" s="409">
        <v>0</v>
      </c>
      <c r="BX149" s="409">
        <v>0</v>
      </c>
      <c r="BY149" s="409">
        <v>0</v>
      </c>
    </row>
    <row r="150" spans="1:77" s="12" customFormat="1" ht="45" customHeight="1">
      <c r="A150" s="409">
        <v>142</v>
      </c>
      <c r="B150" s="409">
        <v>2</v>
      </c>
      <c r="C150" s="409" t="s">
        <v>287</v>
      </c>
      <c r="D150" s="409" t="s">
        <v>288</v>
      </c>
      <c r="E150" s="475" t="s">
        <v>289</v>
      </c>
      <c r="F150" s="409" t="s">
        <v>168</v>
      </c>
      <c r="G150" s="409" t="s">
        <v>196</v>
      </c>
      <c r="H150" s="409" t="s">
        <v>265</v>
      </c>
      <c r="I150" s="409"/>
      <c r="J150" s="409" t="s">
        <v>172</v>
      </c>
      <c r="K150" s="409" t="s">
        <v>288</v>
      </c>
      <c r="L150" s="409" t="s">
        <v>172</v>
      </c>
      <c r="M150" s="409" t="s">
        <v>167</v>
      </c>
      <c r="N150" s="409" t="s">
        <v>174</v>
      </c>
      <c r="O150" s="409" t="s">
        <v>290</v>
      </c>
      <c r="P150" s="409" t="s">
        <v>178</v>
      </c>
      <c r="Q150" s="409" t="s">
        <v>168</v>
      </c>
      <c r="R150" s="409" t="s">
        <v>169</v>
      </c>
      <c r="S150" s="409" t="s">
        <v>179</v>
      </c>
      <c r="T150" s="409" t="s">
        <v>168</v>
      </c>
      <c r="U150" s="507">
        <v>0.25</v>
      </c>
      <c r="V150" s="409" t="s">
        <v>168</v>
      </c>
      <c r="W150" s="409" t="s">
        <v>168</v>
      </c>
      <c r="X150" s="409" t="s">
        <v>168</v>
      </c>
      <c r="Y150" s="409" t="s">
        <v>169</v>
      </c>
      <c r="Z150" s="409" t="s">
        <v>168</v>
      </c>
      <c r="AA150" s="409">
        <v>0</v>
      </c>
      <c r="AB150" s="409">
        <v>0</v>
      </c>
      <c r="AC150" s="409">
        <v>0</v>
      </c>
      <c r="AD150" s="409">
        <v>1</v>
      </c>
      <c r="AE150" s="409">
        <v>0</v>
      </c>
      <c r="AF150" s="409">
        <v>0</v>
      </c>
      <c r="AG150" s="487">
        <v>0</v>
      </c>
      <c r="AH150" s="409">
        <v>0</v>
      </c>
      <c r="AI150" s="409">
        <v>0</v>
      </c>
      <c r="AJ150" s="409">
        <v>1</v>
      </c>
      <c r="AK150" s="409">
        <v>0</v>
      </c>
      <c r="AL150" s="409">
        <v>0</v>
      </c>
      <c r="AM150" s="409">
        <v>0</v>
      </c>
      <c r="AN150" s="409">
        <v>0</v>
      </c>
      <c r="AO150" s="487">
        <v>0</v>
      </c>
      <c r="AP150" s="409">
        <v>0</v>
      </c>
      <c r="AQ150" s="409">
        <v>0</v>
      </c>
      <c r="AR150" s="409">
        <v>0</v>
      </c>
      <c r="AS150" s="409">
        <v>0</v>
      </c>
      <c r="AT150" s="409">
        <v>0</v>
      </c>
      <c r="AU150" s="409">
        <v>0</v>
      </c>
      <c r="AV150" s="409">
        <v>0</v>
      </c>
      <c r="AW150" s="409">
        <v>0</v>
      </c>
      <c r="AX150" s="409">
        <v>0</v>
      </c>
      <c r="AY150" s="409">
        <v>0</v>
      </c>
      <c r="AZ150" s="487">
        <v>0</v>
      </c>
      <c r="BA150" s="409">
        <v>0</v>
      </c>
      <c r="BB150" s="409">
        <v>0</v>
      </c>
      <c r="BC150" s="409">
        <v>0</v>
      </c>
      <c r="BD150" s="409">
        <v>1</v>
      </c>
      <c r="BE150" s="409">
        <v>1</v>
      </c>
      <c r="BF150" s="409">
        <v>0</v>
      </c>
      <c r="BG150" s="409">
        <v>0</v>
      </c>
      <c r="BH150" s="409">
        <v>1</v>
      </c>
      <c r="BI150" s="409">
        <v>0</v>
      </c>
      <c r="BJ150" s="409">
        <v>0</v>
      </c>
      <c r="BK150" s="409">
        <v>0</v>
      </c>
      <c r="BL150" s="409">
        <v>0</v>
      </c>
      <c r="BM150" s="409">
        <v>0</v>
      </c>
      <c r="BN150" s="409">
        <v>0</v>
      </c>
      <c r="BO150" s="74">
        <v>0</v>
      </c>
      <c r="BP150" s="409">
        <v>0</v>
      </c>
      <c r="BQ150" s="409">
        <v>1</v>
      </c>
      <c r="BR150" s="409">
        <v>0</v>
      </c>
      <c r="BS150" s="409">
        <v>0</v>
      </c>
      <c r="BT150" s="409">
        <v>0</v>
      </c>
      <c r="BU150" s="409">
        <v>0</v>
      </c>
      <c r="BV150" s="409">
        <v>0</v>
      </c>
      <c r="BW150" s="409">
        <v>0</v>
      </c>
      <c r="BX150" s="409">
        <v>0</v>
      </c>
      <c r="BY150" s="409">
        <v>0</v>
      </c>
    </row>
    <row r="151" spans="1:77" s="11" customFormat="1" ht="45" customHeight="1">
      <c r="A151" s="409">
        <v>143</v>
      </c>
      <c r="B151" s="409">
        <v>2</v>
      </c>
      <c r="C151" s="409" t="s">
        <v>348</v>
      </c>
      <c r="D151" s="409" t="s">
        <v>291</v>
      </c>
      <c r="E151" s="475" t="s">
        <v>292</v>
      </c>
      <c r="F151" s="409" t="s">
        <v>427</v>
      </c>
      <c r="G151" s="409" t="s">
        <v>196</v>
      </c>
      <c r="H151" s="409" t="s">
        <v>265</v>
      </c>
      <c r="I151" s="409"/>
      <c r="J151" s="409" t="s">
        <v>172</v>
      </c>
      <c r="K151" s="409" t="s">
        <v>168</v>
      </c>
      <c r="L151" s="409" t="s">
        <v>172</v>
      </c>
      <c r="M151" s="409" t="s">
        <v>167</v>
      </c>
      <c r="N151" s="409" t="s">
        <v>174</v>
      </c>
      <c r="O151" s="409" t="s">
        <v>180</v>
      </c>
      <c r="P151" s="409" t="s">
        <v>168</v>
      </c>
      <c r="Q151" s="409" t="s">
        <v>433</v>
      </c>
      <c r="R151" s="409" t="s">
        <v>257</v>
      </c>
      <c r="S151" s="409" t="s">
        <v>169</v>
      </c>
      <c r="T151" s="409" t="s">
        <v>168</v>
      </c>
      <c r="U151" s="507">
        <v>2.3E-3</v>
      </c>
      <c r="V151" s="409" t="s">
        <v>168</v>
      </c>
      <c r="W151" s="409" t="s">
        <v>168</v>
      </c>
      <c r="X151" s="409" t="s">
        <v>168</v>
      </c>
      <c r="Y151" s="409" t="s">
        <v>169</v>
      </c>
      <c r="Z151" s="409" t="s">
        <v>168</v>
      </c>
      <c r="AA151" s="409">
        <v>0</v>
      </c>
      <c r="AB151" s="409">
        <v>0</v>
      </c>
      <c r="AC151" s="409">
        <v>0</v>
      </c>
      <c r="AD151" s="409">
        <v>2</v>
      </c>
      <c r="AE151" s="409">
        <v>0</v>
      </c>
      <c r="AF151" s="409">
        <v>0</v>
      </c>
      <c r="AG151" s="409">
        <v>0</v>
      </c>
      <c r="AH151" s="409">
        <v>0</v>
      </c>
      <c r="AI151" s="409">
        <v>0</v>
      </c>
      <c r="AJ151" s="409">
        <v>2</v>
      </c>
      <c r="AK151" s="409">
        <v>0</v>
      </c>
      <c r="AL151" s="409">
        <v>0</v>
      </c>
      <c r="AM151" s="409">
        <v>0</v>
      </c>
      <c r="AN151" s="409">
        <v>0</v>
      </c>
      <c r="AO151" s="487">
        <v>0</v>
      </c>
      <c r="AP151" s="409">
        <v>0</v>
      </c>
      <c r="AQ151" s="409">
        <v>0</v>
      </c>
      <c r="AR151" s="409">
        <v>0</v>
      </c>
      <c r="AS151" s="409">
        <v>0</v>
      </c>
      <c r="AT151" s="409">
        <v>0</v>
      </c>
      <c r="AU151" s="409">
        <v>0</v>
      </c>
      <c r="AV151" s="409">
        <v>0</v>
      </c>
      <c r="AW151" s="409">
        <v>0</v>
      </c>
      <c r="AX151" s="409">
        <v>0</v>
      </c>
      <c r="AY151" s="409">
        <v>0</v>
      </c>
      <c r="AZ151" s="487">
        <v>0</v>
      </c>
      <c r="BA151" s="409">
        <v>0</v>
      </c>
      <c r="BB151" s="409">
        <v>0</v>
      </c>
      <c r="BC151" s="409">
        <v>0</v>
      </c>
      <c r="BD151" s="409">
        <v>2</v>
      </c>
      <c r="BE151" s="409">
        <v>2</v>
      </c>
      <c r="BF151" s="409">
        <v>0</v>
      </c>
      <c r="BG151" s="409">
        <v>0</v>
      </c>
      <c r="BH151" s="409">
        <v>2</v>
      </c>
      <c r="BI151" s="409">
        <v>0</v>
      </c>
      <c r="BJ151" s="409">
        <v>0</v>
      </c>
      <c r="BK151" s="409">
        <v>0</v>
      </c>
      <c r="BL151" s="409">
        <v>0</v>
      </c>
      <c r="BM151" s="409">
        <v>0</v>
      </c>
      <c r="BN151" s="409">
        <v>0</v>
      </c>
      <c r="BO151" s="74">
        <v>0</v>
      </c>
      <c r="BP151" s="409">
        <v>0</v>
      </c>
      <c r="BQ151" s="409">
        <v>2</v>
      </c>
      <c r="BR151" s="409">
        <v>0</v>
      </c>
      <c r="BS151" s="409">
        <v>0</v>
      </c>
      <c r="BT151" s="409">
        <v>0</v>
      </c>
      <c r="BU151" s="409">
        <v>0</v>
      </c>
      <c r="BV151" s="409">
        <v>0</v>
      </c>
      <c r="BW151" s="409">
        <v>0</v>
      </c>
      <c r="BX151" s="409">
        <v>0</v>
      </c>
      <c r="BY151" s="409">
        <v>0</v>
      </c>
    </row>
    <row r="152" spans="1:77" s="12" customFormat="1" ht="45" customHeight="1">
      <c r="A152" s="409">
        <v>144</v>
      </c>
      <c r="B152" s="409">
        <v>2</v>
      </c>
      <c r="C152" s="409" t="s">
        <v>293</v>
      </c>
      <c r="D152" s="409" t="s">
        <v>183</v>
      </c>
      <c r="E152" s="475" t="s">
        <v>294</v>
      </c>
      <c r="F152" s="409" t="s">
        <v>354</v>
      </c>
      <c r="G152" s="409" t="s">
        <v>196</v>
      </c>
      <c r="H152" s="409" t="s">
        <v>265</v>
      </c>
      <c r="I152" s="409"/>
      <c r="J152" s="409" t="s">
        <v>172</v>
      </c>
      <c r="K152" s="409" t="s">
        <v>183</v>
      </c>
      <c r="L152" s="409" t="s">
        <v>172</v>
      </c>
      <c r="M152" s="409" t="s">
        <v>167</v>
      </c>
      <c r="N152" s="409" t="s">
        <v>174</v>
      </c>
      <c r="O152" s="409" t="s">
        <v>366</v>
      </c>
      <c r="P152" s="409" t="s">
        <v>178</v>
      </c>
      <c r="Q152" s="409" t="s">
        <v>168</v>
      </c>
      <c r="R152" s="409"/>
      <c r="S152" s="409" t="s">
        <v>295</v>
      </c>
      <c r="T152" s="409" t="s">
        <v>168</v>
      </c>
      <c r="U152" s="507">
        <v>0.19</v>
      </c>
      <c r="V152" s="409" t="s">
        <v>168</v>
      </c>
      <c r="W152" s="409" t="s">
        <v>168</v>
      </c>
      <c r="X152" s="409" t="s">
        <v>168</v>
      </c>
      <c r="Y152" s="409" t="s">
        <v>168</v>
      </c>
      <c r="Z152" s="409" t="s">
        <v>168</v>
      </c>
      <c r="AA152" s="409">
        <v>1</v>
      </c>
      <c r="AB152" s="409">
        <v>1</v>
      </c>
      <c r="AC152" s="409">
        <v>1</v>
      </c>
      <c r="AD152" s="409">
        <v>0</v>
      </c>
      <c r="AE152" s="409">
        <v>1</v>
      </c>
      <c r="AF152" s="409">
        <v>1</v>
      </c>
      <c r="AG152" s="487">
        <v>1</v>
      </c>
      <c r="AH152" s="409">
        <v>1</v>
      </c>
      <c r="AI152" s="409">
        <v>1</v>
      </c>
      <c r="AJ152" s="409">
        <v>0</v>
      </c>
      <c r="AK152" s="409">
        <v>1</v>
      </c>
      <c r="AL152" s="409">
        <v>1</v>
      </c>
      <c r="AM152" s="409">
        <v>1</v>
      </c>
      <c r="AN152" s="409">
        <v>1</v>
      </c>
      <c r="AO152" s="487">
        <v>0</v>
      </c>
      <c r="AP152" s="409">
        <v>1</v>
      </c>
      <c r="AQ152" s="409">
        <v>1</v>
      </c>
      <c r="AR152" s="409">
        <v>0</v>
      </c>
      <c r="AS152" s="409">
        <v>1</v>
      </c>
      <c r="AT152" s="409">
        <v>0</v>
      </c>
      <c r="AU152" s="409">
        <v>1</v>
      </c>
      <c r="AV152" s="409">
        <v>1</v>
      </c>
      <c r="AW152" s="409">
        <v>1</v>
      </c>
      <c r="AX152" s="409">
        <v>1</v>
      </c>
      <c r="AY152" s="409">
        <v>1</v>
      </c>
      <c r="AZ152" s="487">
        <v>1</v>
      </c>
      <c r="BA152" s="409">
        <v>1</v>
      </c>
      <c r="BB152" s="409">
        <v>1</v>
      </c>
      <c r="BC152" s="409">
        <v>1</v>
      </c>
      <c r="BD152" s="409">
        <v>0</v>
      </c>
      <c r="BE152" s="409">
        <v>0</v>
      </c>
      <c r="BF152" s="409">
        <v>1</v>
      </c>
      <c r="BG152" s="409">
        <v>1</v>
      </c>
      <c r="BH152" s="409">
        <v>0</v>
      </c>
      <c r="BI152" s="409">
        <v>1</v>
      </c>
      <c r="BJ152" s="409">
        <v>1</v>
      </c>
      <c r="BK152" s="409">
        <v>1</v>
      </c>
      <c r="BL152" s="409">
        <v>1</v>
      </c>
      <c r="BM152" s="409">
        <v>0</v>
      </c>
      <c r="BN152" s="409">
        <v>1</v>
      </c>
      <c r="BO152" s="74">
        <v>1</v>
      </c>
      <c r="BP152" s="409">
        <v>1</v>
      </c>
      <c r="BQ152" s="409">
        <v>0</v>
      </c>
      <c r="BR152" s="409">
        <v>1</v>
      </c>
      <c r="BS152" s="409">
        <v>1</v>
      </c>
      <c r="BT152" s="409">
        <v>1</v>
      </c>
      <c r="BU152" s="409">
        <v>1</v>
      </c>
      <c r="BV152" s="409">
        <v>1</v>
      </c>
      <c r="BW152" s="409">
        <v>1</v>
      </c>
      <c r="BX152" s="409">
        <v>1</v>
      </c>
      <c r="BY152" s="409">
        <v>1</v>
      </c>
    </row>
    <row r="153" spans="1:77" s="11" customFormat="1" ht="45" customHeight="1">
      <c r="A153" s="409">
        <v>145</v>
      </c>
      <c r="B153" s="409">
        <v>2</v>
      </c>
      <c r="C153" s="409" t="s">
        <v>349</v>
      </c>
      <c r="D153" s="409" t="s">
        <v>206</v>
      </c>
      <c r="E153" s="475" t="s">
        <v>296</v>
      </c>
      <c r="F153" s="409" t="s">
        <v>168</v>
      </c>
      <c r="G153" s="409" t="s">
        <v>196</v>
      </c>
      <c r="H153" s="409" t="s">
        <v>265</v>
      </c>
      <c r="I153" s="409"/>
      <c r="J153" s="409" t="s">
        <v>172</v>
      </c>
      <c r="K153" s="409" t="s">
        <v>206</v>
      </c>
      <c r="L153" s="409" t="s">
        <v>172</v>
      </c>
      <c r="M153" s="409" t="s">
        <v>167</v>
      </c>
      <c r="N153" s="409" t="s">
        <v>174</v>
      </c>
      <c r="O153" s="409" t="s">
        <v>366</v>
      </c>
      <c r="P153" s="409" t="s">
        <v>178</v>
      </c>
      <c r="Q153" s="409" t="s">
        <v>168</v>
      </c>
      <c r="R153" s="409" t="s">
        <v>169</v>
      </c>
      <c r="S153" s="409" t="s">
        <v>207</v>
      </c>
      <c r="T153" s="409" t="s">
        <v>168</v>
      </c>
      <c r="U153" s="507" t="s">
        <v>169</v>
      </c>
      <c r="V153" s="409" t="s">
        <v>168</v>
      </c>
      <c r="W153" s="409" t="s">
        <v>168</v>
      </c>
      <c r="X153" s="409" t="s">
        <v>168</v>
      </c>
      <c r="Y153" s="409" t="s">
        <v>169</v>
      </c>
      <c r="Z153" s="409" t="s">
        <v>168</v>
      </c>
      <c r="AA153" s="409">
        <v>0</v>
      </c>
      <c r="AB153" s="409">
        <v>1</v>
      </c>
      <c r="AC153" s="409">
        <v>1</v>
      </c>
      <c r="AD153" s="409">
        <v>0</v>
      </c>
      <c r="AE153" s="409">
        <v>0</v>
      </c>
      <c r="AF153" s="409">
        <v>1</v>
      </c>
      <c r="AG153" s="487">
        <v>1</v>
      </c>
      <c r="AH153" s="409">
        <v>0</v>
      </c>
      <c r="AI153" s="409">
        <v>0</v>
      </c>
      <c r="AJ153" s="409">
        <v>0</v>
      </c>
      <c r="AK153" s="409">
        <v>1</v>
      </c>
      <c r="AL153" s="409">
        <v>1</v>
      </c>
      <c r="AM153" s="409">
        <v>1</v>
      </c>
      <c r="AN153" s="409">
        <v>1</v>
      </c>
      <c r="AO153" s="487">
        <v>1</v>
      </c>
      <c r="AP153" s="409">
        <v>1</v>
      </c>
      <c r="AQ153" s="409">
        <v>1</v>
      </c>
      <c r="AR153" s="409">
        <v>1</v>
      </c>
      <c r="AS153" s="409">
        <v>1</v>
      </c>
      <c r="AT153" s="409">
        <v>1</v>
      </c>
      <c r="AU153" s="409">
        <v>1</v>
      </c>
      <c r="AV153" s="409">
        <v>1</v>
      </c>
      <c r="AW153" s="409">
        <v>1</v>
      </c>
      <c r="AX153" s="409">
        <v>1</v>
      </c>
      <c r="AY153" s="409">
        <v>1</v>
      </c>
      <c r="AZ153" s="487">
        <v>1</v>
      </c>
      <c r="BA153" s="409">
        <v>1</v>
      </c>
      <c r="BB153" s="409">
        <v>1</v>
      </c>
      <c r="BC153" s="409">
        <v>1</v>
      </c>
      <c r="BD153" s="409">
        <v>0</v>
      </c>
      <c r="BE153" s="409">
        <v>0</v>
      </c>
      <c r="BF153" s="409">
        <v>1</v>
      </c>
      <c r="BG153" s="409">
        <v>1</v>
      </c>
      <c r="BH153" s="409">
        <v>0</v>
      </c>
      <c r="BI153" s="409">
        <v>0</v>
      </c>
      <c r="BJ153" s="409">
        <v>0</v>
      </c>
      <c r="BK153" s="409">
        <v>0</v>
      </c>
      <c r="BL153" s="409">
        <v>0</v>
      </c>
      <c r="BM153" s="409">
        <v>1</v>
      </c>
      <c r="BN153" s="409">
        <v>1</v>
      </c>
      <c r="BO153" s="74">
        <v>0</v>
      </c>
      <c r="BP153" s="409">
        <v>1</v>
      </c>
      <c r="BQ153" s="409">
        <v>0</v>
      </c>
      <c r="BR153" s="409">
        <v>1</v>
      </c>
      <c r="BS153" s="409">
        <v>0</v>
      </c>
      <c r="BT153" s="409">
        <v>0</v>
      </c>
      <c r="BU153" s="409">
        <v>0</v>
      </c>
      <c r="BV153" s="409">
        <v>1</v>
      </c>
      <c r="BW153" s="409">
        <v>1</v>
      </c>
      <c r="BX153" s="409">
        <v>0</v>
      </c>
      <c r="BY153" s="409">
        <v>0</v>
      </c>
    </row>
    <row r="154" spans="1:77" s="11" customFormat="1" ht="45" customHeight="1">
      <c r="A154" s="409">
        <v>146</v>
      </c>
      <c r="B154" s="409">
        <v>2</v>
      </c>
      <c r="C154" s="409" t="s">
        <v>696</v>
      </c>
      <c r="D154" s="409" t="s">
        <v>697</v>
      </c>
      <c r="E154" s="475" t="s">
        <v>211</v>
      </c>
      <c r="F154" s="409" t="s">
        <v>168</v>
      </c>
      <c r="G154" s="409" t="s">
        <v>196</v>
      </c>
      <c r="H154" s="409" t="s">
        <v>265</v>
      </c>
      <c r="I154" s="409"/>
      <c r="J154" s="409" t="s">
        <v>172</v>
      </c>
      <c r="K154" s="409" t="s">
        <v>697</v>
      </c>
      <c r="L154" s="409" t="s">
        <v>172</v>
      </c>
      <c r="M154" s="409" t="s">
        <v>174</v>
      </c>
      <c r="N154" s="409" t="s">
        <v>167</v>
      </c>
      <c r="O154" s="409" t="s">
        <v>184</v>
      </c>
      <c r="P154" s="409" t="s">
        <v>178</v>
      </c>
      <c r="Q154" s="409" t="s">
        <v>168</v>
      </c>
      <c r="R154" s="409" t="s">
        <v>168</v>
      </c>
      <c r="S154" s="409" t="s">
        <v>212</v>
      </c>
      <c r="T154" s="409" t="s">
        <v>168</v>
      </c>
      <c r="U154" s="507" t="s">
        <v>168</v>
      </c>
      <c r="V154" s="409" t="s">
        <v>168</v>
      </c>
      <c r="W154" s="409" t="s">
        <v>168</v>
      </c>
      <c r="X154" s="409" t="s">
        <v>168</v>
      </c>
      <c r="Y154" s="409" t="s">
        <v>168</v>
      </c>
      <c r="Z154" s="409" t="s">
        <v>168</v>
      </c>
      <c r="AA154" s="409">
        <v>0</v>
      </c>
      <c r="AB154" s="409">
        <v>1</v>
      </c>
      <c r="AC154" s="409">
        <v>1</v>
      </c>
      <c r="AD154" s="409">
        <v>0</v>
      </c>
      <c r="AE154" s="409">
        <v>0</v>
      </c>
      <c r="AF154" s="409">
        <v>1</v>
      </c>
      <c r="AG154" s="487">
        <v>1</v>
      </c>
      <c r="AH154" s="409">
        <v>0</v>
      </c>
      <c r="AI154" s="409">
        <v>0</v>
      </c>
      <c r="AJ154" s="409">
        <v>0</v>
      </c>
      <c r="AK154" s="409">
        <v>1</v>
      </c>
      <c r="AL154" s="409">
        <v>1</v>
      </c>
      <c r="AM154" s="409">
        <v>1</v>
      </c>
      <c r="AN154" s="409">
        <v>1</v>
      </c>
      <c r="AO154" s="487">
        <v>1</v>
      </c>
      <c r="AP154" s="409">
        <v>1</v>
      </c>
      <c r="AQ154" s="409">
        <v>1</v>
      </c>
      <c r="AR154" s="409">
        <v>1</v>
      </c>
      <c r="AS154" s="409">
        <v>1</v>
      </c>
      <c r="AT154" s="409">
        <v>1</v>
      </c>
      <c r="AU154" s="409">
        <v>1</v>
      </c>
      <c r="AV154" s="409">
        <v>1</v>
      </c>
      <c r="AW154" s="409">
        <v>1</v>
      </c>
      <c r="AX154" s="409">
        <v>1</v>
      </c>
      <c r="AY154" s="409">
        <v>1</v>
      </c>
      <c r="AZ154" s="487">
        <v>1</v>
      </c>
      <c r="BA154" s="409">
        <v>1</v>
      </c>
      <c r="BB154" s="409">
        <v>1</v>
      </c>
      <c r="BC154" s="409">
        <v>1</v>
      </c>
      <c r="BD154" s="409">
        <v>0</v>
      </c>
      <c r="BE154" s="409">
        <v>0</v>
      </c>
      <c r="BF154" s="409">
        <v>1</v>
      </c>
      <c r="BG154" s="409">
        <v>1</v>
      </c>
      <c r="BH154" s="409">
        <v>0</v>
      </c>
      <c r="BI154" s="409">
        <v>0</v>
      </c>
      <c r="BJ154" s="409">
        <v>0</v>
      </c>
      <c r="BK154" s="409">
        <v>0</v>
      </c>
      <c r="BL154" s="409">
        <v>0</v>
      </c>
      <c r="BM154" s="409">
        <v>0</v>
      </c>
      <c r="BN154" s="409">
        <v>1</v>
      </c>
      <c r="BO154" s="74">
        <v>0</v>
      </c>
      <c r="BP154" s="409">
        <v>1</v>
      </c>
      <c r="BQ154" s="409">
        <v>0</v>
      </c>
      <c r="BR154" s="409">
        <v>1</v>
      </c>
      <c r="BS154" s="409">
        <v>0</v>
      </c>
      <c r="BT154" s="409">
        <v>0</v>
      </c>
      <c r="BU154" s="409">
        <v>0</v>
      </c>
      <c r="BV154" s="409">
        <v>1</v>
      </c>
      <c r="BW154" s="409">
        <v>1</v>
      </c>
      <c r="BX154" s="409">
        <v>0</v>
      </c>
      <c r="BY154" s="409">
        <v>0</v>
      </c>
    </row>
    <row r="155" spans="1:77" s="11" customFormat="1" ht="45" customHeight="1">
      <c r="A155" s="409">
        <v>147</v>
      </c>
      <c r="B155" s="409">
        <v>2</v>
      </c>
      <c r="C155" s="409" t="s">
        <v>1563</v>
      </c>
      <c r="D155" s="409" t="s">
        <v>1704</v>
      </c>
      <c r="E155" s="475" t="s">
        <v>1542</v>
      </c>
      <c r="F155" s="409" t="s">
        <v>168</v>
      </c>
      <c r="G155" s="409" t="s">
        <v>196</v>
      </c>
      <c r="H155" s="409" t="s">
        <v>265</v>
      </c>
      <c r="I155" s="409"/>
      <c r="J155" s="409" t="s">
        <v>172</v>
      </c>
      <c r="K155" s="409" t="s">
        <v>697</v>
      </c>
      <c r="L155" s="409" t="s">
        <v>172</v>
      </c>
      <c r="M155" s="409" t="s">
        <v>174</v>
      </c>
      <c r="N155" s="409" t="s">
        <v>167</v>
      </c>
      <c r="O155" s="409" t="s">
        <v>184</v>
      </c>
      <c r="P155" s="409" t="s">
        <v>178</v>
      </c>
      <c r="Q155" s="409" t="s">
        <v>168</v>
      </c>
      <c r="R155" s="409" t="s">
        <v>168</v>
      </c>
      <c r="S155" s="409" t="s">
        <v>212</v>
      </c>
      <c r="T155" s="409" t="s">
        <v>168</v>
      </c>
      <c r="U155" s="507" t="s">
        <v>168</v>
      </c>
      <c r="V155" s="409" t="s">
        <v>168</v>
      </c>
      <c r="W155" s="409" t="s">
        <v>168</v>
      </c>
      <c r="X155" s="409" t="s">
        <v>168</v>
      </c>
      <c r="Y155" s="409" t="s">
        <v>168</v>
      </c>
      <c r="Z155" s="409" t="s">
        <v>168</v>
      </c>
      <c r="AA155" s="409">
        <v>0</v>
      </c>
      <c r="AB155" s="409">
        <v>0</v>
      </c>
      <c r="AC155" s="409">
        <v>0</v>
      </c>
      <c r="AD155" s="409">
        <v>0</v>
      </c>
      <c r="AE155" s="409">
        <v>0</v>
      </c>
      <c r="AF155" s="409">
        <v>0</v>
      </c>
      <c r="AG155" s="487">
        <v>0</v>
      </c>
      <c r="AH155" s="409">
        <v>0</v>
      </c>
      <c r="AI155" s="409">
        <v>0</v>
      </c>
      <c r="AJ155" s="409">
        <v>0</v>
      </c>
      <c r="AK155" s="409">
        <v>0</v>
      </c>
      <c r="AL155" s="409">
        <v>0</v>
      </c>
      <c r="AM155" s="409">
        <v>0</v>
      </c>
      <c r="AN155" s="409">
        <v>0</v>
      </c>
      <c r="AO155" s="487">
        <v>1</v>
      </c>
      <c r="AP155" s="409">
        <v>0</v>
      </c>
      <c r="AQ155" s="409">
        <v>0</v>
      </c>
      <c r="AR155" s="409">
        <v>1</v>
      </c>
      <c r="AS155" s="409">
        <v>0</v>
      </c>
      <c r="AT155" s="409">
        <v>1</v>
      </c>
      <c r="AU155" s="409">
        <v>0</v>
      </c>
      <c r="AV155" s="409">
        <v>0</v>
      </c>
      <c r="AW155" s="409">
        <v>0</v>
      </c>
      <c r="AX155" s="409">
        <v>0</v>
      </c>
      <c r="AY155" s="409">
        <v>0</v>
      </c>
      <c r="AZ155" s="487">
        <v>0</v>
      </c>
      <c r="BA155" s="409">
        <v>0</v>
      </c>
      <c r="BB155" s="409">
        <v>0</v>
      </c>
      <c r="BC155" s="409">
        <v>0</v>
      </c>
      <c r="BD155" s="409">
        <v>0</v>
      </c>
      <c r="BE155" s="409">
        <v>0</v>
      </c>
      <c r="BF155" s="409">
        <v>0</v>
      </c>
      <c r="BG155" s="409">
        <v>0</v>
      </c>
      <c r="BH155" s="409">
        <v>0</v>
      </c>
      <c r="BI155" s="409">
        <v>0</v>
      </c>
      <c r="BJ155" s="409">
        <v>0</v>
      </c>
      <c r="BK155" s="409">
        <v>0</v>
      </c>
      <c r="BL155" s="409">
        <v>0</v>
      </c>
      <c r="BM155" s="409">
        <v>1</v>
      </c>
      <c r="BN155" s="409">
        <v>0</v>
      </c>
      <c r="BO155" s="74">
        <v>0</v>
      </c>
      <c r="BP155" s="409">
        <v>0</v>
      </c>
      <c r="BQ155" s="409">
        <v>0</v>
      </c>
      <c r="BR155" s="409">
        <v>0</v>
      </c>
      <c r="BS155" s="409">
        <v>0</v>
      </c>
      <c r="BT155" s="409">
        <v>0</v>
      </c>
      <c r="BU155" s="409">
        <v>0</v>
      </c>
      <c r="BV155" s="409">
        <v>0</v>
      </c>
      <c r="BW155" s="409">
        <v>0</v>
      </c>
      <c r="BX155" s="409">
        <v>0</v>
      </c>
      <c r="BY155" s="409">
        <v>0</v>
      </c>
    </row>
    <row r="156" spans="1:77" s="11" customFormat="1" ht="45" customHeight="1">
      <c r="A156" s="409">
        <v>148</v>
      </c>
      <c r="B156" s="409">
        <v>2</v>
      </c>
      <c r="C156" s="409" t="s">
        <v>218</v>
      </c>
      <c r="D156" s="409" t="s">
        <v>675</v>
      </c>
      <c r="E156" s="475" t="s">
        <v>297</v>
      </c>
      <c r="F156" s="409" t="s">
        <v>355</v>
      </c>
      <c r="G156" s="409" t="s">
        <v>196</v>
      </c>
      <c r="H156" s="409" t="s">
        <v>265</v>
      </c>
      <c r="I156" s="409"/>
      <c r="J156" s="409" t="s">
        <v>172</v>
      </c>
      <c r="K156" s="409" t="s">
        <v>213</v>
      </c>
      <c r="L156" s="409" t="s">
        <v>172</v>
      </c>
      <c r="M156" s="409" t="s">
        <v>167</v>
      </c>
      <c r="N156" s="409" t="s">
        <v>174</v>
      </c>
      <c r="O156" s="409" t="s">
        <v>204</v>
      </c>
      <c r="P156" s="409" t="s">
        <v>178</v>
      </c>
      <c r="Q156" s="409" t="s">
        <v>168</v>
      </c>
      <c r="R156" s="409" t="s">
        <v>169</v>
      </c>
      <c r="S156" s="409" t="s">
        <v>202</v>
      </c>
      <c r="T156" s="409" t="s">
        <v>168</v>
      </c>
      <c r="U156" s="507">
        <v>5.7000000000000002E-2</v>
      </c>
      <c r="V156" s="409" t="s">
        <v>168</v>
      </c>
      <c r="W156" s="409" t="s">
        <v>168</v>
      </c>
      <c r="X156" s="409" t="s">
        <v>168</v>
      </c>
      <c r="Y156" s="409" t="s">
        <v>169</v>
      </c>
      <c r="Z156" s="409" t="s">
        <v>168</v>
      </c>
      <c r="AA156" s="409">
        <v>0</v>
      </c>
      <c r="AB156" s="409">
        <v>1</v>
      </c>
      <c r="AC156" s="409">
        <v>1</v>
      </c>
      <c r="AD156" s="409">
        <v>0</v>
      </c>
      <c r="AE156" s="409">
        <v>0</v>
      </c>
      <c r="AF156" s="409">
        <v>1</v>
      </c>
      <c r="AG156" s="487">
        <v>1</v>
      </c>
      <c r="AH156" s="409">
        <v>0</v>
      </c>
      <c r="AI156" s="409">
        <v>0</v>
      </c>
      <c r="AJ156" s="409">
        <v>0</v>
      </c>
      <c r="AK156" s="409">
        <v>1</v>
      </c>
      <c r="AL156" s="409">
        <v>1</v>
      </c>
      <c r="AM156" s="409">
        <v>1</v>
      </c>
      <c r="AN156" s="409">
        <v>1</v>
      </c>
      <c r="AO156" s="487">
        <v>0</v>
      </c>
      <c r="AP156" s="409">
        <v>1</v>
      </c>
      <c r="AQ156" s="409">
        <v>1</v>
      </c>
      <c r="AR156" s="409">
        <v>1</v>
      </c>
      <c r="AS156" s="409">
        <v>1</v>
      </c>
      <c r="AT156" s="409">
        <v>1</v>
      </c>
      <c r="AU156" s="409">
        <v>1</v>
      </c>
      <c r="AV156" s="409">
        <v>1</v>
      </c>
      <c r="AW156" s="409">
        <v>1</v>
      </c>
      <c r="AX156" s="409">
        <v>1</v>
      </c>
      <c r="AY156" s="409">
        <v>1</v>
      </c>
      <c r="AZ156" s="487">
        <v>1</v>
      </c>
      <c r="BA156" s="409">
        <v>1</v>
      </c>
      <c r="BB156" s="409">
        <v>1</v>
      </c>
      <c r="BC156" s="409">
        <v>1</v>
      </c>
      <c r="BD156" s="409">
        <v>0</v>
      </c>
      <c r="BE156" s="409">
        <v>0</v>
      </c>
      <c r="BF156" s="409">
        <v>1</v>
      </c>
      <c r="BG156" s="409">
        <v>1</v>
      </c>
      <c r="BH156" s="409">
        <v>0</v>
      </c>
      <c r="BI156" s="409">
        <v>0</v>
      </c>
      <c r="BJ156" s="409">
        <v>0</v>
      </c>
      <c r="BK156" s="409">
        <v>0</v>
      </c>
      <c r="BL156" s="409">
        <v>0</v>
      </c>
      <c r="BM156" s="409">
        <v>1</v>
      </c>
      <c r="BN156" s="409">
        <v>1</v>
      </c>
      <c r="BO156" s="74">
        <v>0</v>
      </c>
      <c r="BP156" s="409">
        <v>1</v>
      </c>
      <c r="BQ156" s="409">
        <v>0</v>
      </c>
      <c r="BR156" s="409">
        <v>1</v>
      </c>
      <c r="BS156" s="409">
        <v>0</v>
      </c>
      <c r="BT156" s="409">
        <v>0</v>
      </c>
      <c r="BU156" s="409">
        <v>0</v>
      </c>
      <c r="BV156" s="409">
        <v>1</v>
      </c>
      <c r="BW156" s="409">
        <v>1</v>
      </c>
      <c r="BX156" s="409">
        <v>0</v>
      </c>
      <c r="BY156" s="409">
        <v>0</v>
      </c>
    </row>
    <row r="157" spans="1:77" s="11" customFormat="1" ht="45" customHeight="1">
      <c r="A157" s="409">
        <v>149</v>
      </c>
      <c r="B157" s="409">
        <v>2</v>
      </c>
      <c r="C157" s="409" t="s">
        <v>668</v>
      </c>
      <c r="D157" s="481" t="s">
        <v>674</v>
      </c>
      <c r="E157" s="482" t="s">
        <v>670</v>
      </c>
      <c r="F157" s="481" t="s">
        <v>671</v>
      </c>
      <c r="G157" s="483" t="s">
        <v>481</v>
      </c>
      <c r="H157" s="511" t="s">
        <v>672</v>
      </c>
      <c r="I157" s="483"/>
      <c r="J157" s="483" t="s">
        <v>1</v>
      </c>
      <c r="K157" s="481" t="s">
        <v>669</v>
      </c>
      <c r="L157" s="481" t="s">
        <v>1</v>
      </c>
      <c r="M157" s="409" t="s">
        <v>167</v>
      </c>
      <c r="N157" s="409" t="s">
        <v>174</v>
      </c>
      <c r="O157" s="481" t="s">
        <v>671</v>
      </c>
      <c r="P157" s="481" t="s">
        <v>23</v>
      </c>
      <c r="Q157" s="409" t="s">
        <v>168</v>
      </c>
      <c r="R157" s="409" t="s">
        <v>168</v>
      </c>
      <c r="S157" s="481" t="s">
        <v>673</v>
      </c>
      <c r="T157" s="481" t="s">
        <v>17</v>
      </c>
      <c r="U157" s="481">
        <v>1.4999999999999999E-2</v>
      </c>
      <c r="V157" s="409" t="s">
        <v>168</v>
      </c>
      <c r="W157" s="409" t="s">
        <v>168</v>
      </c>
      <c r="X157" s="409" t="s">
        <v>168</v>
      </c>
      <c r="Y157" s="409" t="s">
        <v>168</v>
      </c>
      <c r="Z157" s="409" t="s">
        <v>168</v>
      </c>
      <c r="AA157" s="409">
        <v>0</v>
      </c>
      <c r="AB157" s="409">
        <v>2</v>
      </c>
      <c r="AC157" s="409">
        <v>2</v>
      </c>
      <c r="AD157" s="409">
        <v>0</v>
      </c>
      <c r="AE157" s="409">
        <v>0</v>
      </c>
      <c r="AF157" s="409">
        <v>2</v>
      </c>
      <c r="AG157" s="487">
        <v>2</v>
      </c>
      <c r="AH157" s="409">
        <v>0</v>
      </c>
      <c r="AI157" s="409">
        <v>0</v>
      </c>
      <c r="AJ157" s="409">
        <v>0</v>
      </c>
      <c r="AK157" s="409">
        <v>2</v>
      </c>
      <c r="AL157" s="409">
        <v>2</v>
      </c>
      <c r="AM157" s="409">
        <v>2</v>
      </c>
      <c r="AN157" s="409">
        <v>2</v>
      </c>
      <c r="AO157" s="487">
        <v>0</v>
      </c>
      <c r="AP157" s="409">
        <v>2</v>
      </c>
      <c r="AQ157" s="409">
        <v>2</v>
      </c>
      <c r="AR157" s="409">
        <v>2</v>
      </c>
      <c r="AS157" s="409">
        <v>2</v>
      </c>
      <c r="AT157" s="409">
        <v>2</v>
      </c>
      <c r="AU157" s="409">
        <v>2</v>
      </c>
      <c r="AV157" s="409">
        <v>2</v>
      </c>
      <c r="AW157" s="409">
        <v>2</v>
      </c>
      <c r="AX157" s="409">
        <v>2</v>
      </c>
      <c r="AY157" s="409">
        <v>2</v>
      </c>
      <c r="AZ157" s="487">
        <v>2</v>
      </c>
      <c r="BA157" s="409">
        <v>2</v>
      </c>
      <c r="BB157" s="409">
        <v>2</v>
      </c>
      <c r="BC157" s="409">
        <v>2</v>
      </c>
      <c r="BD157" s="409">
        <v>0</v>
      </c>
      <c r="BE157" s="409">
        <v>0</v>
      </c>
      <c r="BF157" s="409">
        <v>2</v>
      </c>
      <c r="BG157" s="409">
        <v>2</v>
      </c>
      <c r="BH157" s="409">
        <v>0</v>
      </c>
      <c r="BI157" s="409">
        <v>0</v>
      </c>
      <c r="BJ157" s="409">
        <v>0</v>
      </c>
      <c r="BK157" s="409">
        <v>0</v>
      </c>
      <c r="BL157" s="409">
        <v>0</v>
      </c>
      <c r="BM157" s="409">
        <v>2</v>
      </c>
      <c r="BN157" s="409">
        <v>2</v>
      </c>
      <c r="BO157" s="74">
        <v>0</v>
      </c>
      <c r="BP157" s="409">
        <v>2</v>
      </c>
      <c r="BQ157" s="409">
        <v>0</v>
      </c>
      <c r="BR157" s="409">
        <v>2</v>
      </c>
      <c r="BS157" s="409">
        <v>0</v>
      </c>
      <c r="BT157" s="409">
        <v>0</v>
      </c>
      <c r="BU157" s="409">
        <v>0</v>
      </c>
      <c r="BV157" s="409">
        <v>2</v>
      </c>
      <c r="BW157" s="409">
        <v>2</v>
      </c>
      <c r="BX157" s="409">
        <v>0</v>
      </c>
      <c r="BY157" s="409">
        <v>0</v>
      </c>
    </row>
    <row r="158" spans="1:77" s="11" customFormat="1" ht="45" customHeight="1">
      <c r="A158" s="409">
        <v>150</v>
      </c>
      <c r="B158" s="409">
        <v>2</v>
      </c>
      <c r="C158" s="409" t="s">
        <v>696</v>
      </c>
      <c r="D158" s="409" t="s">
        <v>698</v>
      </c>
      <c r="E158" s="475" t="s">
        <v>214</v>
      </c>
      <c r="F158" s="409" t="s">
        <v>168</v>
      </c>
      <c r="G158" s="409" t="s">
        <v>196</v>
      </c>
      <c r="H158" s="409" t="s">
        <v>265</v>
      </c>
      <c r="I158" s="409"/>
      <c r="J158" s="409" t="s">
        <v>172</v>
      </c>
      <c r="K158" s="409" t="s">
        <v>698</v>
      </c>
      <c r="L158" s="409" t="s">
        <v>172</v>
      </c>
      <c r="M158" s="409" t="s">
        <v>174</v>
      </c>
      <c r="N158" s="409" t="s">
        <v>167</v>
      </c>
      <c r="O158" s="409" t="s">
        <v>204</v>
      </c>
      <c r="P158" s="409" t="s">
        <v>178</v>
      </c>
      <c r="Q158" s="409" t="s">
        <v>168</v>
      </c>
      <c r="R158" s="409" t="s">
        <v>168</v>
      </c>
      <c r="S158" s="409" t="s">
        <v>216</v>
      </c>
      <c r="T158" s="409" t="s">
        <v>168</v>
      </c>
      <c r="U158" s="507">
        <v>4.7E-2</v>
      </c>
      <c r="V158" s="409" t="s">
        <v>168</v>
      </c>
      <c r="W158" s="409" t="s">
        <v>168</v>
      </c>
      <c r="X158" s="409" t="s">
        <v>168</v>
      </c>
      <c r="Y158" s="409" t="s">
        <v>168</v>
      </c>
      <c r="Z158" s="409" t="s">
        <v>168</v>
      </c>
      <c r="AA158" s="409">
        <v>0</v>
      </c>
      <c r="AB158" s="409">
        <v>1</v>
      </c>
      <c r="AC158" s="409">
        <v>1</v>
      </c>
      <c r="AD158" s="409">
        <v>0</v>
      </c>
      <c r="AE158" s="409">
        <v>0</v>
      </c>
      <c r="AF158" s="409">
        <v>1</v>
      </c>
      <c r="AG158" s="487">
        <v>1</v>
      </c>
      <c r="AH158" s="409">
        <v>0</v>
      </c>
      <c r="AI158" s="409">
        <v>0</v>
      </c>
      <c r="AJ158" s="409">
        <v>0</v>
      </c>
      <c r="AK158" s="409">
        <v>0</v>
      </c>
      <c r="AL158" s="409">
        <v>1</v>
      </c>
      <c r="AM158" s="409">
        <v>1</v>
      </c>
      <c r="AN158" s="409">
        <v>0</v>
      </c>
      <c r="AO158" s="487">
        <v>0</v>
      </c>
      <c r="AP158" s="409">
        <v>1</v>
      </c>
      <c r="AQ158" s="409">
        <v>0</v>
      </c>
      <c r="AR158" s="409">
        <v>1</v>
      </c>
      <c r="AS158" s="409">
        <v>1</v>
      </c>
      <c r="AT158" s="409">
        <v>1</v>
      </c>
      <c r="AU158" s="409">
        <v>1</v>
      </c>
      <c r="AV158" s="409">
        <v>1</v>
      </c>
      <c r="AW158" s="409">
        <v>1</v>
      </c>
      <c r="AX158" s="409">
        <v>0</v>
      </c>
      <c r="AY158" s="409">
        <v>0</v>
      </c>
      <c r="AZ158" s="487">
        <v>1</v>
      </c>
      <c r="BA158" s="409">
        <v>1</v>
      </c>
      <c r="BB158" s="409">
        <v>1</v>
      </c>
      <c r="BC158" s="409">
        <v>0</v>
      </c>
      <c r="BD158" s="409">
        <v>0</v>
      </c>
      <c r="BE158" s="409">
        <v>0</v>
      </c>
      <c r="BF158" s="409">
        <v>1</v>
      </c>
      <c r="BG158" s="409">
        <v>0</v>
      </c>
      <c r="BH158" s="409">
        <v>0</v>
      </c>
      <c r="BI158" s="409">
        <v>0</v>
      </c>
      <c r="BJ158" s="409">
        <v>0</v>
      </c>
      <c r="BK158" s="409">
        <v>0</v>
      </c>
      <c r="BL158" s="409">
        <v>0</v>
      </c>
      <c r="BM158" s="409">
        <v>1</v>
      </c>
      <c r="BN158" s="409">
        <v>1</v>
      </c>
      <c r="BO158" s="74">
        <v>0</v>
      </c>
      <c r="BP158" s="409">
        <v>0</v>
      </c>
      <c r="BQ158" s="409">
        <v>0</v>
      </c>
      <c r="BR158" s="409">
        <v>1</v>
      </c>
      <c r="BS158" s="409">
        <v>1</v>
      </c>
      <c r="BT158" s="409">
        <v>0</v>
      </c>
      <c r="BU158" s="409">
        <v>0</v>
      </c>
      <c r="BV158" s="409">
        <v>1</v>
      </c>
      <c r="BW158" s="409">
        <v>0</v>
      </c>
      <c r="BX158" s="409">
        <v>0</v>
      </c>
      <c r="BY158" s="409">
        <v>0</v>
      </c>
    </row>
    <row r="159" spans="1:77" s="11" customFormat="1" ht="45" customHeight="1">
      <c r="A159" s="409">
        <v>151</v>
      </c>
      <c r="B159" s="409">
        <v>2</v>
      </c>
      <c r="C159" s="409" t="s">
        <v>1563</v>
      </c>
      <c r="D159" s="409" t="s">
        <v>1503</v>
      </c>
      <c r="E159" s="475" t="s">
        <v>1504</v>
      </c>
      <c r="F159" s="409" t="s">
        <v>168</v>
      </c>
      <c r="G159" s="409"/>
      <c r="H159" s="409" t="s">
        <v>265</v>
      </c>
      <c r="I159" s="409"/>
      <c r="J159" s="409" t="s">
        <v>172</v>
      </c>
      <c r="K159" s="409" t="s">
        <v>1503</v>
      </c>
      <c r="L159" s="409" t="s">
        <v>172</v>
      </c>
      <c r="M159" s="409" t="s">
        <v>174</v>
      </c>
      <c r="N159" s="409" t="s">
        <v>167</v>
      </c>
      <c r="O159" s="409" t="s">
        <v>204</v>
      </c>
      <c r="P159" s="409" t="s">
        <v>178</v>
      </c>
      <c r="Q159" s="409" t="s">
        <v>168</v>
      </c>
      <c r="R159" s="409" t="s">
        <v>168</v>
      </c>
      <c r="S159" s="409" t="s">
        <v>168</v>
      </c>
      <c r="T159" s="409" t="s">
        <v>168</v>
      </c>
      <c r="U159" s="507">
        <v>0.64770000000000005</v>
      </c>
      <c r="V159" s="409" t="s">
        <v>168</v>
      </c>
      <c r="W159" s="409" t="s">
        <v>168</v>
      </c>
      <c r="X159" s="409" t="s">
        <v>168</v>
      </c>
      <c r="Y159" s="409" t="s">
        <v>168</v>
      </c>
      <c r="Z159" s="409" t="s">
        <v>168</v>
      </c>
      <c r="AA159" s="409">
        <v>0</v>
      </c>
      <c r="AB159" s="409">
        <v>0</v>
      </c>
      <c r="AC159" s="409">
        <v>0</v>
      </c>
      <c r="AD159" s="409">
        <v>0</v>
      </c>
      <c r="AE159" s="409">
        <v>0</v>
      </c>
      <c r="AF159" s="409">
        <v>0</v>
      </c>
      <c r="AG159" s="409">
        <v>0</v>
      </c>
      <c r="AH159" s="409">
        <v>0</v>
      </c>
      <c r="AI159" s="409">
        <v>0</v>
      </c>
      <c r="AJ159" s="409">
        <v>0</v>
      </c>
      <c r="AK159" s="409">
        <v>0</v>
      </c>
      <c r="AL159" s="409">
        <v>0</v>
      </c>
      <c r="AM159" s="409">
        <v>0</v>
      </c>
      <c r="AN159" s="409">
        <v>0</v>
      </c>
      <c r="AO159" s="487">
        <v>1</v>
      </c>
      <c r="AP159" s="409">
        <v>0</v>
      </c>
      <c r="AQ159" s="409">
        <v>0</v>
      </c>
      <c r="AR159" s="409">
        <v>1</v>
      </c>
      <c r="AS159" s="409">
        <v>0</v>
      </c>
      <c r="AT159" s="409">
        <v>1</v>
      </c>
      <c r="AU159" s="409">
        <v>0</v>
      </c>
      <c r="AV159" s="409">
        <v>0</v>
      </c>
      <c r="AW159" s="409">
        <v>0</v>
      </c>
      <c r="AX159" s="409">
        <v>0</v>
      </c>
      <c r="AY159" s="409">
        <v>0</v>
      </c>
      <c r="AZ159" s="487">
        <v>0</v>
      </c>
      <c r="BA159" s="409">
        <v>0</v>
      </c>
      <c r="BB159" s="409">
        <v>0</v>
      </c>
      <c r="BC159" s="409">
        <v>0</v>
      </c>
      <c r="BD159" s="409">
        <v>0</v>
      </c>
      <c r="BE159" s="409">
        <v>0</v>
      </c>
      <c r="BF159" s="409">
        <v>0</v>
      </c>
      <c r="BG159" s="409">
        <v>0</v>
      </c>
      <c r="BH159" s="409">
        <v>0</v>
      </c>
      <c r="BI159" s="409">
        <v>0</v>
      </c>
      <c r="BJ159" s="409">
        <v>0</v>
      </c>
      <c r="BK159" s="409">
        <v>0</v>
      </c>
      <c r="BL159" s="409">
        <v>0</v>
      </c>
      <c r="BM159" s="409">
        <v>1</v>
      </c>
      <c r="BN159" s="409">
        <v>0</v>
      </c>
      <c r="BO159" s="74">
        <v>0</v>
      </c>
      <c r="BP159" s="409">
        <v>0</v>
      </c>
      <c r="BQ159" s="409">
        <v>0</v>
      </c>
      <c r="BR159" s="409">
        <v>0</v>
      </c>
      <c r="BS159" s="409">
        <v>0</v>
      </c>
      <c r="BT159" s="409">
        <v>0</v>
      </c>
      <c r="BU159" s="409">
        <v>0</v>
      </c>
      <c r="BV159" s="409">
        <v>0</v>
      </c>
      <c r="BW159" s="409">
        <v>0</v>
      </c>
      <c r="BX159" s="409">
        <v>0</v>
      </c>
      <c r="BY159" s="409">
        <v>0</v>
      </c>
    </row>
    <row r="160" spans="1:77" s="11" customFormat="1" ht="45" customHeight="1">
      <c r="A160" s="409">
        <v>152</v>
      </c>
      <c r="B160" s="409">
        <v>3</v>
      </c>
      <c r="C160" s="409" t="s">
        <v>1563</v>
      </c>
      <c r="D160" s="409" t="s">
        <v>1505</v>
      </c>
      <c r="E160" s="475" t="s">
        <v>1506</v>
      </c>
      <c r="F160" s="409" t="s">
        <v>168</v>
      </c>
      <c r="G160" s="409"/>
      <c r="H160" s="409" t="s">
        <v>265</v>
      </c>
      <c r="I160" s="409"/>
      <c r="J160" s="409" t="s">
        <v>172</v>
      </c>
      <c r="K160" s="409" t="s">
        <v>1505</v>
      </c>
      <c r="L160" s="409" t="s">
        <v>172</v>
      </c>
      <c r="M160" s="409" t="s">
        <v>174</v>
      </c>
      <c r="N160" s="409" t="s">
        <v>167</v>
      </c>
      <c r="O160" s="409" t="s">
        <v>204</v>
      </c>
      <c r="P160" s="409" t="s">
        <v>178</v>
      </c>
      <c r="Q160" s="409" t="s">
        <v>168</v>
      </c>
      <c r="R160" s="409" t="s">
        <v>168</v>
      </c>
      <c r="S160" s="409" t="s">
        <v>168</v>
      </c>
      <c r="T160" s="409" t="s">
        <v>168</v>
      </c>
      <c r="U160" s="507">
        <v>0.191</v>
      </c>
      <c r="V160" s="409" t="s">
        <v>168</v>
      </c>
      <c r="W160" s="409" t="s">
        <v>168</v>
      </c>
      <c r="X160" s="409" t="s">
        <v>168</v>
      </c>
      <c r="Y160" s="409" t="s">
        <v>168</v>
      </c>
      <c r="Z160" s="409" t="s">
        <v>168</v>
      </c>
      <c r="AA160" s="409">
        <v>0</v>
      </c>
      <c r="AB160" s="409">
        <v>0</v>
      </c>
      <c r="AC160" s="409">
        <v>0</v>
      </c>
      <c r="AD160" s="409">
        <v>0</v>
      </c>
      <c r="AE160" s="409">
        <v>0</v>
      </c>
      <c r="AF160" s="409">
        <v>0</v>
      </c>
      <c r="AG160" s="409">
        <v>0</v>
      </c>
      <c r="AH160" s="409">
        <v>0</v>
      </c>
      <c r="AI160" s="409">
        <v>0</v>
      </c>
      <c r="AJ160" s="409">
        <v>0</v>
      </c>
      <c r="AK160" s="409">
        <v>0</v>
      </c>
      <c r="AL160" s="409">
        <v>0</v>
      </c>
      <c r="AM160" s="409">
        <v>0</v>
      </c>
      <c r="AN160" s="409">
        <v>0</v>
      </c>
      <c r="AO160" s="487">
        <v>1</v>
      </c>
      <c r="AP160" s="409">
        <v>0</v>
      </c>
      <c r="AQ160" s="409">
        <v>0</v>
      </c>
      <c r="AR160" s="409">
        <v>1</v>
      </c>
      <c r="AS160" s="409">
        <v>0</v>
      </c>
      <c r="AT160" s="409">
        <v>1</v>
      </c>
      <c r="AU160" s="409">
        <v>0</v>
      </c>
      <c r="AV160" s="409">
        <v>0</v>
      </c>
      <c r="AW160" s="409">
        <v>0</v>
      </c>
      <c r="AX160" s="409">
        <v>0</v>
      </c>
      <c r="AY160" s="409">
        <v>0</v>
      </c>
      <c r="AZ160" s="487">
        <v>0</v>
      </c>
      <c r="BA160" s="409">
        <v>0</v>
      </c>
      <c r="BB160" s="409">
        <v>0</v>
      </c>
      <c r="BC160" s="409">
        <v>0</v>
      </c>
      <c r="BD160" s="409">
        <v>0</v>
      </c>
      <c r="BE160" s="409">
        <v>0</v>
      </c>
      <c r="BF160" s="409">
        <v>0</v>
      </c>
      <c r="BG160" s="409">
        <v>0</v>
      </c>
      <c r="BH160" s="409">
        <v>0</v>
      </c>
      <c r="BI160" s="409">
        <v>0</v>
      </c>
      <c r="BJ160" s="409">
        <v>0</v>
      </c>
      <c r="BK160" s="409">
        <v>0</v>
      </c>
      <c r="BL160" s="409">
        <v>0</v>
      </c>
      <c r="BM160" s="409">
        <v>1</v>
      </c>
      <c r="BN160" s="409">
        <v>0</v>
      </c>
      <c r="BO160" s="74">
        <v>0</v>
      </c>
      <c r="BP160" s="409">
        <v>0</v>
      </c>
      <c r="BQ160" s="409">
        <v>0</v>
      </c>
      <c r="BR160" s="409">
        <v>0</v>
      </c>
      <c r="BS160" s="409">
        <v>0</v>
      </c>
      <c r="BT160" s="409">
        <v>0</v>
      </c>
      <c r="BU160" s="409">
        <v>0</v>
      </c>
      <c r="BV160" s="409">
        <v>0</v>
      </c>
      <c r="BW160" s="409">
        <v>0</v>
      </c>
      <c r="BX160" s="409">
        <v>0</v>
      </c>
      <c r="BY160" s="409">
        <v>0</v>
      </c>
    </row>
    <row r="161" spans="1:77" s="11" customFormat="1" ht="45" customHeight="1">
      <c r="A161" s="409">
        <v>153</v>
      </c>
      <c r="B161" s="409">
        <v>3</v>
      </c>
      <c r="C161" s="409" t="s">
        <v>1563</v>
      </c>
      <c r="D161" s="409" t="s">
        <v>1507</v>
      </c>
      <c r="E161" s="475" t="s">
        <v>1508</v>
      </c>
      <c r="F161" s="409" t="s">
        <v>168</v>
      </c>
      <c r="G161" s="409"/>
      <c r="H161" s="409" t="s">
        <v>265</v>
      </c>
      <c r="I161" s="409"/>
      <c r="J161" s="409" t="s">
        <v>172</v>
      </c>
      <c r="K161" s="409" t="s">
        <v>1507</v>
      </c>
      <c r="L161" s="409" t="s">
        <v>172</v>
      </c>
      <c r="M161" s="409" t="s">
        <v>174</v>
      </c>
      <c r="N161" s="409" t="s">
        <v>167</v>
      </c>
      <c r="O161" s="409" t="s">
        <v>204</v>
      </c>
      <c r="P161" s="409" t="s">
        <v>178</v>
      </c>
      <c r="Q161" s="409" t="s">
        <v>168</v>
      </c>
      <c r="R161" s="409" t="s">
        <v>168</v>
      </c>
      <c r="S161" s="409" t="s">
        <v>168</v>
      </c>
      <c r="T161" s="409" t="s">
        <v>168</v>
      </c>
      <c r="U161" s="507">
        <v>0.17480000000000001</v>
      </c>
      <c r="V161" s="409" t="s">
        <v>168</v>
      </c>
      <c r="W161" s="409" t="s">
        <v>168</v>
      </c>
      <c r="X161" s="409" t="s">
        <v>168</v>
      </c>
      <c r="Y161" s="409" t="s">
        <v>168</v>
      </c>
      <c r="Z161" s="409" t="s">
        <v>168</v>
      </c>
      <c r="AA161" s="409">
        <v>0</v>
      </c>
      <c r="AB161" s="409">
        <v>0</v>
      </c>
      <c r="AC161" s="409">
        <v>0</v>
      </c>
      <c r="AD161" s="409">
        <v>0</v>
      </c>
      <c r="AE161" s="409">
        <v>0</v>
      </c>
      <c r="AF161" s="409">
        <v>0</v>
      </c>
      <c r="AG161" s="409">
        <v>0</v>
      </c>
      <c r="AH161" s="409">
        <v>0</v>
      </c>
      <c r="AI161" s="409">
        <v>0</v>
      </c>
      <c r="AJ161" s="409">
        <v>0</v>
      </c>
      <c r="AK161" s="409">
        <v>0</v>
      </c>
      <c r="AL161" s="409">
        <v>0</v>
      </c>
      <c r="AM161" s="409">
        <v>0</v>
      </c>
      <c r="AN161" s="409">
        <v>0</v>
      </c>
      <c r="AO161" s="487">
        <v>1</v>
      </c>
      <c r="AP161" s="409">
        <v>0</v>
      </c>
      <c r="AQ161" s="409">
        <v>0</v>
      </c>
      <c r="AR161" s="409">
        <v>1</v>
      </c>
      <c r="AS161" s="409">
        <v>0</v>
      </c>
      <c r="AT161" s="409">
        <v>1</v>
      </c>
      <c r="AU161" s="409">
        <v>0</v>
      </c>
      <c r="AV161" s="409">
        <v>0</v>
      </c>
      <c r="AW161" s="409">
        <v>0</v>
      </c>
      <c r="AX161" s="409">
        <v>0</v>
      </c>
      <c r="AY161" s="409">
        <v>0</v>
      </c>
      <c r="AZ161" s="487">
        <v>0</v>
      </c>
      <c r="BA161" s="409">
        <v>0</v>
      </c>
      <c r="BB161" s="409">
        <v>0</v>
      </c>
      <c r="BC161" s="409">
        <v>0</v>
      </c>
      <c r="BD161" s="409">
        <v>0</v>
      </c>
      <c r="BE161" s="409">
        <v>0</v>
      </c>
      <c r="BF161" s="409">
        <v>0</v>
      </c>
      <c r="BG161" s="409">
        <v>0</v>
      </c>
      <c r="BH161" s="409">
        <v>0</v>
      </c>
      <c r="BI161" s="409">
        <v>0</v>
      </c>
      <c r="BJ161" s="409">
        <v>0</v>
      </c>
      <c r="BK161" s="409">
        <v>0</v>
      </c>
      <c r="BL161" s="409">
        <v>0</v>
      </c>
      <c r="BM161" s="409">
        <v>1</v>
      </c>
      <c r="BN161" s="409">
        <v>0</v>
      </c>
      <c r="BO161" s="74">
        <v>0</v>
      </c>
      <c r="BP161" s="409">
        <v>0</v>
      </c>
      <c r="BQ161" s="409">
        <v>0</v>
      </c>
      <c r="BR161" s="409">
        <v>0</v>
      </c>
      <c r="BS161" s="409">
        <v>0</v>
      </c>
      <c r="BT161" s="409">
        <v>0</v>
      </c>
      <c r="BU161" s="409">
        <v>0</v>
      </c>
      <c r="BV161" s="409">
        <v>0</v>
      </c>
      <c r="BW161" s="409">
        <v>0</v>
      </c>
      <c r="BX161" s="409">
        <v>0</v>
      </c>
      <c r="BY161" s="409">
        <v>0</v>
      </c>
    </row>
    <row r="162" spans="1:77" s="11" customFormat="1" ht="45" customHeight="1">
      <c r="A162" s="409">
        <v>154</v>
      </c>
      <c r="B162" s="409">
        <v>3</v>
      </c>
      <c r="C162" s="409" t="s">
        <v>1563</v>
      </c>
      <c r="D162" s="409" t="s">
        <v>1509</v>
      </c>
      <c r="E162" s="475" t="s">
        <v>1734</v>
      </c>
      <c r="F162" s="409" t="s">
        <v>168</v>
      </c>
      <c r="G162" s="409"/>
      <c r="H162" s="409" t="s">
        <v>265</v>
      </c>
      <c r="I162" s="409"/>
      <c r="J162" s="409" t="s">
        <v>172</v>
      </c>
      <c r="K162" s="409" t="s">
        <v>1509</v>
      </c>
      <c r="L162" s="409" t="s">
        <v>172</v>
      </c>
      <c r="M162" s="409" t="s">
        <v>174</v>
      </c>
      <c r="N162" s="409" t="s">
        <v>167</v>
      </c>
      <c r="O162" s="409" t="s">
        <v>204</v>
      </c>
      <c r="P162" s="409" t="s">
        <v>178</v>
      </c>
      <c r="Q162" s="409" t="s">
        <v>168</v>
      </c>
      <c r="R162" s="409" t="s">
        <v>168</v>
      </c>
      <c r="S162" s="409" t="s">
        <v>168</v>
      </c>
      <c r="T162" s="409" t="s">
        <v>168</v>
      </c>
      <c r="U162" s="507">
        <v>2.12E-2</v>
      </c>
      <c r="V162" s="409" t="s">
        <v>168</v>
      </c>
      <c r="W162" s="409" t="s">
        <v>168</v>
      </c>
      <c r="X162" s="409" t="s">
        <v>168</v>
      </c>
      <c r="Y162" s="409" t="s">
        <v>168</v>
      </c>
      <c r="Z162" s="409" t="s">
        <v>168</v>
      </c>
      <c r="AA162" s="409">
        <v>0</v>
      </c>
      <c r="AB162" s="409">
        <v>0</v>
      </c>
      <c r="AC162" s="409">
        <v>0</v>
      </c>
      <c r="AD162" s="409">
        <v>0</v>
      </c>
      <c r="AE162" s="409">
        <v>0</v>
      </c>
      <c r="AF162" s="409">
        <v>0</v>
      </c>
      <c r="AG162" s="409">
        <v>0</v>
      </c>
      <c r="AH162" s="409">
        <v>0</v>
      </c>
      <c r="AI162" s="409">
        <v>0</v>
      </c>
      <c r="AJ162" s="409">
        <v>0</v>
      </c>
      <c r="AK162" s="409">
        <v>0</v>
      </c>
      <c r="AL162" s="409">
        <v>0</v>
      </c>
      <c r="AM162" s="409">
        <v>0</v>
      </c>
      <c r="AN162" s="409">
        <v>0</v>
      </c>
      <c r="AO162" s="487">
        <v>1</v>
      </c>
      <c r="AP162" s="409">
        <v>0</v>
      </c>
      <c r="AQ162" s="409">
        <v>0</v>
      </c>
      <c r="AR162" s="409">
        <v>1</v>
      </c>
      <c r="AS162" s="409">
        <v>0</v>
      </c>
      <c r="AT162" s="409">
        <v>1</v>
      </c>
      <c r="AU162" s="409">
        <v>0</v>
      </c>
      <c r="AV162" s="409">
        <v>0</v>
      </c>
      <c r="AW162" s="409">
        <v>0</v>
      </c>
      <c r="AX162" s="409">
        <v>0</v>
      </c>
      <c r="AY162" s="409">
        <v>0</v>
      </c>
      <c r="AZ162" s="487">
        <v>0</v>
      </c>
      <c r="BA162" s="409">
        <v>0</v>
      </c>
      <c r="BB162" s="409">
        <v>0</v>
      </c>
      <c r="BC162" s="409">
        <v>0</v>
      </c>
      <c r="BD162" s="409">
        <v>0</v>
      </c>
      <c r="BE162" s="409">
        <v>0</v>
      </c>
      <c r="BF162" s="409">
        <v>0</v>
      </c>
      <c r="BG162" s="409">
        <v>0</v>
      </c>
      <c r="BH162" s="409">
        <v>0</v>
      </c>
      <c r="BI162" s="409">
        <v>0</v>
      </c>
      <c r="BJ162" s="409">
        <v>0</v>
      </c>
      <c r="BK162" s="409">
        <v>0</v>
      </c>
      <c r="BL162" s="409">
        <v>0</v>
      </c>
      <c r="BM162" s="409">
        <v>1</v>
      </c>
      <c r="BN162" s="409">
        <v>0</v>
      </c>
      <c r="BO162" s="74">
        <v>0</v>
      </c>
      <c r="BP162" s="409">
        <v>0</v>
      </c>
      <c r="BQ162" s="409">
        <v>0</v>
      </c>
      <c r="BR162" s="409">
        <v>0</v>
      </c>
      <c r="BS162" s="409">
        <v>0</v>
      </c>
      <c r="BT162" s="409">
        <v>0</v>
      </c>
      <c r="BU162" s="409">
        <v>0</v>
      </c>
      <c r="BV162" s="409">
        <v>0</v>
      </c>
      <c r="BW162" s="409">
        <v>0</v>
      </c>
      <c r="BX162" s="409">
        <v>0</v>
      </c>
      <c r="BY162" s="409">
        <v>0</v>
      </c>
    </row>
    <row r="163" spans="1:77" s="11" customFormat="1" ht="45" customHeight="1">
      <c r="A163" s="409">
        <v>155</v>
      </c>
      <c r="B163" s="409">
        <v>3</v>
      </c>
      <c r="C163" s="409" t="s">
        <v>1563</v>
      </c>
      <c r="D163" s="409" t="s">
        <v>1510</v>
      </c>
      <c r="E163" s="475" t="s">
        <v>1511</v>
      </c>
      <c r="F163" s="409" t="s">
        <v>168</v>
      </c>
      <c r="G163" s="409"/>
      <c r="H163" s="409" t="s">
        <v>265</v>
      </c>
      <c r="I163" s="409"/>
      <c r="J163" s="409" t="s">
        <v>172</v>
      </c>
      <c r="K163" s="409" t="s">
        <v>1510</v>
      </c>
      <c r="L163" s="409" t="s">
        <v>172</v>
      </c>
      <c r="M163" s="409" t="s">
        <v>174</v>
      </c>
      <c r="N163" s="409" t="s">
        <v>167</v>
      </c>
      <c r="O163" s="409" t="s">
        <v>204</v>
      </c>
      <c r="P163" s="409" t="s">
        <v>178</v>
      </c>
      <c r="Q163" s="409" t="s">
        <v>168</v>
      </c>
      <c r="R163" s="409" t="s">
        <v>168</v>
      </c>
      <c r="S163" s="409" t="s">
        <v>168</v>
      </c>
      <c r="T163" s="409" t="s">
        <v>168</v>
      </c>
      <c r="U163" s="507">
        <v>0.15870000000000001</v>
      </c>
      <c r="V163" s="409" t="s">
        <v>168</v>
      </c>
      <c r="W163" s="409" t="s">
        <v>168</v>
      </c>
      <c r="X163" s="409" t="s">
        <v>168</v>
      </c>
      <c r="Y163" s="409" t="s">
        <v>168</v>
      </c>
      <c r="Z163" s="409" t="s">
        <v>168</v>
      </c>
      <c r="AA163" s="409">
        <v>0</v>
      </c>
      <c r="AB163" s="409">
        <v>0</v>
      </c>
      <c r="AC163" s="409">
        <v>0</v>
      </c>
      <c r="AD163" s="409">
        <v>0</v>
      </c>
      <c r="AE163" s="409">
        <v>0</v>
      </c>
      <c r="AF163" s="409">
        <v>0</v>
      </c>
      <c r="AG163" s="409">
        <v>0</v>
      </c>
      <c r="AH163" s="409">
        <v>0</v>
      </c>
      <c r="AI163" s="409">
        <v>0</v>
      </c>
      <c r="AJ163" s="409">
        <v>0</v>
      </c>
      <c r="AK163" s="409">
        <v>0</v>
      </c>
      <c r="AL163" s="409">
        <v>0</v>
      </c>
      <c r="AM163" s="409">
        <v>0</v>
      </c>
      <c r="AN163" s="409">
        <v>0</v>
      </c>
      <c r="AO163" s="487">
        <v>1</v>
      </c>
      <c r="AP163" s="409">
        <v>0</v>
      </c>
      <c r="AQ163" s="409">
        <v>0</v>
      </c>
      <c r="AR163" s="409">
        <v>1</v>
      </c>
      <c r="AS163" s="409">
        <v>0</v>
      </c>
      <c r="AT163" s="409">
        <v>1</v>
      </c>
      <c r="AU163" s="409">
        <v>0</v>
      </c>
      <c r="AV163" s="409">
        <v>0</v>
      </c>
      <c r="AW163" s="409">
        <v>0</v>
      </c>
      <c r="AX163" s="409">
        <v>0</v>
      </c>
      <c r="AY163" s="409">
        <v>0</v>
      </c>
      <c r="AZ163" s="487">
        <v>0</v>
      </c>
      <c r="BA163" s="409">
        <v>0</v>
      </c>
      <c r="BB163" s="409">
        <v>0</v>
      </c>
      <c r="BC163" s="409">
        <v>0</v>
      </c>
      <c r="BD163" s="409">
        <v>0</v>
      </c>
      <c r="BE163" s="409">
        <v>0</v>
      </c>
      <c r="BF163" s="409">
        <v>0</v>
      </c>
      <c r="BG163" s="409">
        <v>0</v>
      </c>
      <c r="BH163" s="409">
        <v>0</v>
      </c>
      <c r="BI163" s="409">
        <v>0</v>
      </c>
      <c r="BJ163" s="409">
        <v>0</v>
      </c>
      <c r="BK163" s="409">
        <v>0</v>
      </c>
      <c r="BL163" s="409">
        <v>0</v>
      </c>
      <c r="BM163" s="409">
        <v>1</v>
      </c>
      <c r="BN163" s="409">
        <v>0</v>
      </c>
      <c r="BO163" s="74">
        <v>0</v>
      </c>
      <c r="BP163" s="409">
        <v>0</v>
      </c>
      <c r="BQ163" s="409">
        <v>0</v>
      </c>
      <c r="BR163" s="409">
        <v>0</v>
      </c>
      <c r="BS163" s="409">
        <v>0</v>
      </c>
      <c r="BT163" s="409">
        <v>0</v>
      </c>
      <c r="BU163" s="409">
        <v>0</v>
      </c>
      <c r="BV163" s="409">
        <v>0</v>
      </c>
      <c r="BW163" s="409">
        <v>0</v>
      </c>
      <c r="BX163" s="409">
        <v>0</v>
      </c>
      <c r="BY163" s="409">
        <v>0</v>
      </c>
    </row>
    <row r="164" spans="1:77" s="11" customFormat="1" ht="45" customHeight="1">
      <c r="A164" s="409">
        <v>156</v>
      </c>
      <c r="B164" s="409">
        <v>3</v>
      </c>
      <c r="C164" s="409" t="s">
        <v>1563</v>
      </c>
      <c r="D164" s="409" t="s">
        <v>1512</v>
      </c>
      <c r="E164" s="475" t="s">
        <v>1513</v>
      </c>
      <c r="F164" s="409" t="s">
        <v>168</v>
      </c>
      <c r="G164" s="409"/>
      <c r="H164" s="409" t="s">
        <v>265</v>
      </c>
      <c r="I164" s="409"/>
      <c r="J164" s="409" t="s">
        <v>172</v>
      </c>
      <c r="K164" s="409" t="s">
        <v>1512</v>
      </c>
      <c r="L164" s="409" t="s">
        <v>172</v>
      </c>
      <c r="M164" s="409" t="s">
        <v>174</v>
      </c>
      <c r="N164" s="409" t="s">
        <v>167</v>
      </c>
      <c r="O164" s="409" t="s">
        <v>204</v>
      </c>
      <c r="P164" s="409" t="s">
        <v>178</v>
      </c>
      <c r="Q164" s="409" t="s">
        <v>168</v>
      </c>
      <c r="R164" s="409" t="s">
        <v>168</v>
      </c>
      <c r="S164" s="409" t="s">
        <v>168</v>
      </c>
      <c r="T164" s="409" t="s">
        <v>168</v>
      </c>
      <c r="U164" s="507">
        <v>0.1019</v>
      </c>
      <c r="V164" s="409" t="s">
        <v>168</v>
      </c>
      <c r="W164" s="409" t="s">
        <v>168</v>
      </c>
      <c r="X164" s="409" t="s">
        <v>168</v>
      </c>
      <c r="Y164" s="409" t="s">
        <v>168</v>
      </c>
      <c r="Z164" s="409" t="s">
        <v>168</v>
      </c>
      <c r="AA164" s="409">
        <v>0</v>
      </c>
      <c r="AB164" s="409">
        <v>0</v>
      </c>
      <c r="AC164" s="409">
        <v>0</v>
      </c>
      <c r="AD164" s="409">
        <v>0</v>
      </c>
      <c r="AE164" s="409">
        <v>0</v>
      </c>
      <c r="AF164" s="409">
        <v>0</v>
      </c>
      <c r="AG164" s="409">
        <v>0</v>
      </c>
      <c r="AH164" s="409">
        <v>0</v>
      </c>
      <c r="AI164" s="409">
        <v>0</v>
      </c>
      <c r="AJ164" s="409">
        <v>0</v>
      </c>
      <c r="AK164" s="409">
        <v>0</v>
      </c>
      <c r="AL164" s="409">
        <v>0</v>
      </c>
      <c r="AM164" s="409">
        <v>0</v>
      </c>
      <c r="AN164" s="409">
        <v>0</v>
      </c>
      <c r="AO164" s="487">
        <v>1</v>
      </c>
      <c r="AP164" s="409">
        <v>0</v>
      </c>
      <c r="AQ164" s="409">
        <v>0</v>
      </c>
      <c r="AR164" s="409">
        <v>1</v>
      </c>
      <c r="AS164" s="409">
        <v>0</v>
      </c>
      <c r="AT164" s="409">
        <v>1</v>
      </c>
      <c r="AU164" s="409">
        <v>0</v>
      </c>
      <c r="AV164" s="409">
        <v>0</v>
      </c>
      <c r="AW164" s="409">
        <v>0</v>
      </c>
      <c r="AX164" s="409">
        <v>0</v>
      </c>
      <c r="AY164" s="409">
        <v>0</v>
      </c>
      <c r="AZ164" s="487">
        <v>0</v>
      </c>
      <c r="BA164" s="409">
        <v>0</v>
      </c>
      <c r="BB164" s="409">
        <v>0</v>
      </c>
      <c r="BC164" s="409">
        <v>0</v>
      </c>
      <c r="BD164" s="409">
        <v>0</v>
      </c>
      <c r="BE164" s="409">
        <v>0</v>
      </c>
      <c r="BF164" s="409">
        <v>0</v>
      </c>
      <c r="BG164" s="409">
        <v>0</v>
      </c>
      <c r="BH164" s="409">
        <v>0</v>
      </c>
      <c r="BI164" s="409">
        <v>0</v>
      </c>
      <c r="BJ164" s="409">
        <v>0</v>
      </c>
      <c r="BK164" s="409">
        <v>0</v>
      </c>
      <c r="BL164" s="409">
        <v>0</v>
      </c>
      <c r="BM164" s="409">
        <v>1</v>
      </c>
      <c r="BN164" s="409">
        <v>0</v>
      </c>
      <c r="BO164" s="74">
        <v>0</v>
      </c>
      <c r="BP164" s="409">
        <v>0</v>
      </c>
      <c r="BQ164" s="409">
        <v>0</v>
      </c>
      <c r="BR164" s="409">
        <v>0</v>
      </c>
      <c r="BS164" s="409">
        <v>0</v>
      </c>
      <c r="BT164" s="409">
        <v>0</v>
      </c>
      <c r="BU164" s="409">
        <v>0</v>
      </c>
      <c r="BV164" s="409">
        <v>0</v>
      </c>
      <c r="BW164" s="409">
        <v>0</v>
      </c>
      <c r="BX164" s="409">
        <v>0</v>
      </c>
      <c r="BY164" s="409">
        <v>0</v>
      </c>
    </row>
    <row r="165" spans="1:77" s="11" customFormat="1" ht="45" customHeight="1">
      <c r="A165" s="409">
        <v>157</v>
      </c>
      <c r="B165" s="409">
        <v>1</v>
      </c>
      <c r="C165" s="409" t="s">
        <v>590</v>
      </c>
      <c r="D165" s="475" t="s">
        <v>1587</v>
      </c>
      <c r="E165" s="475" t="s">
        <v>1588</v>
      </c>
      <c r="F165" s="409" t="s">
        <v>1589</v>
      </c>
      <c r="G165" s="409" t="s">
        <v>196</v>
      </c>
      <c r="H165" s="409" t="s">
        <v>265</v>
      </c>
      <c r="I165" s="409"/>
      <c r="J165" s="409" t="s">
        <v>172</v>
      </c>
      <c r="K165" s="409" t="s">
        <v>1587</v>
      </c>
      <c r="L165" s="409" t="s">
        <v>172</v>
      </c>
      <c r="M165" s="409" t="s">
        <v>167</v>
      </c>
      <c r="N165" s="409" t="s">
        <v>174</v>
      </c>
      <c r="O165" s="409" t="s">
        <v>1590</v>
      </c>
      <c r="P165" s="409" t="s">
        <v>178</v>
      </c>
      <c r="Q165" s="409" t="s">
        <v>168</v>
      </c>
      <c r="R165" s="409" t="s">
        <v>1591</v>
      </c>
      <c r="S165" s="409" t="s">
        <v>168</v>
      </c>
      <c r="T165" s="409" t="s">
        <v>168</v>
      </c>
      <c r="U165" s="507" t="s">
        <v>17</v>
      </c>
      <c r="V165" s="409" t="s">
        <v>168</v>
      </c>
      <c r="W165" s="409" t="s">
        <v>168</v>
      </c>
      <c r="X165" s="409" t="s">
        <v>168</v>
      </c>
      <c r="Y165" s="409" t="s">
        <v>168</v>
      </c>
      <c r="Z165" s="409" t="s">
        <v>168</v>
      </c>
      <c r="AA165" s="409">
        <v>0</v>
      </c>
      <c r="AB165" s="409">
        <v>0</v>
      </c>
      <c r="AC165" s="409">
        <v>0</v>
      </c>
      <c r="AD165" s="409">
        <v>0</v>
      </c>
      <c r="AE165" s="409">
        <v>0</v>
      </c>
      <c r="AF165" s="409">
        <v>0</v>
      </c>
      <c r="AG165" s="409">
        <v>0</v>
      </c>
      <c r="AH165" s="409">
        <v>0</v>
      </c>
      <c r="AI165" s="409">
        <v>0</v>
      </c>
      <c r="AJ165" s="409">
        <v>0</v>
      </c>
      <c r="AK165" s="409">
        <v>0</v>
      </c>
      <c r="AL165" s="409">
        <v>0</v>
      </c>
      <c r="AM165" s="409">
        <v>0</v>
      </c>
      <c r="AN165" s="409">
        <v>0</v>
      </c>
      <c r="AO165" s="487">
        <v>0</v>
      </c>
      <c r="AP165" s="409">
        <v>0</v>
      </c>
      <c r="AQ165" s="409">
        <v>0</v>
      </c>
      <c r="AR165" s="409">
        <v>1</v>
      </c>
      <c r="AS165" s="409">
        <v>1</v>
      </c>
      <c r="AT165" s="409">
        <v>1</v>
      </c>
      <c r="AU165" s="409">
        <v>1</v>
      </c>
      <c r="AV165" s="409">
        <v>1</v>
      </c>
      <c r="AW165" s="409">
        <v>0</v>
      </c>
      <c r="AX165" s="409">
        <v>0</v>
      </c>
      <c r="AY165" s="409">
        <v>1</v>
      </c>
      <c r="AZ165" s="487">
        <v>0</v>
      </c>
      <c r="BA165" s="409">
        <v>0</v>
      </c>
      <c r="BB165" s="409">
        <v>0</v>
      </c>
      <c r="BC165" s="409">
        <v>0</v>
      </c>
      <c r="BD165" s="409">
        <v>0</v>
      </c>
      <c r="BE165" s="409">
        <v>0</v>
      </c>
      <c r="BF165" s="409">
        <v>1</v>
      </c>
      <c r="BG165" s="409">
        <v>1</v>
      </c>
      <c r="BH165" s="409">
        <v>0</v>
      </c>
      <c r="BI165" s="409">
        <v>0</v>
      </c>
      <c r="BJ165" s="409">
        <v>1</v>
      </c>
      <c r="BK165" s="409">
        <v>0</v>
      </c>
      <c r="BL165" s="409">
        <v>0</v>
      </c>
      <c r="BM165" s="409">
        <v>1</v>
      </c>
      <c r="BN165" s="409">
        <v>1</v>
      </c>
      <c r="BO165" s="74">
        <v>1</v>
      </c>
      <c r="BP165" s="409">
        <v>1</v>
      </c>
      <c r="BQ165" s="409">
        <v>0</v>
      </c>
      <c r="BR165" s="409">
        <v>0</v>
      </c>
      <c r="BS165" s="409">
        <v>1</v>
      </c>
      <c r="BT165" s="409">
        <v>1</v>
      </c>
      <c r="BU165" s="409">
        <v>1</v>
      </c>
      <c r="BV165" s="409">
        <v>0</v>
      </c>
      <c r="BW165" s="409">
        <v>0</v>
      </c>
      <c r="BX165" s="409">
        <v>0</v>
      </c>
      <c r="BY165" s="409">
        <v>0</v>
      </c>
    </row>
    <row r="166" spans="1:77" s="11" customFormat="1" ht="45" customHeight="1">
      <c r="A166" s="409">
        <v>158</v>
      </c>
      <c r="B166" s="409">
        <v>1</v>
      </c>
      <c r="C166" s="409" t="s">
        <v>590</v>
      </c>
      <c r="D166" s="475" t="s">
        <v>2645</v>
      </c>
      <c r="E166" s="475" t="s">
        <v>1588</v>
      </c>
      <c r="F166" s="409" t="s">
        <v>2639</v>
      </c>
      <c r="G166" s="409" t="s">
        <v>196</v>
      </c>
      <c r="H166" s="409" t="s">
        <v>265</v>
      </c>
      <c r="I166" s="409"/>
      <c r="J166" s="409" t="s">
        <v>172</v>
      </c>
      <c r="K166" s="409" t="s">
        <v>1587</v>
      </c>
      <c r="L166" s="409" t="s">
        <v>172</v>
      </c>
      <c r="M166" s="409" t="s">
        <v>174</v>
      </c>
      <c r="N166" s="409" t="s">
        <v>167</v>
      </c>
      <c r="O166" s="409" t="s">
        <v>1590</v>
      </c>
      <c r="P166" s="409" t="s">
        <v>178</v>
      </c>
      <c r="Q166" s="409" t="s">
        <v>168</v>
      </c>
      <c r="R166" s="409" t="s">
        <v>1591</v>
      </c>
      <c r="S166" s="409" t="s">
        <v>168</v>
      </c>
      <c r="T166" s="409" t="s">
        <v>168</v>
      </c>
      <c r="U166" s="507" t="s">
        <v>17</v>
      </c>
      <c r="V166" s="409" t="s">
        <v>168</v>
      </c>
      <c r="W166" s="409" t="s">
        <v>168</v>
      </c>
      <c r="X166" s="409" t="s">
        <v>168</v>
      </c>
      <c r="Y166" s="409" t="s">
        <v>168</v>
      </c>
      <c r="Z166" s="409" t="s">
        <v>168</v>
      </c>
      <c r="AA166" s="409">
        <v>0</v>
      </c>
      <c r="AB166" s="409">
        <v>0</v>
      </c>
      <c r="AC166" s="409">
        <v>0</v>
      </c>
      <c r="AD166" s="409">
        <v>0</v>
      </c>
      <c r="AE166" s="409">
        <v>0</v>
      </c>
      <c r="AF166" s="409">
        <v>0</v>
      </c>
      <c r="AG166" s="409">
        <v>0</v>
      </c>
      <c r="AH166" s="409">
        <v>0</v>
      </c>
      <c r="AI166" s="409">
        <v>0</v>
      </c>
      <c r="AJ166" s="409">
        <v>0</v>
      </c>
      <c r="AK166" s="409">
        <v>0</v>
      </c>
      <c r="AL166" s="409">
        <v>0</v>
      </c>
      <c r="AM166" s="409">
        <v>0</v>
      </c>
      <c r="AN166" s="409">
        <v>0</v>
      </c>
      <c r="AO166" s="487">
        <v>0</v>
      </c>
      <c r="AP166" s="409">
        <v>0</v>
      </c>
      <c r="AQ166" s="409">
        <v>0</v>
      </c>
      <c r="AR166" s="409">
        <v>0</v>
      </c>
      <c r="AS166" s="409">
        <v>0</v>
      </c>
      <c r="AT166" s="409">
        <v>0</v>
      </c>
      <c r="AU166" s="409">
        <v>0</v>
      </c>
      <c r="AV166" s="409">
        <v>0</v>
      </c>
      <c r="AW166" s="409">
        <v>1</v>
      </c>
      <c r="AX166" s="409">
        <v>1</v>
      </c>
      <c r="AY166" s="409">
        <v>0</v>
      </c>
      <c r="AZ166" s="487">
        <v>0</v>
      </c>
      <c r="BA166" s="409">
        <v>0</v>
      </c>
      <c r="BB166" s="409">
        <v>0</v>
      </c>
      <c r="BC166" s="409">
        <v>0</v>
      </c>
      <c r="BD166" s="409">
        <v>0</v>
      </c>
      <c r="BE166" s="409">
        <v>0</v>
      </c>
      <c r="BF166" s="409">
        <v>0</v>
      </c>
      <c r="BG166" s="409">
        <v>0</v>
      </c>
      <c r="BH166" s="409">
        <v>0</v>
      </c>
      <c r="BI166" s="409">
        <v>0</v>
      </c>
      <c r="BJ166" s="409">
        <v>0</v>
      </c>
      <c r="BK166" s="409">
        <v>1</v>
      </c>
      <c r="BL166" s="409">
        <v>1</v>
      </c>
      <c r="BM166" s="409">
        <v>0</v>
      </c>
      <c r="BN166" s="409">
        <v>0</v>
      </c>
      <c r="BO166" s="74">
        <v>0</v>
      </c>
      <c r="BP166" s="409">
        <v>0</v>
      </c>
      <c r="BQ166" s="409">
        <v>0</v>
      </c>
      <c r="BR166" s="409">
        <v>0</v>
      </c>
      <c r="BS166" s="409">
        <v>0</v>
      </c>
      <c r="BT166" s="409">
        <v>0</v>
      </c>
      <c r="BU166" s="409">
        <v>0</v>
      </c>
      <c r="BV166" s="409">
        <v>0</v>
      </c>
      <c r="BW166" s="409">
        <v>0</v>
      </c>
      <c r="BX166" s="409">
        <v>0</v>
      </c>
      <c r="BY166" s="409">
        <v>0</v>
      </c>
    </row>
    <row r="167" spans="1:77" s="11" customFormat="1" ht="45" customHeight="1">
      <c r="A167" s="409">
        <v>159</v>
      </c>
      <c r="B167" s="409">
        <v>1</v>
      </c>
      <c r="C167" s="409" t="s">
        <v>1563</v>
      </c>
      <c r="D167" s="409" t="s">
        <v>1109</v>
      </c>
      <c r="E167" s="475" t="s">
        <v>1706</v>
      </c>
      <c r="F167" s="409" t="s">
        <v>1730</v>
      </c>
      <c r="G167" s="409" t="s">
        <v>171</v>
      </c>
      <c r="H167" s="409" t="s">
        <v>518</v>
      </c>
      <c r="I167" s="409"/>
      <c r="J167" s="409" t="s">
        <v>172</v>
      </c>
      <c r="K167" s="409" t="s">
        <v>721</v>
      </c>
      <c r="L167" s="409" t="s">
        <v>172</v>
      </c>
      <c r="M167" s="409" t="s">
        <v>174</v>
      </c>
      <c r="N167" s="409" t="s">
        <v>167</v>
      </c>
      <c r="O167" s="409" t="s">
        <v>229</v>
      </c>
      <c r="P167" s="409" t="s">
        <v>178</v>
      </c>
      <c r="Q167" s="409" t="s">
        <v>168</v>
      </c>
      <c r="R167" s="409" t="s">
        <v>168</v>
      </c>
      <c r="S167" s="409" t="s">
        <v>722</v>
      </c>
      <c r="T167" s="409" t="s">
        <v>168</v>
      </c>
      <c r="U167" s="409">
        <v>0.84819999999999995</v>
      </c>
      <c r="V167" s="409" t="s">
        <v>168</v>
      </c>
      <c r="W167" s="409" t="s">
        <v>168</v>
      </c>
      <c r="X167" s="409" t="s">
        <v>168</v>
      </c>
      <c r="Y167" s="409" t="s">
        <v>168</v>
      </c>
      <c r="Z167" s="409" t="s">
        <v>168</v>
      </c>
      <c r="AA167" s="409">
        <v>0</v>
      </c>
      <c r="AB167" s="409">
        <v>0</v>
      </c>
      <c r="AC167" s="409">
        <v>0</v>
      </c>
      <c r="AD167" s="409">
        <v>0</v>
      </c>
      <c r="AE167" s="409">
        <v>0</v>
      </c>
      <c r="AF167" s="409">
        <v>0</v>
      </c>
      <c r="AG167" s="409">
        <v>0</v>
      </c>
      <c r="AH167" s="409">
        <v>0</v>
      </c>
      <c r="AI167" s="409">
        <v>0</v>
      </c>
      <c r="AJ167" s="409">
        <v>0</v>
      </c>
      <c r="AK167" s="409">
        <v>0</v>
      </c>
      <c r="AL167" s="409">
        <v>0</v>
      </c>
      <c r="AM167" s="409">
        <v>0</v>
      </c>
      <c r="AN167" s="409">
        <v>0</v>
      </c>
      <c r="AO167" s="487">
        <v>0</v>
      </c>
      <c r="AP167" s="409">
        <v>0</v>
      </c>
      <c r="AQ167" s="409">
        <v>0</v>
      </c>
      <c r="AR167" s="409">
        <v>1</v>
      </c>
      <c r="AS167" s="409">
        <v>1</v>
      </c>
      <c r="AT167" s="409">
        <v>1</v>
      </c>
      <c r="AU167" s="409">
        <v>1</v>
      </c>
      <c r="AV167" s="409">
        <v>1</v>
      </c>
      <c r="AW167" s="409">
        <v>1</v>
      </c>
      <c r="AX167" s="409">
        <v>1</v>
      </c>
      <c r="AY167" s="409">
        <v>1</v>
      </c>
      <c r="AZ167" s="487">
        <v>0</v>
      </c>
      <c r="BA167" s="409">
        <v>0</v>
      </c>
      <c r="BB167" s="409">
        <v>0</v>
      </c>
      <c r="BC167" s="409">
        <v>0</v>
      </c>
      <c r="BD167" s="409">
        <v>0</v>
      </c>
      <c r="BE167" s="409">
        <v>0</v>
      </c>
      <c r="BF167" s="409">
        <v>1</v>
      </c>
      <c r="BG167" s="409">
        <v>1</v>
      </c>
      <c r="BH167" s="409">
        <v>0</v>
      </c>
      <c r="BI167" s="409">
        <v>0</v>
      </c>
      <c r="BJ167" s="409">
        <v>1</v>
      </c>
      <c r="BK167" s="409">
        <v>1</v>
      </c>
      <c r="BL167" s="409">
        <v>1</v>
      </c>
      <c r="BM167" s="409">
        <v>1</v>
      </c>
      <c r="BN167" s="409">
        <v>1</v>
      </c>
      <c r="BO167" s="74">
        <v>1</v>
      </c>
      <c r="BP167" s="409">
        <v>1</v>
      </c>
      <c r="BQ167" s="409">
        <v>0</v>
      </c>
      <c r="BR167" s="409">
        <v>0</v>
      </c>
      <c r="BS167" s="409">
        <v>1</v>
      </c>
      <c r="BT167" s="409">
        <v>1</v>
      </c>
      <c r="BU167" s="409">
        <v>1</v>
      </c>
      <c r="BV167" s="409">
        <v>0</v>
      </c>
      <c r="BW167" s="409">
        <v>0</v>
      </c>
      <c r="BX167" s="409">
        <v>0</v>
      </c>
      <c r="BY167" s="409">
        <v>0</v>
      </c>
    </row>
    <row r="168" spans="1:77" s="11" customFormat="1" ht="45" customHeight="1">
      <c r="A168" s="409">
        <v>160</v>
      </c>
      <c r="B168" s="409">
        <v>1</v>
      </c>
      <c r="C168" s="409" t="s">
        <v>1563</v>
      </c>
      <c r="D168" s="409" t="s">
        <v>1712</v>
      </c>
      <c r="E168" s="475" t="s">
        <v>1705</v>
      </c>
      <c r="F168" s="409"/>
      <c r="G168" s="409" t="s">
        <v>171</v>
      </c>
      <c r="H168" s="409" t="s">
        <v>518</v>
      </c>
      <c r="I168" s="409"/>
      <c r="J168" s="409" t="s">
        <v>172</v>
      </c>
      <c r="K168" s="409" t="s">
        <v>721</v>
      </c>
      <c r="L168" s="409" t="s">
        <v>172</v>
      </c>
      <c r="M168" s="409" t="s">
        <v>174</v>
      </c>
      <c r="N168" s="409" t="s">
        <v>167</v>
      </c>
      <c r="O168" s="409" t="s">
        <v>229</v>
      </c>
      <c r="P168" s="409" t="s">
        <v>178</v>
      </c>
      <c r="Q168" s="409" t="s">
        <v>168</v>
      </c>
      <c r="R168" s="409" t="s">
        <v>168</v>
      </c>
      <c r="S168" s="409" t="s">
        <v>722</v>
      </c>
      <c r="T168" s="409" t="s">
        <v>168</v>
      </c>
      <c r="U168" s="409">
        <v>0.84819999999999995</v>
      </c>
      <c r="V168" s="409" t="s">
        <v>168</v>
      </c>
      <c r="W168" s="409" t="s">
        <v>168</v>
      </c>
      <c r="X168" s="409" t="s">
        <v>168</v>
      </c>
      <c r="Y168" s="409" t="s">
        <v>168</v>
      </c>
      <c r="Z168" s="409" t="s">
        <v>168</v>
      </c>
      <c r="AA168" s="409">
        <v>0</v>
      </c>
      <c r="AB168" s="409">
        <v>0</v>
      </c>
      <c r="AC168" s="409">
        <v>0</v>
      </c>
      <c r="AD168" s="409">
        <v>0</v>
      </c>
      <c r="AE168" s="409">
        <v>0</v>
      </c>
      <c r="AF168" s="409">
        <v>0</v>
      </c>
      <c r="AG168" s="409">
        <v>0</v>
      </c>
      <c r="AH168" s="409">
        <v>0</v>
      </c>
      <c r="AI168" s="409">
        <v>0</v>
      </c>
      <c r="AJ168" s="409">
        <v>0</v>
      </c>
      <c r="AK168" s="409">
        <v>0</v>
      </c>
      <c r="AL168" s="409">
        <v>0</v>
      </c>
      <c r="AM168" s="409">
        <v>0</v>
      </c>
      <c r="AN168" s="409">
        <v>0</v>
      </c>
      <c r="AO168" s="487">
        <v>0</v>
      </c>
      <c r="AP168" s="409">
        <v>0</v>
      </c>
      <c r="AQ168" s="409">
        <v>0</v>
      </c>
      <c r="AR168" s="409">
        <v>1</v>
      </c>
      <c r="AS168" s="409">
        <v>1</v>
      </c>
      <c r="AT168" s="409">
        <v>1</v>
      </c>
      <c r="AU168" s="409">
        <v>1</v>
      </c>
      <c r="AV168" s="409">
        <v>1</v>
      </c>
      <c r="AW168" s="409">
        <v>0</v>
      </c>
      <c r="AX168" s="409">
        <v>0</v>
      </c>
      <c r="AY168" s="409">
        <v>1</v>
      </c>
      <c r="AZ168" s="487">
        <v>0</v>
      </c>
      <c r="BA168" s="409">
        <v>0</v>
      </c>
      <c r="BB168" s="409">
        <v>0</v>
      </c>
      <c r="BC168" s="409">
        <v>0</v>
      </c>
      <c r="BD168" s="409">
        <v>0</v>
      </c>
      <c r="BE168" s="409">
        <v>0</v>
      </c>
      <c r="BF168" s="409">
        <v>1</v>
      </c>
      <c r="BG168" s="409">
        <v>1</v>
      </c>
      <c r="BH168" s="409">
        <v>0</v>
      </c>
      <c r="BI168" s="409">
        <v>0</v>
      </c>
      <c r="BJ168" s="409">
        <v>1</v>
      </c>
      <c r="BK168" s="409">
        <v>0</v>
      </c>
      <c r="BL168" s="409">
        <v>0</v>
      </c>
      <c r="BM168" s="409">
        <v>0</v>
      </c>
      <c r="BN168" s="409">
        <v>0</v>
      </c>
      <c r="BO168" s="74">
        <v>0</v>
      </c>
      <c r="BP168" s="409">
        <v>0</v>
      </c>
      <c r="BQ168" s="409">
        <v>0</v>
      </c>
      <c r="BR168" s="409">
        <v>0</v>
      </c>
      <c r="BS168" s="409">
        <v>1</v>
      </c>
      <c r="BT168" s="409">
        <v>1</v>
      </c>
      <c r="BU168" s="409">
        <v>0</v>
      </c>
      <c r="BV168" s="409">
        <v>0</v>
      </c>
      <c r="BW168" s="409">
        <v>0</v>
      </c>
      <c r="BX168" s="409">
        <v>0</v>
      </c>
      <c r="BY168" s="409">
        <v>0</v>
      </c>
    </row>
    <row r="169" spans="1:77" s="11" customFormat="1" ht="45" customHeight="1">
      <c r="A169" s="409">
        <v>161</v>
      </c>
      <c r="B169" s="409">
        <v>2</v>
      </c>
      <c r="C169" s="409" t="s">
        <v>1563</v>
      </c>
      <c r="D169" s="409" t="s">
        <v>1313</v>
      </c>
      <c r="E169" s="475" t="s">
        <v>1708</v>
      </c>
      <c r="F169" s="409" t="s">
        <v>1731</v>
      </c>
      <c r="G169" s="409" t="s">
        <v>171</v>
      </c>
      <c r="H169" s="409" t="s">
        <v>518</v>
      </c>
      <c r="I169" s="409"/>
      <c r="J169" s="409" t="s">
        <v>172</v>
      </c>
      <c r="K169" s="409" t="s">
        <v>1312</v>
      </c>
      <c r="L169" s="409"/>
      <c r="M169" s="409" t="s">
        <v>174</v>
      </c>
      <c r="N169" s="409" t="s">
        <v>167</v>
      </c>
      <c r="O169" s="409" t="s">
        <v>1324</v>
      </c>
      <c r="P169" s="409" t="s">
        <v>168</v>
      </c>
      <c r="Q169" s="409" t="s">
        <v>168</v>
      </c>
      <c r="R169" s="409" t="s">
        <v>168</v>
      </c>
      <c r="S169" s="409" t="s">
        <v>168</v>
      </c>
      <c r="T169" s="409" t="s">
        <v>168</v>
      </c>
      <c r="U169" s="409" t="s">
        <v>168</v>
      </c>
      <c r="V169" s="409" t="s">
        <v>168</v>
      </c>
      <c r="W169" s="409" t="s">
        <v>168</v>
      </c>
      <c r="X169" s="409" t="s">
        <v>168</v>
      </c>
      <c r="Y169" s="409" t="s">
        <v>168</v>
      </c>
      <c r="Z169" s="409" t="s">
        <v>168</v>
      </c>
      <c r="AA169" s="409">
        <v>0</v>
      </c>
      <c r="AB169" s="409">
        <v>0</v>
      </c>
      <c r="AC169" s="409">
        <v>0</v>
      </c>
      <c r="AD169" s="409">
        <v>0</v>
      </c>
      <c r="AE169" s="409">
        <v>0</v>
      </c>
      <c r="AF169" s="409">
        <v>0</v>
      </c>
      <c r="AG169" s="409">
        <v>0</v>
      </c>
      <c r="AH169" s="409">
        <v>0</v>
      </c>
      <c r="AI169" s="409">
        <v>0</v>
      </c>
      <c r="AJ169" s="409">
        <v>0</v>
      </c>
      <c r="AK169" s="409">
        <v>0</v>
      </c>
      <c r="AL169" s="409">
        <v>0</v>
      </c>
      <c r="AM169" s="409">
        <v>0</v>
      </c>
      <c r="AN169" s="409">
        <v>0</v>
      </c>
      <c r="AO169" s="487">
        <v>0</v>
      </c>
      <c r="AP169" s="409">
        <v>0</v>
      </c>
      <c r="AQ169" s="409">
        <v>0</v>
      </c>
      <c r="AR169" s="409">
        <v>1</v>
      </c>
      <c r="AS169" s="409">
        <v>1</v>
      </c>
      <c r="AT169" s="409">
        <v>1</v>
      </c>
      <c r="AU169" s="409">
        <v>1</v>
      </c>
      <c r="AV169" s="409">
        <v>1</v>
      </c>
      <c r="AW169" s="409">
        <v>1</v>
      </c>
      <c r="AX169" s="409">
        <v>1</v>
      </c>
      <c r="AY169" s="409">
        <v>1</v>
      </c>
      <c r="AZ169" s="487">
        <v>0</v>
      </c>
      <c r="BA169" s="409">
        <v>0</v>
      </c>
      <c r="BB169" s="409">
        <v>0</v>
      </c>
      <c r="BC169" s="409">
        <v>0</v>
      </c>
      <c r="BD169" s="409">
        <v>0</v>
      </c>
      <c r="BE169" s="409">
        <v>0</v>
      </c>
      <c r="BF169" s="409">
        <v>1</v>
      </c>
      <c r="BG169" s="409">
        <v>1</v>
      </c>
      <c r="BH169" s="409">
        <v>0</v>
      </c>
      <c r="BI169" s="409">
        <v>0</v>
      </c>
      <c r="BJ169" s="409">
        <v>1</v>
      </c>
      <c r="BK169" s="409">
        <v>1</v>
      </c>
      <c r="BL169" s="409">
        <v>1</v>
      </c>
      <c r="BM169" s="409">
        <v>1</v>
      </c>
      <c r="BN169" s="409">
        <v>1</v>
      </c>
      <c r="BO169" s="74">
        <v>1</v>
      </c>
      <c r="BP169" s="409">
        <v>1</v>
      </c>
      <c r="BQ169" s="409">
        <v>0</v>
      </c>
      <c r="BR169" s="409">
        <v>0</v>
      </c>
      <c r="BS169" s="409">
        <v>1</v>
      </c>
      <c r="BT169" s="409">
        <v>1</v>
      </c>
      <c r="BU169" s="409">
        <v>1</v>
      </c>
      <c r="BV169" s="409">
        <v>0</v>
      </c>
      <c r="BW169" s="409">
        <v>0</v>
      </c>
      <c r="BX169" s="409">
        <v>0</v>
      </c>
      <c r="BY169" s="409">
        <v>0</v>
      </c>
    </row>
    <row r="170" spans="1:77" s="11" customFormat="1" ht="45" customHeight="1">
      <c r="A170" s="409">
        <v>162</v>
      </c>
      <c r="B170" s="409">
        <v>2</v>
      </c>
      <c r="C170" s="409" t="s">
        <v>1563</v>
      </c>
      <c r="D170" s="409" t="s">
        <v>1713</v>
      </c>
      <c r="E170" s="475" t="s">
        <v>1707</v>
      </c>
      <c r="F170" s="409"/>
      <c r="G170" s="409" t="s">
        <v>171</v>
      </c>
      <c r="H170" s="409" t="s">
        <v>518</v>
      </c>
      <c r="I170" s="409"/>
      <c r="J170" s="409" t="s">
        <v>172</v>
      </c>
      <c r="K170" s="409" t="s">
        <v>1312</v>
      </c>
      <c r="L170" s="409"/>
      <c r="M170" s="409" t="s">
        <v>174</v>
      </c>
      <c r="N170" s="409" t="s">
        <v>167</v>
      </c>
      <c r="O170" s="409" t="s">
        <v>602</v>
      </c>
      <c r="P170" s="409" t="s">
        <v>168</v>
      </c>
      <c r="Q170" s="409" t="s">
        <v>168</v>
      </c>
      <c r="R170" s="409" t="s">
        <v>168</v>
      </c>
      <c r="S170" s="409" t="s">
        <v>168</v>
      </c>
      <c r="T170" s="409" t="s">
        <v>168</v>
      </c>
      <c r="U170" s="409" t="s">
        <v>168</v>
      </c>
      <c r="V170" s="409" t="s">
        <v>168</v>
      </c>
      <c r="W170" s="409" t="s">
        <v>168</v>
      </c>
      <c r="X170" s="409" t="s">
        <v>168</v>
      </c>
      <c r="Y170" s="409" t="s">
        <v>168</v>
      </c>
      <c r="Z170" s="409" t="s">
        <v>168</v>
      </c>
      <c r="AA170" s="409">
        <v>0</v>
      </c>
      <c r="AB170" s="409">
        <v>0</v>
      </c>
      <c r="AC170" s="409">
        <v>0</v>
      </c>
      <c r="AD170" s="409">
        <v>0</v>
      </c>
      <c r="AE170" s="409">
        <v>0</v>
      </c>
      <c r="AF170" s="409">
        <v>0</v>
      </c>
      <c r="AG170" s="409">
        <v>0</v>
      </c>
      <c r="AH170" s="409">
        <v>0</v>
      </c>
      <c r="AI170" s="409">
        <v>0</v>
      </c>
      <c r="AJ170" s="409">
        <v>0</v>
      </c>
      <c r="AK170" s="409">
        <v>0</v>
      </c>
      <c r="AL170" s="409">
        <v>0</v>
      </c>
      <c r="AM170" s="409">
        <v>0</v>
      </c>
      <c r="AN170" s="409">
        <v>0</v>
      </c>
      <c r="AO170" s="487">
        <v>0</v>
      </c>
      <c r="AP170" s="409">
        <v>0</v>
      </c>
      <c r="AQ170" s="409">
        <v>0</v>
      </c>
      <c r="AR170" s="409">
        <v>1</v>
      </c>
      <c r="AS170" s="409">
        <v>1</v>
      </c>
      <c r="AT170" s="409">
        <v>1</v>
      </c>
      <c r="AU170" s="409">
        <v>1</v>
      </c>
      <c r="AV170" s="409">
        <v>1</v>
      </c>
      <c r="AW170" s="409">
        <v>0</v>
      </c>
      <c r="AX170" s="409">
        <v>0</v>
      </c>
      <c r="AY170" s="409">
        <v>1</v>
      </c>
      <c r="AZ170" s="487">
        <v>0</v>
      </c>
      <c r="BA170" s="409">
        <v>0</v>
      </c>
      <c r="BB170" s="409">
        <v>0</v>
      </c>
      <c r="BC170" s="409">
        <v>0</v>
      </c>
      <c r="BD170" s="409">
        <v>0</v>
      </c>
      <c r="BE170" s="409">
        <v>0</v>
      </c>
      <c r="BF170" s="409">
        <v>1</v>
      </c>
      <c r="BG170" s="409">
        <v>1</v>
      </c>
      <c r="BH170" s="409">
        <v>0</v>
      </c>
      <c r="BI170" s="409">
        <v>0</v>
      </c>
      <c r="BJ170" s="409">
        <v>1</v>
      </c>
      <c r="BK170" s="409">
        <v>0</v>
      </c>
      <c r="BL170" s="409">
        <v>0</v>
      </c>
      <c r="BM170" s="409">
        <v>0</v>
      </c>
      <c r="BN170" s="409">
        <v>0</v>
      </c>
      <c r="BO170" s="74">
        <v>0</v>
      </c>
      <c r="BP170" s="409">
        <v>0</v>
      </c>
      <c r="BQ170" s="409">
        <v>0</v>
      </c>
      <c r="BR170" s="409">
        <v>0</v>
      </c>
      <c r="BS170" s="409">
        <v>1</v>
      </c>
      <c r="BT170" s="409">
        <v>1</v>
      </c>
      <c r="BU170" s="409">
        <v>0</v>
      </c>
      <c r="BV170" s="409">
        <v>0</v>
      </c>
      <c r="BW170" s="409">
        <v>0</v>
      </c>
      <c r="BX170" s="409">
        <v>0</v>
      </c>
      <c r="BY170" s="409">
        <v>0</v>
      </c>
    </row>
    <row r="171" spans="1:77" s="11" customFormat="1" ht="45" customHeight="1">
      <c r="A171" s="409">
        <v>163</v>
      </c>
      <c r="B171" s="409">
        <v>2</v>
      </c>
      <c r="C171" s="409" t="s">
        <v>118</v>
      </c>
      <c r="D171" s="409" t="s">
        <v>1315</v>
      </c>
      <c r="E171" s="475" t="s">
        <v>1710</v>
      </c>
      <c r="F171" s="409"/>
      <c r="G171" s="409" t="s">
        <v>171</v>
      </c>
      <c r="H171" s="409" t="s">
        <v>518</v>
      </c>
      <c r="I171" s="514"/>
      <c r="J171" s="409" t="s">
        <v>172</v>
      </c>
      <c r="K171" s="409" t="s">
        <v>1315</v>
      </c>
      <c r="L171" s="409"/>
      <c r="M171" s="409" t="s">
        <v>174</v>
      </c>
      <c r="N171" s="409" t="s">
        <v>167</v>
      </c>
      <c r="O171" s="409" t="s">
        <v>229</v>
      </c>
      <c r="P171" s="409" t="s">
        <v>168</v>
      </c>
      <c r="Q171" s="409" t="s">
        <v>168</v>
      </c>
      <c r="R171" s="409" t="s">
        <v>168</v>
      </c>
      <c r="S171" s="409" t="s">
        <v>168</v>
      </c>
      <c r="T171" s="409" t="s">
        <v>168</v>
      </c>
      <c r="U171" s="409" t="s">
        <v>168</v>
      </c>
      <c r="V171" s="409" t="s">
        <v>168</v>
      </c>
      <c r="W171" s="409" t="s">
        <v>168</v>
      </c>
      <c r="X171" s="409" t="s">
        <v>168</v>
      </c>
      <c r="Y171" s="409" t="s">
        <v>168</v>
      </c>
      <c r="Z171" s="409" t="s">
        <v>168</v>
      </c>
      <c r="AA171" s="409">
        <v>0</v>
      </c>
      <c r="AB171" s="409">
        <v>0</v>
      </c>
      <c r="AC171" s="409">
        <v>0</v>
      </c>
      <c r="AD171" s="409">
        <v>0</v>
      </c>
      <c r="AE171" s="409">
        <v>0</v>
      </c>
      <c r="AF171" s="409">
        <v>0</v>
      </c>
      <c r="AG171" s="409">
        <v>0</v>
      </c>
      <c r="AH171" s="409">
        <v>0</v>
      </c>
      <c r="AI171" s="409">
        <v>0</v>
      </c>
      <c r="AJ171" s="409">
        <v>0</v>
      </c>
      <c r="AK171" s="409">
        <v>0</v>
      </c>
      <c r="AL171" s="409">
        <v>0</v>
      </c>
      <c r="AM171" s="409">
        <v>0</v>
      </c>
      <c r="AN171" s="409">
        <v>0</v>
      </c>
      <c r="AO171" s="487">
        <v>0</v>
      </c>
      <c r="AP171" s="409">
        <v>0</v>
      </c>
      <c r="AQ171" s="409">
        <v>0</v>
      </c>
      <c r="AR171" s="409">
        <v>1</v>
      </c>
      <c r="AS171" s="409">
        <v>1</v>
      </c>
      <c r="AT171" s="409">
        <v>1</v>
      </c>
      <c r="AU171" s="409">
        <v>1</v>
      </c>
      <c r="AV171" s="409">
        <v>1</v>
      </c>
      <c r="AW171" s="409">
        <v>1</v>
      </c>
      <c r="AX171" s="409">
        <v>1</v>
      </c>
      <c r="AY171" s="409">
        <v>1</v>
      </c>
      <c r="AZ171" s="487">
        <v>0</v>
      </c>
      <c r="BA171" s="409">
        <v>0</v>
      </c>
      <c r="BB171" s="409">
        <v>0</v>
      </c>
      <c r="BC171" s="409">
        <v>0</v>
      </c>
      <c r="BD171" s="409">
        <v>0</v>
      </c>
      <c r="BE171" s="409">
        <v>0</v>
      </c>
      <c r="BF171" s="409">
        <v>1</v>
      </c>
      <c r="BG171" s="409">
        <v>1</v>
      </c>
      <c r="BH171" s="409">
        <v>0</v>
      </c>
      <c r="BI171" s="409">
        <v>0</v>
      </c>
      <c r="BJ171" s="409">
        <v>1</v>
      </c>
      <c r="BK171" s="409">
        <v>1</v>
      </c>
      <c r="BL171" s="409">
        <v>1</v>
      </c>
      <c r="BM171" s="409">
        <v>1</v>
      </c>
      <c r="BN171" s="409">
        <v>1</v>
      </c>
      <c r="BO171" s="74">
        <v>1</v>
      </c>
      <c r="BP171" s="409">
        <v>1</v>
      </c>
      <c r="BQ171" s="409">
        <v>0</v>
      </c>
      <c r="BR171" s="409">
        <v>0</v>
      </c>
      <c r="BS171" s="409">
        <v>1</v>
      </c>
      <c r="BT171" s="409">
        <v>1</v>
      </c>
      <c r="BU171" s="409">
        <v>1</v>
      </c>
      <c r="BV171" s="409">
        <v>0</v>
      </c>
      <c r="BW171" s="409">
        <v>0</v>
      </c>
      <c r="BX171" s="409">
        <v>0</v>
      </c>
      <c r="BY171" s="409">
        <v>0</v>
      </c>
    </row>
    <row r="172" spans="1:77" s="11" customFormat="1" ht="45" customHeight="1">
      <c r="A172" s="409">
        <v>164</v>
      </c>
      <c r="B172" s="409">
        <v>2</v>
      </c>
      <c r="C172" s="409" t="s">
        <v>1563</v>
      </c>
      <c r="D172" s="409" t="s">
        <v>1714</v>
      </c>
      <c r="E172" s="475" t="s">
        <v>1709</v>
      </c>
      <c r="F172" s="409"/>
      <c r="G172" s="409" t="s">
        <v>171</v>
      </c>
      <c r="H172" s="409" t="s">
        <v>518</v>
      </c>
      <c r="I172" s="514"/>
      <c r="J172" s="409" t="s">
        <v>172</v>
      </c>
      <c r="K172" s="409" t="s">
        <v>1315</v>
      </c>
      <c r="L172" s="409"/>
      <c r="M172" s="409" t="s">
        <v>174</v>
      </c>
      <c r="N172" s="409" t="s">
        <v>167</v>
      </c>
      <c r="O172" s="409" t="s">
        <v>229</v>
      </c>
      <c r="P172" s="409" t="s">
        <v>168</v>
      </c>
      <c r="Q172" s="409" t="s">
        <v>168</v>
      </c>
      <c r="R172" s="409" t="s">
        <v>168</v>
      </c>
      <c r="S172" s="409" t="s">
        <v>168</v>
      </c>
      <c r="T172" s="409" t="s">
        <v>168</v>
      </c>
      <c r="U172" s="409" t="s">
        <v>168</v>
      </c>
      <c r="V172" s="409" t="s">
        <v>168</v>
      </c>
      <c r="W172" s="409" t="s">
        <v>168</v>
      </c>
      <c r="X172" s="409" t="s">
        <v>168</v>
      </c>
      <c r="Y172" s="409" t="s">
        <v>168</v>
      </c>
      <c r="Z172" s="409" t="s">
        <v>168</v>
      </c>
      <c r="AA172" s="409">
        <v>0</v>
      </c>
      <c r="AB172" s="409">
        <v>0</v>
      </c>
      <c r="AC172" s="409">
        <v>0</v>
      </c>
      <c r="AD172" s="409">
        <v>0</v>
      </c>
      <c r="AE172" s="409">
        <v>0</v>
      </c>
      <c r="AF172" s="409">
        <v>0</v>
      </c>
      <c r="AG172" s="409">
        <v>0</v>
      </c>
      <c r="AH172" s="409">
        <v>0</v>
      </c>
      <c r="AI172" s="409">
        <v>0</v>
      </c>
      <c r="AJ172" s="409">
        <v>0</v>
      </c>
      <c r="AK172" s="409">
        <v>0</v>
      </c>
      <c r="AL172" s="409">
        <v>0</v>
      </c>
      <c r="AM172" s="409">
        <v>0</v>
      </c>
      <c r="AN172" s="409">
        <v>0</v>
      </c>
      <c r="AO172" s="487">
        <v>0</v>
      </c>
      <c r="AP172" s="409">
        <v>0</v>
      </c>
      <c r="AQ172" s="409">
        <v>0</v>
      </c>
      <c r="AR172" s="409">
        <v>1</v>
      </c>
      <c r="AS172" s="409">
        <v>1</v>
      </c>
      <c r="AT172" s="409">
        <v>1</v>
      </c>
      <c r="AU172" s="409">
        <v>1</v>
      </c>
      <c r="AV172" s="409">
        <v>1</v>
      </c>
      <c r="AW172" s="409">
        <v>0</v>
      </c>
      <c r="AX172" s="409">
        <v>0</v>
      </c>
      <c r="AY172" s="409">
        <v>1</v>
      </c>
      <c r="AZ172" s="487">
        <v>0</v>
      </c>
      <c r="BA172" s="409">
        <v>0</v>
      </c>
      <c r="BB172" s="409">
        <v>0</v>
      </c>
      <c r="BC172" s="409">
        <v>0</v>
      </c>
      <c r="BD172" s="409">
        <v>0</v>
      </c>
      <c r="BE172" s="409">
        <v>0</v>
      </c>
      <c r="BF172" s="409">
        <v>1</v>
      </c>
      <c r="BG172" s="409">
        <v>1</v>
      </c>
      <c r="BH172" s="409">
        <v>0</v>
      </c>
      <c r="BI172" s="409">
        <v>0</v>
      </c>
      <c r="BJ172" s="409">
        <v>1</v>
      </c>
      <c r="BK172" s="409">
        <v>0</v>
      </c>
      <c r="BL172" s="409">
        <v>0</v>
      </c>
      <c r="BM172" s="409">
        <v>0</v>
      </c>
      <c r="BN172" s="409">
        <v>0</v>
      </c>
      <c r="BO172" s="74">
        <v>0</v>
      </c>
      <c r="BP172" s="409">
        <v>0</v>
      </c>
      <c r="BQ172" s="409">
        <v>0</v>
      </c>
      <c r="BR172" s="409">
        <v>0</v>
      </c>
      <c r="BS172" s="409">
        <v>1</v>
      </c>
      <c r="BT172" s="409">
        <v>1</v>
      </c>
      <c r="BU172" s="409">
        <v>0</v>
      </c>
      <c r="BV172" s="409">
        <v>0</v>
      </c>
      <c r="BW172" s="409">
        <v>0</v>
      </c>
      <c r="BX172" s="409">
        <v>0</v>
      </c>
      <c r="BY172" s="409">
        <v>0</v>
      </c>
    </row>
    <row r="173" spans="1:77" s="11" customFormat="1" ht="45" customHeight="1">
      <c r="A173" s="409">
        <v>165</v>
      </c>
      <c r="B173" s="409">
        <v>2</v>
      </c>
      <c r="C173" s="409" t="s">
        <v>118</v>
      </c>
      <c r="D173" s="409" t="s">
        <v>1317</v>
      </c>
      <c r="E173" s="475" t="s">
        <v>1306</v>
      </c>
      <c r="F173" s="409" t="s">
        <v>1322</v>
      </c>
      <c r="G173" s="409" t="s">
        <v>171</v>
      </c>
      <c r="H173" s="409" t="s">
        <v>518</v>
      </c>
      <c r="I173" s="514"/>
      <c r="J173" s="409" t="s">
        <v>172</v>
      </c>
      <c r="K173" s="409" t="s">
        <v>1317</v>
      </c>
      <c r="L173" s="409"/>
      <c r="M173" s="409" t="s">
        <v>174</v>
      </c>
      <c r="N173" s="409" t="s">
        <v>167</v>
      </c>
      <c r="O173" s="409" t="s">
        <v>1325</v>
      </c>
      <c r="P173" s="409" t="s">
        <v>168</v>
      </c>
      <c r="Q173" s="409" t="s">
        <v>168</v>
      </c>
      <c r="R173" s="409" t="s">
        <v>168</v>
      </c>
      <c r="S173" s="409" t="s">
        <v>168</v>
      </c>
      <c r="T173" s="409" t="s">
        <v>168</v>
      </c>
      <c r="U173" s="409" t="s">
        <v>168</v>
      </c>
      <c r="V173" s="409" t="s">
        <v>168</v>
      </c>
      <c r="W173" s="409" t="s">
        <v>168</v>
      </c>
      <c r="X173" s="409" t="s">
        <v>168</v>
      </c>
      <c r="Y173" s="409" t="s">
        <v>168</v>
      </c>
      <c r="Z173" s="409" t="s">
        <v>168</v>
      </c>
      <c r="AA173" s="409">
        <v>0</v>
      </c>
      <c r="AB173" s="409">
        <v>0</v>
      </c>
      <c r="AC173" s="409">
        <v>0</v>
      </c>
      <c r="AD173" s="409">
        <v>0</v>
      </c>
      <c r="AE173" s="409">
        <v>0</v>
      </c>
      <c r="AF173" s="409">
        <v>0</v>
      </c>
      <c r="AG173" s="409">
        <v>0</v>
      </c>
      <c r="AH173" s="409">
        <v>0</v>
      </c>
      <c r="AI173" s="409">
        <v>0</v>
      </c>
      <c r="AJ173" s="409">
        <v>0</v>
      </c>
      <c r="AK173" s="409">
        <v>0</v>
      </c>
      <c r="AL173" s="409">
        <v>0</v>
      </c>
      <c r="AM173" s="409">
        <v>0</v>
      </c>
      <c r="AN173" s="409">
        <v>0</v>
      </c>
      <c r="AO173" s="487">
        <v>0</v>
      </c>
      <c r="AP173" s="409">
        <v>0</v>
      </c>
      <c r="AQ173" s="409">
        <v>0</v>
      </c>
      <c r="AR173" s="409">
        <v>2</v>
      </c>
      <c r="AS173" s="409">
        <v>2</v>
      </c>
      <c r="AT173" s="409">
        <v>2</v>
      </c>
      <c r="AU173" s="409">
        <v>2</v>
      </c>
      <c r="AV173" s="409">
        <v>2</v>
      </c>
      <c r="AW173" s="409">
        <v>1</v>
      </c>
      <c r="AX173" s="409">
        <v>1</v>
      </c>
      <c r="AY173" s="409">
        <v>2</v>
      </c>
      <c r="AZ173" s="487">
        <v>0</v>
      </c>
      <c r="BA173" s="409">
        <v>0</v>
      </c>
      <c r="BB173" s="409">
        <v>0</v>
      </c>
      <c r="BC173" s="409">
        <v>0</v>
      </c>
      <c r="BD173" s="409">
        <v>0</v>
      </c>
      <c r="BE173" s="409">
        <v>0</v>
      </c>
      <c r="BF173" s="409">
        <v>2</v>
      </c>
      <c r="BG173" s="409">
        <v>2</v>
      </c>
      <c r="BH173" s="409">
        <v>0</v>
      </c>
      <c r="BI173" s="409">
        <v>0</v>
      </c>
      <c r="BJ173" s="409">
        <v>2</v>
      </c>
      <c r="BK173" s="409">
        <v>1</v>
      </c>
      <c r="BL173" s="409">
        <v>1</v>
      </c>
      <c r="BM173" s="409">
        <v>1</v>
      </c>
      <c r="BN173" s="409">
        <v>1</v>
      </c>
      <c r="BO173" s="74">
        <v>1</v>
      </c>
      <c r="BP173" s="409">
        <v>1</v>
      </c>
      <c r="BQ173" s="409">
        <v>0</v>
      </c>
      <c r="BR173" s="409">
        <v>0</v>
      </c>
      <c r="BS173" s="409">
        <v>2</v>
      </c>
      <c r="BT173" s="409">
        <v>2</v>
      </c>
      <c r="BU173" s="409">
        <v>1</v>
      </c>
      <c r="BV173" s="409">
        <v>0</v>
      </c>
      <c r="BW173" s="409">
        <v>0</v>
      </c>
      <c r="BX173" s="409">
        <v>0</v>
      </c>
      <c r="BY173" s="409">
        <v>0</v>
      </c>
    </row>
    <row r="174" spans="1:77" s="11" customFormat="1" ht="45" customHeight="1">
      <c r="A174" s="409">
        <v>166</v>
      </c>
      <c r="B174" s="409">
        <v>2</v>
      </c>
      <c r="C174" s="409" t="s">
        <v>118</v>
      </c>
      <c r="D174" s="409" t="s">
        <v>1319</v>
      </c>
      <c r="E174" s="475" t="s">
        <v>1320</v>
      </c>
      <c r="F174" s="409" t="s">
        <v>1321</v>
      </c>
      <c r="G174" s="409" t="s">
        <v>171</v>
      </c>
      <c r="H174" s="409" t="s">
        <v>518</v>
      </c>
      <c r="I174" s="514"/>
      <c r="J174" s="409" t="s">
        <v>172</v>
      </c>
      <c r="K174" s="409" t="s">
        <v>1319</v>
      </c>
      <c r="L174" s="409"/>
      <c r="M174" s="409" t="s">
        <v>174</v>
      </c>
      <c r="N174" s="409" t="s">
        <v>167</v>
      </c>
      <c r="O174" s="409" t="s">
        <v>1325</v>
      </c>
      <c r="P174" s="409" t="s">
        <v>168</v>
      </c>
      <c r="Q174" s="409" t="s">
        <v>168</v>
      </c>
      <c r="R174" s="409" t="s">
        <v>168</v>
      </c>
      <c r="S174" s="409" t="s">
        <v>168</v>
      </c>
      <c r="T174" s="409" t="s">
        <v>168</v>
      </c>
      <c r="U174" s="409" t="s">
        <v>168</v>
      </c>
      <c r="V174" s="409" t="s">
        <v>168</v>
      </c>
      <c r="W174" s="409" t="s">
        <v>168</v>
      </c>
      <c r="X174" s="409" t="s">
        <v>168</v>
      </c>
      <c r="Y174" s="409" t="s">
        <v>168</v>
      </c>
      <c r="Z174" s="409" t="s">
        <v>168</v>
      </c>
      <c r="AA174" s="409">
        <v>0</v>
      </c>
      <c r="AB174" s="409">
        <v>0</v>
      </c>
      <c r="AC174" s="409">
        <v>0</v>
      </c>
      <c r="AD174" s="409">
        <v>0</v>
      </c>
      <c r="AE174" s="409">
        <v>0</v>
      </c>
      <c r="AF174" s="409">
        <v>0</v>
      </c>
      <c r="AG174" s="409">
        <v>0</v>
      </c>
      <c r="AH174" s="409">
        <v>0</v>
      </c>
      <c r="AI174" s="409">
        <v>0</v>
      </c>
      <c r="AJ174" s="409">
        <v>0</v>
      </c>
      <c r="AK174" s="409">
        <v>0</v>
      </c>
      <c r="AL174" s="409">
        <v>0</v>
      </c>
      <c r="AM174" s="409">
        <v>0</v>
      </c>
      <c r="AN174" s="409">
        <v>0</v>
      </c>
      <c r="AO174" s="487">
        <v>0</v>
      </c>
      <c r="AP174" s="409">
        <v>0</v>
      </c>
      <c r="AQ174" s="409">
        <v>0</v>
      </c>
      <c r="AR174" s="409">
        <v>2</v>
      </c>
      <c r="AS174" s="409">
        <v>2</v>
      </c>
      <c r="AT174" s="409">
        <v>2</v>
      </c>
      <c r="AU174" s="409">
        <v>2</v>
      </c>
      <c r="AV174" s="409">
        <v>2</v>
      </c>
      <c r="AW174" s="409">
        <v>1</v>
      </c>
      <c r="AX174" s="409">
        <v>1</v>
      </c>
      <c r="AY174" s="409">
        <v>2</v>
      </c>
      <c r="AZ174" s="487">
        <v>0</v>
      </c>
      <c r="BA174" s="409">
        <v>0</v>
      </c>
      <c r="BB174" s="409">
        <v>0</v>
      </c>
      <c r="BC174" s="409">
        <v>0</v>
      </c>
      <c r="BD174" s="409">
        <v>0</v>
      </c>
      <c r="BE174" s="409">
        <v>0</v>
      </c>
      <c r="BF174" s="409">
        <v>2</v>
      </c>
      <c r="BG174" s="409">
        <v>2</v>
      </c>
      <c r="BH174" s="409">
        <v>0</v>
      </c>
      <c r="BI174" s="409">
        <v>0</v>
      </c>
      <c r="BJ174" s="409">
        <v>2</v>
      </c>
      <c r="BK174" s="409">
        <v>1</v>
      </c>
      <c r="BL174" s="409">
        <v>1</v>
      </c>
      <c r="BM174" s="409">
        <v>1</v>
      </c>
      <c r="BN174" s="409">
        <v>1</v>
      </c>
      <c r="BO174" s="74">
        <v>1</v>
      </c>
      <c r="BP174" s="409">
        <v>1</v>
      </c>
      <c r="BQ174" s="409">
        <v>0</v>
      </c>
      <c r="BR174" s="409">
        <v>0</v>
      </c>
      <c r="BS174" s="409">
        <v>2</v>
      </c>
      <c r="BT174" s="409">
        <v>2</v>
      </c>
      <c r="BU174" s="409">
        <v>1</v>
      </c>
      <c r="BV174" s="409">
        <v>0</v>
      </c>
      <c r="BW174" s="409">
        <v>0</v>
      </c>
      <c r="BX174" s="409">
        <v>0</v>
      </c>
      <c r="BY174" s="409">
        <v>0</v>
      </c>
    </row>
    <row r="175" spans="1:77" s="11" customFormat="1" ht="45" customHeight="1">
      <c r="A175" s="409">
        <v>167</v>
      </c>
      <c r="B175" s="409">
        <v>2</v>
      </c>
      <c r="C175" s="409" t="s">
        <v>118</v>
      </c>
      <c r="D175" s="409" t="s">
        <v>1316</v>
      </c>
      <c r="E175" s="475" t="s">
        <v>1303</v>
      </c>
      <c r="F175" s="409"/>
      <c r="G175" s="409" t="s">
        <v>171</v>
      </c>
      <c r="H175" s="409" t="s">
        <v>518</v>
      </c>
      <c r="I175" s="514"/>
      <c r="J175" s="409" t="s">
        <v>172</v>
      </c>
      <c r="K175" s="409" t="s">
        <v>1316</v>
      </c>
      <c r="L175" s="409"/>
      <c r="M175" s="409" t="s">
        <v>174</v>
      </c>
      <c r="N175" s="409" t="s">
        <v>167</v>
      </c>
      <c r="O175" s="409" t="s">
        <v>1326</v>
      </c>
      <c r="P175" s="409" t="s">
        <v>168</v>
      </c>
      <c r="Q175" s="409" t="s">
        <v>168</v>
      </c>
      <c r="R175" s="409" t="s">
        <v>168</v>
      </c>
      <c r="S175" s="409" t="s">
        <v>168</v>
      </c>
      <c r="T175" s="409" t="s">
        <v>168</v>
      </c>
      <c r="U175" s="409" t="s">
        <v>168</v>
      </c>
      <c r="V175" s="409" t="s">
        <v>168</v>
      </c>
      <c r="W175" s="409" t="s">
        <v>168</v>
      </c>
      <c r="X175" s="409" t="s">
        <v>168</v>
      </c>
      <c r="Y175" s="409" t="s">
        <v>168</v>
      </c>
      <c r="Z175" s="409" t="s">
        <v>168</v>
      </c>
      <c r="AA175" s="409">
        <v>0</v>
      </c>
      <c r="AB175" s="409">
        <v>0</v>
      </c>
      <c r="AC175" s="409">
        <v>0</v>
      </c>
      <c r="AD175" s="409">
        <v>0</v>
      </c>
      <c r="AE175" s="409">
        <v>0</v>
      </c>
      <c r="AF175" s="409">
        <v>0</v>
      </c>
      <c r="AG175" s="409">
        <v>0</v>
      </c>
      <c r="AH175" s="409">
        <v>0</v>
      </c>
      <c r="AI175" s="409">
        <v>0</v>
      </c>
      <c r="AJ175" s="409">
        <v>0</v>
      </c>
      <c r="AK175" s="409">
        <v>0</v>
      </c>
      <c r="AL175" s="409">
        <v>0</v>
      </c>
      <c r="AM175" s="409">
        <v>0</v>
      </c>
      <c r="AN175" s="409">
        <v>0</v>
      </c>
      <c r="AO175" s="487">
        <v>0</v>
      </c>
      <c r="AP175" s="409">
        <v>0</v>
      </c>
      <c r="AQ175" s="409">
        <v>0</v>
      </c>
      <c r="AR175" s="409">
        <v>2</v>
      </c>
      <c r="AS175" s="409">
        <v>2</v>
      </c>
      <c r="AT175" s="409">
        <v>2</v>
      </c>
      <c r="AU175" s="409">
        <v>2</v>
      </c>
      <c r="AV175" s="409">
        <v>2</v>
      </c>
      <c r="AW175" s="409">
        <v>1</v>
      </c>
      <c r="AX175" s="409">
        <v>1</v>
      </c>
      <c r="AY175" s="409">
        <v>2</v>
      </c>
      <c r="AZ175" s="487">
        <v>0</v>
      </c>
      <c r="BA175" s="409">
        <v>0</v>
      </c>
      <c r="BB175" s="409">
        <v>0</v>
      </c>
      <c r="BC175" s="409">
        <v>0</v>
      </c>
      <c r="BD175" s="409">
        <v>0</v>
      </c>
      <c r="BE175" s="409">
        <v>0</v>
      </c>
      <c r="BF175" s="409">
        <v>2</v>
      </c>
      <c r="BG175" s="409">
        <v>2</v>
      </c>
      <c r="BH175" s="409">
        <v>0</v>
      </c>
      <c r="BI175" s="409">
        <v>0</v>
      </c>
      <c r="BJ175" s="409">
        <v>2</v>
      </c>
      <c r="BK175" s="409">
        <v>1</v>
      </c>
      <c r="BL175" s="409">
        <v>1</v>
      </c>
      <c r="BM175" s="409">
        <v>1</v>
      </c>
      <c r="BN175" s="409">
        <v>1</v>
      </c>
      <c r="BO175" s="74">
        <v>1</v>
      </c>
      <c r="BP175" s="409">
        <v>1</v>
      </c>
      <c r="BQ175" s="409">
        <v>0</v>
      </c>
      <c r="BR175" s="409">
        <v>0</v>
      </c>
      <c r="BS175" s="409">
        <v>2</v>
      </c>
      <c r="BT175" s="409">
        <v>2</v>
      </c>
      <c r="BU175" s="409">
        <v>1</v>
      </c>
      <c r="BV175" s="409">
        <v>0</v>
      </c>
      <c r="BW175" s="409">
        <v>0</v>
      </c>
      <c r="BX175" s="409">
        <v>0</v>
      </c>
      <c r="BY175" s="409">
        <v>0</v>
      </c>
    </row>
    <row r="176" spans="1:77" s="11" customFormat="1" ht="45" customHeight="1">
      <c r="A176" s="409">
        <v>168</v>
      </c>
      <c r="B176" s="409">
        <v>2</v>
      </c>
      <c r="C176" s="409" t="s">
        <v>118</v>
      </c>
      <c r="D176" s="409" t="s">
        <v>1318</v>
      </c>
      <c r="E176" s="475" t="s">
        <v>1307</v>
      </c>
      <c r="F176" s="409" t="s">
        <v>1308</v>
      </c>
      <c r="G176" s="409" t="s">
        <v>171</v>
      </c>
      <c r="H176" s="409" t="s">
        <v>518</v>
      </c>
      <c r="I176" s="514"/>
      <c r="J176" s="409" t="s">
        <v>172</v>
      </c>
      <c r="K176" s="409" t="s">
        <v>1318</v>
      </c>
      <c r="L176" s="409"/>
      <c r="M176" s="409" t="s">
        <v>174</v>
      </c>
      <c r="N176" s="409" t="s">
        <v>167</v>
      </c>
      <c r="O176" s="409" t="s">
        <v>1325</v>
      </c>
      <c r="P176" s="409" t="s">
        <v>168</v>
      </c>
      <c r="Q176" s="409" t="s">
        <v>168</v>
      </c>
      <c r="R176" s="409" t="s">
        <v>168</v>
      </c>
      <c r="S176" s="409" t="s">
        <v>168</v>
      </c>
      <c r="T176" s="409" t="s">
        <v>168</v>
      </c>
      <c r="U176" s="409" t="s">
        <v>168</v>
      </c>
      <c r="V176" s="409" t="s">
        <v>168</v>
      </c>
      <c r="W176" s="409" t="s">
        <v>168</v>
      </c>
      <c r="X176" s="409" t="s">
        <v>168</v>
      </c>
      <c r="Y176" s="409" t="s">
        <v>168</v>
      </c>
      <c r="Z176" s="409" t="s">
        <v>168</v>
      </c>
      <c r="AA176" s="409">
        <v>0</v>
      </c>
      <c r="AB176" s="409">
        <v>0</v>
      </c>
      <c r="AC176" s="409">
        <v>0</v>
      </c>
      <c r="AD176" s="409">
        <v>0</v>
      </c>
      <c r="AE176" s="409">
        <v>0</v>
      </c>
      <c r="AF176" s="409">
        <v>0</v>
      </c>
      <c r="AG176" s="409">
        <v>0</v>
      </c>
      <c r="AH176" s="409">
        <v>0</v>
      </c>
      <c r="AI176" s="409">
        <v>0</v>
      </c>
      <c r="AJ176" s="409">
        <v>0</v>
      </c>
      <c r="AK176" s="409">
        <v>0</v>
      </c>
      <c r="AL176" s="409">
        <v>0</v>
      </c>
      <c r="AM176" s="409">
        <v>0</v>
      </c>
      <c r="AN176" s="409">
        <v>0</v>
      </c>
      <c r="AO176" s="487">
        <v>0</v>
      </c>
      <c r="AP176" s="409">
        <v>0</v>
      </c>
      <c r="AQ176" s="409">
        <v>0</v>
      </c>
      <c r="AR176" s="409">
        <v>6</v>
      </c>
      <c r="AS176" s="409">
        <v>6</v>
      </c>
      <c r="AT176" s="409">
        <v>6</v>
      </c>
      <c r="AU176" s="409">
        <v>6</v>
      </c>
      <c r="AV176" s="409">
        <v>6</v>
      </c>
      <c r="AW176" s="409">
        <v>3</v>
      </c>
      <c r="AX176" s="409">
        <v>3</v>
      </c>
      <c r="AY176" s="409">
        <v>6</v>
      </c>
      <c r="AZ176" s="487">
        <v>0</v>
      </c>
      <c r="BA176" s="409">
        <v>0</v>
      </c>
      <c r="BB176" s="409">
        <v>0</v>
      </c>
      <c r="BC176" s="409">
        <v>0</v>
      </c>
      <c r="BD176" s="409">
        <v>0</v>
      </c>
      <c r="BE176" s="409">
        <v>0</v>
      </c>
      <c r="BF176" s="409">
        <v>6</v>
      </c>
      <c r="BG176" s="409">
        <v>6</v>
      </c>
      <c r="BH176" s="409">
        <v>0</v>
      </c>
      <c r="BI176" s="409">
        <v>0</v>
      </c>
      <c r="BJ176" s="409">
        <v>6</v>
      </c>
      <c r="BK176" s="409">
        <v>3</v>
      </c>
      <c r="BL176" s="409">
        <v>3</v>
      </c>
      <c r="BM176" s="409">
        <v>3</v>
      </c>
      <c r="BN176" s="409">
        <v>3</v>
      </c>
      <c r="BO176" s="74">
        <v>3</v>
      </c>
      <c r="BP176" s="409">
        <v>3</v>
      </c>
      <c r="BQ176" s="409">
        <v>0</v>
      </c>
      <c r="BR176" s="409">
        <v>0</v>
      </c>
      <c r="BS176" s="409">
        <v>6</v>
      </c>
      <c r="BT176" s="409">
        <v>6</v>
      </c>
      <c r="BU176" s="409">
        <v>3</v>
      </c>
      <c r="BV176" s="409">
        <v>0</v>
      </c>
      <c r="BW176" s="409">
        <v>0</v>
      </c>
      <c r="BX176" s="409">
        <v>0</v>
      </c>
      <c r="BY176" s="409">
        <v>0</v>
      </c>
    </row>
    <row r="177" spans="1:77" s="11" customFormat="1" ht="45" customHeight="1">
      <c r="A177" s="409">
        <v>169</v>
      </c>
      <c r="B177" s="409">
        <v>1</v>
      </c>
      <c r="C177" s="409" t="s">
        <v>166</v>
      </c>
      <c r="D177" s="409" t="s">
        <v>1110</v>
      </c>
      <c r="E177" s="475" t="s">
        <v>1711</v>
      </c>
      <c r="F177" s="409" t="s">
        <v>1728</v>
      </c>
      <c r="G177" s="409" t="s">
        <v>171</v>
      </c>
      <c r="H177" s="409" t="s">
        <v>518</v>
      </c>
      <c r="I177" s="409"/>
      <c r="J177" s="409" t="s">
        <v>172</v>
      </c>
      <c r="K177" s="409" t="s">
        <v>721</v>
      </c>
      <c r="L177" s="409" t="s">
        <v>172</v>
      </c>
      <c r="M177" s="409" t="s">
        <v>174</v>
      </c>
      <c r="N177" s="409" t="s">
        <v>167</v>
      </c>
      <c r="O177" s="409" t="s">
        <v>229</v>
      </c>
      <c r="P177" s="409" t="s">
        <v>178</v>
      </c>
      <c r="Q177" s="409" t="s">
        <v>168</v>
      </c>
      <c r="R177" s="409" t="s">
        <v>168</v>
      </c>
      <c r="S177" s="409" t="s">
        <v>722</v>
      </c>
      <c r="T177" s="409" t="s">
        <v>168</v>
      </c>
      <c r="U177" s="409" t="s">
        <v>723</v>
      </c>
      <c r="V177" s="409" t="s">
        <v>168</v>
      </c>
      <c r="W177" s="409" t="s">
        <v>168</v>
      </c>
      <c r="X177" s="409" t="s">
        <v>168</v>
      </c>
      <c r="Y177" s="409" t="s">
        <v>168</v>
      </c>
      <c r="Z177" s="409" t="s">
        <v>168</v>
      </c>
      <c r="AA177" s="409">
        <v>0</v>
      </c>
      <c r="AB177" s="409">
        <v>0</v>
      </c>
      <c r="AC177" s="409">
        <v>1</v>
      </c>
      <c r="AD177" s="409">
        <v>0</v>
      </c>
      <c r="AE177" s="409">
        <v>0</v>
      </c>
      <c r="AF177" s="409">
        <v>1</v>
      </c>
      <c r="AG177" s="409">
        <v>1</v>
      </c>
      <c r="AH177" s="409">
        <v>1</v>
      </c>
      <c r="AI177" s="409">
        <v>1</v>
      </c>
      <c r="AJ177" s="409">
        <v>0</v>
      </c>
      <c r="AK177" s="409">
        <v>1</v>
      </c>
      <c r="AL177" s="409">
        <v>1</v>
      </c>
      <c r="AM177" s="409">
        <v>1</v>
      </c>
      <c r="AN177" s="409">
        <v>1</v>
      </c>
      <c r="AO177" s="487">
        <v>1</v>
      </c>
      <c r="AP177" s="409">
        <v>1</v>
      </c>
      <c r="AQ177" s="409">
        <v>1</v>
      </c>
      <c r="AR177" s="409">
        <v>0</v>
      </c>
      <c r="AS177" s="409">
        <v>0</v>
      </c>
      <c r="AT177" s="409">
        <v>0</v>
      </c>
      <c r="AU177" s="409">
        <v>0</v>
      </c>
      <c r="AV177" s="409">
        <v>0</v>
      </c>
      <c r="AW177" s="409">
        <v>0</v>
      </c>
      <c r="AX177" s="409">
        <v>0</v>
      </c>
      <c r="AY177" s="409">
        <v>0</v>
      </c>
      <c r="AZ177" s="487">
        <v>1</v>
      </c>
      <c r="BA177" s="409">
        <v>1</v>
      </c>
      <c r="BB177" s="409">
        <v>1</v>
      </c>
      <c r="BC177" s="409">
        <v>1</v>
      </c>
      <c r="BD177" s="409">
        <v>1</v>
      </c>
      <c r="BE177" s="409">
        <v>0</v>
      </c>
      <c r="BF177" s="409">
        <v>0</v>
      </c>
      <c r="BG177" s="409">
        <v>0</v>
      </c>
      <c r="BH177" s="409">
        <v>1</v>
      </c>
      <c r="BI177" s="409">
        <v>0</v>
      </c>
      <c r="BJ177" s="409">
        <v>0</v>
      </c>
      <c r="BK177" s="409">
        <v>0</v>
      </c>
      <c r="BL177" s="409">
        <v>0</v>
      </c>
      <c r="BM177" s="409">
        <v>0</v>
      </c>
      <c r="BN177" s="409">
        <v>0</v>
      </c>
      <c r="BO177" s="74">
        <v>0</v>
      </c>
      <c r="BP177" s="409">
        <v>0</v>
      </c>
      <c r="BQ177" s="409">
        <v>1</v>
      </c>
      <c r="BR177" s="409">
        <v>1</v>
      </c>
      <c r="BS177" s="409">
        <v>0</v>
      </c>
      <c r="BT177" s="409">
        <v>0</v>
      </c>
      <c r="BU177" s="409">
        <v>0</v>
      </c>
      <c r="BV177" s="409">
        <v>1</v>
      </c>
      <c r="BW177" s="409">
        <v>1</v>
      </c>
      <c r="BX177" s="409">
        <v>1</v>
      </c>
      <c r="BY177" s="409">
        <v>1</v>
      </c>
    </row>
    <row r="178" spans="1:77" s="11" customFormat="1" ht="45" customHeight="1">
      <c r="A178" s="409">
        <v>170</v>
      </c>
      <c r="B178" s="409">
        <v>1</v>
      </c>
      <c r="C178" s="409" t="s">
        <v>1563</v>
      </c>
      <c r="D178" s="409" t="s">
        <v>1718</v>
      </c>
      <c r="E178" s="475" t="s">
        <v>1715</v>
      </c>
      <c r="F178" s="409"/>
      <c r="G178" s="409" t="s">
        <v>171</v>
      </c>
      <c r="H178" s="409" t="s">
        <v>518</v>
      </c>
      <c r="I178" s="409"/>
      <c r="J178" s="409" t="s">
        <v>172</v>
      </c>
      <c r="K178" s="409" t="s">
        <v>721</v>
      </c>
      <c r="L178" s="409" t="s">
        <v>172</v>
      </c>
      <c r="M178" s="409" t="s">
        <v>174</v>
      </c>
      <c r="N178" s="409" t="s">
        <v>167</v>
      </c>
      <c r="O178" s="409" t="s">
        <v>229</v>
      </c>
      <c r="P178" s="409" t="s">
        <v>178</v>
      </c>
      <c r="Q178" s="409" t="s">
        <v>168</v>
      </c>
      <c r="R178" s="409" t="s">
        <v>168</v>
      </c>
      <c r="S178" s="409" t="s">
        <v>722</v>
      </c>
      <c r="T178" s="409" t="s">
        <v>168</v>
      </c>
      <c r="U178" s="409">
        <v>0.84819999999999995</v>
      </c>
      <c r="V178" s="409" t="s">
        <v>168</v>
      </c>
      <c r="W178" s="409" t="s">
        <v>168</v>
      </c>
      <c r="X178" s="409" t="s">
        <v>168</v>
      </c>
      <c r="Y178" s="409" t="s">
        <v>168</v>
      </c>
      <c r="Z178" s="409" t="s">
        <v>168</v>
      </c>
      <c r="AA178" s="409">
        <v>0</v>
      </c>
      <c r="AB178" s="409">
        <v>0</v>
      </c>
      <c r="AC178" s="409">
        <v>0</v>
      </c>
      <c r="AD178" s="409">
        <v>0</v>
      </c>
      <c r="AE178" s="409">
        <v>0</v>
      </c>
      <c r="AF178" s="409">
        <v>0</v>
      </c>
      <c r="AG178" s="409">
        <v>0</v>
      </c>
      <c r="AH178" s="409">
        <v>0</v>
      </c>
      <c r="AI178" s="409">
        <v>1</v>
      </c>
      <c r="AJ178" s="409">
        <v>0</v>
      </c>
      <c r="AK178" s="409">
        <v>0</v>
      </c>
      <c r="AL178" s="409">
        <v>0</v>
      </c>
      <c r="AM178" s="409">
        <v>0</v>
      </c>
      <c r="AN178" s="409">
        <v>0</v>
      </c>
      <c r="AO178" s="487">
        <v>1</v>
      </c>
      <c r="AP178" s="409">
        <v>1</v>
      </c>
      <c r="AQ178" s="409">
        <v>1</v>
      </c>
      <c r="AR178" s="409">
        <v>0</v>
      </c>
      <c r="AS178" s="409">
        <v>0</v>
      </c>
      <c r="AT178" s="409">
        <v>0</v>
      </c>
      <c r="AU178" s="409">
        <v>0</v>
      </c>
      <c r="AV178" s="409">
        <v>0</v>
      </c>
      <c r="AW178" s="409">
        <v>0</v>
      </c>
      <c r="AX178" s="409">
        <v>0</v>
      </c>
      <c r="AY178" s="409">
        <v>0</v>
      </c>
      <c r="AZ178" s="487">
        <v>0</v>
      </c>
      <c r="BA178" s="409">
        <v>0</v>
      </c>
      <c r="BB178" s="409">
        <v>1</v>
      </c>
      <c r="BC178" s="409">
        <v>1</v>
      </c>
      <c r="BD178" s="409">
        <v>0</v>
      </c>
      <c r="BE178" s="409">
        <v>0</v>
      </c>
      <c r="BF178" s="409">
        <v>0</v>
      </c>
      <c r="BG178" s="409">
        <v>0</v>
      </c>
      <c r="BH178" s="409">
        <v>0</v>
      </c>
      <c r="BI178" s="409">
        <v>0</v>
      </c>
      <c r="BJ178" s="409">
        <v>0</v>
      </c>
      <c r="BK178" s="409">
        <v>0</v>
      </c>
      <c r="BL178" s="409">
        <v>0</v>
      </c>
      <c r="BM178" s="409">
        <v>0</v>
      </c>
      <c r="BN178" s="409">
        <v>0</v>
      </c>
      <c r="BO178" s="74">
        <v>0</v>
      </c>
      <c r="BP178" s="409">
        <v>0</v>
      </c>
      <c r="BQ178" s="409">
        <v>0</v>
      </c>
      <c r="BR178" s="409">
        <v>0</v>
      </c>
      <c r="BS178" s="409">
        <v>0</v>
      </c>
      <c r="BT178" s="409">
        <v>0</v>
      </c>
      <c r="BU178" s="409">
        <v>0</v>
      </c>
      <c r="BV178" s="409">
        <v>0</v>
      </c>
      <c r="BW178" s="409">
        <v>0</v>
      </c>
      <c r="BX178" s="409">
        <v>0</v>
      </c>
      <c r="BY178" s="409">
        <v>0</v>
      </c>
    </row>
    <row r="179" spans="1:77" s="11" customFormat="1" ht="45" customHeight="1">
      <c r="A179" s="409">
        <v>171</v>
      </c>
      <c r="B179" s="409">
        <v>2</v>
      </c>
      <c r="C179" s="409" t="s">
        <v>166</v>
      </c>
      <c r="D179" s="409" t="s">
        <v>1314</v>
      </c>
      <c r="E179" s="475" t="s">
        <v>1716</v>
      </c>
      <c r="F179" s="409" t="s">
        <v>1729</v>
      </c>
      <c r="G179" s="409" t="s">
        <v>171</v>
      </c>
      <c r="H179" s="409" t="s">
        <v>518</v>
      </c>
      <c r="I179" s="514"/>
      <c r="J179" s="409" t="s">
        <v>172</v>
      </c>
      <c r="K179" s="409" t="s">
        <v>1314</v>
      </c>
      <c r="L179" s="409"/>
      <c r="M179" s="409" t="s">
        <v>174</v>
      </c>
      <c r="N179" s="409" t="s">
        <v>167</v>
      </c>
      <c r="O179" s="409" t="s">
        <v>1323</v>
      </c>
      <c r="P179" s="409" t="s">
        <v>168</v>
      </c>
      <c r="Q179" s="409" t="s">
        <v>168</v>
      </c>
      <c r="R179" s="409" t="s">
        <v>168</v>
      </c>
      <c r="S179" s="409" t="s">
        <v>168</v>
      </c>
      <c r="T179" s="409" t="s">
        <v>168</v>
      </c>
      <c r="U179" s="409" t="s">
        <v>168</v>
      </c>
      <c r="V179" s="409" t="s">
        <v>168</v>
      </c>
      <c r="W179" s="409" t="s">
        <v>168</v>
      </c>
      <c r="X179" s="409" t="s">
        <v>168</v>
      </c>
      <c r="Y179" s="409" t="s">
        <v>168</v>
      </c>
      <c r="Z179" s="409" t="s">
        <v>168</v>
      </c>
      <c r="AA179" s="409">
        <v>0</v>
      </c>
      <c r="AB179" s="409">
        <v>0</v>
      </c>
      <c r="AC179" s="409">
        <v>1</v>
      </c>
      <c r="AD179" s="409">
        <v>0</v>
      </c>
      <c r="AE179" s="409">
        <v>0</v>
      </c>
      <c r="AF179" s="409">
        <v>1</v>
      </c>
      <c r="AG179" s="409">
        <v>1</v>
      </c>
      <c r="AH179" s="409">
        <v>1</v>
      </c>
      <c r="AI179" s="409">
        <v>1</v>
      </c>
      <c r="AJ179" s="409">
        <v>0</v>
      </c>
      <c r="AK179" s="409">
        <v>1</v>
      </c>
      <c r="AL179" s="409">
        <v>1</v>
      </c>
      <c r="AM179" s="409">
        <v>1</v>
      </c>
      <c r="AN179" s="409">
        <v>1</v>
      </c>
      <c r="AO179" s="487">
        <v>1</v>
      </c>
      <c r="AP179" s="409">
        <v>1</v>
      </c>
      <c r="AQ179" s="409">
        <v>1</v>
      </c>
      <c r="AR179" s="409">
        <v>0</v>
      </c>
      <c r="AS179" s="409">
        <v>0</v>
      </c>
      <c r="AT179" s="409">
        <v>0</v>
      </c>
      <c r="AU179" s="409">
        <v>0</v>
      </c>
      <c r="AV179" s="409">
        <v>0</v>
      </c>
      <c r="AW179" s="409">
        <v>0</v>
      </c>
      <c r="AX179" s="409">
        <v>0</v>
      </c>
      <c r="AY179" s="409">
        <v>0</v>
      </c>
      <c r="AZ179" s="487">
        <v>1</v>
      </c>
      <c r="BA179" s="409">
        <v>1</v>
      </c>
      <c r="BB179" s="409">
        <v>1</v>
      </c>
      <c r="BC179" s="409">
        <v>1</v>
      </c>
      <c r="BD179" s="409">
        <v>1</v>
      </c>
      <c r="BE179" s="409">
        <v>0</v>
      </c>
      <c r="BF179" s="409">
        <v>0</v>
      </c>
      <c r="BG179" s="409">
        <v>0</v>
      </c>
      <c r="BH179" s="409">
        <v>1</v>
      </c>
      <c r="BI179" s="409">
        <v>0</v>
      </c>
      <c r="BJ179" s="409">
        <v>0</v>
      </c>
      <c r="BK179" s="409">
        <v>0</v>
      </c>
      <c r="BL179" s="409">
        <v>0</v>
      </c>
      <c r="BM179" s="409">
        <v>0</v>
      </c>
      <c r="BN179" s="409">
        <v>0</v>
      </c>
      <c r="BO179" s="74">
        <v>0</v>
      </c>
      <c r="BP179" s="409">
        <v>0</v>
      </c>
      <c r="BQ179" s="409">
        <v>1</v>
      </c>
      <c r="BR179" s="409">
        <v>1</v>
      </c>
      <c r="BS179" s="409">
        <v>0</v>
      </c>
      <c r="BT179" s="409">
        <v>0</v>
      </c>
      <c r="BU179" s="409">
        <v>0</v>
      </c>
      <c r="BV179" s="409">
        <v>1</v>
      </c>
      <c r="BW179" s="409">
        <v>1</v>
      </c>
      <c r="BX179" s="409">
        <v>1</v>
      </c>
      <c r="BY179" s="409">
        <v>1</v>
      </c>
    </row>
    <row r="180" spans="1:77" s="11" customFormat="1" ht="45" customHeight="1">
      <c r="A180" s="409">
        <v>172</v>
      </c>
      <c r="B180" s="409">
        <v>2</v>
      </c>
      <c r="C180" s="409" t="s">
        <v>1563</v>
      </c>
      <c r="D180" s="409" t="s">
        <v>1719</v>
      </c>
      <c r="E180" s="475" t="s">
        <v>1717</v>
      </c>
      <c r="F180" s="409"/>
      <c r="G180" s="409" t="s">
        <v>171</v>
      </c>
      <c r="H180" s="409" t="s">
        <v>518</v>
      </c>
      <c r="I180" s="514"/>
      <c r="J180" s="409" t="s">
        <v>172</v>
      </c>
      <c r="K180" s="409" t="s">
        <v>1314</v>
      </c>
      <c r="L180" s="409"/>
      <c r="M180" s="409" t="s">
        <v>174</v>
      </c>
      <c r="N180" s="409" t="s">
        <v>167</v>
      </c>
      <c r="O180" s="409" t="s">
        <v>1323</v>
      </c>
      <c r="P180" s="409" t="s">
        <v>168</v>
      </c>
      <c r="Q180" s="409" t="s">
        <v>168</v>
      </c>
      <c r="R180" s="409" t="s">
        <v>168</v>
      </c>
      <c r="S180" s="409" t="s">
        <v>168</v>
      </c>
      <c r="T180" s="409" t="s">
        <v>168</v>
      </c>
      <c r="U180" s="409" t="s">
        <v>168</v>
      </c>
      <c r="V180" s="409" t="s">
        <v>168</v>
      </c>
      <c r="W180" s="409" t="s">
        <v>168</v>
      </c>
      <c r="X180" s="409" t="s">
        <v>168</v>
      </c>
      <c r="Y180" s="409" t="s">
        <v>168</v>
      </c>
      <c r="Z180" s="409" t="s">
        <v>168</v>
      </c>
      <c r="AA180" s="409">
        <v>0</v>
      </c>
      <c r="AB180" s="409">
        <v>0</v>
      </c>
      <c r="AC180" s="409">
        <v>0</v>
      </c>
      <c r="AD180" s="409">
        <v>0</v>
      </c>
      <c r="AE180" s="409">
        <v>0</v>
      </c>
      <c r="AF180" s="409">
        <v>0</v>
      </c>
      <c r="AG180" s="409">
        <v>0</v>
      </c>
      <c r="AH180" s="409">
        <v>0</v>
      </c>
      <c r="AI180" s="409">
        <v>1</v>
      </c>
      <c r="AJ180" s="409">
        <v>0</v>
      </c>
      <c r="AK180" s="409">
        <v>0</v>
      </c>
      <c r="AL180" s="409">
        <v>0</v>
      </c>
      <c r="AM180" s="409">
        <v>0</v>
      </c>
      <c r="AN180" s="409">
        <v>0</v>
      </c>
      <c r="AO180" s="487">
        <v>1</v>
      </c>
      <c r="AP180" s="409">
        <v>1</v>
      </c>
      <c r="AQ180" s="409">
        <v>1</v>
      </c>
      <c r="AR180" s="409">
        <v>0</v>
      </c>
      <c r="AS180" s="409">
        <v>0</v>
      </c>
      <c r="AT180" s="409">
        <v>0</v>
      </c>
      <c r="AU180" s="409">
        <v>0</v>
      </c>
      <c r="AV180" s="409">
        <v>0</v>
      </c>
      <c r="AW180" s="409">
        <v>0</v>
      </c>
      <c r="AX180" s="409">
        <v>0</v>
      </c>
      <c r="AY180" s="409">
        <v>0</v>
      </c>
      <c r="AZ180" s="487">
        <v>0</v>
      </c>
      <c r="BA180" s="409">
        <v>0</v>
      </c>
      <c r="BB180" s="409">
        <v>1</v>
      </c>
      <c r="BC180" s="409">
        <v>1</v>
      </c>
      <c r="BD180" s="409">
        <v>0</v>
      </c>
      <c r="BE180" s="409">
        <v>0</v>
      </c>
      <c r="BF180" s="409">
        <v>0</v>
      </c>
      <c r="BG180" s="409">
        <v>0</v>
      </c>
      <c r="BH180" s="409">
        <v>0</v>
      </c>
      <c r="BI180" s="409">
        <v>0</v>
      </c>
      <c r="BJ180" s="409">
        <v>0</v>
      </c>
      <c r="BK180" s="409">
        <v>0</v>
      </c>
      <c r="BL180" s="409">
        <v>0</v>
      </c>
      <c r="BM180" s="409">
        <v>0</v>
      </c>
      <c r="BN180" s="409">
        <v>0</v>
      </c>
      <c r="BO180" s="74">
        <v>0</v>
      </c>
      <c r="BP180" s="409">
        <v>0</v>
      </c>
      <c r="BQ180" s="409">
        <v>0</v>
      </c>
      <c r="BR180" s="409">
        <v>0</v>
      </c>
      <c r="BS180" s="409">
        <v>0</v>
      </c>
      <c r="BT180" s="409">
        <v>0</v>
      </c>
      <c r="BU180" s="409">
        <v>0</v>
      </c>
      <c r="BV180" s="409">
        <v>0</v>
      </c>
      <c r="BW180" s="409">
        <v>0</v>
      </c>
      <c r="BX180" s="409">
        <v>0</v>
      </c>
      <c r="BY180" s="409">
        <v>0</v>
      </c>
    </row>
    <row r="181" spans="1:77" s="11" customFormat="1" ht="45" customHeight="1">
      <c r="A181" s="409">
        <v>173</v>
      </c>
      <c r="B181" s="409">
        <v>2</v>
      </c>
      <c r="C181" s="409" t="s">
        <v>118</v>
      </c>
      <c r="D181" s="409" t="s">
        <v>1315</v>
      </c>
      <c r="E181" s="475" t="s">
        <v>1710</v>
      </c>
      <c r="F181" s="409"/>
      <c r="G181" s="409" t="s">
        <v>171</v>
      </c>
      <c r="H181" s="409" t="s">
        <v>518</v>
      </c>
      <c r="I181" s="514"/>
      <c r="J181" s="409" t="s">
        <v>172</v>
      </c>
      <c r="K181" s="409" t="s">
        <v>1315</v>
      </c>
      <c r="L181" s="409"/>
      <c r="M181" s="409" t="s">
        <v>174</v>
      </c>
      <c r="N181" s="409" t="s">
        <v>167</v>
      </c>
      <c r="O181" s="409" t="s">
        <v>229</v>
      </c>
      <c r="P181" s="409" t="s">
        <v>168</v>
      </c>
      <c r="Q181" s="409" t="s">
        <v>168</v>
      </c>
      <c r="R181" s="409" t="s">
        <v>168</v>
      </c>
      <c r="S181" s="409" t="s">
        <v>168</v>
      </c>
      <c r="T181" s="409" t="s">
        <v>168</v>
      </c>
      <c r="U181" s="409" t="s">
        <v>168</v>
      </c>
      <c r="V181" s="409" t="s">
        <v>168</v>
      </c>
      <c r="W181" s="409" t="s">
        <v>168</v>
      </c>
      <c r="X181" s="409" t="s">
        <v>168</v>
      </c>
      <c r="Y181" s="409" t="s">
        <v>168</v>
      </c>
      <c r="Z181" s="409" t="s">
        <v>168</v>
      </c>
      <c r="AA181" s="409">
        <v>0</v>
      </c>
      <c r="AB181" s="409">
        <v>0</v>
      </c>
      <c r="AC181" s="409">
        <v>1</v>
      </c>
      <c r="AD181" s="409">
        <v>0</v>
      </c>
      <c r="AE181" s="409">
        <v>0</v>
      </c>
      <c r="AF181" s="409">
        <v>1</v>
      </c>
      <c r="AG181" s="409">
        <v>1</v>
      </c>
      <c r="AH181" s="409">
        <v>1</v>
      </c>
      <c r="AI181" s="409">
        <v>1</v>
      </c>
      <c r="AJ181" s="409">
        <v>0</v>
      </c>
      <c r="AK181" s="409">
        <v>1</v>
      </c>
      <c r="AL181" s="409">
        <v>1</v>
      </c>
      <c r="AM181" s="409">
        <v>1</v>
      </c>
      <c r="AN181" s="409">
        <v>1</v>
      </c>
      <c r="AO181" s="487">
        <v>1</v>
      </c>
      <c r="AP181" s="409">
        <v>1</v>
      </c>
      <c r="AQ181" s="409">
        <v>1</v>
      </c>
      <c r="AR181" s="409">
        <v>0</v>
      </c>
      <c r="AS181" s="409">
        <v>0</v>
      </c>
      <c r="AT181" s="409">
        <v>0</v>
      </c>
      <c r="AU181" s="409">
        <v>0</v>
      </c>
      <c r="AV181" s="409">
        <v>0</v>
      </c>
      <c r="AW181" s="409">
        <v>0</v>
      </c>
      <c r="AX181" s="409">
        <v>0</v>
      </c>
      <c r="AY181" s="409">
        <v>0</v>
      </c>
      <c r="AZ181" s="487">
        <v>1</v>
      </c>
      <c r="BA181" s="409">
        <v>1</v>
      </c>
      <c r="BB181" s="409">
        <v>1</v>
      </c>
      <c r="BC181" s="409">
        <v>1</v>
      </c>
      <c r="BD181" s="409">
        <v>1</v>
      </c>
      <c r="BE181" s="409">
        <v>0</v>
      </c>
      <c r="BF181" s="409">
        <v>0</v>
      </c>
      <c r="BG181" s="409">
        <v>0</v>
      </c>
      <c r="BH181" s="409">
        <v>1</v>
      </c>
      <c r="BI181" s="409">
        <v>0</v>
      </c>
      <c r="BJ181" s="409">
        <v>0</v>
      </c>
      <c r="BK181" s="409">
        <v>0</v>
      </c>
      <c r="BL181" s="409">
        <v>0</v>
      </c>
      <c r="BM181" s="409">
        <v>0</v>
      </c>
      <c r="BN181" s="409">
        <v>0</v>
      </c>
      <c r="BO181" s="74">
        <v>0</v>
      </c>
      <c r="BP181" s="409">
        <v>0</v>
      </c>
      <c r="BQ181" s="409">
        <v>1</v>
      </c>
      <c r="BR181" s="409">
        <v>1</v>
      </c>
      <c r="BS181" s="409">
        <v>0</v>
      </c>
      <c r="BT181" s="409">
        <v>0</v>
      </c>
      <c r="BU181" s="409">
        <v>0</v>
      </c>
      <c r="BV181" s="409">
        <v>1</v>
      </c>
      <c r="BW181" s="409">
        <v>1</v>
      </c>
      <c r="BX181" s="409">
        <v>1</v>
      </c>
      <c r="BY181" s="409">
        <v>1</v>
      </c>
    </row>
    <row r="182" spans="1:77" s="11" customFormat="1" ht="45" customHeight="1">
      <c r="A182" s="409">
        <v>174</v>
      </c>
      <c r="B182" s="409">
        <v>2</v>
      </c>
      <c r="C182" s="409" t="s">
        <v>1563</v>
      </c>
      <c r="D182" s="409" t="s">
        <v>1714</v>
      </c>
      <c r="E182" s="475" t="s">
        <v>1709</v>
      </c>
      <c r="F182" s="409"/>
      <c r="G182" s="409" t="s">
        <v>171</v>
      </c>
      <c r="H182" s="409" t="s">
        <v>518</v>
      </c>
      <c r="I182" s="514"/>
      <c r="J182" s="409" t="s">
        <v>172</v>
      </c>
      <c r="K182" s="409" t="s">
        <v>1315</v>
      </c>
      <c r="L182" s="409"/>
      <c r="M182" s="409" t="s">
        <v>174</v>
      </c>
      <c r="N182" s="409" t="s">
        <v>167</v>
      </c>
      <c r="O182" s="409" t="s">
        <v>229</v>
      </c>
      <c r="P182" s="409" t="s">
        <v>168</v>
      </c>
      <c r="Q182" s="409" t="s">
        <v>168</v>
      </c>
      <c r="R182" s="409" t="s">
        <v>168</v>
      </c>
      <c r="S182" s="409" t="s">
        <v>168</v>
      </c>
      <c r="T182" s="409" t="s">
        <v>168</v>
      </c>
      <c r="U182" s="409" t="s">
        <v>168</v>
      </c>
      <c r="V182" s="409" t="s">
        <v>168</v>
      </c>
      <c r="W182" s="409" t="s">
        <v>168</v>
      </c>
      <c r="X182" s="409" t="s">
        <v>168</v>
      </c>
      <c r="Y182" s="409" t="s">
        <v>168</v>
      </c>
      <c r="Z182" s="409" t="s">
        <v>168</v>
      </c>
      <c r="AA182" s="409">
        <v>0</v>
      </c>
      <c r="AB182" s="409">
        <v>0</v>
      </c>
      <c r="AC182" s="409">
        <v>0</v>
      </c>
      <c r="AD182" s="409">
        <v>0</v>
      </c>
      <c r="AE182" s="409">
        <v>0</v>
      </c>
      <c r="AF182" s="409">
        <v>0</v>
      </c>
      <c r="AG182" s="409">
        <v>0</v>
      </c>
      <c r="AH182" s="409">
        <v>0</v>
      </c>
      <c r="AI182" s="409">
        <v>1</v>
      </c>
      <c r="AJ182" s="409">
        <v>0</v>
      </c>
      <c r="AK182" s="409">
        <v>0</v>
      </c>
      <c r="AL182" s="409">
        <v>0</v>
      </c>
      <c r="AM182" s="409">
        <v>0</v>
      </c>
      <c r="AN182" s="409">
        <v>0</v>
      </c>
      <c r="AO182" s="487">
        <v>1</v>
      </c>
      <c r="AP182" s="409">
        <v>1</v>
      </c>
      <c r="AQ182" s="409">
        <v>1</v>
      </c>
      <c r="AR182" s="409">
        <v>0</v>
      </c>
      <c r="AS182" s="409">
        <v>0</v>
      </c>
      <c r="AT182" s="409">
        <v>0</v>
      </c>
      <c r="AU182" s="409">
        <v>0</v>
      </c>
      <c r="AV182" s="409">
        <v>0</v>
      </c>
      <c r="AW182" s="409">
        <v>0</v>
      </c>
      <c r="AX182" s="409">
        <v>0</v>
      </c>
      <c r="AY182" s="409">
        <v>0</v>
      </c>
      <c r="AZ182" s="487">
        <v>0</v>
      </c>
      <c r="BA182" s="409">
        <v>0</v>
      </c>
      <c r="BB182" s="409">
        <v>1</v>
      </c>
      <c r="BC182" s="409">
        <v>1</v>
      </c>
      <c r="BD182" s="409">
        <v>0</v>
      </c>
      <c r="BE182" s="409">
        <v>0</v>
      </c>
      <c r="BF182" s="409">
        <v>0</v>
      </c>
      <c r="BG182" s="409">
        <v>0</v>
      </c>
      <c r="BH182" s="409">
        <v>0</v>
      </c>
      <c r="BI182" s="409">
        <v>0</v>
      </c>
      <c r="BJ182" s="409">
        <v>0</v>
      </c>
      <c r="BK182" s="409">
        <v>0</v>
      </c>
      <c r="BL182" s="409">
        <v>0</v>
      </c>
      <c r="BM182" s="409">
        <v>0</v>
      </c>
      <c r="BN182" s="409">
        <v>0</v>
      </c>
      <c r="BO182" s="74">
        <v>0</v>
      </c>
      <c r="BP182" s="409">
        <v>0</v>
      </c>
      <c r="BQ182" s="409">
        <v>0</v>
      </c>
      <c r="BR182" s="409">
        <v>0</v>
      </c>
      <c r="BS182" s="409">
        <v>0</v>
      </c>
      <c r="BT182" s="409">
        <v>0</v>
      </c>
      <c r="BU182" s="409">
        <v>0</v>
      </c>
      <c r="BV182" s="409">
        <v>0</v>
      </c>
      <c r="BW182" s="409">
        <v>0</v>
      </c>
      <c r="BX182" s="409">
        <v>0</v>
      </c>
      <c r="BY182" s="409">
        <v>0</v>
      </c>
    </row>
    <row r="183" spans="1:77" s="11" customFormat="1" ht="45" customHeight="1">
      <c r="A183" s="409">
        <v>175</v>
      </c>
      <c r="B183" s="409">
        <v>2</v>
      </c>
      <c r="C183" s="409" t="s">
        <v>118</v>
      </c>
      <c r="D183" s="409" t="s">
        <v>1317</v>
      </c>
      <c r="E183" s="475" t="s">
        <v>1306</v>
      </c>
      <c r="F183" s="409" t="s">
        <v>1322</v>
      </c>
      <c r="G183" s="409" t="s">
        <v>171</v>
      </c>
      <c r="H183" s="409" t="s">
        <v>518</v>
      </c>
      <c r="I183" s="514"/>
      <c r="J183" s="409" t="s">
        <v>172</v>
      </c>
      <c r="K183" s="409" t="s">
        <v>1317</v>
      </c>
      <c r="L183" s="409"/>
      <c r="M183" s="409" t="s">
        <v>174</v>
      </c>
      <c r="N183" s="409" t="s">
        <v>167</v>
      </c>
      <c r="O183" s="409" t="s">
        <v>1325</v>
      </c>
      <c r="P183" s="409" t="s">
        <v>168</v>
      </c>
      <c r="Q183" s="409" t="s">
        <v>168</v>
      </c>
      <c r="R183" s="409" t="s">
        <v>168</v>
      </c>
      <c r="S183" s="409" t="s">
        <v>168</v>
      </c>
      <c r="T183" s="409" t="s">
        <v>168</v>
      </c>
      <c r="U183" s="409" t="s">
        <v>168</v>
      </c>
      <c r="V183" s="409" t="s">
        <v>168</v>
      </c>
      <c r="W183" s="409" t="s">
        <v>168</v>
      </c>
      <c r="X183" s="409" t="s">
        <v>168</v>
      </c>
      <c r="Y183" s="409" t="s">
        <v>168</v>
      </c>
      <c r="Z183" s="409" t="s">
        <v>168</v>
      </c>
      <c r="AA183" s="409">
        <v>0</v>
      </c>
      <c r="AB183" s="409">
        <v>0</v>
      </c>
      <c r="AC183" s="409">
        <v>1</v>
      </c>
      <c r="AD183" s="409">
        <v>0</v>
      </c>
      <c r="AE183" s="409">
        <v>0</v>
      </c>
      <c r="AF183" s="409">
        <v>1</v>
      </c>
      <c r="AG183" s="409">
        <v>1</v>
      </c>
      <c r="AH183" s="409">
        <v>1</v>
      </c>
      <c r="AI183" s="409">
        <v>2</v>
      </c>
      <c r="AJ183" s="409">
        <v>0</v>
      </c>
      <c r="AK183" s="409">
        <v>1</v>
      </c>
      <c r="AL183" s="409">
        <v>1</v>
      </c>
      <c r="AM183" s="409">
        <v>1</v>
      </c>
      <c r="AN183" s="409">
        <v>1</v>
      </c>
      <c r="AO183" s="487">
        <v>2</v>
      </c>
      <c r="AP183" s="409">
        <v>2</v>
      </c>
      <c r="AQ183" s="409">
        <v>2</v>
      </c>
      <c r="AR183" s="409">
        <v>0</v>
      </c>
      <c r="AS183" s="409">
        <v>0</v>
      </c>
      <c r="AT183" s="409">
        <v>0</v>
      </c>
      <c r="AU183" s="409">
        <v>0</v>
      </c>
      <c r="AV183" s="409">
        <v>0</v>
      </c>
      <c r="AW183" s="409">
        <v>0</v>
      </c>
      <c r="AX183" s="409">
        <v>0</v>
      </c>
      <c r="AY183" s="409">
        <v>0</v>
      </c>
      <c r="AZ183" s="487">
        <v>1</v>
      </c>
      <c r="BA183" s="409">
        <v>1</v>
      </c>
      <c r="BB183" s="409">
        <v>2</v>
      </c>
      <c r="BC183" s="409">
        <v>2</v>
      </c>
      <c r="BD183" s="409">
        <v>1</v>
      </c>
      <c r="BE183" s="409">
        <v>0</v>
      </c>
      <c r="BF183" s="409">
        <v>0</v>
      </c>
      <c r="BG183" s="409">
        <v>0</v>
      </c>
      <c r="BH183" s="409">
        <v>1</v>
      </c>
      <c r="BI183" s="409">
        <v>0</v>
      </c>
      <c r="BJ183" s="409">
        <v>0</v>
      </c>
      <c r="BK183" s="409">
        <v>0</v>
      </c>
      <c r="BL183" s="409">
        <v>0</v>
      </c>
      <c r="BM183" s="409">
        <v>0</v>
      </c>
      <c r="BN183" s="409">
        <v>0</v>
      </c>
      <c r="BO183" s="74">
        <v>0</v>
      </c>
      <c r="BP183" s="409">
        <v>0</v>
      </c>
      <c r="BQ183" s="409">
        <v>1</v>
      </c>
      <c r="BR183" s="409">
        <v>1</v>
      </c>
      <c r="BS183" s="409">
        <v>0</v>
      </c>
      <c r="BT183" s="409">
        <v>0</v>
      </c>
      <c r="BU183" s="409">
        <v>0</v>
      </c>
      <c r="BV183" s="409">
        <v>1</v>
      </c>
      <c r="BW183" s="409">
        <v>1</v>
      </c>
      <c r="BX183" s="409">
        <v>1</v>
      </c>
      <c r="BY183" s="409">
        <v>1</v>
      </c>
    </row>
    <row r="184" spans="1:77" s="11" customFormat="1" ht="45" customHeight="1">
      <c r="A184" s="409">
        <v>176</v>
      </c>
      <c r="B184" s="409">
        <v>2</v>
      </c>
      <c r="C184" s="409" t="s">
        <v>118</v>
      </c>
      <c r="D184" s="409" t="s">
        <v>1319</v>
      </c>
      <c r="E184" s="475" t="s">
        <v>1320</v>
      </c>
      <c r="F184" s="409" t="s">
        <v>1321</v>
      </c>
      <c r="G184" s="409" t="s">
        <v>171</v>
      </c>
      <c r="H184" s="409" t="s">
        <v>518</v>
      </c>
      <c r="I184" s="514"/>
      <c r="J184" s="409" t="s">
        <v>172</v>
      </c>
      <c r="K184" s="409" t="s">
        <v>1319</v>
      </c>
      <c r="L184" s="409"/>
      <c r="M184" s="409" t="s">
        <v>174</v>
      </c>
      <c r="N184" s="409" t="s">
        <v>167</v>
      </c>
      <c r="O184" s="409" t="s">
        <v>1325</v>
      </c>
      <c r="P184" s="409" t="s">
        <v>168</v>
      </c>
      <c r="Q184" s="409" t="s">
        <v>168</v>
      </c>
      <c r="R184" s="409" t="s">
        <v>168</v>
      </c>
      <c r="S184" s="409" t="s">
        <v>168</v>
      </c>
      <c r="T184" s="409" t="s">
        <v>168</v>
      </c>
      <c r="U184" s="409" t="s">
        <v>168</v>
      </c>
      <c r="V184" s="409" t="s">
        <v>168</v>
      </c>
      <c r="W184" s="409" t="s">
        <v>168</v>
      </c>
      <c r="X184" s="409" t="s">
        <v>168</v>
      </c>
      <c r="Y184" s="409" t="s">
        <v>168</v>
      </c>
      <c r="Z184" s="409" t="s">
        <v>168</v>
      </c>
      <c r="AA184" s="409">
        <v>0</v>
      </c>
      <c r="AB184" s="409">
        <v>0</v>
      </c>
      <c r="AC184" s="409">
        <v>1</v>
      </c>
      <c r="AD184" s="409">
        <v>0</v>
      </c>
      <c r="AE184" s="409">
        <v>0</v>
      </c>
      <c r="AF184" s="409">
        <v>1</v>
      </c>
      <c r="AG184" s="409">
        <v>1</v>
      </c>
      <c r="AH184" s="409">
        <v>1</v>
      </c>
      <c r="AI184" s="409">
        <v>2</v>
      </c>
      <c r="AJ184" s="409">
        <v>0</v>
      </c>
      <c r="AK184" s="409">
        <v>1</v>
      </c>
      <c r="AL184" s="409">
        <v>1</v>
      </c>
      <c r="AM184" s="409">
        <v>1</v>
      </c>
      <c r="AN184" s="409">
        <v>1</v>
      </c>
      <c r="AO184" s="487">
        <v>2</v>
      </c>
      <c r="AP184" s="409">
        <v>2</v>
      </c>
      <c r="AQ184" s="409">
        <v>2</v>
      </c>
      <c r="AR184" s="409">
        <v>0</v>
      </c>
      <c r="AS184" s="409">
        <v>0</v>
      </c>
      <c r="AT184" s="409">
        <v>0</v>
      </c>
      <c r="AU184" s="409">
        <v>0</v>
      </c>
      <c r="AV184" s="409">
        <v>0</v>
      </c>
      <c r="AW184" s="409">
        <v>0</v>
      </c>
      <c r="AX184" s="409">
        <v>0</v>
      </c>
      <c r="AY184" s="409">
        <v>0</v>
      </c>
      <c r="AZ184" s="487">
        <v>1</v>
      </c>
      <c r="BA184" s="409">
        <v>1</v>
      </c>
      <c r="BB184" s="409">
        <v>2</v>
      </c>
      <c r="BC184" s="409">
        <v>2</v>
      </c>
      <c r="BD184" s="409">
        <v>1</v>
      </c>
      <c r="BE184" s="409">
        <v>0</v>
      </c>
      <c r="BF184" s="409">
        <v>0</v>
      </c>
      <c r="BG184" s="409">
        <v>0</v>
      </c>
      <c r="BH184" s="409">
        <v>1</v>
      </c>
      <c r="BI184" s="409">
        <v>0</v>
      </c>
      <c r="BJ184" s="409">
        <v>0</v>
      </c>
      <c r="BK184" s="409">
        <v>0</v>
      </c>
      <c r="BL184" s="409">
        <v>0</v>
      </c>
      <c r="BM184" s="409">
        <v>0</v>
      </c>
      <c r="BN184" s="409">
        <v>0</v>
      </c>
      <c r="BO184" s="74">
        <v>0</v>
      </c>
      <c r="BP184" s="409">
        <v>0</v>
      </c>
      <c r="BQ184" s="409">
        <v>1</v>
      </c>
      <c r="BR184" s="409">
        <v>1</v>
      </c>
      <c r="BS184" s="409">
        <v>0</v>
      </c>
      <c r="BT184" s="409">
        <v>0</v>
      </c>
      <c r="BU184" s="409">
        <v>0</v>
      </c>
      <c r="BV184" s="409">
        <v>1</v>
      </c>
      <c r="BW184" s="409">
        <v>1</v>
      </c>
      <c r="BX184" s="409">
        <v>1</v>
      </c>
      <c r="BY184" s="409">
        <v>1</v>
      </c>
    </row>
    <row r="185" spans="1:77" s="11" customFormat="1" ht="45" customHeight="1">
      <c r="A185" s="409">
        <v>177</v>
      </c>
      <c r="B185" s="409">
        <v>2</v>
      </c>
      <c r="C185" s="409" t="s">
        <v>118</v>
      </c>
      <c r="D185" s="409" t="s">
        <v>1316</v>
      </c>
      <c r="E185" s="475" t="s">
        <v>1303</v>
      </c>
      <c r="F185" s="409"/>
      <c r="G185" s="409" t="s">
        <v>171</v>
      </c>
      <c r="H185" s="409" t="s">
        <v>518</v>
      </c>
      <c r="I185" s="514"/>
      <c r="J185" s="409" t="s">
        <v>172</v>
      </c>
      <c r="K185" s="409" t="s">
        <v>1316</v>
      </c>
      <c r="L185" s="409"/>
      <c r="M185" s="409" t="s">
        <v>174</v>
      </c>
      <c r="N185" s="409" t="s">
        <v>167</v>
      </c>
      <c r="O185" s="409" t="s">
        <v>1326</v>
      </c>
      <c r="P185" s="409" t="s">
        <v>168</v>
      </c>
      <c r="Q185" s="409" t="s">
        <v>168</v>
      </c>
      <c r="R185" s="409" t="s">
        <v>168</v>
      </c>
      <c r="S185" s="409" t="s">
        <v>168</v>
      </c>
      <c r="T185" s="409" t="s">
        <v>168</v>
      </c>
      <c r="U185" s="409" t="s">
        <v>168</v>
      </c>
      <c r="V185" s="409" t="s">
        <v>168</v>
      </c>
      <c r="W185" s="409" t="s">
        <v>168</v>
      </c>
      <c r="X185" s="409" t="s">
        <v>168</v>
      </c>
      <c r="Y185" s="409" t="s">
        <v>168</v>
      </c>
      <c r="Z185" s="409" t="s">
        <v>168</v>
      </c>
      <c r="AA185" s="409">
        <v>0</v>
      </c>
      <c r="AB185" s="409">
        <v>0</v>
      </c>
      <c r="AC185" s="409">
        <v>1</v>
      </c>
      <c r="AD185" s="409">
        <v>0</v>
      </c>
      <c r="AE185" s="409">
        <v>0</v>
      </c>
      <c r="AF185" s="409">
        <v>1</v>
      </c>
      <c r="AG185" s="409">
        <v>1</v>
      </c>
      <c r="AH185" s="409">
        <v>1</v>
      </c>
      <c r="AI185" s="409">
        <v>2</v>
      </c>
      <c r="AJ185" s="409">
        <v>0</v>
      </c>
      <c r="AK185" s="409">
        <v>1</v>
      </c>
      <c r="AL185" s="409">
        <v>1</v>
      </c>
      <c r="AM185" s="409">
        <v>1</v>
      </c>
      <c r="AN185" s="409">
        <v>1</v>
      </c>
      <c r="AO185" s="487">
        <v>2</v>
      </c>
      <c r="AP185" s="409">
        <v>2</v>
      </c>
      <c r="AQ185" s="409">
        <v>2</v>
      </c>
      <c r="AR185" s="409">
        <v>0</v>
      </c>
      <c r="AS185" s="409">
        <v>0</v>
      </c>
      <c r="AT185" s="409">
        <v>0</v>
      </c>
      <c r="AU185" s="409">
        <v>0</v>
      </c>
      <c r="AV185" s="409">
        <v>0</v>
      </c>
      <c r="AW185" s="409">
        <v>0</v>
      </c>
      <c r="AX185" s="409">
        <v>0</v>
      </c>
      <c r="AY185" s="409">
        <v>0</v>
      </c>
      <c r="AZ185" s="487">
        <v>1</v>
      </c>
      <c r="BA185" s="409">
        <v>1</v>
      </c>
      <c r="BB185" s="409">
        <v>2</v>
      </c>
      <c r="BC185" s="409">
        <v>2</v>
      </c>
      <c r="BD185" s="409">
        <v>1</v>
      </c>
      <c r="BE185" s="409">
        <v>0</v>
      </c>
      <c r="BF185" s="409">
        <v>0</v>
      </c>
      <c r="BG185" s="409">
        <v>0</v>
      </c>
      <c r="BH185" s="409">
        <v>1</v>
      </c>
      <c r="BI185" s="409">
        <v>0</v>
      </c>
      <c r="BJ185" s="409">
        <v>0</v>
      </c>
      <c r="BK185" s="409">
        <v>0</v>
      </c>
      <c r="BL185" s="409">
        <v>0</v>
      </c>
      <c r="BM185" s="409">
        <v>0</v>
      </c>
      <c r="BN185" s="409">
        <v>0</v>
      </c>
      <c r="BO185" s="74">
        <v>0</v>
      </c>
      <c r="BP185" s="409">
        <v>0</v>
      </c>
      <c r="BQ185" s="409">
        <v>1</v>
      </c>
      <c r="BR185" s="409">
        <v>1</v>
      </c>
      <c r="BS185" s="409">
        <v>0</v>
      </c>
      <c r="BT185" s="409">
        <v>0</v>
      </c>
      <c r="BU185" s="409">
        <v>0</v>
      </c>
      <c r="BV185" s="409">
        <v>1</v>
      </c>
      <c r="BW185" s="409">
        <v>1</v>
      </c>
      <c r="BX185" s="409">
        <v>1</v>
      </c>
      <c r="BY185" s="409">
        <v>1</v>
      </c>
    </row>
    <row r="186" spans="1:77" s="11" customFormat="1" ht="45" customHeight="1">
      <c r="A186" s="409">
        <v>178</v>
      </c>
      <c r="B186" s="409">
        <v>2</v>
      </c>
      <c r="C186" s="409" t="s">
        <v>118</v>
      </c>
      <c r="D186" s="409" t="s">
        <v>1318</v>
      </c>
      <c r="E186" s="475" t="s">
        <v>1307</v>
      </c>
      <c r="F186" s="409" t="s">
        <v>1308</v>
      </c>
      <c r="G186" s="409" t="s">
        <v>171</v>
      </c>
      <c r="H186" s="409" t="s">
        <v>518</v>
      </c>
      <c r="I186" s="514"/>
      <c r="J186" s="409" t="s">
        <v>172</v>
      </c>
      <c r="K186" s="409" t="s">
        <v>1318</v>
      </c>
      <c r="L186" s="409"/>
      <c r="M186" s="409" t="s">
        <v>174</v>
      </c>
      <c r="N186" s="409" t="s">
        <v>167</v>
      </c>
      <c r="O186" s="409" t="s">
        <v>1325</v>
      </c>
      <c r="P186" s="409" t="s">
        <v>168</v>
      </c>
      <c r="Q186" s="409" t="s">
        <v>168</v>
      </c>
      <c r="R186" s="409" t="s">
        <v>168</v>
      </c>
      <c r="S186" s="409" t="s">
        <v>168</v>
      </c>
      <c r="T186" s="409" t="s">
        <v>168</v>
      </c>
      <c r="U186" s="409" t="s">
        <v>168</v>
      </c>
      <c r="V186" s="409" t="s">
        <v>168</v>
      </c>
      <c r="W186" s="409" t="s">
        <v>168</v>
      </c>
      <c r="X186" s="409" t="s">
        <v>168</v>
      </c>
      <c r="Y186" s="409" t="s">
        <v>168</v>
      </c>
      <c r="Z186" s="409" t="s">
        <v>168</v>
      </c>
      <c r="AA186" s="409">
        <v>0</v>
      </c>
      <c r="AB186" s="409">
        <v>0</v>
      </c>
      <c r="AC186" s="409">
        <v>3</v>
      </c>
      <c r="AD186" s="409">
        <v>0</v>
      </c>
      <c r="AE186" s="409">
        <v>0</v>
      </c>
      <c r="AF186" s="409">
        <v>3</v>
      </c>
      <c r="AG186" s="409">
        <v>3</v>
      </c>
      <c r="AH186" s="409">
        <v>3</v>
      </c>
      <c r="AI186" s="409">
        <v>6</v>
      </c>
      <c r="AJ186" s="409">
        <v>0</v>
      </c>
      <c r="AK186" s="409">
        <v>3</v>
      </c>
      <c r="AL186" s="409">
        <v>3</v>
      </c>
      <c r="AM186" s="409">
        <v>3</v>
      </c>
      <c r="AN186" s="409">
        <v>3</v>
      </c>
      <c r="AO186" s="487">
        <v>6</v>
      </c>
      <c r="AP186" s="409">
        <v>6</v>
      </c>
      <c r="AQ186" s="409">
        <v>6</v>
      </c>
      <c r="AR186" s="409">
        <v>0</v>
      </c>
      <c r="AS186" s="409">
        <v>0</v>
      </c>
      <c r="AT186" s="409">
        <v>0</v>
      </c>
      <c r="AU186" s="409">
        <v>0</v>
      </c>
      <c r="AV186" s="409">
        <v>0</v>
      </c>
      <c r="AW186" s="409">
        <v>0</v>
      </c>
      <c r="AX186" s="409">
        <v>0</v>
      </c>
      <c r="AY186" s="409">
        <v>0</v>
      </c>
      <c r="AZ186" s="487">
        <v>3</v>
      </c>
      <c r="BA186" s="409">
        <v>3</v>
      </c>
      <c r="BB186" s="409">
        <v>6</v>
      </c>
      <c r="BC186" s="409">
        <v>6</v>
      </c>
      <c r="BD186" s="409">
        <v>3</v>
      </c>
      <c r="BE186" s="409">
        <v>0</v>
      </c>
      <c r="BF186" s="409">
        <v>0</v>
      </c>
      <c r="BG186" s="409">
        <v>0</v>
      </c>
      <c r="BH186" s="409">
        <v>3</v>
      </c>
      <c r="BI186" s="409">
        <v>0</v>
      </c>
      <c r="BJ186" s="409">
        <v>0</v>
      </c>
      <c r="BK186" s="409">
        <v>0</v>
      </c>
      <c r="BL186" s="409">
        <v>0</v>
      </c>
      <c r="BM186" s="409">
        <v>0</v>
      </c>
      <c r="BN186" s="409">
        <v>0</v>
      </c>
      <c r="BO186" s="74">
        <v>0</v>
      </c>
      <c r="BP186" s="409">
        <v>0</v>
      </c>
      <c r="BQ186" s="409">
        <v>3</v>
      </c>
      <c r="BR186" s="409">
        <v>3</v>
      </c>
      <c r="BS186" s="409">
        <v>0</v>
      </c>
      <c r="BT186" s="409">
        <v>0</v>
      </c>
      <c r="BU186" s="409">
        <v>0</v>
      </c>
      <c r="BV186" s="409">
        <v>3</v>
      </c>
      <c r="BW186" s="409">
        <v>3</v>
      </c>
      <c r="BX186" s="409">
        <v>3</v>
      </c>
      <c r="BY186" s="409">
        <v>3</v>
      </c>
    </row>
    <row r="187" spans="1:77" s="11" customFormat="1" ht="45" customHeight="1">
      <c r="A187" s="409">
        <v>179</v>
      </c>
      <c r="B187" s="409">
        <v>1</v>
      </c>
      <c r="C187" s="409" t="s">
        <v>168</v>
      </c>
      <c r="D187" s="409" t="s">
        <v>724</v>
      </c>
      <c r="E187" s="475" t="s">
        <v>725</v>
      </c>
      <c r="F187" s="409" t="s">
        <v>180</v>
      </c>
      <c r="G187" s="409" t="s">
        <v>172</v>
      </c>
      <c r="H187" s="409" t="s">
        <v>518</v>
      </c>
      <c r="I187" s="409"/>
      <c r="J187" s="409" t="s">
        <v>172</v>
      </c>
      <c r="K187" s="409" t="s">
        <v>168</v>
      </c>
      <c r="L187" s="409" t="s">
        <v>172</v>
      </c>
      <c r="M187" s="409" t="s">
        <v>167</v>
      </c>
      <c r="N187" s="409" t="s">
        <v>174</v>
      </c>
      <c r="O187" s="409" t="s">
        <v>180</v>
      </c>
      <c r="P187" s="409" t="s">
        <v>726</v>
      </c>
      <c r="Q187" s="409" t="s">
        <v>168</v>
      </c>
      <c r="R187" s="409" t="s">
        <v>168</v>
      </c>
      <c r="S187" s="409" t="s">
        <v>727</v>
      </c>
      <c r="T187" s="409" t="s">
        <v>168</v>
      </c>
      <c r="U187" s="409">
        <v>1.34E-2</v>
      </c>
      <c r="V187" s="409" t="s">
        <v>168</v>
      </c>
      <c r="W187" s="409" t="s">
        <v>168</v>
      </c>
      <c r="X187" s="409" t="s">
        <v>168</v>
      </c>
      <c r="Y187" s="409" t="s">
        <v>728</v>
      </c>
      <c r="Z187" s="409" t="s">
        <v>168</v>
      </c>
      <c r="AA187" s="409">
        <v>0</v>
      </c>
      <c r="AB187" s="409">
        <v>0</v>
      </c>
      <c r="AC187" s="409">
        <v>0</v>
      </c>
      <c r="AD187" s="409">
        <v>0</v>
      </c>
      <c r="AE187" s="409">
        <v>0</v>
      </c>
      <c r="AF187" s="409">
        <v>0</v>
      </c>
      <c r="AG187" s="409">
        <v>0</v>
      </c>
      <c r="AH187" s="409">
        <v>0</v>
      </c>
      <c r="AI187" s="409">
        <v>0</v>
      </c>
      <c r="AJ187" s="409">
        <v>0</v>
      </c>
      <c r="AK187" s="409">
        <v>0</v>
      </c>
      <c r="AL187" s="409">
        <v>0</v>
      </c>
      <c r="AM187" s="409">
        <v>0</v>
      </c>
      <c r="AN187" s="409">
        <v>0</v>
      </c>
      <c r="AO187" s="487">
        <v>0</v>
      </c>
      <c r="AP187" s="409">
        <v>0</v>
      </c>
      <c r="AQ187" s="409">
        <v>0</v>
      </c>
      <c r="AR187" s="409">
        <v>4</v>
      </c>
      <c r="AS187" s="409">
        <v>4</v>
      </c>
      <c r="AT187" s="409">
        <v>4</v>
      </c>
      <c r="AU187" s="409">
        <v>4</v>
      </c>
      <c r="AV187" s="409">
        <v>4</v>
      </c>
      <c r="AW187" s="409">
        <v>4</v>
      </c>
      <c r="AX187" s="409">
        <v>4</v>
      </c>
      <c r="AY187" s="409">
        <v>4</v>
      </c>
      <c r="AZ187" s="487">
        <v>0</v>
      </c>
      <c r="BA187" s="409">
        <v>0</v>
      </c>
      <c r="BB187" s="409">
        <v>0</v>
      </c>
      <c r="BC187" s="409">
        <v>0</v>
      </c>
      <c r="BD187" s="409">
        <v>0</v>
      </c>
      <c r="BE187" s="409">
        <v>0</v>
      </c>
      <c r="BF187" s="409">
        <v>4</v>
      </c>
      <c r="BG187" s="409">
        <v>4</v>
      </c>
      <c r="BH187" s="409">
        <v>0</v>
      </c>
      <c r="BI187" s="409">
        <v>0</v>
      </c>
      <c r="BJ187" s="409">
        <v>4</v>
      </c>
      <c r="BK187" s="409">
        <v>4</v>
      </c>
      <c r="BL187" s="409">
        <v>4</v>
      </c>
      <c r="BM187" s="409">
        <v>4</v>
      </c>
      <c r="BN187" s="409">
        <v>4</v>
      </c>
      <c r="BO187" s="74">
        <v>4</v>
      </c>
      <c r="BP187" s="409">
        <v>4</v>
      </c>
      <c r="BQ187" s="409">
        <v>0</v>
      </c>
      <c r="BR187" s="409">
        <v>0</v>
      </c>
      <c r="BS187" s="409">
        <v>4</v>
      </c>
      <c r="BT187" s="409">
        <v>4</v>
      </c>
      <c r="BU187" s="409">
        <v>4</v>
      </c>
      <c r="BV187" s="409">
        <v>0</v>
      </c>
      <c r="BW187" s="409">
        <v>0</v>
      </c>
      <c r="BX187" s="409">
        <v>0</v>
      </c>
      <c r="BY187" s="409">
        <v>0</v>
      </c>
    </row>
    <row r="188" spans="1:77" s="12" customFormat="1" ht="45" customHeight="1">
      <c r="A188" s="409">
        <v>180</v>
      </c>
      <c r="B188" s="409">
        <v>1</v>
      </c>
      <c r="C188" s="409" t="s">
        <v>186</v>
      </c>
      <c r="D188" s="409" t="s">
        <v>298</v>
      </c>
      <c r="E188" s="475" t="s">
        <v>299</v>
      </c>
      <c r="F188" s="409" t="s">
        <v>380</v>
      </c>
      <c r="G188" s="409" t="s">
        <v>171</v>
      </c>
      <c r="H188" s="409" t="s">
        <v>265</v>
      </c>
      <c r="I188" s="409"/>
      <c r="J188" s="409" t="s">
        <v>172</v>
      </c>
      <c r="K188" s="409" t="s">
        <v>298</v>
      </c>
      <c r="L188" s="409" t="s">
        <v>172</v>
      </c>
      <c r="M188" s="409" t="s">
        <v>167</v>
      </c>
      <c r="N188" s="409" t="s">
        <v>174</v>
      </c>
      <c r="O188" s="409" t="s">
        <v>229</v>
      </c>
      <c r="P188" s="409" t="s">
        <v>178</v>
      </c>
      <c r="Q188" s="409" t="s">
        <v>168</v>
      </c>
      <c r="R188" s="409" t="s">
        <v>169</v>
      </c>
      <c r="S188" s="409" t="s">
        <v>185</v>
      </c>
      <c r="T188" s="409" t="s">
        <v>168</v>
      </c>
      <c r="U188" s="507">
        <v>1.4954000000000001</v>
      </c>
      <c r="V188" s="409" t="s">
        <v>168</v>
      </c>
      <c r="W188" s="409" t="s">
        <v>168</v>
      </c>
      <c r="X188" s="409" t="s">
        <v>168</v>
      </c>
      <c r="Y188" s="409" t="s">
        <v>169</v>
      </c>
      <c r="Z188" s="409" t="s">
        <v>168</v>
      </c>
      <c r="AA188" s="409">
        <v>1</v>
      </c>
      <c r="AB188" s="409">
        <v>1</v>
      </c>
      <c r="AC188" s="409">
        <v>1</v>
      </c>
      <c r="AD188" s="409">
        <v>0</v>
      </c>
      <c r="AE188" s="409">
        <v>0</v>
      </c>
      <c r="AF188" s="409">
        <v>0</v>
      </c>
      <c r="AG188" s="487">
        <v>1</v>
      </c>
      <c r="AH188" s="409">
        <v>0</v>
      </c>
      <c r="AI188" s="409">
        <v>0</v>
      </c>
      <c r="AJ188" s="409">
        <v>0</v>
      </c>
      <c r="AK188" s="409">
        <v>0</v>
      </c>
      <c r="AL188" s="409">
        <v>0</v>
      </c>
      <c r="AM188" s="409">
        <v>0</v>
      </c>
      <c r="AN188" s="409">
        <v>0</v>
      </c>
      <c r="AO188" s="487">
        <v>0</v>
      </c>
      <c r="AP188" s="409">
        <v>0</v>
      </c>
      <c r="AQ188" s="409">
        <v>0</v>
      </c>
      <c r="AR188" s="409">
        <v>0</v>
      </c>
      <c r="AS188" s="409">
        <v>0</v>
      </c>
      <c r="AT188" s="409">
        <v>0</v>
      </c>
      <c r="AU188" s="409">
        <v>0</v>
      </c>
      <c r="AV188" s="409">
        <v>0</v>
      </c>
      <c r="AW188" s="409">
        <v>0</v>
      </c>
      <c r="AX188" s="409">
        <v>0</v>
      </c>
      <c r="AY188" s="409">
        <v>0</v>
      </c>
      <c r="AZ188" s="487">
        <v>0</v>
      </c>
      <c r="BA188" s="409">
        <v>0</v>
      </c>
      <c r="BB188" s="409">
        <v>0</v>
      </c>
      <c r="BC188" s="409">
        <v>0</v>
      </c>
      <c r="BD188" s="409">
        <v>1</v>
      </c>
      <c r="BE188" s="409">
        <v>0</v>
      </c>
      <c r="BF188" s="409">
        <v>0</v>
      </c>
      <c r="BG188" s="409">
        <v>0</v>
      </c>
      <c r="BH188" s="409">
        <v>0</v>
      </c>
      <c r="BI188" s="409">
        <v>0</v>
      </c>
      <c r="BJ188" s="409">
        <v>0</v>
      </c>
      <c r="BK188" s="409">
        <v>0</v>
      </c>
      <c r="BL188" s="409">
        <v>0</v>
      </c>
      <c r="BM188" s="409">
        <v>0</v>
      </c>
      <c r="BN188" s="409">
        <v>0</v>
      </c>
      <c r="BO188" s="74">
        <v>0</v>
      </c>
      <c r="BP188" s="409">
        <v>0</v>
      </c>
      <c r="BQ188" s="409">
        <v>0</v>
      </c>
      <c r="BR188" s="409">
        <v>0</v>
      </c>
      <c r="BS188" s="409">
        <v>0</v>
      </c>
      <c r="BT188" s="409">
        <v>0</v>
      </c>
      <c r="BU188" s="409">
        <v>0</v>
      </c>
      <c r="BV188" s="409">
        <v>0</v>
      </c>
      <c r="BW188" s="409">
        <v>0</v>
      </c>
      <c r="BX188" s="409">
        <v>0</v>
      </c>
      <c r="BY188" s="409">
        <v>0</v>
      </c>
    </row>
    <row r="189" spans="1:77" s="12" customFormat="1" ht="45" customHeight="1">
      <c r="A189" s="409">
        <v>181</v>
      </c>
      <c r="B189" s="409">
        <v>1</v>
      </c>
      <c r="C189" s="409" t="s">
        <v>377</v>
      </c>
      <c r="D189" s="409" t="s">
        <v>378</v>
      </c>
      <c r="E189" s="475" t="s">
        <v>379</v>
      </c>
      <c r="F189" s="409" t="s">
        <v>381</v>
      </c>
      <c r="G189" s="409" t="s">
        <v>171</v>
      </c>
      <c r="H189" s="409" t="s">
        <v>265</v>
      </c>
      <c r="I189" s="409"/>
      <c r="J189" s="409" t="s">
        <v>172</v>
      </c>
      <c r="K189" s="409" t="s">
        <v>378</v>
      </c>
      <c r="L189" s="409" t="s">
        <v>172</v>
      </c>
      <c r="M189" s="409" t="s">
        <v>167</v>
      </c>
      <c r="N189" s="409" t="s">
        <v>174</v>
      </c>
      <c r="O189" s="409" t="s">
        <v>229</v>
      </c>
      <c r="P189" s="409" t="s">
        <v>178</v>
      </c>
      <c r="Q189" s="409" t="s">
        <v>168</v>
      </c>
      <c r="R189" s="409" t="s">
        <v>169</v>
      </c>
      <c r="S189" s="409" t="s">
        <v>185</v>
      </c>
      <c r="T189" s="409" t="s">
        <v>168</v>
      </c>
      <c r="U189" s="507">
        <v>1.4954000000000001</v>
      </c>
      <c r="V189" s="409" t="s">
        <v>168</v>
      </c>
      <c r="W189" s="409" t="s">
        <v>168</v>
      </c>
      <c r="X189" s="409" t="s">
        <v>168</v>
      </c>
      <c r="Y189" s="409" t="s">
        <v>168</v>
      </c>
      <c r="Z189" s="409" t="s">
        <v>168</v>
      </c>
      <c r="AA189" s="409">
        <v>0</v>
      </c>
      <c r="AB189" s="409">
        <v>0</v>
      </c>
      <c r="AC189" s="409">
        <v>0</v>
      </c>
      <c r="AD189" s="409">
        <v>1</v>
      </c>
      <c r="AE189" s="409">
        <v>1</v>
      </c>
      <c r="AF189" s="409">
        <v>1</v>
      </c>
      <c r="AG189" s="487">
        <v>0</v>
      </c>
      <c r="AH189" s="409">
        <v>1</v>
      </c>
      <c r="AI189" s="409">
        <v>1</v>
      </c>
      <c r="AJ189" s="409">
        <v>1</v>
      </c>
      <c r="AK189" s="409">
        <v>1</v>
      </c>
      <c r="AL189" s="409">
        <v>1</v>
      </c>
      <c r="AM189" s="409">
        <v>1</v>
      </c>
      <c r="AN189" s="409">
        <v>1</v>
      </c>
      <c r="AO189" s="487">
        <v>1</v>
      </c>
      <c r="AP189" s="409">
        <v>1</v>
      </c>
      <c r="AQ189" s="409">
        <v>1</v>
      </c>
      <c r="AR189" s="409">
        <v>0</v>
      </c>
      <c r="AS189" s="409">
        <v>0</v>
      </c>
      <c r="AT189" s="409">
        <v>0</v>
      </c>
      <c r="AU189" s="409">
        <v>0</v>
      </c>
      <c r="AV189" s="409">
        <v>0</v>
      </c>
      <c r="AW189" s="409">
        <v>0</v>
      </c>
      <c r="AX189" s="409">
        <v>0</v>
      </c>
      <c r="AY189" s="409">
        <v>0</v>
      </c>
      <c r="AZ189" s="487">
        <v>1</v>
      </c>
      <c r="BA189" s="409">
        <v>1</v>
      </c>
      <c r="BB189" s="409">
        <v>1</v>
      </c>
      <c r="BC189" s="409">
        <v>1</v>
      </c>
      <c r="BD189" s="409">
        <v>0</v>
      </c>
      <c r="BE189" s="409">
        <v>1</v>
      </c>
      <c r="BF189" s="409">
        <v>0</v>
      </c>
      <c r="BG189" s="409">
        <v>0</v>
      </c>
      <c r="BH189" s="409">
        <v>1</v>
      </c>
      <c r="BI189" s="409">
        <v>1</v>
      </c>
      <c r="BJ189" s="409">
        <v>0</v>
      </c>
      <c r="BK189" s="409">
        <v>0</v>
      </c>
      <c r="BL189" s="409">
        <v>0</v>
      </c>
      <c r="BM189" s="409">
        <v>0</v>
      </c>
      <c r="BN189" s="409">
        <v>0</v>
      </c>
      <c r="BO189" s="74">
        <v>0</v>
      </c>
      <c r="BP189" s="409">
        <v>0</v>
      </c>
      <c r="BQ189" s="409">
        <v>1</v>
      </c>
      <c r="BR189" s="409">
        <v>1</v>
      </c>
      <c r="BS189" s="409">
        <v>0</v>
      </c>
      <c r="BT189" s="409">
        <v>0</v>
      </c>
      <c r="BU189" s="409">
        <v>0</v>
      </c>
      <c r="BV189" s="409">
        <v>1</v>
      </c>
      <c r="BW189" s="409">
        <v>1</v>
      </c>
      <c r="BX189" s="409">
        <v>1</v>
      </c>
      <c r="BY189" s="409">
        <v>1</v>
      </c>
    </row>
    <row r="190" spans="1:77" s="12" customFormat="1" ht="45" customHeight="1">
      <c r="A190" s="409">
        <v>182</v>
      </c>
      <c r="B190" s="409">
        <v>1</v>
      </c>
      <c r="C190" s="409" t="s">
        <v>186</v>
      </c>
      <c r="D190" s="409" t="s">
        <v>187</v>
      </c>
      <c r="E190" s="475" t="s">
        <v>188</v>
      </c>
      <c r="F190" s="409" t="s">
        <v>168</v>
      </c>
      <c r="G190" s="409" t="s">
        <v>171</v>
      </c>
      <c r="H190" s="409" t="s">
        <v>265</v>
      </c>
      <c r="I190" s="409"/>
      <c r="J190" s="409" t="s">
        <v>172</v>
      </c>
      <c r="K190" s="409" t="s">
        <v>187</v>
      </c>
      <c r="L190" s="409" t="s">
        <v>172</v>
      </c>
      <c r="M190" s="409" t="s">
        <v>167</v>
      </c>
      <c r="N190" s="409" t="s">
        <v>174</v>
      </c>
      <c r="O190" s="409" t="s">
        <v>229</v>
      </c>
      <c r="P190" s="409" t="s">
        <v>178</v>
      </c>
      <c r="Q190" s="409" t="s">
        <v>168</v>
      </c>
      <c r="R190" s="409" t="s">
        <v>169</v>
      </c>
      <c r="S190" s="409" t="s">
        <v>300</v>
      </c>
      <c r="T190" s="409" t="s">
        <v>168</v>
      </c>
      <c r="U190" s="507">
        <v>0.95299999999999996</v>
      </c>
      <c r="V190" s="409" t="s">
        <v>168</v>
      </c>
      <c r="W190" s="409" t="s">
        <v>168</v>
      </c>
      <c r="X190" s="409" t="s">
        <v>168</v>
      </c>
      <c r="Y190" s="409" t="s">
        <v>169</v>
      </c>
      <c r="Z190" s="409" t="s">
        <v>168</v>
      </c>
      <c r="AA190" s="409">
        <v>1</v>
      </c>
      <c r="AB190" s="409">
        <v>1</v>
      </c>
      <c r="AC190" s="409">
        <v>1</v>
      </c>
      <c r="AD190" s="409">
        <v>1</v>
      </c>
      <c r="AE190" s="409">
        <v>1</v>
      </c>
      <c r="AF190" s="409">
        <v>1</v>
      </c>
      <c r="AG190" s="487">
        <v>1</v>
      </c>
      <c r="AH190" s="409">
        <v>1</v>
      </c>
      <c r="AI190" s="409">
        <v>1</v>
      </c>
      <c r="AJ190" s="409">
        <v>1</v>
      </c>
      <c r="AK190" s="409">
        <v>1</v>
      </c>
      <c r="AL190" s="409">
        <v>1</v>
      </c>
      <c r="AM190" s="409">
        <v>1</v>
      </c>
      <c r="AN190" s="409">
        <v>1</v>
      </c>
      <c r="AO190" s="487">
        <v>1</v>
      </c>
      <c r="AP190" s="409">
        <v>1</v>
      </c>
      <c r="AQ190" s="409">
        <v>1</v>
      </c>
      <c r="AR190" s="409">
        <v>0</v>
      </c>
      <c r="AS190" s="409">
        <v>0</v>
      </c>
      <c r="AT190" s="409">
        <v>0</v>
      </c>
      <c r="AU190" s="409">
        <v>0</v>
      </c>
      <c r="AV190" s="409">
        <v>0</v>
      </c>
      <c r="AW190" s="409">
        <v>0</v>
      </c>
      <c r="AX190" s="409">
        <v>0</v>
      </c>
      <c r="AY190" s="409">
        <v>0</v>
      </c>
      <c r="AZ190" s="487">
        <v>1</v>
      </c>
      <c r="BA190" s="409">
        <v>1</v>
      </c>
      <c r="BB190" s="409">
        <v>1</v>
      </c>
      <c r="BC190" s="409">
        <v>1</v>
      </c>
      <c r="BD190" s="409">
        <v>1</v>
      </c>
      <c r="BE190" s="409">
        <v>1</v>
      </c>
      <c r="BF190" s="409">
        <v>0</v>
      </c>
      <c r="BG190" s="409">
        <v>0</v>
      </c>
      <c r="BH190" s="409">
        <v>1</v>
      </c>
      <c r="BI190" s="409">
        <v>1</v>
      </c>
      <c r="BJ190" s="409">
        <v>0</v>
      </c>
      <c r="BK190" s="409">
        <v>0</v>
      </c>
      <c r="BL190" s="409">
        <v>0</v>
      </c>
      <c r="BM190" s="409">
        <v>0</v>
      </c>
      <c r="BN190" s="409">
        <v>0</v>
      </c>
      <c r="BO190" s="74">
        <v>0</v>
      </c>
      <c r="BP190" s="409">
        <v>0</v>
      </c>
      <c r="BQ190" s="409">
        <v>1</v>
      </c>
      <c r="BR190" s="409">
        <v>1</v>
      </c>
      <c r="BS190" s="409">
        <v>0</v>
      </c>
      <c r="BT190" s="409">
        <v>0</v>
      </c>
      <c r="BU190" s="409">
        <v>0</v>
      </c>
      <c r="BV190" s="409">
        <v>1</v>
      </c>
      <c r="BW190" s="409">
        <v>1</v>
      </c>
      <c r="BX190" s="409">
        <v>1</v>
      </c>
      <c r="BY190" s="409">
        <v>1</v>
      </c>
    </row>
    <row r="191" spans="1:77" s="12" customFormat="1" ht="45" customHeight="1">
      <c r="A191" s="409">
        <v>183</v>
      </c>
      <c r="B191" s="409">
        <v>1</v>
      </c>
      <c r="C191" s="409" t="s">
        <v>1765</v>
      </c>
      <c r="D191" s="409" t="s">
        <v>1766</v>
      </c>
      <c r="E191" s="475" t="s">
        <v>1767</v>
      </c>
      <c r="F191" s="409" t="s">
        <v>1768</v>
      </c>
      <c r="G191" s="409" t="s">
        <v>1769</v>
      </c>
      <c r="H191" s="409" t="s">
        <v>1770</v>
      </c>
      <c r="I191" s="409"/>
      <c r="J191" s="409" t="s">
        <v>1771</v>
      </c>
      <c r="K191" s="409" t="s">
        <v>1772</v>
      </c>
      <c r="L191" s="409" t="s">
        <v>1771</v>
      </c>
      <c r="M191" s="409" t="s">
        <v>167</v>
      </c>
      <c r="N191" s="409" t="s">
        <v>174</v>
      </c>
      <c r="O191" s="409" t="s">
        <v>1773</v>
      </c>
      <c r="P191" s="409" t="s">
        <v>1774</v>
      </c>
      <c r="Q191" s="409" t="s">
        <v>1775</v>
      </c>
      <c r="R191" s="409" t="s">
        <v>1775</v>
      </c>
      <c r="S191" s="409" t="s">
        <v>1776</v>
      </c>
      <c r="T191" s="409" t="s">
        <v>1777</v>
      </c>
      <c r="U191" s="507">
        <v>2.1059999999999999</v>
      </c>
      <c r="V191" s="409" t="s">
        <v>1777</v>
      </c>
      <c r="W191" s="409" t="s">
        <v>1777</v>
      </c>
      <c r="X191" s="409" t="s">
        <v>1777</v>
      </c>
      <c r="Y191" s="409" t="s">
        <v>1777</v>
      </c>
      <c r="Z191" s="409" t="s">
        <v>1777</v>
      </c>
      <c r="AA191" s="409">
        <v>0</v>
      </c>
      <c r="AB191" s="409">
        <v>0</v>
      </c>
      <c r="AC191" s="409">
        <v>0</v>
      </c>
      <c r="AD191" s="409">
        <v>0</v>
      </c>
      <c r="AE191" s="409">
        <v>0</v>
      </c>
      <c r="AF191" s="409">
        <v>0</v>
      </c>
      <c r="AG191" s="487">
        <v>0</v>
      </c>
      <c r="AH191" s="409">
        <v>0</v>
      </c>
      <c r="AI191" s="409">
        <v>0</v>
      </c>
      <c r="AJ191" s="409">
        <v>0</v>
      </c>
      <c r="AK191" s="409">
        <v>0</v>
      </c>
      <c r="AL191" s="409">
        <v>0</v>
      </c>
      <c r="AM191" s="409">
        <v>0</v>
      </c>
      <c r="AN191" s="409">
        <v>0</v>
      </c>
      <c r="AO191" s="487">
        <v>0</v>
      </c>
      <c r="AP191" s="409">
        <v>0</v>
      </c>
      <c r="AQ191" s="409">
        <v>0</v>
      </c>
      <c r="AR191" s="409">
        <v>1</v>
      </c>
      <c r="AS191" s="409">
        <v>1</v>
      </c>
      <c r="AT191" s="409">
        <v>1</v>
      </c>
      <c r="AU191" s="409">
        <v>1</v>
      </c>
      <c r="AV191" s="409">
        <v>1</v>
      </c>
      <c r="AW191" s="409">
        <v>1</v>
      </c>
      <c r="AX191" s="409">
        <v>1</v>
      </c>
      <c r="AY191" s="409">
        <v>1</v>
      </c>
      <c r="AZ191" s="487">
        <v>0</v>
      </c>
      <c r="BA191" s="409">
        <v>0</v>
      </c>
      <c r="BB191" s="409">
        <v>0</v>
      </c>
      <c r="BC191" s="409">
        <v>0</v>
      </c>
      <c r="BD191" s="409">
        <v>0</v>
      </c>
      <c r="BE191" s="409">
        <v>0</v>
      </c>
      <c r="BF191" s="409">
        <v>1</v>
      </c>
      <c r="BG191" s="409">
        <v>1</v>
      </c>
      <c r="BH191" s="409">
        <v>0</v>
      </c>
      <c r="BI191" s="409">
        <v>0</v>
      </c>
      <c r="BJ191" s="409">
        <v>1</v>
      </c>
      <c r="BK191" s="409">
        <v>1</v>
      </c>
      <c r="BL191" s="409">
        <v>1</v>
      </c>
      <c r="BM191" s="409">
        <v>1</v>
      </c>
      <c r="BN191" s="409">
        <v>1</v>
      </c>
      <c r="BO191" s="74">
        <v>1</v>
      </c>
      <c r="BP191" s="409">
        <v>1</v>
      </c>
      <c r="BQ191" s="409">
        <v>0</v>
      </c>
      <c r="BR191" s="409">
        <v>0</v>
      </c>
      <c r="BS191" s="409">
        <v>1</v>
      </c>
      <c r="BT191" s="409">
        <v>1</v>
      </c>
      <c r="BU191" s="409">
        <v>1</v>
      </c>
      <c r="BV191" s="409">
        <v>0</v>
      </c>
      <c r="BW191" s="409">
        <v>0</v>
      </c>
      <c r="BX191" s="409">
        <v>0</v>
      </c>
      <c r="BY191" s="409">
        <v>0</v>
      </c>
    </row>
    <row r="192" spans="1:77" s="11" customFormat="1" ht="45" customHeight="1">
      <c r="A192" s="409">
        <v>184</v>
      </c>
      <c r="B192" s="409">
        <v>1</v>
      </c>
      <c r="C192" s="409" t="s">
        <v>168</v>
      </c>
      <c r="D192" s="409" t="s">
        <v>189</v>
      </c>
      <c r="E192" s="475" t="s">
        <v>190</v>
      </c>
      <c r="F192" s="409" t="s">
        <v>180</v>
      </c>
      <c r="G192" s="409" t="s">
        <v>196</v>
      </c>
      <c r="H192" s="409" t="s">
        <v>265</v>
      </c>
      <c r="I192" s="409"/>
      <c r="J192" s="409" t="s">
        <v>172</v>
      </c>
      <c r="K192" s="409" t="s">
        <v>168</v>
      </c>
      <c r="L192" s="409" t="s">
        <v>172</v>
      </c>
      <c r="M192" s="409" t="s">
        <v>167</v>
      </c>
      <c r="N192" s="409" t="s">
        <v>174</v>
      </c>
      <c r="O192" s="409" t="s">
        <v>180</v>
      </c>
      <c r="P192" s="409" t="s">
        <v>169</v>
      </c>
      <c r="Q192" s="409" t="s">
        <v>168</v>
      </c>
      <c r="R192" s="409" t="s">
        <v>169</v>
      </c>
      <c r="S192" s="409" t="s">
        <v>191</v>
      </c>
      <c r="T192" s="409" t="s">
        <v>168</v>
      </c>
      <c r="U192" s="507">
        <v>2.5999999999999999E-2</v>
      </c>
      <c r="V192" s="409" t="s">
        <v>168</v>
      </c>
      <c r="W192" s="409" t="s">
        <v>168</v>
      </c>
      <c r="X192" s="409" t="s">
        <v>168</v>
      </c>
      <c r="Y192" s="409" t="s">
        <v>169</v>
      </c>
      <c r="Z192" s="409" t="s">
        <v>168</v>
      </c>
      <c r="AA192" s="409">
        <v>8</v>
      </c>
      <c r="AB192" s="409">
        <v>8</v>
      </c>
      <c r="AC192" s="409">
        <v>6</v>
      </c>
      <c r="AD192" s="409">
        <v>8</v>
      </c>
      <c r="AE192" s="409">
        <v>8</v>
      </c>
      <c r="AF192" s="409">
        <v>6</v>
      </c>
      <c r="AG192" s="487">
        <v>6</v>
      </c>
      <c r="AH192" s="409">
        <v>6</v>
      </c>
      <c r="AI192" s="409">
        <v>4</v>
      </c>
      <c r="AJ192" s="409">
        <v>8</v>
      </c>
      <c r="AK192" s="409">
        <v>6</v>
      </c>
      <c r="AL192" s="409">
        <v>6</v>
      </c>
      <c r="AM192" s="409">
        <v>6</v>
      </c>
      <c r="AN192" s="409">
        <v>6</v>
      </c>
      <c r="AO192" s="487">
        <v>4</v>
      </c>
      <c r="AP192" s="409">
        <v>4</v>
      </c>
      <c r="AQ192" s="409">
        <v>4</v>
      </c>
      <c r="AR192" s="409">
        <v>8</v>
      </c>
      <c r="AS192" s="409">
        <v>8</v>
      </c>
      <c r="AT192" s="409">
        <v>8</v>
      </c>
      <c r="AU192" s="409">
        <v>8</v>
      </c>
      <c r="AV192" s="409">
        <v>8</v>
      </c>
      <c r="AW192" s="409">
        <v>8</v>
      </c>
      <c r="AX192" s="409">
        <v>8</v>
      </c>
      <c r="AY192" s="409">
        <v>8</v>
      </c>
      <c r="AZ192" s="487">
        <v>6</v>
      </c>
      <c r="BA192" s="409">
        <v>6</v>
      </c>
      <c r="BB192" s="409">
        <v>4</v>
      </c>
      <c r="BC192" s="409">
        <v>4</v>
      </c>
      <c r="BD192" s="409">
        <v>6</v>
      </c>
      <c r="BE192" s="409">
        <v>8</v>
      </c>
      <c r="BF192" s="409">
        <v>8</v>
      </c>
      <c r="BG192" s="409">
        <v>8</v>
      </c>
      <c r="BH192" s="409">
        <v>8</v>
      </c>
      <c r="BI192" s="409">
        <v>8</v>
      </c>
      <c r="BJ192" s="409">
        <v>8</v>
      </c>
      <c r="BK192" s="409">
        <v>8</v>
      </c>
      <c r="BL192" s="409">
        <v>8</v>
      </c>
      <c r="BM192" s="409">
        <v>8</v>
      </c>
      <c r="BN192" s="409">
        <v>8</v>
      </c>
      <c r="BO192" s="74">
        <v>8</v>
      </c>
      <c r="BP192" s="409">
        <v>8</v>
      </c>
      <c r="BQ192" s="409">
        <v>8</v>
      </c>
      <c r="BR192" s="409">
        <v>6</v>
      </c>
      <c r="BS192" s="409">
        <v>8</v>
      </c>
      <c r="BT192" s="409">
        <v>8</v>
      </c>
      <c r="BU192" s="409">
        <v>8</v>
      </c>
      <c r="BV192" s="409">
        <v>6</v>
      </c>
      <c r="BW192" s="409">
        <v>6</v>
      </c>
      <c r="BX192" s="409">
        <v>6</v>
      </c>
      <c r="BY192" s="409">
        <v>6</v>
      </c>
    </row>
    <row r="193" spans="1:77" s="11" customFormat="1" ht="45" customHeight="1">
      <c r="A193" s="409">
        <v>185</v>
      </c>
      <c r="B193" s="409">
        <v>1</v>
      </c>
      <c r="C193" s="409" t="s">
        <v>168</v>
      </c>
      <c r="D193" s="409" t="s">
        <v>966</v>
      </c>
      <c r="E193" s="475" t="s">
        <v>190</v>
      </c>
      <c r="F193" s="409" t="s">
        <v>974</v>
      </c>
      <c r="G193" s="409" t="s">
        <v>196</v>
      </c>
      <c r="H193" s="409" t="s">
        <v>265</v>
      </c>
      <c r="I193" s="409"/>
      <c r="J193" s="409" t="s">
        <v>172</v>
      </c>
      <c r="K193" s="409" t="s">
        <v>168</v>
      </c>
      <c r="L193" s="409" t="s">
        <v>172</v>
      </c>
      <c r="M193" s="409" t="s">
        <v>167</v>
      </c>
      <c r="N193" s="409" t="s">
        <v>174</v>
      </c>
      <c r="O193" s="409" t="s">
        <v>180</v>
      </c>
      <c r="P193" s="409" t="s">
        <v>168</v>
      </c>
      <c r="Q193" s="409" t="s">
        <v>168</v>
      </c>
      <c r="R193" s="409" t="s">
        <v>168</v>
      </c>
      <c r="S193" s="409" t="s">
        <v>191</v>
      </c>
      <c r="T193" s="409" t="s">
        <v>168</v>
      </c>
      <c r="U193" s="507">
        <v>2.5999999999999999E-2</v>
      </c>
      <c r="V193" s="409" t="s">
        <v>168</v>
      </c>
      <c r="W193" s="409" t="s">
        <v>168</v>
      </c>
      <c r="X193" s="409" t="s">
        <v>168</v>
      </c>
      <c r="Y193" s="409" t="s">
        <v>168</v>
      </c>
      <c r="Z193" s="409" t="s">
        <v>168</v>
      </c>
      <c r="AA193" s="409">
        <v>0</v>
      </c>
      <c r="AB193" s="409">
        <v>0</v>
      </c>
      <c r="AC193" s="409">
        <v>2</v>
      </c>
      <c r="AD193" s="409">
        <v>0</v>
      </c>
      <c r="AE193" s="409">
        <v>0</v>
      </c>
      <c r="AF193" s="409">
        <v>2</v>
      </c>
      <c r="AG193" s="487">
        <v>2</v>
      </c>
      <c r="AH193" s="409">
        <v>2</v>
      </c>
      <c r="AI193" s="409">
        <v>4</v>
      </c>
      <c r="AJ193" s="409">
        <v>0</v>
      </c>
      <c r="AK193" s="409">
        <v>2</v>
      </c>
      <c r="AL193" s="409">
        <v>2</v>
      </c>
      <c r="AM193" s="409">
        <v>2</v>
      </c>
      <c r="AN193" s="409">
        <v>2</v>
      </c>
      <c r="AO193" s="487">
        <v>4</v>
      </c>
      <c r="AP193" s="409">
        <v>4</v>
      </c>
      <c r="AQ193" s="409">
        <v>4</v>
      </c>
      <c r="AR193" s="409">
        <v>0</v>
      </c>
      <c r="AS193" s="409">
        <v>0</v>
      </c>
      <c r="AT193" s="409">
        <v>0</v>
      </c>
      <c r="AU193" s="409">
        <v>0</v>
      </c>
      <c r="AV193" s="409">
        <v>0</v>
      </c>
      <c r="AW193" s="409">
        <v>0</v>
      </c>
      <c r="AX193" s="409">
        <v>0</v>
      </c>
      <c r="AY193" s="409">
        <v>0</v>
      </c>
      <c r="AZ193" s="487">
        <v>2</v>
      </c>
      <c r="BA193" s="409">
        <v>2</v>
      </c>
      <c r="BB193" s="409">
        <v>4</v>
      </c>
      <c r="BC193" s="409">
        <v>4</v>
      </c>
      <c r="BD193" s="409">
        <v>2</v>
      </c>
      <c r="BE193" s="409">
        <v>0</v>
      </c>
      <c r="BF193" s="409">
        <v>0</v>
      </c>
      <c r="BG193" s="409">
        <v>0</v>
      </c>
      <c r="BH193" s="409">
        <v>0</v>
      </c>
      <c r="BI193" s="409">
        <v>0</v>
      </c>
      <c r="BJ193" s="409">
        <v>0</v>
      </c>
      <c r="BK193" s="409">
        <v>0</v>
      </c>
      <c r="BL193" s="409">
        <v>0</v>
      </c>
      <c r="BM193" s="409">
        <v>0</v>
      </c>
      <c r="BN193" s="409">
        <v>0</v>
      </c>
      <c r="BO193" s="74">
        <v>0</v>
      </c>
      <c r="BP193" s="409">
        <v>0</v>
      </c>
      <c r="BQ193" s="409">
        <v>0</v>
      </c>
      <c r="BR193" s="409">
        <v>2</v>
      </c>
      <c r="BS193" s="409">
        <v>0</v>
      </c>
      <c r="BT193" s="409">
        <v>0</v>
      </c>
      <c r="BU193" s="409">
        <v>0</v>
      </c>
      <c r="BV193" s="409">
        <v>2</v>
      </c>
      <c r="BW193" s="409">
        <v>2</v>
      </c>
      <c r="BX193" s="409">
        <v>2</v>
      </c>
      <c r="BY193" s="409">
        <v>2</v>
      </c>
    </row>
    <row r="194" spans="1:77" s="12" customFormat="1" ht="45" customHeight="1">
      <c r="A194" s="409">
        <v>186</v>
      </c>
      <c r="B194" s="409">
        <v>1</v>
      </c>
      <c r="C194" s="409" t="s">
        <v>168</v>
      </c>
      <c r="D194" s="409" t="s">
        <v>301</v>
      </c>
      <c r="E194" s="475" t="s">
        <v>302</v>
      </c>
      <c r="F194" s="409" t="s">
        <v>180</v>
      </c>
      <c r="G194" s="409" t="s">
        <v>196</v>
      </c>
      <c r="H194" s="409" t="s">
        <v>265</v>
      </c>
      <c r="I194" s="409"/>
      <c r="J194" s="409" t="s">
        <v>172</v>
      </c>
      <c r="K194" s="409" t="s">
        <v>168</v>
      </c>
      <c r="L194" s="409" t="s">
        <v>172</v>
      </c>
      <c r="M194" s="409" t="s">
        <v>167</v>
      </c>
      <c r="N194" s="409" t="s">
        <v>174</v>
      </c>
      <c r="O194" s="409" t="s">
        <v>180</v>
      </c>
      <c r="P194" s="409" t="s">
        <v>169</v>
      </c>
      <c r="Q194" s="409" t="s">
        <v>168</v>
      </c>
      <c r="R194" s="409" t="s">
        <v>169</v>
      </c>
      <c r="S194" s="409" t="s">
        <v>193</v>
      </c>
      <c r="T194" s="409" t="s">
        <v>168</v>
      </c>
      <c r="U194" s="507">
        <v>4.0000000000000001E-3</v>
      </c>
      <c r="V194" s="409" t="s">
        <v>168</v>
      </c>
      <c r="W194" s="409" t="s">
        <v>168</v>
      </c>
      <c r="X194" s="409" t="s">
        <v>168</v>
      </c>
      <c r="Y194" s="409" t="s">
        <v>169</v>
      </c>
      <c r="Z194" s="409" t="s">
        <v>168</v>
      </c>
      <c r="AA194" s="409">
        <v>8</v>
      </c>
      <c r="AB194" s="409">
        <v>8</v>
      </c>
      <c r="AC194" s="409">
        <v>8</v>
      </c>
      <c r="AD194" s="409">
        <v>8</v>
      </c>
      <c r="AE194" s="409">
        <v>8</v>
      </c>
      <c r="AF194" s="409">
        <v>8</v>
      </c>
      <c r="AG194" s="487">
        <v>8</v>
      </c>
      <c r="AH194" s="409">
        <v>8</v>
      </c>
      <c r="AI194" s="409">
        <v>8</v>
      </c>
      <c r="AJ194" s="409">
        <v>8</v>
      </c>
      <c r="AK194" s="409">
        <v>8</v>
      </c>
      <c r="AL194" s="409">
        <v>8</v>
      </c>
      <c r="AM194" s="409">
        <v>8</v>
      </c>
      <c r="AN194" s="409">
        <v>8</v>
      </c>
      <c r="AO194" s="487">
        <v>8</v>
      </c>
      <c r="AP194" s="409">
        <v>8</v>
      </c>
      <c r="AQ194" s="409">
        <v>8</v>
      </c>
      <c r="AR194" s="409">
        <v>8</v>
      </c>
      <c r="AS194" s="409">
        <v>8</v>
      </c>
      <c r="AT194" s="409">
        <v>8</v>
      </c>
      <c r="AU194" s="409">
        <v>8</v>
      </c>
      <c r="AV194" s="409">
        <v>8</v>
      </c>
      <c r="AW194" s="409">
        <v>8</v>
      </c>
      <c r="AX194" s="409">
        <v>8</v>
      </c>
      <c r="AY194" s="409">
        <v>8</v>
      </c>
      <c r="AZ194" s="487">
        <v>8</v>
      </c>
      <c r="BA194" s="409">
        <v>8</v>
      </c>
      <c r="BB194" s="409">
        <v>8</v>
      </c>
      <c r="BC194" s="409">
        <v>8</v>
      </c>
      <c r="BD194" s="409">
        <v>8</v>
      </c>
      <c r="BE194" s="409">
        <v>8</v>
      </c>
      <c r="BF194" s="409">
        <v>8</v>
      </c>
      <c r="BG194" s="409">
        <v>8</v>
      </c>
      <c r="BH194" s="409">
        <v>8</v>
      </c>
      <c r="BI194" s="409">
        <v>8</v>
      </c>
      <c r="BJ194" s="409">
        <v>8</v>
      </c>
      <c r="BK194" s="409">
        <v>8</v>
      </c>
      <c r="BL194" s="409">
        <v>8</v>
      </c>
      <c r="BM194" s="409">
        <v>8</v>
      </c>
      <c r="BN194" s="409">
        <v>8</v>
      </c>
      <c r="BO194" s="74">
        <v>8</v>
      </c>
      <c r="BP194" s="409">
        <v>8</v>
      </c>
      <c r="BQ194" s="409">
        <v>8</v>
      </c>
      <c r="BR194" s="409">
        <v>8</v>
      </c>
      <c r="BS194" s="409">
        <v>8</v>
      </c>
      <c r="BT194" s="409">
        <v>8</v>
      </c>
      <c r="BU194" s="409">
        <v>8</v>
      </c>
      <c r="BV194" s="409">
        <v>8</v>
      </c>
      <c r="BW194" s="409">
        <v>8</v>
      </c>
      <c r="BX194" s="409">
        <v>8</v>
      </c>
      <c r="BY194" s="409">
        <v>8</v>
      </c>
    </row>
    <row r="195" spans="1:77" s="12" customFormat="1" ht="45" customHeight="1">
      <c r="A195" s="409">
        <v>187</v>
      </c>
      <c r="B195" s="409">
        <v>1</v>
      </c>
      <c r="C195" s="409" t="s">
        <v>168</v>
      </c>
      <c r="D195" s="409" t="s">
        <v>194</v>
      </c>
      <c r="E195" s="475" t="s">
        <v>195</v>
      </c>
      <c r="F195" s="409" t="s">
        <v>180</v>
      </c>
      <c r="G195" s="409" t="s">
        <v>196</v>
      </c>
      <c r="H195" s="409" t="s">
        <v>265</v>
      </c>
      <c r="I195" s="409"/>
      <c r="J195" s="409" t="s">
        <v>172</v>
      </c>
      <c r="K195" s="409" t="s">
        <v>168</v>
      </c>
      <c r="L195" s="409" t="s">
        <v>172</v>
      </c>
      <c r="M195" s="409" t="s">
        <v>167</v>
      </c>
      <c r="N195" s="409" t="s">
        <v>174</v>
      </c>
      <c r="O195" s="409" t="s">
        <v>180</v>
      </c>
      <c r="P195" s="409" t="s">
        <v>169</v>
      </c>
      <c r="Q195" s="409" t="s">
        <v>168</v>
      </c>
      <c r="R195" s="409" t="s">
        <v>169</v>
      </c>
      <c r="S195" s="409" t="s">
        <v>197</v>
      </c>
      <c r="T195" s="409" t="s">
        <v>168</v>
      </c>
      <c r="U195" s="507">
        <v>6.0000000000000001E-3</v>
      </c>
      <c r="V195" s="409" t="s">
        <v>168</v>
      </c>
      <c r="W195" s="409" t="s">
        <v>168</v>
      </c>
      <c r="X195" s="409" t="s">
        <v>168</v>
      </c>
      <c r="Y195" s="409" t="s">
        <v>169</v>
      </c>
      <c r="Z195" s="409" t="s">
        <v>168</v>
      </c>
      <c r="AA195" s="409">
        <v>8</v>
      </c>
      <c r="AB195" s="409">
        <v>8</v>
      </c>
      <c r="AC195" s="409">
        <v>8</v>
      </c>
      <c r="AD195" s="409">
        <v>8</v>
      </c>
      <c r="AE195" s="409">
        <v>8</v>
      </c>
      <c r="AF195" s="409">
        <v>8</v>
      </c>
      <c r="AG195" s="487">
        <v>8</v>
      </c>
      <c r="AH195" s="409">
        <v>8</v>
      </c>
      <c r="AI195" s="409">
        <v>8</v>
      </c>
      <c r="AJ195" s="409">
        <v>8</v>
      </c>
      <c r="AK195" s="409">
        <v>8</v>
      </c>
      <c r="AL195" s="409">
        <v>8</v>
      </c>
      <c r="AM195" s="409">
        <v>8</v>
      </c>
      <c r="AN195" s="409">
        <v>8</v>
      </c>
      <c r="AO195" s="487">
        <v>8</v>
      </c>
      <c r="AP195" s="409">
        <v>8</v>
      </c>
      <c r="AQ195" s="409">
        <v>8</v>
      </c>
      <c r="AR195" s="409">
        <v>8</v>
      </c>
      <c r="AS195" s="409">
        <v>8</v>
      </c>
      <c r="AT195" s="409">
        <v>8</v>
      </c>
      <c r="AU195" s="409">
        <v>8</v>
      </c>
      <c r="AV195" s="409">
        <v>8</v>
      </c>
      <c r="AW195" s="409">
        <v>8</v>
      </c>
      <c r="AX195" s="409">
        <v>8</v>
      </c>
      <c r="AY195" s="409">
        <v>8</v>
      </c>
      <c r="AZ195" s="487">
        <v>8</v>
      </c>
      <c r="BA195" s="409">
        <v>8</v>
      </c>
      <c r="BB195" s="409">
        <v>8</v>
      </c>
      <c r="BC195" s="409">
        <v>8</v>
      </c>
      <c r="BD195" s="409">
        <v>8</v>
      </c>
      <c r="BE195" s="409">
        <v>8</v>
      </c>
      <c r="BF195" s="409">
        <v>8</v>
      </c>
      <c r="BG195" s="409">
        <v>8</v>
      </c>
      <c r="BH195" s="409">
        <v>8</v>
      </c>
      <c r="BI195" s="409">
        <v>8</v>
      </c>
      <c r="BJ195" s="409">
        <v>8</v>
      </c>
      <c r="BK195" s="409">
        <v>8</v>
      </c>
      <c r="BL195" s="409">
        <v>8</v>
      </c>
      <c r="BM195" s="409">
        <v>8</v>
      </c>
      <c r="BN195" s="409">
        <v>8</v>
      </c>
      <c r="BO195" s="74">
        <v>8</v>
      </c>
      <c r="BP195" s="409">
        <v>8</v>
      </c>
      <c r="BQ195" s="409">
        <v>8</v>
      </c>
      <c r="BR195" s="409">
        <v>8</v>
      </c>
      <c r="BS195" s="409">
        <v>8</v>
      </c>
      <c r="BT195" s="409">
        <v>8</v>
      </c>
      <c r="BU195" s="409">
        <v>8</v>
      </c>
      <c r="BV195" s="409">
        <v>8</v>
      </c>
      <c r="BW195" s="409">
        <v>8</v>
      </c>
      <c r="BX195" s="409">
        <v>8</v>
      </c>
      <c r="BY195" s="409">
        <v>8</v>
      </c>
    </row>
    <row r="196" spans="1:77" s="12" customFormat="1" ht="45" customHeight="1">
      <c r="A196" s="409">
        <v>188</v>
      </c>
      <c r="B196" s="409">
        <v>1</v>
      </c>
      <c r="C196" s="409" t="s">
        <v>166</v>
      </c>
      <c r="D196" s="409" t="s">
        <v>401</v>
      </c>
      <c r="E196" s="475" t="s">
        <v>652</v>
      </c>
      <c r="F196" s="409"/>
      <c r="G196" s="409" t="s">
        <v>196</v>
      </c>
      <c r="H196" s="409" t="s">
        <v>265</v>
      </c>
      <c r="I196" s="409"/>
      <c r="J196" s="409" t="s">
        <v>172</v>
      </c>
      <c r="K196" s="409" t="s">
        <v>168</v>
      </c>
      <c r="L196" s="409" t="s">
        <v>172</v>
      </c>
      <c r="M196" s="409" t="s">
        <v>174</v>
      </c>
      <c r="N196" s="409" t="s">
        <v>167</v>
      </c>
      <c r="O196" s="409" t="s">
        <v>229</v>
      </c>
      <c r="P196" s="409" t="s">
        <v>178</v>
      </c>
      <c r="Q196" s="409" t="s">
        <v>168</v>
      </c>
      <c r="R196" s="409" t="s">
        <v>168</v>
      </c>
      <c r="S196" s="409" t="s">
        <v>168</v>
      </c>
      <c r="T196" s="409" t="s">
        <v>168</v>
      </c>
      <c r="U196" s="409" t="s">
        <v>168</v>
      </c>
      <c r="V196" s="409" t="s">
        <v>168</v>
      </c>
      <c r="W196" s="409" t="s">
        <v>168</v>
      </c>
      <c r="X196" s="409" t="s">
        <v>168</v>
      </c>
      <c r="Y196" s="409" t="s">
        <v>168</v>
      </c>
      <c r="Z196" s="409" t="s">
        <v>168</v>
      </c>
      <c r="AA196" s="409">
        <v>1</v>
      </c>
      <c r="AB196" s="409">
        <v>0</v>
      </c>
      <c r="AC196" s="409">
        <v>0</v>
      </c>
      <c r="AD196" s="409">
        <v>0</v>
      </c>
      <c r="AE196" s="409">
        <v>0</v>
      </c>
      <c r="AF196" s="409">
        <v>0</v>
      </c>
      <c r="AG196" s="487">
        <v>0</v>
      </c>
      <c r="AH196" s="409">
        <v>0</v>
      </c>
      <c r="AI196" s="409">
        <v>0</v>
      </c>
      <c r="AJ196" s="409">
        <v>0</v>
      </c>
      <c r="AK196" s="409">
        <v>0</v>
      </c>
      <c r="AL196" s="409">
        <v>0</v>
      </c>
      <c r="AM196" s="409">
        <v>0</v>
      </c>
      <c r="AN196" s="409">
        <v>0</v>
      </c>
      <c r="AO196" s="487">
        <v>0</v>
      </c>
      <c r="AP196" s="409">
        <v>0</v>
      </c>
      <c r="AQ196" s="409">
        <v>0</v>
      </c>
      <c r="AR196" s="409">
        <v>0</v>
      </c>
      <c r="AS196" s="409">
        <v>0</v>
      </c>
      <c r="AT196" s="409">
        <v>0</v>
      </c>
      <c r="AU196" s="409">
        <v>0</v>
      </c>
      <c r="AV196" s="409">
        <v>0</v>
      </c>
      <c r="AW196" s="409">
        <v>0</v>
      </c>
      <c r="AX196" s="409">
        <v>0</v>
      </c>
      <c r="AY196" s="409">
        <v>0</v>
      </c>
      <c r="AZ196" s="487">
        <v>0</v>
      </c>
      <c r="BA196" s="409">
        <v>0</v>
      </c>
      <c r="BB196" s="409">
        <v>0</v>
      </c>
      <c r="BC196" s="409">
        <v>0</v>
      </c>
      <c r="BD196" s="409">
        <v>0</v>
      </c>
      <c r="BE196" s="409">
        <v>0</v>
      </c>
      <c r="BF196" s="409">
        <v>0</v>
      </c>
      <c r="BG196" s="409">
        <v>0</v>
      </c>
      <c r="BH196" s="409">
        <v>0</v>
      </c>
      <c r="BI196" s="409">
        <v>0</v>
      </c>
      <c r="BJ196" s="409">
        <v>0</v>
      </c>
      <c r="BK196" s="409">
        <v>0</v>
      </c>
      <c r="BL196" s="409">
        <v>0</v>
      </c>
      <c r="BM196" s="409">
        <v>0</v>
      </c>
      <c r="BN196" s="409">
        <v>0</v>
      </c>
      <c r="BO196" s="74">
        <v>0</v>
      </c>
      <c r="BP196" s="409">
        <v>0</v>
      </c>
      <c r="BQ196" s="409">
        <v>0</v>
      </c>
      <c r="BR196" s="409">
        <v>0</v>
      </c>
      <c r="BS196" s="409">
        <v>0</v>
      </c>
      <c r="BT196" s="409">
        <v>0</v>
      </c>
      <c r="BU196" s="409">
        <v>0</v>
      </c>
      <c r="BV196" s="409">
        <v>0</v>
      </c>
      <c r="BW196" s="409">
        <v>0</v>
      </c>
      <c r="BX196" s="409">
        <v>0</v>
      </c>
      <c r="BY196" s="409">
        <v>0</v>
      </c>
    </row>
    <row r="197" spans="1:77" s="11" customFormat="1" ht="45" customHeight="1">
      <c r="A197" s="409">
        <v>189</v>
      </c>
      <c r="B197" s="409">
        <v>1</v>
      </c>
      <c r="C197" s="409" t="s">
        <v>166</v>
      </c>
      <c r="D197" s="409" t="s">
        <v>644</v>
      </c>
      <c r="E197" s="475" t="s">
        <v>652</v>
      </c>
      <c r="F197" s="409"/>
      <c r="G197" s="409" t="s">
        <v>196</v>
      </c>
      <c r="H197" s="409" t="s">
        <v>265</v>
      </c>
      <c r="I197" s="409"/>
      <c r="J197" s="409" t="s">
        <v>172</v>
      </c>
      <c r="K197" s="409" t="s">
        <v>168</v>
      </c>
      <c r="L197" s="409" t="s">
        <v>172</v>
      </c>
      <c r="M197" s="409" t="s">
        <v>174</v>
      </c>
      <c r="N197" s="409" t="s">
        <v>167</v>
      </c>
      <c r="O197" s="409" t="s">
        <v>229</v>
      </c>
      <c r="P197" s="409" t="s">
        <v>178</v>
      </c>
      <c r="Q197" s="409" t="s">
        <v>168</v>
      </c>
      <c r="R197" s="409" t="s">
        <v>168</v>
      </c>
      <c r="S197" s="409" t="s">
        <v>168</v>
      </c>
      <c r="T197" s="409" t="s">
        <v>168</v>
      </c>
      <c r="U197" s="409" t="s">
        <v>168</v>
      </c>
      <c r="V197" s="409" t="s">
        <v>168</v>
      </c>
      <c r="W197" s="409" t="s">
        <v>168</v>
      </c>
      <c r="X197" s="409" t="s">
        <v>168</v>
      </c>
      <c r="Y197" s="409" t="s">
        <v>168</v>
      </c>
      <c r="Z197" s="409" t="s">
        <v>168</v>
      </c>
      <c r="AA197" s="409">
        <v>0</v>
      </c>
      <c r="AB197" s="409">
        <v>1</v>
      </c>
      <c r="AC197" s="409">
        <v>0</v>
      </c>
      <c r="AD197" s="409">
        <v>0</v>
      </c>
      <c r="AE197" s="409">
        <v>0</v>
      </c>
      <c r="AF197" s="409">
        <v>0</v>
      </c>
      <c r="AG197" s="487">
        <v>1</v>
      </c>
      <c r="AH197" s="409">
        <v>0</v>
      </c>
      <c r="AI197" s="409">
        <v>0</v>
      </c>
      <c r="AJ197" s="409">
        <v>0</v>
      </c>
      <c r="AK197" s="409">
        <v>0</v>
      </c>
      <c r="AL197" s="409">
        <v>0</v>
      </c>
      <c r="AM197" s="409">
        <v>0</v>
      </c>
      <c r="AN197" s="409">
        <v>0</v>
      </c>
      <c r="AO197" s="487">
        <v>0</v>
      </c>
      <c r="AP197" s="409">
        <v>0</v>
      </c>
      <c r="AQ197" s="409">
        <v>0</v>
      </c>
      <c r="AR197" s="409">
        <v>0</v>
      </c>
      <c r="AS197" s="409">
        <v>0</v>
      </c>
      <c r="AT197" s="409">
        <v>0</v>
      </c>
      <c r="AU197" s="409">
        <v>0</v>
      </c>
      <c r="AV197" s="409">
        <v>0</v>
      </c>
      <c r="AW197" s="409">
        <v>0</v>
      </c>
      <c r="AX197" s="409">
        <v>0</v>
      </c>
      <c r="AY197" s="409">
        <v>0</v>
      </c>
      <c r="AZ197" s="487">
        <v>0</v>
      </c>
      <c r="BA197" s="409">
        <v>0</v>
      </c>
      <c r="BB197" s="409">
        <v>0</v>
      </c>
      <c r="BC197" s="409">
        <v>0</v>
      </c>
      <c r="BD197" s="409">
        <v>0</v>
      </c>
      <c r="BE197" s="409">
        <v>0</v>
      </c>
      <c r="BF197" s="409">
        <v>0</v>
      </c>
      <c r="BG197" s="409">
        <v>0</v>
      </c>
      <c r="BH197" s="409">
        <v>0</v>
      </c>
      <c r="BI197" s="409">
        <v>0</v>
      </c>
      <c r="BJ197" s="409">
        <v>0</v>
      </c>
      <c r="BK197" s="409">
        <v>0</v>
      </c>
      <c r="BL197" s="409">
        <v>0</v>
      </c>
      <c r="BM197" s="409">
        <v>0</v>
      </c>
      <c r="BN197" s="409">
        <v>0</v>
      </c>
      <c r="BO197" s="74">
        <v>0</v>
      </c>
      <c r="BP197" s="409">
        <v>0</v>
      </c>
      <c r="BQ197" s="409">
        <v>0</v>
      </c>
      <c r="BR197" s="409">
        <v>0</v>
      </c>
      <c r="BS197" s="409">
        <v>0</v>
      </c>
      <c r="BT197" s="409">
        <v>0</v>
      </c>
      <c r="BU197" s="409">
        <v>0</v>
      </c>
      <c r="BV197" s="409">
        <v>0</v>
      </c>
      <c r="BW197" s="409">
        <v>0</v>
      </c>
      <c r="BX197" s="409">
        <v>0</v>
      </c>
      <c r="BY197" s="409">
        <v>0</v>
      </c>
    </row>
    <row r="198" spans="1:77" s="11" customFormat="1" ht="45" customHeight="1">
      <c r="A198" s="409">
        <v>190</v>
      </c>
      <c r="B198" s="409">
        <v>1</v>
      </c>
      <c r="C198" s="409" t="s">
        <v>166</v>
      </c>
      <c r="D198" s="409" t="s">
        <v>2732</v>
      </c>
      <c r="E198" s="475" t="s">
        <v>652</v>
      </c>
      <c r="F198" s="409"/>
      <c r="G198" s="409" t="s">
        <v>196</v>
      </c>
      <c r="H198" s="409" t="s">
        <v>265</v>
      </c>
      <c r="I198" s="409"/>
      <c r="J198" s="409" t="s">
        <v>172</v>
      </c>
      <c r="K198" s="409" t="s">
        <v>168</v>
      </c>
      <c r="L198" s="409" t="s">
        <v>172</v>
      </c>
      <c r="M198" s="409" t="s">
        <v>174</v>
      </c>
      <c r="N198" s="409" t="s">
        <v>167</v>
      </c>
      <c r="O198" s="409" t="s">
        <v>229</v>
      </c>
      <c r="P198" s="409" t="s">
        <v>178</v>
      </c>
      <c r="Q198" s="409" t="s">
        <v>168</v>
      </c>
      <c r="R198" s="409" t="s">
        <v>168</v>
      </c>
      <c r="S198" s="409" t="s">
        <v>168</v>
      </c>
      <c r="T198" s="409" t="s">
        <v>168</v>
      </c>
      <c r="U198" s="409" t="s">
        <v>168</v>
      </c>
      <c r="V198" s="409" t="s">
        <v>168</v>
      </c>
      <c r="W198" s="409" t="s">
        <v>168</v>
      </c>
      <c r="X198" s="409" t="s">
        <v>168</v>
      </c>
      <c r="Y198" s="409" t="s">
        <v>168</v>
      </c>
      <c r="Z198" s="409" t="s">
        <v>168</v>
      </c>
      <c r="AA198" s="409">
        <v>0</v>
      </c>
      <c r="AB198" s="409">
        <v>0</v>
      </c>
      <c r="AC198" s="409">
        <v>1</v>
      </c>
      <c r="AD198" s="409">
        <v>0</v>
      </c>
      <c r="AE198" s="409">
        <v>0</v>
      </c>
      <c r="AF198" s="409">
        <v>0</v>
      </c>
      <c r="AG198" s="409">
        <v>0</v>
      </c>
      <c r="AH198" s="409">
        <v>0</v>
      </c>
      <c r="AI198" s="409">
        <v>0</v>
      </c>
      <c r="AJ198" s="409">
        <v>0</v>
      </c>
      <c r="AK198" s="409">
        <v>0</v>
      </c>
      <c r="AL198" s="409">
        <v>0</v>
      </c>
      <c r="AM198" s="409">
        <v>0</v>
      </c>
      <c r="AN198" s="409">
        <v>0</v>
      </c>
      <c r="AO198" s="409">
        <v>0</v>
      </c>
      <c r="AP198" s="409">
        <v>0</v>
      </c>
      <c r="AQ198" s="409">
        <v>0</v>
      </c>
      <c r="AR198" s="409">
        <v>0</v>
      </c>
      <c r="AS198" s="409">
        <v>0</v>
      </c>
      <c r="AT198" s="409">
        <v>0</v>
      </c>
      <c r="AU198" s="409">
        <v>0</v>
      </c>
      <c r="AV198" s="409">
        <v>0</v>
      </c>
      <c r="AW198" s="409">
        <v>0</v>
      </c>
      <c r="AX198" s="409">
        <v>0</v>
      </c>
      <c r="AY198" s="409">
        <v>0</v>
      </c>
      <c r="AZ198" s="409">
        <v>0</v>
      </c>
      <c r="BA198" s="409">
        <v>0</v>
      </c>
      <c r="BB198" s="409">
        <v>0</v>
      </c>
      <c r="BC198" s="409">
        <v>0</v>
      </c>
      <c r="BD198" s="409">
        <v>0</v>
      </c>
      <c r="BE198" s="409">
        <v>0</v>
      </c>
      <c r="BF198" s="409">
        <v>0</v>
      </c>
      <c r="BG198" s="409">
        <v>0</v>
      </c>
      <c r="BH198" s="409">
        <v>0</v>
      </c>
      <c r="BI198" s="409">
        <v>0</v>
      </c>
      <c r="BJ198" s="409">
        <v>0</v>
      </c>
      <c r="BK198" s="409">
        <v>0</v>
      </c>
      <c r="BL198" s="409">
        <v>0</v>
      </c>
      <c r="BM198" s="409">
        <v>0</v>
      </c>
      <c r="BN198" s="409">
        <v>0</v>
      </c>
      <c r="BO198" s="74">
        <v>0</v>
      </c>
      <c r="BP198" s="409">
        <v>0</v>
      </c>
      <c r="BQ198" s="409">
        <v>0</v>
      </c>
      <c r="BR198" s="409">
        <v>0</v>
      </c>
      <c r="BS198" s="409">
        <v>0</v>
      </c>
      <c r="BT198" s="409">
        <v>0</v>
      </c>
      <c r="BU198" s="409">
        <v>0</v>
      </c>
      <c r="BV198" s="409">
        <v>0</v>
      </c>
      <c r="BW198" s="409">
        <v>0</v>
      </c>
      <c r="BX198" s="409">
        <v>0</v>
      </c>
      <c r="BY198" s="409">
        <v>0</v>
      </c>
    </row>
    <row r="199" spans="1:77" s="12" customFormat="1" ht="45" customHeight="1">
      <c r="A199" s="409">
        <v>191</v>
      </c>
      <c r="B199" s="409">
        <v>1</v>
      </c>
      <c r="C199" s="409" t="s">
        <v>166</v>
      </c>
      <c r="D199" s="409" t="s">
        <v>402</v>
      </c>
      <c r="E199" s="475" t="s">
        <v>652</v>
      </c>
      <c r="F199" s="409"/>
      <c r="G199" s="409" t="s">
        <v>196</v>
      </c>
      <c r="H199" s="409" t="s">
        <v>265</v>
      </c>
      <c r="I199" s="409"/>
      <c r="J199" s="409" t="s">
        <v>172</v>
      </c>
      <c r="K199" s="409" t="s">
        <v>168</v>
      </c>
      <c r="L199" s="409" t="s">
        <v>172</v>
      </c>
      <c r="M199" s="409" t="s">
        <v>174</v>
      </c>
      <c r="N199" s="409" t="s">
        <v>167</v>
      </c>
      <c r="O199" s="409" t="s">
        <v>229</v>
      </c>
      <c r="P199" s="409" t="s">
        <v>178</v>
      </c>
      <c r="Q199" s="409" t="s">
        <v>168</v>
      </c>
      <c r="R199" s="409" t="s">
        <v>168</v>
      </c>
      <c r="S199" s="409" t="s">
        <v>168</v>
      </c>
      <c r="T199" s="409" t="s">
        <v>168</v>
      </c>
      <c r="U199" s="409" t="s">
        <v>168</v>
      </c>
      <c r="V199" s="409" t="s">
        <v>168</v>
      </c>
      <c r="W199" s="409" t="s">
        <v>168</v>
      </c>
      <c r="X199" s="409" t="s">
        <v>168</v>
      </c>
      <c r="Y199" s="409" t="s">
        <v>168</v>
      </c>
      <c r="Z199" s="409" t="s">
        <v>168</v>
      </c>
      <c r="AA199" s="409">
        <v>0</v>
      </c>
      <c r="AB199" s="409">
        <v>0</v>
      </c>
      <c r="AC199" s="409">
        <v>0</v>
      </c>
      <c r="AD199" s="409">
        <v>1</v>
      </c>
      <c r="AE199" s="409">
        <v>1</v>
      </c>
      <c r="AF199" s="409">
        <v>0</v>
      </c>
      <c r="AG199" s="487">
        <v>0</v>
      </c>
      <c r="AH199" s="409">
        <v>1</v>
      </c>
      <c r="AI199" s="409">
        <v>1</v>
      </c>
      <c r="AJ199" s="409">
        <v>1</v>
      </c>
      <c r="AK199" s="409">
        <v>0</v>
      </c>
      <c r="AL199" s="409">
        <v>0</v>
      </c>
      <c r="AM199" s="409">
        <v>0</v>
      </c>
      <c r="AN199" s="409">
        <v>0</v>
      </c>
      <c r="AO199" s="487">
        <v>1</v>
      </c>
      <c r="AP199" s="409">
        <v>0</v>
      </c>
      <c r="AQ199" s="409">
        <v>0</v>
      </c>
      <c r="AR199" s="409">
        <v>0</v>
      </c>
      <c r="AS199" s="409">
        <v>0</v>
      </c>
      <c r="AT199" s="409">
        <v>0</v>
      </c>
      <c r="AU199" s="409">
        <v>0</v>
      </c>
      <c r="AV199" s="409">
        <v>0</v>
      </c>
      <c r="AW199" s="409">
        <v>0</v>
      </c>
      <c r="AX199" s="409">
        <v>0</v>
      </c>
      <c r="AY199" s="409">
        <v>0</v>
      </c>
      <c r="AZ199" s="487">
        <v>0</v>
      </c>
      <c r="BA199" s="409">
        <v>0</v>
      </c>
      <c r="BB199" s="409">
        <v>0</v>
      </c>
      <c r="BC199" s="409">
        <v>0</v>
      </c>
      <c r="BD199" s="409">
        <v>0</v>
      </c>
      <c r="BE199" s="409">
        <v>0</v>
      </c>
      <c r="BF199" s="409">
        <v>0</v>
      </c>
      <c r="BG199" s="409">
        <v>0</v>
      </c>
      <c r="BH199" s="409">
        <v>0</v>
      </c>
      <c r="BI199" s="409">
        <v>1</v>
      </c>
      <c r="BJ199" s="409">
        <v>0</v>
      </c>
      <c r="BK199" s="409">
        <v>0</v>
      </c>
      <c r="BL199" s="409">
        <v>0</v>
      </c>
      <c r="BM199" s="409">
        <v>0</v>
      </c>
      <c r="BN199" s="409">
        <v>0</v>
      </c>
      <c r="BO199" s="74">
        <v>0</v>
      </c>
      <c r="BP199" s="409">
        <v>0</v>
      </c>
      <c r="BQ199" s="409">
        <v>0</v>
      </c>
      <c r="BR199" s="409">
        <v>0</v>
      </c>
      <c r="BS199" s="409">
        <v>0</v>
      </c>
      <c r="BT199" s="409">
        <v>1</v>
      </c>
      <c r="BU199" s="409">
        <v>1</v>
      </c>
      <c r="BV199" s="409">
        <v>0</v>
      </c>
      <c r="BW199" s="409">
        <v>0</v>
      </c>
      <c r="BX199" s="409">
        <v>0</v>
      </c>
      <c r="BY199" s="409">
        <v>0</v>
      </c>
    </row>
    <row r="200" spans="1:77" s="11" customFormat="1" ht="45" customHeight="1">
      <c r="A200" s="409">
        <v>192</v>
      </c>
      <c r="B200" s="409">
        <v>1</v>
      </c>
      <c r="C200" s="409" t="s">
        <v>166</v>
      </c>
      <c r="D200" s="409" t="s">
        <v>2532</v>
      </c>
      <c r="E200" s="475" t="s">
        <v>652</v>
      </c>
      <c r="F200" s="409"/>
      <c r="G200" s="409" t="s">
        <v>196</v>
      </c>
      <c r="H200" s="409" t="s">
        <v>265</v>
      </c>
      <c r="I200" s="409"/>
      <c r="J200" s="409" t="s">
        <v>172</v>
      </c>
      <c r="K200" s="409" t="s">
        <v>168</v>
      </c>
      <c r="L200" s="409" t="s">
        <v>172</v>
      </c>
      <c r="M200" s="409" t="s">
        <v>174</v>
      </c>
      <c r="N200" s="409" t="s">
        <v>167</v>
      </c>
      <c r="O200" s="409" t="s">
        <v>229</v>
      </c>
      <c r="P200" s="409" t="s">
        <v>178</v>
      </c>
      <c r="Q200" s="409" t="s">
        <v>168</v>
      </c>
      <c r="R200" s="409" t="s">
        <v>168</v>
      </c>
      <c r="S200" s="409" t="s">
        <v>168</v>
      </c>
      <c r="T200" s="409" t="s">
        <v>168</v>
      </c>
      <c r="U200" s="409" t="s">
        <v>168</v>
      </c>
      <c r="V200" s="409" t="s">
        <v>168</v>
      </c>
      <c r="W200" s="409" t="s">
        <v>168</v>
      </c>
      <c r="X200" s="409" t="s">
        <v>168</v>
      </c>
      <c r="Y200" s="409" t="s">
        <v>168</v>
      </c>
      <c r="Z200" s="409" t="s">
        <v>168</v>
      </c>
      <c r="AA200" s="409">
        <v>0</v>
      </c>
      <c r="AB200" s="409">
        <v>0</v>
      </c>
      <c r="AC200" s="409">
        <v>0</v>
      </c>
      <c r="AD200" s="409">
        <v>0</v>
      </c>
      <c r="AE200" s="409">
        <v>0</v>
      </c>
      <c r="AF200" s="409">
        <v>0</v>
      </c>
      <c r="AG200" s="409">
        <v>0</v>
      </c>
      <c r="AH200" s="409">
        <v>0</v>
      </c>
      <c r="AI200" s="409">
        <v>0</v>
      </c>
      <c r="AJ200" s="409">
        <v>0</v>
      </c>
      <c r="AK200" s="409">
        <v>0</v>
      </c>
      <c r="AL200" s="409">
        <v>0</v>
      </c>
      <c r="AM200" s="409">
        <v>0</v>
      </c>
      <c r="AN200" s="409">
        <v>0</v>
      </c>
      <c r="AO200" s="409">
        <v>0</v>
      </c>
      <c r="AP200" s="409">
        <v>0</v>
      </c>
      <c r="AQ200" s="409">
        <v>0</v>
      </c>
      <c r="AR200" s="409">
        <v>0</v>
      </c>
      <c r="AS200" s="409">
        <v>0</v>
      </c>
      <c r="AT200" s="409">
        <v>0</v>
      </c>
      <c r="AU200" s="409">
        <v>0</v>
      </c>
      <c r="AV200" s="409">
        <v>0</v>
      </c>
      <c r="AW200" s="409">
        <v>0</v>
      </c>
      <c r="AX200" s="409">
        <v>0</v>
      </c>
      <c r="AY200" s="409">
        <v>0</v>
      </c>
      <c r="AZ200" s="409">
        <v>0</v>
      </c>
      <c r="BA200" s="409">
        <v>0</v>
      </c>
      <c r="BB200" s="409">
        <v>0</v>
      </c>
      <c r="BC200" s="409">
        <v>0</v>
      </c>
      <c r="BD200" s="409">
        <v>0</v>
      </c>
      <c r="BE200" s="409">
        <v>0</v>
      </c>
      <c r="BF200" s="409">
        <v>0</v>
      </c>
      <c r="BG200" s="409">
        <v>0</v>
      </c>
      <c r="BH200" s="409">
        <v>0</v>
      </c>
      <c r="BI200" s="409">
        <v>0</v>
      </c>
      <c r="BJ200" s="409">
        <v>0</v>
      </c>
      <c r="BK200" s="409">
        <v>0</v>
      </c>
      <c r="BL200" s="409">
        <v>0</v>
      </c>
      <c r="BM200" s="409">
        <v>0</v>
      </c>
      <c r="BN200" s="409">
        <v>0</v>
      </c>
      <c r="BO200" s="74">
        <v>0</v>
      </c>
      <c r="BP200" s="409">
        <v>0</v>
      </c>
      <c r="BQ200" s="409">
        <v>0</v>
      </c>
      <c r="BR200" s="409">
        <v>0</v>
      </c>
      <c r="BS200" s="409">
        <v>1</v>
      </c>
      <c r="BT200" s="409">
        <v>0</v>
      </c>
      <c r="BU200" s="409">
        <v>0</v>
      </c>
      <c r="BV200" s="409">
        <v>0</v>
      </c>
      <c r="BW200" s="409">
        <v>0</v>
      </c>
      <c r="BX200" s="409">
        <v>0</v>
      </c>
      <c r="BY200" s="409">
        <v>0</v>
      </c>
    </row>
    <row r="201" spans="1:77" s="11" customFormat="1" ht="45" customHeight="1">
      <c r="A201" s="409">
        <v>193</v>
      </c>
      <c r="B201" s="409">
        <v>1</v>
      </c>
      <c r="C201" s="409" t="s">
        <v>166</v>
      </c>
      <c r="D201" s="409" t="s">
        <v>742</v>
      </c>
      <c r="E201" s="475" t="s">
        <v>652</v>
      </c>
      <c r="F201" s="409"/>
      <c r="G201" s="409" t="s">
        <v>196</v>
      </c>
      <c r="H201" s="409" t="s">
        <v>265</v>
      </c>
      <c r="I201" s="409"/>
      <c r="J201" s="409" t="s">
        <v>172</v>
      </c>
      <c r="K201" s="409" t="s">
        <v>168</v>
      </c>
      <c r="L201" s="409" t="s">
        <v>172</v>
      </c>
      <c r="M201" s="409" t="s">
        <v>174</v>
      </c>
      <c r="N201" s="409" t="s">
        <v>167</v>
      </c>
      <c r="O201" s="409" t="s">
        <v>229</v>
      </c>
      <c r="P201" s="409" t="s">
        <v>178</v>
      </c>
      <c r="Q201" s="409" t="s">
        <v>168</v>
      </c>
      <c r="R201" s="409" t="s">
        <v>168</v>
      </c>
      <c r="S201" s="409" t="s">
        <v>168</v>
      </c>
      <c r="T201" s="409" t="s">
        <v>168</v>
      </c>
      <c r="U201" s="409" t="s">
        <v>168</v>
      </c>
      <c r="V201" s="409" t="s">
        <v>168</v>
      </c>
      <c r="W201" s="409" t="s">
        <v>168</v>
      </c>
      <c r="X201" s="409" t="s">
        <v>168</v>
      </c>
      <c r="Y201" s="409" t="s">
        <v>168</v>
      </c>
      <c r="Z201" s="409" t="s">
        <v>168</v>
      </c>
      <c r="AA201" s="409">
        <v>0</v>
      </c>
      <c r="AB201" s="409">
        <v>0</v>
      </c>
      <c r="AC201" s="409">
        <v>0</v>
      </c>
      <c r="AD201" s="409">
        <v>0</v>
      </c>
      <c r="AE201" s="409">
        <v>0</v>
      </c>
      <c r="AF201" s="409">
        <v>1</v>
      </c>
      <c r="AG201" s="487">
        <v>0</v>
      </c>
      <c r="AH201" s="409">
        <v>0</v>
      </c>
      <c r="AI201" s="409">
        <v>0</v>
      </c>
      <c r="AJ201" s="409">
        <v>0</v>
      </c>
      <c r="AK201" s="409">
        <v>0</v>
      </c>
      <c r="AL201" s="409">
        <v>0</v>
      </c>
      <c r="AM201" s="409">
        <v>0</v>
      </c>
      <c r="AN201" s="409">
        <v>0</v>
      </c>
      <c r="AO201" s="487">
        <v>0</v>
      </c>
      <c r="AP201" s="409">
        <v>1</v>
      </c>
      <c r="AQ201" s="409">
        <v>0</v>
      </c>
      <c r="AR201" s="409">
        <v>0</v>
      </c>
      <c r="AS201" s="409">
        <v>0</v>
      </c>
      <c r="AT201" s="409">
        <v>0</v>
      </c>
      <c r="AU201" s="409">
        <v>0</v>
      </c>
      <c r="AV201" s="409">
        <v>0</v>
      </c>
      <c r="AW201" s="409">
        <v>0</v>
      </c>
      <c r="AX201" s="409">
        <v>0</v>
      </c>
      <c r="AY201" s="409">
        <v>0</v>
      </c>
      <c r="AZ201" s="487">
        <v>1</v>
      </c>
      <c r="BA201" s="409">
        <v>0</v>
      </c>
      <c r="BB201" s="409">
        <v>0</v>
      </c>
      <c r="BC201" s="409">
        <v>0</v>
      </c>
      <c r="BD201" s="409">
        <v>0</v>
      </c>
      <c r="BE201" s="409">
        <v>0</v>
      </c>
      <c r="BF201" s="409">
        <v>1</v>
      </c>
      <c r="BG201" s="409">
        <v>0</v>
      </c>
      <c r="BH201" s="409">
        <v>0</v>
      </c>
      <c r="BI201" s="409">
        <v>0</v>
      </c>
      <c r="BJ201" s="409">
        <v>0</v>
      </c>
      <c r="BK201" s="409">
        <v>0</v>
      </c>
      <c r="BL201" s="409">
        <v>0</v>
      </c>
      <c r="BM201" s="409">
        <v>0</v>
      </c>
      <c r="BN201" s="409">
        <v>0</v>
      </c>
      <c r="BO201" s="74">
        <v>0</v>
      </c>
      <c r="BP201" s="409">
        <v>0</v>
      </c>
      <c r="BQ201" s="409">
        <v>0</v>
      </c>
      <c r="BR201" s="409">
        <v>0</v>
      </c>
      <c r="BS201" s="409">
        <v>0</v>
      </c>
      <c r="BT201" s="409">
        <v>0</v>
      </c>
      <c r="BU201" s="409">
        <v>0</v>
      </c>
      <c r="BV201" s="409">
        <v>0</v>
      </c>
      <c r="BW201" s="409">
        <v>0</v>
      </c>
      <c r="BX201" s="409">
        <v>0</v>
      </c>
      <c r="BY201" s="409">
        <v>0</v>
      </c>
    </row>
    <row r="202" spans="1:77" s="11" customFormat="1" ht="45" customHeight="1">
      <c r="A202" s="409">
        <v>194</v>
      </c>
      <c r="B202" s="409">
        <v>1</v>
      </c>
      <c r="C202" s="409" t="s">
        <v>1105</v>
      </c>
      <c r="D202" s="409" t="s">
        <v>2449</v>
      </c>
      <c r="E202" s="475" t="s">
        <v>652</v>
      </c>
      <c r="F202" s="409"/>
      <c r="G202" s="409" t="s">
        <v>196</v>
      </c>
      <c r="H202" s="409" t="s">
        <v>265</v>
      </c>
      <c r="I202" s="409"/>
      <c r="J202" s="409" t="s">
        <v>172</v>
      </c>
      <c r="K202" s="409" t="s">
        <v>168</v>
      </c>
      <c r="L202" s="409" t="s">
        <v>172</v>
      </c>
      <c r="M202" s="409" t="s">
        <v>174</v>
      </c>
      <c r="N202" s="409" t="s">
        <v>167</v>
      </c>
      <c r="O202" s="409" t="s">
        <v>229</v>
      </c>
      <c r="P202" s="409" t="s">
        <v>178</v>
      </c>
      <c r="Q202" s="409" t="s">
        <v>168</v>
      </c>
      <c r="R202" s="409" t="s">
        <v>168</v>
      </c>
      <c r="S202" s="409" t="s">
        <v>168</v>
      </c>
      <c r="T202" s="409" t="s">
        <v>168</v>
      </c>
      <c r="U202" s="409" t="s">
        <v>168</v>
      </c>
      <c r="V202" s="409" t="s">
        <v>168</v>
      </c>
      <c r="W202" s="409" t="s">
        <v>168</v>
      </c>
      <c r="X202" s="409" t="s">
        <v>168</v>
      </c>
      <c r="Y202" s="409" t="s">
        <v>168</v>
      </c>
      <c r="Z202" s="409" t="s">
        <v>168</v>
      </c>
      <c r="AA202" s="409">
        <v>0</v>
      </c>
      <c r="AB202" s="409">
        <v>0</v>
      </c>
      <c r="AC202" s="409">
        <v>0</v>
      </c>
      <c r="AD202" s="409">
        <v>0</v>
      </c>
      <c r="AE202" s="409">
        <v>0</v>
      </c>
      <c r="AF202" s="409">
        <v>0</v>
      </c>
      <c r="AG202" s="409">
        <v>0</v>
      </c>
      <c r="AH202" s="409">
        <v>0</v>
      </c>
      <c r="AI202" s="409">
        <v>0</v>
      </c>
      <c r="AJ202" s="409">
        <v>0</v>
      </c>
      <c r="AK202" s="409">
        <v>0</v>
      </c>
      <c r="AL202" s="409">
        <v>0</v>
      </c>
      <c r="AM202" s="409">
        <v>0</v>
      </c>
      <c r="AN202" s="409">
        <v>0</v>
      </c>
      <c r="AO202" s="409">
        <v>0</v>
      </c>
      <c r="AP202" s="409">
        <v>0</v>
      </c>
      <c r="AQ202" s="409">
        <v>0</v>
      </c>
      <c r="AR202" s="409">
        <v>0</v>
      </c>
      <c r="AS202" s="409">
        <v>0</v>
      </c>
      <c r="AT202" s="409">
        <v>0</v>
      </c>
      <c r="AU202" s="409">
        <v>0</v>
      </c>
      <c r="AV202" s="409">
        <v>0</v>
      </c>
      <c r="AW202" s="409">
        <v>1</v>
      </c>
      <c r="AX202" s="409">
        <v>0</v>
      </c>
      <c r="AY202" s="409">
        <v>0</v>
      </c>
      <c r="AZ202" s="409">
        <v>0</v>
      </c>
      <c r="BA202" s="409">
        <v>0</v>
      </c>
      <c r="BB202" s="409">
        <v>0</v>
      </c>
      <c r="BC202" s="409">
        <v>0</v>
      </c>
      <c r="BD202" s="409">
        <v>0</v>
      </c>
      <c r="BE202" s="409">
        <v>0</v>
      </c>
      <c r="BF202" s="409">
        <v>0</v>
      </c>
      <c r="BG202" s="409">
        <v>0</v>
      </c>
      <c r="BH202" s="409">
        <v>0</v>
      </c>
      <c r="BI202" s="409">
        <v>0</v>
      </c>
      <c r="BJ202" s="409">
        <v>0</v>
      </c>
      <c r="BK202" s="409">
        <v>0</v>
      </c>
      <c r="BL202" s="409">
        <v>0</v>
      </c>
      <c r="BM202" s="409">
        <v>0</v>
      </c>
      <c r="BN202" s="409">
        <v>0</v>
      </c>
      <c r="BO202" s="74">
        <v>0</v>
      </c>
      <c r="BP202" s="409">
        <v>0</v>
      </c>
      <c r="BQ202" s="409">
        <v>0</v>
      </c>
      <c r="BR202" s="409">
        <v>1</v>
      </c>
      <c r="BS202" s="409">
        <v>0</v>
      </c>
      <c r="BT202" s="409">
        <v>0</v>
      </c>
      <c r="BU202" s="409">
        <v>0</v>
      </c>
      <c r="BV202" s="409">
        <v>1</v>
      </c>
      <c r="BW202" s="409">
        <v>0</v>
      </c>
      <c r="BX202" s="409">
        <v>0</v>
      </c>
      <c r="BY202" s="409">
        <v>0</v>
      </c>
    </row>
    <row r="203" spans="1:77" s="11" customFormat="1" ht="45" customHeight="1">
      <c r="A203" s="409">
        <v>195</v>
      </c>
      <c r="B203" s="409">
        <v>1</v>
      </c>
      <c r="C203" s="409" t="s">
        <v>166</v>
      </c>
      <c r="D203" s="409" t="s">
        <v>1253</v>
      </c>
      <c r="E203" s="475" t="s">
        <v>652</v>
      </c>
      <c r="F203" s="409"/>
      <c r="G203" s="409" t="s">
        <v>196</v>
      </c>
      <c r="H203" s="409" t="s">
        <v>265</v>
      </c>
      <c r="I203" s="409"/>
      <c r="J203" s="409" t="s">
        <v>172</v>
      </c>
      <c r="K203" s="409" t="s">
        <v>168</v>
      </c>
      <c r="L203" s="409" t="s">
        <v>172</v>
      </c>
      <c r="M203" s="409" t="s">
        <v>174</v>
      </c>
      <c r="N203" s="409" t="s">
        <v>167</v>
      </c>
      <c r="O203" s="409" t="s">
        <v>229</v>
      </c>
      <c r="P203" s="409" t="s">
        <v>178</v>
      </c>
      <c r="Q203" s="409" t="s">
        <v>168</v>
      </c>
      <c r="R203" s="409" t="s">
        <v>168</v>
      </c>
      <c r="S203" s="409" t="s">
        <v>168</v>
      </c>
      <c r="T203" s="409" t="s">
        <v>168</v>
      </c>
      <c r="U203" s="409" t="s">
        <v>168</v>
      </c>
      <c r="V203" s="409" t="s">
        <v>168</v>
      </c>
      <c r="W203" s="409" t="s">
        <v>168</v>
      </c>
      <c r="X203" s="409" t="s">
        <v>168</v>
      </c>
      <c r="Y203" s="409" t="s">
        <v>168</v>
      </c>
      <c r="Z203" s="409" t="s">
        <v>168</v>
      </c>
      <c r="AA203" s="409">
        <v>0</v>
      </c>
      <c r="AB203" s="409">
        <v>0</v>
      </c>
      <c r="AC203" s="409">
        <v>0</v>
      </c>
      <c r="AD203" s="409">
        <v>0</v>
      </c>
      <c r="AE203" s="409">
        <v>0</v>
      </c>
      <c r="AF203" s="409">
        <v>0</v>
      </c>
      <c r="AG203" s="487">
        <v>0</v>
      </c>
      <c r="AH203" s="409">
        <v>0</v>
      </c>
      <c r="AI203" s="409">
        <v>0</v>
      </c>
      <c r="AJ203" s="409">
        <v>0</v>
      </c>
      <c r="AK203" s="409">
        <v>1</v>
      </c>
      <c r="AL203" s="409">
        <v>0</v>
      </c>
      <c r="AM203" s="409">
        <v>0</v>
      </c>
      <c r="AN203" s="409">
        <v>0</v>
      </c>
      <c r="AO203" s="487">
        <v>0</v>
      </c>
      <c r="AP203" s="409">
        <v>0</v>
      </c>
      <c r="AQ203" s="409">
        <v>1</v>
      </c>
      <c r="AR203" s="409">
        <v>0</v>
      </c>
      <c r="AS203" s="409">
        <v>0</v>
      </c>
      <c r="AT203" s="409">
        <v>0</v>
      </c>
      <c r="AU203" s="409">
        <v>0</v>
      </c>
      <c r="AV203" s="409">
        <v>0</v>
      </c>
      <c r="AW203" s="409">
        <v>0</v>
      </c>
      <c r="AX203" s="409">
        <v>0</v>
      </c>
      <c r="AY203" s="409">
        <v>0</v>
      </c>
      <c r="AZ203" s="487">
        <v>0</v>
      </c>
      <c r="BA203" s="409">
        <v>0</v>
      </c>
      <c r="BB203" s="409">
        <v>0</v>
      </c>
      <c r="BC203" s="409">
        <v>0</v>
      </c>
      <c r="BD203" s="409">
        <v>0</v>
      </c>
      <c r="BE203" s="409">
        <v>0</v>
      </c>
      <c r="BF203" s="409">
        <v>0</v>
      </c>
      <c r="BG203" s="409">
        <v>1</v>
      </c>
      <c r="BH203" s="409">
        <v>0</v>
      </c>
      <c r="BI203" s="409">
        <v>0</v>
      </c>
      <c r="BJ203" s="409">
        <v>0</v>
      </c>
      <c r="BK203" s="409">
        <v>0</v>
      </c>
      <c r="BL203" s="409">
        <v>0</v>
      </c>
      <c r="BM203" s="409">
        <v>0</v>
      </c>
      <c r="BN203" s="409">
        <v>0</v>
      </c>
      <c r="BO203" s="74">
        <v>0</v>
      </c>
      <c r="BP203" s="409">
        <v>0</v>
      </c>
      <c r="BQ203" s="409">
        <v>0</v>
      </c>
      <c r="BR203" s="409">
        <v>0</v>
      </c>
      <c r="BS203" s="409">
        <v>0</v>
      </c>
      <c r="BT203" s="409">
        <v>0</v>
      </c>
      <c r="BU203" s="409">
        <v>0</v>
      </c>
      <c r="BV203" s="409">
        <v>0</v>
      </c>
      <c r="BW203" s="409">
        <v>0</v>
      </c>
      <c r="BX203" s="409">
        <v>0</v>
      </c>
      <c r="BY203" s="409">
        <v>0</v>
      </c>
    </row>
    <row r="204" spans="1:77" s="11" customFormat="1" ht="45" customHeight="1">
      <c r="A204" s="409">
        <v>196</v>
      </c>
      <c r="B204" s="409">
        <v>1</v>
      </c>
      <c r="C204" s="409" t="s">
        <v>1105</v>
      </c>
      <c r="D204" s="409" t="s">
        <v>1113</v>
      </c>
      <c r="E204" s="475" t="s">
        <v>652</v>
      </c>
      <c r="F204" s="409"/>
      <c r="G204" s="409" t="s">
        <v>196</v>
      </c>
      <c r="H204" s="409" t="s">
        <v>265</v>
      </c>
      <c r="I204" s="409"/>
      <c r="J204" s="409" t="s">
        <v>172</v>
      </c>
      <c r="K204" s="409" t="s">
        <v>168</v>
      </c>
      <c r="L204" s="409" t="s">
        <v>172</v>
      </c>
      <c r="M204" s="409" t="s">
        <v>174</v>
      </c>
      <c r="N204" s="409" t="s">
        <v>167</v>
      </c>
      <c r="O204" s="409" t="s">
        <v>229</v>
      </c>
      <c r="P204" s="409" t="s">
        <v>178</v>
      </c>
      <c r="Q204" s="409" t="s">
        <v>168</v>
      </c>
      <c r="R204" s="409" t="s">
        <v>168</v>
      </c>
      <c r="S204" s="409" t="s">
        <v>168</v>
      </c>
      <c r="T204" s="409" t="s">
        <v>168</v>
      </c>
      <c r="U204" s="409" t="s">
        <v>168</v>
      </c>
      <c r="V204" s="409" t="s">
        <v>168</v>
      </c>
      <c r="W204" s="409" t="s">
        <v>168</v>
      </c>
      <c r="X204" s="409" t="s">
        <v>168</v>
      </c>
      <c r="Y204" s="409" t="s">
        <v>168</v>
      </c>
      <c r="Z204" s="409" t="s">
        <v>168</v>
      </c>
      <c r="AA204" s="409">
        <v>0</v>
      </c>
      <c r="AB204" s="409">
        <v>0</v>
      </c>
      <c r="AC204" s="409">
        <v>0</v>
      </c>
      <c r="AD204" s="409">
        <v>0</v>
      </c>
      <c r="AE204" s="409">
        <v>0</v>
      </c>
      <c r="AF204" s="409">
        <v>0</v>
      </c>
      <c r="AG204" s="487">
        <v>0</v>
      </c>
      <c r="AH204" s="409">
        <v>0</v>
      </c>
      <c r="AI204" s="409">
        <v>0</v>
      </c>
      <c r="AJ204" s="409">
        <v>0</v>
      </c>
      <c r="AK204" s="409">
        <v>0</v>
      </c>
      <c r="AL204" s="409">
        <v>1</v>
      </c>
      <c r="AM204" s="409">
        <v>0</v>
      </c>
      <c r="AN204" s="409">
        <v>0</v>
      </c>
      <c r="AO204" s="487">
        <v>0</v>
      </c>
      <c r="AP204" s="409">
        <v>0</v>
      </c>
      <c r="AQ204" s="409">
        <v>0</v>
      </c>
      <c r="AR204" s="409">
        <v>0</v>
      </c>
      <c r="AS204" s="409">
        <v>0</v>
      </c>
      <c r="AT204" s="409">
        <v>0</v>
      </c>
      <c r="AU204" s="409">
        <v>0</v>
      </c>
      <c r="AV204" s="409">
        <v>0</v>
      </c>
      <c r="AW204" s="409">
        <v>0</v>
      </c>
      <c r="AX204" s="409">
        <v>0</v>
      </c>
      <c r="AY204" s="409">
        <v>0</v>
      </c>
      <c r="AZ204" s="487">
        <v>0</v>
      </c>
      <c r="BA204" s="409">
        <v>0</v>
      </c>
      <c r="BB204" s="409">
        <v>0</v>
      </c>
      <c r="BC204" s="409">
        <v>0</v>
      </c>
      <c r="BD204" s="409">
        <v>0</v>
      </c>
      <c r="BE204" s="409">
        <v>0</v>
      </c>
      <c r="BF204" s="409">
        <v>0</v>
      </c>
      <c r="BG204" s="409">
        <v>0</v>
      </c>
      <c r="BH204" s="409">
        <v>0</v>
      </c>
      <c r="BI204" s="409">
        <v>0</v>
      </c>
      <c r="BJ204" s="409">
        <v>0</v>
      </c>
      <c r="BK204" s="409">
        <v>0</v>
      </c>
      <c r="BL204" s="409">
        <v>0</v>
      </c>
      <c r="BM204" s="409">
        <v>0</v>
      </c>
      <c r="BN204" s="409">
        <v>0</v>
      </c>
      <c r="BO204" s="74">
        <v>0</v>
      </c>
      <c r="BP204" s="409">
        <v>0</v>
      </c>
      <c r="BQ204" s="409">
        <v>0</v>
      </c>
      <c r="BR204" s="409">
        <v>0</v>
      </c>
      <c r="BS204" s="409">
        <v>0</v>
      </c>
      <c r="BT204" s="409">
        <v>0</v>
      </c>
      <c r="BU204" s="409">
        <v>0</v>
      </c>
      <c r="BV204" s="409">
        <v>0</v>
      </c>
      <c r="BW204" s="409">
        <v>0</v>
      </c>
      <c r="BX204" s="409">
        <v>0</v>
      </c>
      <c r="BY204" s="409">
        <v>0</v>
      </c>
    </row>
    <row r="205" spans="1:77" s="11" customFormat="1" ht="45" customHeight="1">
      <c r="A205" s="409">
        <v>197</v>
      </c>
      <c r="B205" s="409">
        <v>1</v>
      </c>
      <c r="C205" s="409" t="s">
        <v>1105</v>
      </c>
      <c r="D205" s="409" t="s">
        <v>1864</v>
      </c>
      <c r="E205" s="475" t="s">
        <v>652</v>
      </c>
      <c r="F205" s="409"/>
      <c r="G205" s="409" t="s">
        <v>196</v>
      </c>
      <c r="H205" s="409" t="s">
        <v>265</v>
      </c>
      <c r="I205" s="409"/>
      <c r="J205" s="409" t="s">
        <v>172</v>
      </c>
      <c r="K205" s="409" t="s">
        <v>168</v>
      </c>
      <c r="L205" s="409" t="s">
        <v>172</v>
      </c>
      <c r="M205" s="409" t="s">
        <v>174</v>
      </c>
      <c r="N205" s="409" t="s">
        <v>167</v>
      </c>
      <c r="O205" s="409" t="s">
        <v>229</v>
      </c>
      <c r="P205" s="409" t="s">
        <v>178</v>
      </c>
      <c r="Q205" s="409" t="s">
        <v>168</v>
      </c>
      <c r="R205" s="409" t="s">
        <v>168</v>
      </c>
      <c r="S205" s="409" t="s">
        <v>168</v>
      </c>
      <c r="T205" s="409" t="s">
        <v>168</v>
      </c>
      <c r="U205" s="409" t="s">
        <v>168</v>
      </c>
      <c r="V205" s="409" t="s">
        <v>168</v>
      </c>
      <c r="W205" s="409" t="s">
        <v>168</v>
      </c>
      <c r="X205" s="409" t="s">
        <v>168</v>
      </c>
      <c r="Y205" s="409" t="s">
        <v>168</v>
      </c>
      <c r="Z205" s="409" t="s">
        <v>168</v>
      </c>
      <c r="AA205" s="409">
        <v>0</v>
      </c>
      <c r="AB205" s="409">
        <v>0</v>
      </c>
      <c r="AC205" s="409">
        <v>0</v>
      </c>
      <c r="AD205" s="409">
        <v>0</v>
      </c>
      <c r="AE205" s="409">
        <v>0</v>
      </c>
      <c r="AF205" s="409">
        <v>0</v>
      </c>
      <c r="AG205" s="487">
        <v>0</v>
      </c>
      <c r="AH205" s="409">
        <v>0</v>
      </c>
      <c r="AI205" s="409">
        <v>0</v>
      </c>
      <c r="AJ205" s="409">
        <v>0</v>
      </c>
      <c r="AK205" s="409">
        <v>0</v>
      </c>
      <c r="AL205" s="409">
        <v>0</v>
      </c>
      <c r="AM205" s="409">
        <v>1</v>
      </c>
      <c r="AN205" s="409">
        <v>0</v>
      </c>
      <c r="AO205" s="487">
        <v>0</v>
      </c>
      <c r="AP205" s="409">
        <v>0</v>
      </c>
      <c r="AQ205" s="409">
        <v>0</v>
      </c>
      <c r="AR205" s="409">
        <v>1</v>
      </c>
      <c r="AS205" s="409">
        <v>1</v>
      </c>
      <c r="AT205" s="409">
        <v>1</v>
      </c>
      <c r="AU205" s="409">
        <v>1</v>
      </c>
      <c r="AV205" s="409">
        <v>1</v>
      </c>
      <c r="AW205" s="409">
        <v>0</v>
      </c>
      <c r="AX205" s="409">
        <v>0</v>
      </c>
      <c r="AY205" s="409">
        <v>0</v>
      </c>
      <c r="AZ205" s="487">
        <v>0</v>
      </c>
      <c r="BA205" s="409">
        <v>0</v>
      </c>
      <c r="BB205" s="409">
        <v>0</v>
      </c>
      <c r="BC205" s="409">
        <v>0</v>
      </c>
      <c r="BD205" s="409">
        <v>0</v>
      </c>
      <c r="BE205" s="409">
        <v>0</v>
      </c>
      <c r="BF205" s="409">
        <v>0</v>
      </c>
      <c r="BG205" s="409">
        <v>0</v>
      </c>
      <c r="BH205" s="409">
        <v>0</v>
      </c>
      <c r="BI205" s="409">
        <v>0</v>
      </c>
      <c r="BJ205" s="409">
        <v>0</v>
      </c>
      <c r="BK205" s="409">
        <v>0</v>
      </c>
      <c r="BL205" s="409">
        <v>0</v>
      </c>
      <c r="BM205" s="409">
        <v>0</v>
      </c>
      <c r="BN205" s="409">
        <v>0</v>
      </c>
      <c r="BO205" s="74">
        <v>0</v>
      </c>
      <c r="BP205" s="409">
        <v>0</v>
      </c>
      <c r="BQ205" s="409">
        <v>0</v>
      </c>
      <c r="BR205" s="409">
        <v>0</v>
      </c>
      <c r="BS205" s="409">
        <v>0</v>
      </c>
      <c r="BT205" s="409">
        <v>0</v>
      </c>
      <c r="BU205" s="409">
        <v>0</v>
      </c>
      <c r="BV205" s="409">
        <v>0</v>
      </c>
      <c r="BW205" s="409">
        <v>0</v>
      </c>
      <c r="BX205" s="409">
        <v>0</v>
      </c>
      <c r="BY205" s="409">
        <v>0</v>
      </c>
    </row>
    <row r="206" spans="1:77" s="245" customFormat="1" ht="45" customHeight="1">
      <c r="A206" s="409">
        <v>198</v>
      </c>
      <c r="B206" s="487">
        <v>1</v>
      </c>
      <c r="C206" s="487" t="s">
        <v>1105</v>
      </c>
      <c r="D206" s="487" t="s">
        <v>2689</v>
      </c>
      <c r="E206" s="488" t="s">
        <v>652</v>
      </c>
      <c r="F206" s="487"/>
      <c r="G206" s="487" t="s">
        <v>196</v>
      </c>
      <c r="H206" s="487" t="s">
        <v>265</v>
      </c>
      <c r="I206" s="487"/>
      <c r="J206" s="487" t="s">
        <v>172</v>
      </c>
      <c r="K206" s="487" t="s">
        <v>168</v>
      </c>
      <c r="L206" s="487" t="s">
        <v>172</v>
      </c>
      <c r="M206" s="487" t="s">
        <v>174</v>
      </c>
      <c r="N206" s="487" t="s">
        <v>167</v>
      </c>
      <c r="O206" s="487" t="s">
        <v>229</v>
      </c>
      <c r="P206" s="487" t="s">
        <v>178</v>
      </c>
      <c r="Q206" s="487" t="s">
        <v>168</v>
      </c>
      <c r="R206" s="487" t="s">
        <v>168</v>
      </c>
      <c r="S206" s="487" t="s">
        <v>168</v>
      </c>
      <c r="T206" s="487" t="s">
        <v>168</v>
      </c>
      <c r="U206" s="487" t="s">
        <v>168</v>
      </c>
      <c r="V206" s="487" t="s">
        <v>168</v>
      </c>
      <c r="W206" s="487" t="s">
        <v>168</v>
      </c>
      <c r="X206" s="487" t="s">
        <v>168</v>
      </c>
      <c r="Y206" s="487" t="s">
        <v>168</v>
      </c>
      <c r="Z206" s="487" t="s">
        <v>168</v>
      </c>
      <c r="AA206" s="487">
        <v>0</v>
      </c>
      <c r="AB206" s="487">
        <v>0</v>
      </c>
      <c r="AC206" s="487">
        <v>0</v>
      </c>
      <c r="AD206" s="487">
        <v>0</v>
      </c>
      <c r="AE206" s="487">
        <v>0</v>
      </c>
      <c r="AF206" s="487">
        <v>0</v>
      </c>
      <c r="AG206" s="487">
        <v>0</v>
      </c>
      <c r="AH206" s="487">
        <v>0</v>
      </c>
      <c r="AI206" s="487">
        <v>0</v>
      </c>
      <c r="AJ206" s="487">
        <v>0</v>
      </c>
      <c r="AK206" s="487">
        <v>0</v>
      </c>
      <c r="AL206" s="487">
        <v>0</v>
      </c>
      <c r="AM206" s="487">
        <v>0</v>
      </c>
      <c r="AN206" s="487">
        <v>0</v>
      </c>
      <c r="AO206" s="487">
        <v>0</v>
      </c>
      <c r="AP206" s="487">
        <v>0</v>
      </c>
      <c r="AQ206" s="487">
        <v>0</v>
      </c>
      <c r="AR206" s="487">
        <v>0</v>
      </c>
      <c r="AS206" s="487">
        <v>0</v>
      </c>
      <c r="AT206" s="487">
        <v>0</v>
      </c>
      <c r="AU206" s="487">
        <v>0</v>
      </c>
      <c r="AV206" s="487">
        <v>0</v>
      </c>
      <c r="AW206" s="487">
        <v>1</v>
      </c>
      <c r="AX206" s="487">
        <v>0</v>
      </c>
      <c r="AY206" s="487">
        <v>0</v>
      </c>
      <c r="AZ206" s="487">
        <v>0</v>
      </c>
      <c r="BA206" s="487">
        <v>0</v>
      </c>
      <c r="BB206" s="487">
        <v>0</v>
      </c>
      <c r="BC206" s="487">
        <v>0</v>
      </c>
      <c r="BD206" s="487">
        <v>0</v>
      </c>
      <c r="BE206" s="487">
        <v>0</v>
      </c>
      <c r="BF206" s="487">
        <v>0</v>
      </c>
      <c r="BG206" s="487">
        <v>0</v>
      </c>
      <c r="BH206" s="487">
        <v>0</v>
      </c>
      <c r="BI206" s="487">
        <v>0</v>
      </c>
      <c r="BJ206" s="487">
        <v>0</v>
      </c>
      <c r="BK206" s="487">
        <v>0</v>
      </c>
      <c r="BL206" s="487">
        <v>0</v>
      </c>
      <c r="BM206" s="487">
        <v>0</v>
      </c>
      <c r="BN206" s="487">
        <v>0</v>
      </c>
      <c r="BO206" s="102">
        <v>0</v>
      </c>
      <c r="BP206" s="487">
        <v>0</v>
      </c>
      <c r="BQ206" s="487">
        <v>0</v>
      </c>
      <c r="BR206" s="487">
        <v>0</v>
      </c>
      <c r="BS206" s="487">
        <v>0</v>
      </c>
      <c r="BT206" s="487">
        <v>0</v>
      </c>
      <c r="BU206" s="487">
        <v>0</v>
      </c>
      <c r="BV206" s="487">
        <v>0</v>
      </c>
      <c r="BW206" s="487">
        <v>0</v>
      </c>
      <c r="BX206" s="487">
        <v>0</v>
      </c>
      <c r="BY206" s="487">
        <v>0</v>
      </c>
    </row>
    <row r="207" spans="1:77" s="11" customFormat="1" ht="45" customHeight="1">
      <c r="A207" s="409">
        <v>199</v>
      </c>
      <c r="B207" s="409">
        <v>1</v>
      </c>
      <c r="C207" s="409" t="s">
        <v>1105</v>
      </c>
      <c r="D207" s="409" t="s">
        <v>2690</v>
      </c>
      <c r="E207" s="475" t="s">
        <v>652</v>
      </c>
      <c r="F207" s="409"/>
      <c r="G207" s="409" t="s">
        <v>196</v>
      </c>
      <c r="H207" s="409" t="s">
        <v>265</v>
      </c>
      <c r="I207" s="409"/>
      <c r="J207" s="409" t="s">
        <v>172</v>
      </c>
      <c r="K207" s="409" t="s">
        <v>168</v>
      </c>
      <c r="L207" s="409" t="s">
        <v>172</v>
      </c>
      <c r="M207" s="409" t="s">
        <v>174</v>
      </c>
      <c r="N207" s="409" t="s">
        <v>167</v>
      </c>
      <c r="O207" s="409" t="s">
        <v>229</v>
      </c>
      <c r="P207" s="409" t="s">
        <v>178</v>
      </c>
      <c r="Q207" s="409" t="s">
        <v>168</v>
      </c>
      <c r="R207" s="409" t="s">
        <v>168</v>
      </c>
      <c r="S207" s="409" t="s">
        <v>168</v>
      </c>
      <c r="T207" s="409" t="s">
        <v>168</v>
      </c>
      <c r="U207" s="409" t="s">
        <v>168</v>
      </c>
      <c r="V207" s="409" t="s">
        <v>168</v>
      </c>
      <c r="W207" s="409" t="s">
        <v>168</v>
      </c>
      <c r="X207" s="409" t="s">
        <v>168</v>
      </c>
      <c r="Y207" s="409" t="s">
        <v>168</v>
      </c>
      <c r="Z207" s="409" t="s">
        <v>168</v>
      </c>
      <c r="AA207" s="409">
        <v>0</v>
      </c>
      <c r="AB207" s="409">
        <v>0</v>
      </c>
      <c r="AC207" s="409">
        <v>0</v>
      </c>
      <c r="AD207" s="409">
        <v>0</v>
      </c>
      <c r="AE207" s="409">
        <v>0</v>
      </c>
      <c r="AF207" s="409">
        <v>0</v>
      </c>
      <c r="AG207" s="487">
        <v>0</v>
      </c>
      <c r="AH207" s="409">
        <v>0</v>
      </c>
      <c r="AI207" s="409">
        <v>0</v>
      </c>
      <c r="AJ207" s="409">
        <v>0</v>
      </c>
      <c r="AK207" s="409">
        <v>0</v>
      </c>
      <c r="AL207" s="409">
        <v>0</v>
      </c>
      <c r="AM207" s="409">
        <v>0</v>
      </c>
      <c r="AN207" s="409">
        <v>0</v>
      </c>
      <c r="AO207" s="409">
        <v>0</v>
      </c>
      <c r="AP207" s="409">
        <v>0</v>
      </c>
      <c r="AQ207" s="409">
        <v>0</v>
      </c>
      <c r="AR207" s="409">
        <v>0</v>
      </c>
      <c r="AS207" s="409">
        <v>0</v>
      </c>
      <c r="AT207" s="409">
        <v>0</v>
      </c>
      <c r="AU207" s="409">
        <v>0</v>
      </c>
      <c r="AV207" s="409">
        <v>0</v>
      </c>
      <c r="AW207" s="409">
        <v>0</v>
      </c>
      <c r="AX207" s="409">
        <v>1</v>
      </c>
      <c r="AY207" s="409">
        <v>0</v>
      </c>
      <c r="AZ207" s="487">
        <v>0</v>
      </c>
      <c r="BA207" s="409">
        <v>0</v>
      </c>
      <c r="BB207" s="409">
        <v>0</v>
      </c>
      <c r="BC207" s="409">
        <v>0</v>
      </c>
      <c r="BD207" s="409">
        <v>0</v>
      </c>
      <c r="BE207" s="409">
        <v>0</v>
      </c>
      <c r="BF207" s="409">
        <v>0</v>
      </c>
      <c r="BG207" s="409">
        <v>0</v>
      </c>
      <c r="BH207" s="409">
        <v>0</v>
      </c>
      <c r="BI207" s="409">
        <v>0</v>
      </c>
      <c r="BJ207" s="409">
        <v>0</v>
      </c>
      <c r="BK207" s="409">
        <v>0</v>
      </c>
      <c r="BL207" s="409">
        <v>0</v>
      </c>
      <c r="BM207" s="409">
        <v>0</v>
      </c>
      <c r="BN207" s="409">
        <v>0</v>
      </c>
      <c r="BO207" s="74">
        <v>0</v>
      </c>
      <c r="BP207" s="409">
        <v>0</v>
      </c>
      <c r="BQ207" s="409">
        <v>0</v>
      </c>
      <c r="BR207" s="409">
        <v>0</v>
      </c>
      <c r="BS207" s="409">
        <v>0</v>
      </c>
      <c r="BT207" s="409">
        <v>0</v>
      </c>
      <c r="BU207" s="409">
        <v>0</v>
      </c>
      <c r="BV207" s="409">
        <v>0</v>
      </c>
      <c r="BW207" s="409">
        <v>0</v>
      </c>
      <c r="BX207" s="409">
        <v>0</v>
      </c>
      <c r="BY207" s="409">
        <v>0</v>
      </c>
    </row>
    <row r="208" spans="1:77" s="11" customFormat="1" ht="45" customHeight="1">
      <c r="A208" s="409">
        <v>200</v>
      </c>
      <c r="B208" s="409">
        <v>1</v>
      </c>
      <c r="C208" s="409" t="s">
        <v>1105</v>
      </c>
      <c r="D208" s="409" t="s">
        <v>1724</v>
      </c>
      <c r="E208" s="475" t="s">
        <v>652</v>
      </c>
      <c r="F208" s="409"/>
      <c r="G208" s="409" t="s">
        <v>196</v>
      </c>
      <c r="H208" s="409" t="s">
        <v>265</v>
      </c>
      <c r="I208" s="409"/>
      <c r="J208" s="409" t="s">
        <v>172</v>
      </c>
      <c r="K208" s="409" t="s">
        <v>168</v>
      </c>
      <c r="L208" s="409" t="s">
        <v>172</v>
      </c>
      <c r="M208" s="409" t="s">
        <v>174</v>
      </c>
      <c r="N208" s="409" t="s">
        <v>167</v>
      </c>
      <c r="O208" s="409" t="s">
        <v>229</v>
      </c>
      <c r="P208" s="409" t="s">
        <v>178</v>
      </c>
      <c r="Q208" s="409" t="s">
        <v>168</v>
      </c>
      <c r="R208" s="409" t="s">
        <v>168</v>
      </c>
      <c r="S208" s="409" t="s">
        <v>168</v>
      </c>
      <c r="T208" s="409" t="s">
        <v>168</v>
      </c>
      <c r="U208" s="409" t="s">
        <v>168</v>
      </c>
      <c r="V208" s="409" t="s">
        <v>168</v>
      </c>
      <c r="W208" s="409" t="s">
        <v>168</v>
      </c>
      <c r="X208" s="409" t="s">
        <v>168</v>
      </c>
      <c r="Y208" s="409" t="s">
        <v>168</v>
      </c>
      <c r="Z208" s="409" t="s">
        <v>168</v>
      </c>
      <c r="AA208" s="409">
        <v>0</v>
      </c>
      <c r="AB208" s="409">
        <v>0</v>
      </c>
      <c r="AC208" s="409">
        <v>0</v>
      </c>
      <c r="AD208" s="409">
        <v>0</v>
      </c>
      <c r="AE208" s="409">
        <v>0</v>
      </c>
      <c r="AF208" s="409">
        <v>0</v>
      </c>
      <c r="AG208" s="487">
        <v>0</v>
      </c>
      <c r="AH208" s="409">
        <v>0</v>
      </c>
      <c r="AI208" s="409">
        <v>0</v>
      </c>
      <c r="AJ208" s="409">
        <v>0</v>
      </c>
      <c r="AK208" s="409">
        <v>0</v>
      </c>
      <c r="AL208" s="409">
        <v>0</v>
      </c>
      <c r="AM208" s="409">
        <v>0</v>
      </c>
      <c r="AN208" s="409">
        <v>0</v>
      </c>
      <c r="AO208" s="487">
        <v>0</v>
      </c>
      <c r="AP208" s="409">
        <v>0</v>
      </c>
      <c r="AQ208" s="409">
        <v>0</v>
      </c>
      <c r="AR208" s="409">
        <v>0</v>
      </c>
      <c r="AS208" s="409">
        <v>0</v>
      </c>
      <c r="AT208" s="409">
        <v>0</v>
      </c>
      <c r="AU208" s="409">
        <v>0</v>
      </c>
      <c r="AV208" s="409">
        <v>0</v>
      </c>
      <c r="AW208" s="409">
        <v>0</v>
      </c>
      <c r="AX208" s="409">
        <v>0</v>
      </c>
      <c r="AY208" s="409">
        <v>1</v>
      </c>
      <c r="AZ208" s="487">
        <v>0</v>
      </c>
      <c r="BA208" s="409">
        <v>0</v>
      </c>
      <c r="BB208" s="409">
        <v>0</v>
      </c>
      <c r="BC208" s="409">
        <v>0</v>
      </c>
      <c r="BD208" s="409">
        <v>0</v>
      </c>
      <c r="BE208" s="409">
        <v>0</v>
      </c>
      <c r="BF208" s="409">
        <v>0</v>
      </c>
      <c r="BG208" s="409">
        <v>0</v>
      </c>
      <c r="BH208" s="409">
        <v>0</v>
      </c>
      <c r="BI208" s="409">
        <v>0</v>
      </c>
      <c r="BJ208" s="409">
        <v>0</v>
      </c>
      <c r="BK208" s="409">
        <v>0</v>
      </c>
      <c r="BL208" s="409">
        <v>0</v>
      </c>
      <c r="BM208" s="409">
        <v>0</v>
      </c>
      <c r="BN208" s="409">
        <v>0</v>
      </c>
      <c r="BO208" s="74">
        <v>0</v>
      </c>
      <c r="BP208" s="409">
        <v>0</v>
      </c>
      <c r="BQ208" s="409">
        <v>0</v>
      </c>
      <c r="BR208" s="409">
        <v>0</v>
      </c>
      <c r="BS208" s="409">
        <v>0</v>
      </c>
      <c r="BT208" s="409">
        <v>0</v>
      </c>
      <c r="BU208" s="409">
        <v>0</v>
      </c>
      <c r="BV208" s="409">
        <v>0</v>
      </c>
      <c r="BW208" s="409">
        <v>0</v>
      </c>
      <c r="BX208" s="409">
        <v>0</v>
      </c>
      <c r="BY208" s="409">
        <v>0</v>
      </c>
    </row>
    <row r="209" spans="1:77" s="11" customFormat="1" ht="45" customHeight="1">
      <c r="A209" s="409">
        <v>201</v>
      </c>
      <c r="B209" s="409">
        <v>1</v>
      </c>
      <c r="C209" s="409" t="s">
        <v>1105</v>
      </c>
      <c r="D209" s="409" t="s">
        <v>2450</v>
      </c>
      <c r="E209" s="475" t="s">
        <v>652</v>
      </c>
      <c r="F209" s="409"/>
      <c r="G209" s="409" t="s">
        <v>196</v>
      </c>
      <c r="H209" s="409" t="s">
        <v>265</v>
      </c>
      <c r="I209" s="409"/>
      <c r="J209" s="409" t="s">
        <v>172</v>
      </c>
      <c r="K209" s="409" t="s">
        <v>168</v>
      </c>
      <c r="L209" s="409" t="s">
        <v>172</v>
      </c>
      <c r="M209" s="409" t="s">
        <v>174</v>
      </c>
      <c r="N209" s="409" t="s">
        <v>167</v>
      </c>
      <c r="O209" s="409" t="s">
        <v>229</v>
      </c>
      <c r="P209" s="409" t="s">
        <v>178</v>
      </c>
      <c r="Q209" s="409" t="s">
        <v>168</v>
      </c>
      <c r="R209" s="409" t="s">
        <v>168</v>
      </c>
      <c r="S209" s="409" t="s">
        <v>168</v>
      </c>
      <c r="T209" s="409" t="s">
        <v>168</v>
      </c>
      <c r="U209" s="409" t="s">
        <v>168</v>
      </c>
      <c r="V209" s="409" t="s">
        <v>168</v>
      </c>
      <c r="W209" s="409" t="s">
        <v>168</v>
      </c>
      <c r="X209" s="409" t="s">
        <v>168</v>
      </c>
      <c r="Y209" s="409" t="s">
        <v>168</v>
      </c>
      <c r="Z209" s="409" t="s">
        <v>168</v>
      </c>
      <c r="AA209" s="409">
        <v>0</v>
      </c>
      <c r="AB209" s="409">
        <v>0</v>
      </c>
      <c r="AC209" s="409">
        <v>0</v>
      </c>
      <c r="AD209" s="409">
        <v>0</v>
      </c>
      <c r="AE209" s="409">
        <v>0</v>
      </c>
      <c r="AF209" s="409">
        <v>0</v>
      </c>
      <c r="AG209" s="487">
        <v>0</v>
      </c>
      <c r="AH209" s="409">
        <v>0</v>
      </c>
      <c r="AI209" s="409">
        <v>0</v>
      </c>
      <c r="AJ209" s="409">
        <v>0</v>
      </c>
      <c r="AK209" s="409">
        <v>0</v>
      </c>
      <c r="AL209" s="409">
        <v>0</v>
      </c>
      <c r="AM209" s="409">
        <v>0</v>
      </c>
      <c r="AN209" s="409">
        <v>0</v>
      </c>
      <c r="AO209" s="487">
        <v>0</v>
      </c>
      <c r="AP209" s="409">
        <v>0</v>
      </c>
      <c r="AQ209" s="409">
        <v>0</v>
      </c>
      <c r="AR209" s="409">
        <v>0</v>
      </c>
      <c r="AS209" s="409">
        <v>0</v>
      </c>
      <c r="AT209" s="409">
        <v>0</v>
      </c>
      <c r="AU209" s="409">
        <v>0</v>
      </c>
      <c r="AV209" s="409">
        <v>0</v>
      </c>
      <c r="AW209" s="409">
        <v>0</v>
      </c>
      <c r="AX209" s="409">
        <v>0</v>
      </c>
      <c r="AY209" s="409">
        <v>0</v>
      </c>
      <c r="AZ209" s="409">
        <v>0</v>
      </c>
      <c r="BA209" s="409">
        <v>0</v>
      </c>
      <c r="BB209" s="409">
        <v>0</v>
      </c>
      <c r="BC209" s="409">
        <v>0</v>
      </c>
      <c r="BD209" s="409">
        <v>0</v>
      </c>
      <c r="BE209" s="409">
        <v>0</v>
      </c>
      <c r="BF209" s="409">
        <v>0</v>
      </c>
      <c r="BG209" s="409">
        <v>0</v>
      </c>
      <c r="BH209" s="409">
        <v>0</v>
      </c>
      <c r="BI209" s="409">
        <v>0</v>
      </c>
      <c r="BJ209" s="409">
        <v>1</v>
      </c>
      <c r="BK209" s="409">
        <v>0</v>
      </c>
      <c r="BL209" s="409">
        <v>0</v>
      </c>
      <c r="BM209" s="409">
        <v>0</v>
      </c>
      <c r="BN209" s="409">
        <v>0</v>
      </c>
      <c r="BO209" s="74">
        <v>0</v>
      </c>
      <c r="BP209" s="409">
        <v>0</v>
      </c>
      <c r="BQ209" s="409">
        <v>0</v>
      </c>
      <c r="BR209" s="409">
        <v>0</v>
      </c>
      <c r="BS209" s="409">
        <v>0</v>
      </c>
      <c r="BT209" s="409">
        <v>0</v>
      </c>
      <c r="BU209" s="409">
        <v>0</v>
      </c>
      <c r="BV209" s="409">
        <v>0</v>
      </c>
      <c r="BW209" s="409">
        <v>0</v>
      </c>
      <c r="BX209" s="409">
        <v>0</v>
      </c>
      <c r="BY209" s="409">
        <v>0</v>
      </c>
    </row>
    <row r="210" spans="1:77" s="11" customFormat="1" ht="45" customHeight="1">
      <c r="A210" s="409">
        <v>202</v>
      </c>
      <c r="B210" s="409">
        <v>1</v>
      </c>
      <c r="C210" s="409" t="s">
        <v>166</v>
      </c>
      <c r="D210" s="409" t="s">
        <v>1311</v>
      </c>
      <c r="E210" s="475" t="s">
        <v>652</v>
      </c>
      <c r="F210" s="409"/>
      <c r="G210" s="409" t="s">
        <v>196</v>
      </c>
      <c r="H210" s="409" t="s">
        <v>265</v>
      </c>
      <c r="I210" s="409"/>
      <c r="J210" s="409" t="s">
        <v>172</v>
      </c>
      <c r="K210" s="409" t="s">
        <v>168</v>
      </c>
      <c r="L210" s="409" t="s">
        <v>172</v>
      </c>
      <c r="M210" s="409" t="s">
        <v>174</v>
      </c>
      <c r="N210" s="409" t="s">
        <v>167</v>
      </c>
      <c r="O210" s="409" t="s">
        <v>229</v>
      </c>
      <c r="P210" s="409" t="s">
        <v>178</v>
      </c>
      <c r="Q210" s="409" t="s">
        <v>168</v>
      </c>
      <c r="R210" s="409" t="s">
        <v>168</v>
      </c>
      <c r="S210" s="409" t="s">
        <v>168</v>
      </c>
      <c r="T210" s="409" t="s">
        <v>168</v>
      </c>
      <c r="U210" s="409" t="s">
        <v>168</v>
      </c>
      <c r="V210" s="409" t="s">
        <v>168</v>
      </c>
      <c r="W210" s="409" t="s">
        <v>168</v>
      </c>
      <c r="X210" s="409" t="s">
        <v>168</v>
      </c>
      <c r="Y210" s="409" t="s">
        <v>168</v>
      </c>
      <c r="Z210" s="409" t="s">
        <v>168</v>
      </c>
      <c r="AA210" s="409">
        <v>0</v>
      </c>
      <c r="AB210" s="409">
        <v>0</v>
      </c>
      <c r="AC210" s="409">
        <v>0</v>
      </c>
      <c r="AD210" s="409">
        <v>0</v>
      </c>
      <c r="AE210" s="409">
        <v>0</v>
      </c>
      <c r="AF210" s="409">
        <v>0</v>
      </c>
      <c r="AG210" s="487">
        <v>0</v>
      </c>
      <c r="AH210" s="409">
        <v>0</v>
      </c>
      <c r="AI210" s="409">
        <v>0</v>
      </c>
      <c r="AJ210" s="409">
        <v>0</v>
      </c>
      <c r="AK210" s="409">
        <v>0</v>
      </c>
      <c r="AL210" s="409">
        <v>0</v>
      </c>
      <c r="AM210" s="409">
        <v>0</v>
      </c>
      <c r="AN210" s="409">
        <v>1</v>
      </c>
      <c r="AO210" s="487">
        <v>0</v>
      </c>
      <c r="AP210" s="409">
        <v>0</v>
      </c>
      <c r="AQ210" s="409">
        <v>0</v>
      </c>
      <c r="AR210" s="409">
        <v>0</v>
      </c>
      <c r="AS210" s="409">
        <v>0</v>
      </c>
      <c r="AT210" s="409">
        <v>0</v>
      </c>
      <c r="AU210" s="409">
        <v>0</v>
      </c>
      <c r="AV210" s="409">
        <v>0</v>
      </c>
      <c r="AW210" s="409">
        <v>0</v>
      </c>
      <c r="AX210" s="409">
        <v>0</v>
      </c>
      <c r="AY210" s="409">
        <v>0</v>
      </c>
      <c r="AZ210" s="487">
        <v>0</v>
      </c>
      <c r="BA210" s="409">
        <v>0</v>
      </c>
      <c r="BB210" s="409">
        <v>0</v>
      </c>
      <c r="BC210" s="409">
        <v>1</v>
      </c>
      <c r="BD210" s="409">
        <v>0</v>
      </c>
      <c r="BE210" s="409">
        <v>0</v>
      </c>
      <c r="BF210" s="409">
        <v>0</v>
      </c>
      <c r="BG210" s="409">
        <v>0</v>
      </c>
      <c r="BH210" s="409">
        <v>0</v>
      </c>
      <c r="BI210" s="409">
        <v>0</v>
      </c>
      <c r="BJ210" s="409">
        <v>0</v>
      </c>
      <c r="BK210" s="409">
        <v>0</v>
      </c>
      <c r="BL210" s="409">
        <v>0</v>
      </c>
      <c r="BM210" s="409">
        <v>0</v>
      </c>
      <c r="BN210" s="409">
        <v>0</v>
      </c>
      <c r="BO210" s="74">
        <v>0</v>
      </c>
      <c r="BP210" s="409">
        <v>0</v>
      </c>
      <c r="BQ210" s="409">
        <v>0</v>
      </c>
      <c r="BR210" s="409">
        <v>0</v>
      </c>
      <c r="BS210" s="409">
        <v>0</v>
      </c>
      <c r="BT210" s="409">
        <v>0</v>
      </c>
      <c r="BU210" s="409">
        <v>0</v>
      </c>
      <c r="BV210" s="409">
        <v>0</v>
      </c>
      <c r="BW210" s="409">
        <v>0</v>
      </c>
      <c r="BX210" s="409">
        <v>0</v>
      </c>
      <c r="BY210" s="409">
        <v>0</v>
      </c>
    </row>
    <row r="211" spans="1:77" s="11" customFormat="1" ht="45" customHeight="1">
      <c r="A211" s="409">
        <v>203</v>
      </c>
      <c r="B211" s="487">
        <v>1</v>
      </c>
      <c r="C211" s="487" t="s">
        <v>166</v>
      </c>
      <c r="D211" s="487" t="s">
        <v>1727</v>
      </c>
      <c r="E211" s="488" t="s">
        <v>652</v>
      </c>
      <c r="F211" s="487"/>
      <c r="G211" s="487" t="s">
        <v>196</v>
      </c>
      <c r="H211" s="487" t="s">
        <v>265</v>
      </c>
      <c r="I211" s="487"/>
      <c r="J211" s="487" t="s">
        <v>172</v>
      </c>
      <c r="K211" s="487" t="s">
        <v>168</v>
      </c>
      <c r="L211" s="487" t="s">
        <v>172</v>
      </c>
      <c r="M211" s="487" t="s">
        <v>174</v>
      </c>
      <c r="N211" s="487" t="s">
        <v>167</v>
      </c>
      <c r="O211" s="487" t="s">
        <v>229</v>
      </c>
      <c r="P211" s="487" t="s">
        <v>178</v>
      </c>
      <c r="Q211" s="487" t="s">
        <v>168</v>
      </c>
      <c r="R211" s="487" t="s">
        <v>168</v>
      </c>
      <c r="S211" s="487" t="s">
        <v>168</v>
      </c>
      <c r="T211" s="487" t="s">
        <v>168</v>
      </c>
      <c r="U211" s="487" t="s">
        <v>168</v>
      </c>
      <c r="V211" s="487" t="s">
        <v>168</v>
      </c>
      <c r="W211" s="487" t="s">
        <v>168</v>
      </c>
      <c r="X211" s="487" t="s">
        <v>168</v>
      </c>
      <c r="Y211" s="487" t="s">
        <v>168</v>
      </c>
      <c r="Z211" s="487" t="s">
        <v>168</v>
      </c>
      <c r="AA211" s="487">
        <v>0</v>
      </c>
      <c r="AB211" s="487">
        <v>0</v>
      </c>
      <c r="AC211" s="487">
        <v>0</v>
      </c>
      <c r="AD211" s="487">
        <v>0</v>
      </c>
      <c r="AE211" s="487">
        <v>0</v>
      </c>
      <c r="AF211" s="487">
        <v>0</v>
      </c>
      <c r="AG211" s="487">
        <v>0</v>
      </c>
      <c r="AH211" s="487">
        <v>0</v>
      </c>
      <c r="AI211" s="487">
        <v>0</v>
      </c>
      <c r="AJ211" s="487">
        <v>0</v>
      </c>
      <c r="AK211" s="487">
        <v>0</v>
      </c>
      <c r="AL211" s="487">
        <v>0</v>
      </c>
      <c r="AM211" s="487">
        <v>0</v>
      </c>
      <c r="AN211" s="487">
        <v>0</v>
      </c>
      <c r="AO211" s="487">
        <v>0</v>
      </c>
      <c r="AP211" s="487">
        <v>0</v>
      </c>
      <c r="AQ211" s="487">
        <v>0</v>
      </c>
      <c r="AR211" s="487">
        <v>1</v>
      </c>
      <c r="AS211" s="487">
        <v>1</v>
      </c>
      <c r="AT211" s="487">
        <v>1</v>
      </c>
      <c r="AU211" s="487">
        <v>1</v>
      </c>
      <c r="AV211" s="487">
        <v>0</v>
      </c>
      <c r="AW211" s="487">
        <v>0</v>
      </c>
      <c r="AX211" s="487">
        <v>0</v>
      </c>
      <c r="AY211" s="487">
        <v>0</v>
      </c>
      <c r="AZ211" s="487">
        <v>0</v>
      </c>
      <c r="BA211" s="487">
        <v>0</v>
      </c>
      <c r="BB211" s="487">
        <v>0</v>
      </c>
      <c r="BC211" s="487">
        <v>0</v>
      </c>
      <c r="BD211" s="487">
        <v>0</v>
      </c>
      <c r="BE211" s="487">
        <v>0</v>
      </c>
      <c r="BF211" s="487">
        <v>0</v>
      </c>
      <c r="BG211" s="487">
        <v>0</v>
      </c>
      <c r="BH211" s="487">
        <v>0</v>
      </c>
      <c r="BI211" s="487">
        <v>0</v>
      </c>
      <c r="BJ211" s="487">
        <v>0</v>
      </c>
      <c r="BK211" s="487">
        <v>0</v>
      </c>
      <c r="BL211" s="487">
        <v>0</v>
      </c>
      <c r="BM211" s="487">
        <v>1</v>
      </c>
      <c r="BN211" s="487">
        <v>0</v>
      </c>
      <c r="BO211" s="102">
        <v>0</v>
      </c>
      <c r="BP211" s="487">
        <v>0</v>
      </c>
      <c r="BQ211" s="487">
        <v>0</v>
      </c>
      <c r="BR211" s="487">
        <v>0</v>
      </c>
      <c r="BS211" s="487">
        <v>0</v>
      </c>
      <c r="BT211" s="487">
        <v>0</v>
      </c>
      <c r="BU211" s="487">
        <v>0</v>
      </c>
      <c r="BV211" s="487">
        <v>0</v>
      </c>
      <c r="BW211" s="487">
        <v>0</v>
      </c>
      <c r="BX211" s="487">
        <v>0</v>
      </c>
      <c r="BY211" s="487">
        <v>0</v>
      </c>
    </row>
    <row r="212" spans="1:77" s="11" customFormat="1" ht="45" customHeight="1">
      <c r="A212" s="409">
        <v>204</v>
      </c>
      <c r="B212" s="409">
        <v>1</v>
      </c>
      <c r="C212" s="409" t="s">
        <v>1811</v>
      </c>
      <c r="D212" s="409" t="s">
        <v>1821</v>
      </c>
      <c r="E212" s="475" t="s">
        <v>1820</v>
      </c>
      <c r="F212" s="409"/>
      <c r="G212" s="409" t="s">
        <v>196</v>
      </c>
      <c r="H212" s="409" t="s">
        <v>265</v>
      </c>
      <c r="I212" s="409"/>
      <c r="J212" s="409" t="s">
        <v>172</v>
      </c>
      <c r="K212" s="409" t="s">
        <v>168</v>
      </c>
      <c r="L212" s="409" t="s">
        <v>172</v>
      </c>
      <c r="M212" s="409" t="s">
        <v>174</v>
      </c>
      <c r="N212" s="409" t="s">
        <v>167</v>
      </c>
      <c r="O212" s="409" t="s">
        <v>229</v>
      </c>
      <c r="P212" s="409" t="s">
        <v>178</v>
      </c>
      <c r="Q212" s="409" t="s">
        <v>168</v>
      </c>
      <c r="R212" s="409" t="s">
        <v>168</v>
      </c>
      <c r="S212" s="409" t="s">
        <v>168</v>
      </c>
      <c r="T212" s="409" t="s">
        <v>168</v>
      </c>
      <c r="U212" s="409" t="s">
        <v>168</v>
      </c>
      <c r="V212" s="409" t="s">
        <v>168</v>
      </c>
      <c r="W212" s="409" t="s">
        <v>168</v>
      </c>
      <c r="X212" s="409" t="s">
        <v>168</v>
      </c>
      <c r="Y212" s="409" t="s">
        <v>168</v>
      </c>
      <c r="Z212" s="409"/>
      <c r="AA212" s="409">
        <v>0</v>
      </c>
      <c r="AB212" s="409">
        <v>0</v>
      </c>
      <c r="AC212" s="409">
        <v>0</v>
      </c>
      <c r="AD212" s="409">
        <v>0</v>
      </c>
      <c r="AE212" s="409">
        <v>0</v>
      </c>
      <c r="AF212" s="409">
        <v>0</v>
      </c>
      <c r="AG212" s="487">
        <v>0</v>
      </c>
      <c r="AH212" s="409">
        <v>0</v>
      </c>
      <c r="AI212" s="409">
        <v>0</v>
      </c>
      <c r="AJ212" s="409">
        <v>0</v>
      </c>
      <c r="AK212" s="409">
        <v>0</v>
      </c>
      <c r="AL212" s="409">
        <v>0</v>
      </c>
      <c r="AM212" s="409">
        <v>0</v>
      </c>
      <c r="AN212" s="409">
        <v>0</v>
      </c>
      <c r="AO212" s="487">
        <v>0</v>
      </c>
      <c r="AP212" s="409">
        <v>0</v>
      </c>
      <c r="AQ212" s="409">
        <v>0</v>
      </c>
      <c r="AR212" s="409">
        <v>0</v>
      </c>
      <c r="AS212" s="409">
        <v>0</v>
      </c>
      <c r="AT212" s="409">
        <v>0</v>
      </c>
      <c r="AU212" s="409">
        <v>0</v>
      </c>
      <c r="AV212" s="409">
        <v>0</v>
      </c>
      <c r="AW212" s="409">
        <v>0</v>
      </c>
      <c r="AX212" s="409">
        <v>0</v>
      </c>
      <c r="AY212" s="409">
        <v>0</v>
      </c>
      <c r="AZ212" s="487">
        <v>0</v>
      </c>
      <c r="BA212" s="409">
        <v>1</v>
      </c>
      <c r="BB212" s="409">
        <v>1</v>
      </c>
      <c r="BC212" s="409">
        <v>0</v>
      </c>
      <c r="BD212" s="409">
        <v>0</v>
      </c>
      <c r="BE212" s="409">
        <v>0</v>
      </c>
      <c r="BF212" s="409">
        <v>0</v>
      </c>
      <c r="BG212" s="409">
        <v>0</v>
      </c>
      <c r="BH212" s="409">
        <v>0</v>
      </c>
      <c r="BI212" s="409">
        <v>0</v>
      </c>
      <c r="BJ212" s="409">
        <v>0</v>
      </c>
      <c r="BK212" s="409">
        <v>0</v>
      </c>
      <c r="BL212" s="409">
        <v>0</v>
      </c>
      <c r="BM212" s="409">
        <v>0</v>
      </c>
      <c r="BN212" s="409">
        <v>0</v>
      </c>
      <c r="BO212" s="74">
        <v>0</v>
      </c>
      <c r="BP212" s="409">
        <v>0</v>
      </c>
      <c r="BQ212" s="409">
        <v>0</v>
      </c>
      <c r="BR212" s="409">
        <v>0</v>
      </c>
      <c r="BS212" s="409">
        <v>0</v>
      </c>
      <c r="BT212" s="409">
        <v>0</v>
      </c>
      <c r="BU212" s="409">
        <v>0</v>
      </c>
      <c r="BV212" s="409">
        <v>0</v>
      </c>
      <c r="BW212" s="409">
        <v>0</v>
      </c>
      <c r="BX212" s="409">
        <v>0</v>
      </c>
      <c r="BY212" s="409">
        <v>0</v>
      </c>
    </row>
    <row r="213" spans="1:77" s="11" customFormat="1" ht="45" customHeight="1">
      <c r="A213" s="409">
        <v>205</v>
      </c>
      <c r="B213" s="409">
        <v>1</v>
      </c>
      <c r="C213" s="409" t="s">
        <v>1912</v>
      </c>
      <c r="D213" s="409" t="s">
        <v>1909</v>
      </c>
      <c r="E213" s="475" t="s">
        <v>652</v>
      </c>
      <c r="F213" s="409"/>
      <c r="G213" s="409" t="s">
        <v>196</v>
      </c>
      <c r="H213" s="409" t="s">
        <v>265</v>
      </c>
      <c r="I213" s="409"/>
      <c r="J213" s="409" t="s">
        <v>172</v>
      </c>
      <c r="K213" s="409" t="s">
        <v>168</v>
      </c>
      <c r="L213" s="409" t="s">
        <v>172</v>
      </c>
      <c r="M213" s="409" t="s">
        <v>174</v>
      </c>
      <c r="N213" s="409" t="s">
        <v>167</v>
      </c>
      <c r="O213" s="409" t="s">
        <v>229</v>
      </c>
      <c r="P213" s="409" t="s">
        <v>178</v>
      </c>
      <c r="Q213" s="409" t="s">
        <v>168</v>
      </c>
      <c r="R213" s="409" t="s">
        <v>168</v>
      </c>
      <c r="S213" s="409" t="s">
        <v>168</v>
      </c>
      <c r="T213" s="409" t="s">
        <v>168</v>
      </c>
      <c r="U213" s="409" t="s">
        <v>168</v>
      </c>
      <c r="V213" s="409" t="s">
        <v>168</v>
      </c>
      <c r="W213" s="409" t="s">
        <v>168</v>
      </c>
      <c r="X213" s="409" t="s">
        <v>168</v>
      </c>
      <c r="Y213" s="409" t="s">
        <v>168</v>
      </c>
      <c r="Z213" s="409"/>
      <c r="AA213" s="409">
        <v>0</v>
      </c>
      <c r="AB213" s="409">
        <v>0</v>
      </c>
      <c r="AC213" s="409">
        <v>0</v>
      </c>
      <c r="AD213" s="409">
        <v>0</v>
      </c>
      <c r="AE213" s="409">
        <v>0</v>
      </c>
      <c r="AF213" s="409">
        <v>0</v>
      </c>
      <c r="AG213" s="487">
        <v>0</v>
      </c>
      <c r="AH213" s="409">
        <v>0</v>
      </c>
      <c r="AI213" s="409">
        <v>0</v>
      </c>
      <c r="AJ213" s="409">
        <v>0</v>
      </c>
      <c r="AK213" s="409">
        <v>0</v>
      </c>
      <c r="AL213" s="409">
        <v>0</v>
      </c>
      <c r="AM213" s="409">
        <v>0</v>
      </c>
      <c r="AN213" s="409">
        <v>0</v>
      </c>
      <c r="AO213" s="487">
        <v>0</v>
      </c>
      <c r="AP213" s="409">
        <v>0</v>
      </c>
      <c r="AQ213" s="409">
        <v>0</v>
      </c>
      <c r="AR213" s="409">
        <v>0</v>
      </c>
      <c r="AS213" s="409">
        <v>0</v>
      </c>
      <c r="AT213" s="409">
        <v>0</v>
      </c>
      <c r="AU213" s="409">
        <v>0</v>
      </c>
      <c r="AV213" s="409">
        <v>0</v>
      </c>
      <c r="AW213" s="409">
        <v>0</v>
      </c>
      <c r="AX213" s="409">
        <v>0</v>
      </c>
      <c r="AY213" s="409">
        <v>0</v>
      </c>
      <c r="AZ213" s="487">
        <v>0</v>
      </c>
      <c r="BA213" s="409">
        <v>0</v>
      </c>
      <c r="BB213" s="409">
        <v>0</v>
      </c>
      <c r="BC213" s="409">
        <v>0</v>
      </c>
      <c r="BD213" s="409">
        <v>1</v>
      </c>
      <c r="BE213" s="409">
        <v>0</v>
      </c>
      <c r="BF213" s="409">
        <v>0</v>
      </c>
      <c r="BG213" s="409">
        <v>0</v>
      </c>
      <c r="BH213" s="409">
        <v>0</v>
      </c>
      <c r="BI213" s="409">
        <v>0</v>
      </c>
      <c r="BJ213" s="409">
        <v>0</v>
      </c>
      <c r="BK213" s="409">
        <v>0</v>
      </c>
      <c r="BL213" s="409">
        <v>0</v>
      </c>
      <c r="BM213" s="409">
        <v>0</v>
      </c>
      <c r="BN213" s="409">
        <v>0</v>
      </c>
      <c r="BO213" s="74">
        <v>0</v>
      </c>
      <c r="BP213" s="409">
        <v>0</v>
      </c>
      <c r="BQ213" s="409">
        <v>0</v>
      </c>
      <c r="BR213" s="409">
        <v>0</v>
      </c>
      <c r="BS213" s="409">
        <v>0</v>
      </c>
      <c r="BT213" s="409">
        <v>0</v>
      </c>
      <c r="BU213" s="409">
        <v>0</v>
      </c>
      <c r="BV213" s="409">
        <v>0</v>
      </c>
      <c r="BW213" s="409">
        <v>0</v>
      </c>
      <c r="BX213" s="409">
        <v>0</v>
      </c>
      <c r="BY213" s="409">
        <v>0</v>
      </c>
    </row>
    <row r="214" spans="1:77" s="11" customFormat="1" ht="45" customHeight="1">
      <c r="A214" s="409">
        <v>206</v>
      </c>
      <c r="B214" s="409">
        <v>1</v>
      </c>
      <c r="C214" s="409" t="s">
        <v>1912</v>
      </c>
      <c r="D214" s="409" t="s">
        <v>2128</v>
      </c>
      <c r="E214" s="475" t="s">
        <v>652</v>
      </c>
      <c r="F214" s="409"/>
      <c r="G214" s="409" t="s">
        <v>196</v>
      </c>
      <c r="H214" s="409" t="s">
        <v>265</v>
      </c>
      <c r="I214" s="409"/>
      <c r="J214" s="409" t="s">
        <v>172</v>
      </c>
      <c r="K214" s="409" t="s">
        <v>168</v>
      </c>
      <c r="L214" s="409" t="s">
        <v>172</v>
      </c>
      <c r="M214" s="409" t="s">
        <v>174</v>
      </c>
      <c r="N214" s="409" t="s">
        <v>167</v>
      </c>
      <c r="O214" s="409" t="s">
        <v>229</v>
      </c>
      <c r="P214" s="409" t="s">
        <v>178</v>
      </c>
      <c r="Q214" s="409" t="s">
        <v>168</v>
      </c>
      <c r="R214" s="409" t="s">
        <v>168</v>
      </c>
      <c r="S214" s="409" t="s">
        <v>168</v>
      </c>
      <c r="T214" s="409" t="s">
        <v>168</v>
      </c>
      <c r="U214" s="409" t="s">
        <v>168</v>
      </c>
      <c r="V214" s="409" t="s">
        <v>168</v>
      </c>
      <c r="W214" s="409" t="s">
        <v>168</v>
      </c>
      <c r="X214" s="409" t="s">
        <v>168</v>
      </c>
      <c r="Y214" s="409" t="s">
        <v>168</v>
      </c>
      <c r="Z214" s="409"/>
      <c r="AA214" s="409">
        <v>0</v>
      </c>
      <c r="AB214" s="409">
        <v>0</v>
      </c>
      <c r="AC214" s="409">
        <v>0</v>
      </c>
      <c r="AD214" s="409">
        <v>0</v>
      </c>
      <c r="AE214" s="409">
        <v>0</v>
      </c>
      <c r="AF214" s="409">
        <v>0</v>
      </c>
      <c r="AG214" s="487">
        <v>0</v>
      </c>
      <c r="AH214" s="409">
        <v>0</v>
      </c>
      <c r="AI214" s="409">
        <v>0</v>
      </c>
      <c r="AJ214" s="409">
        <v>0</v>
      </c>
      <c r="AK214" s="409">
        <v>0</v>
      </c>
      <c r="AL214" s="409">
        <v>0</v>
      </c>
      <c r="AM214" s="409">
        <v>0</v>
      </c>
      <c r="AN214" s="409">
        <v>0</v>
      </c>
      <c r="AO214" s="487">
        <v>0</v>
      </c>
      <c r="AP214" s="409">
        <v>0</v>
      </c>
      <c r="AQ214" s="409">
        <v>0</v>
      </c>
      <c r="AR214" s="409">
        <v>0</v>
      </c>
      <c r="AS214" s="409">
        <v>0</v>
      </c>
      <c r="AT214" s="409">
        <v>0</v>
      </c>
      <c r="AU214" s="409">
        <v>0</v>
      </c>
      <c r="AV214" s="409">
        <v>0</v>
      </c>
      <c r="AW214" s="409">
        <v>0</v>
      </c>
      <c r="AX214" s="409">
        <v>0</v>
      </c>
      <c r="AY214" s="409">
        <v>0</v>
      </c>
      <c r="AZ214" s="487">
        <v>0</v>
      </c>
      <c r="BA214" s="409">
        <v>0</v>
      </c>
      <c r="BB214" s="409">
        <v>0</v>
      </c>
      <c r="BC214" s="409">
        <v>0</v>
      </c>
      <c r="BD214" s="409">
        <v>0</v>
      </c>
      <c r="BE214" s="409">
        <v>1</v>
      </c>
      <c r="BF214" s="409">
        <v>0</v>
      </c>
      <c r="BG214" s="409">
        <v>0</v>
      </c>
      <c r="BH214" s="409">
        <v>1</v>
      </c>
      <c r="BI214" s="409">
        <v>0</v>
      </c>
      <c r="BJ214" s="409">
        <v>0</v>
      </c>
      <c r="BK214" s="409">
        <v>1</v>
      </c>
      <c r="BL214" s="409">
        <v>1</v>
      </c>
      <c r="BM214" s="409">
        <v>0</v>
      </c>
      <c r="BN214" s="409">
        <v>0</v>
      </c>
      <c r="BO214" s="74">
        <v>0</v>
      </c>
      <c r="BP214" s="409">
        <v>0</v>
      </c>
      <c r="BQ214" s="409">
        <v>1</v>
      </c>
      <c r="BR214" s="409">
        <v>0</v>
      </c>
      <c r="BS214" s="409">
        <v>0</v>
      </c>
      <c r="BT214" s="409">
        <v>0</v>
      </c>
      <c r="BU214" s="409">
        <v>0</v>
      </c>
      <c r="BV214" s="409">
        <v>0</v>
      </c>
      <c r="BW214" s="409">
        <v>0</v>
      </c>
      <c r="BX214" s="409">
        <v>1</v>
      </c>
      <c r="BY214" s="409">
        <v>1</v>
      </c>
    </row>
    <row r="215" spans="1:77" s="11" customFormat="1" ht="45" customHeight="1">
      <c r="A215" s="409">
        <v>207</v>
      </c>
      <c r="B215" s="409">
        <v>1</v>
      </c>
      <c r="C215" s="409" t="s">
        <v>1105</v>
      </c>
      <c r="D215" s="409" t="s">
        <v>2451</v>
      </c>
      <c r="E215" s="475" t="s">
        <v>652</v>
      </c>
      <c r="F215" s="409"/>
      <c r="G215" s="409" t="s">
        <v>196</v>
      </c>
      <c r="H215" s="409" t="s">
        <v>265</v>
      </c>
      <c r="I215" s="409"/>
      <c r="J215" s="409" t="s">
        <v>172</v>
      </c>
      <c r="K215" s="409" t="s">
        <v>168</v>
      </c>
      <c r="L215" s="409" t="s">
        <v>172</v>
      </c>
      <c r="M215" s="409" t="s">
        <v>174</v>
      </c>
      <c r="N215" s="409" t="s">
        <v>167</v>
      </c>
      <c r="O215" s="409" t="s">
        <v>229</v>
      </c>
      <c r="P215" s="409" t="s">
        <v>178</v>
      </c>
      <c r="Q215" s="409" t="s">
        <v>168</v>
      </c>
      <c r="R215" s="409" t="s">
        <v>168</v>
      </c>
      <c r="S215" s="409" t="s">
        <v>168</v>
      </c>
      <c r="T215" s="409" t="s">
        <v>168</v>
      </c>
      <c r="U215" s="409" t="s">
        <v>168</v>
      </c>
      <c r="V215" s="409" t="s">
        <v>168</v>
      </c>
      <c r="W215" s="409" t="s">
        <v>168</v>
      </c>
      <c r="X215" s="409" t="s">
        <v>168</v>
      </c>
      <c r="Y215" s="409" t="s">
        <v>168</v>
      </c>
      <c r="Z215" s="409"/>
      <c r="AA215" s="409">
        <v>0</v>
      </c>
      <c r="AB215" s="409">
        <v>0</v>
      </c>
      <c r="AC215" s="409">
        <v>0</v>
      </c>
      <c r="AD215" s="409">
        <v>0</v>
      </c>
      <c r="AE215" s="409">
        <v>0</v>
      </c>
      <c r="AF215" s="409">
        <v>0</v>
      </c>
      <c r="AG215" s="487">
        <v>0</v>
      </c>
      <c r="AH215" s="409">
        <v>0</v>
      </c>
      <c r="AI215" s="409">
        <v>0</v>
      </c>
      <c r="AJ215" s="409">
        <v>0</v>
      </c>
      <c r="AK215" s="409">
        <v>0</v>
      </c>
      <c r="AL215" s="409">
        <v>0</v>
      </c>
      <c r="AM215" s="409">
        <v>0</v>
      </c>
      <c r="AN215" s="409">
        <v>0</v>
      </c>
      <c r="AO215" s="487">
        <v>0</v>
      </c>
      <c r="AP215" s="409">
        <v>0</v>
      </c>
      <c r="AQ215" s="409">
        <v>0</v>
      </c>
      <c r="AR215" s="409">
        <v>0</v>
      </c>
      <c r="AS215" s="409">
        <v>0</v>
      </c>
      <c r="AT215" s="409">
        <v>0</v>
      </c>
      <c r="AU215" s="409">
        <v>0</v>
      </c>
      <c r="AV215" s="409">
        <v>0</v>
      </c>
      <c r="AW215" s="409">
        <v>0</v>
      </c>
      <c r="AX215" s="409">
        <v>0</v>
      </c>
      <c r="AY215" s="409">
        <v>0</v>
      </c>
      <c r="AZ215" s="487">
        <v>0</v>
      </c>
      <c r="BA215" s="409">
        <v>0</v>
      </c>
      <c r="BB215" s="409">
        <v>0</v>
      </c>
      <c r="BC215" s="409">
        <v>0</v>
      </c>
      <c r="BD215" s="409">
        <v>0</v>
      </c>
      <c r="BE215" s="409">
        <v>0</v>
      </c>
      <c r="BF215" s="409">
        <v>0</v>
      </c>
      <c r="BG215" s="409">
        <v>0</v>
      </c>
      <c r="BH215" s="409">
        <v>0</v>
      </c>
      <c r="BI215" s="409">
        <v>0</v>
      </c>
      <c r="BJ215" s="409">
        <v>0</v>
      </c>
      <c r="BK215" s="409">
        <v>0</v>
      </c>
      <c r="BL215" s="409">
        <v>0</v>
      </c>
      <c r="BM215" s="409">
        <v>1</v>
      </c>
      <c r="BN215" s="409">
        <v>1</v>
      </c>
      <c r="BO215" s="74">
        <v>0</v>
      </c>
      <c r="BP215" s="409">
        <v>0</v>
      </c>
      <c r="BQ215" s="409">
        <v>0</v>
      </c>
      <c r="BR215" s="409">
        <v>0</v>
      </c>
      <c r="BS215" s="409">
        <v>0</v>
      </c>
      <c r="BT215" s="409">
        <v>0</v>
      </c>
      <c r="BU215" s="409">
        <v>0</v>
      </c>
      <c r="BV215" s="409">
        <v>0</v>
      </c>
      <c r="BW215" s="409">
        <v>0</v>
      </c>
      <c r="BX215" s="409">
        <v>0</v>
      </c>
      <c r="BY215" s="409">
        <v>0</v>
      </c>
    </row>
    <row r="216" spans="1:77" s="11" customFormat="1" ht="45" customHeight="1">
      <c r="A216" s="409">
        <v>208</v>
      </c>
      <c r="B216" s="74">
        <v>1</v>
      </c>
      <c r="C216" s="74" t="s">
        <v>1105</v>
      </c>
      <c r="D216" s="74" t="s">
        <v>2763</v>
      </c>
      <c r="E216" s="153" t="s">
        <v>652</v>
      </c>
      <c r="F216" s="74"/>
      <c r="G216" s="74" t="s">
        <v>196</v>
      </c>
      <c r="H216" s="74" t="s">
        <v>265</v>
      </c>
      <c r="I216" s="74"/>
      <c r="J216" s="74" t="s">
        <v>172</v>
      </c>
      <c r="K216" s="74" t="s">
        <v>168</v>
      </c>
      <c r="L216" s="74" t="s">
        <v>172</v>
      </c>
      <c r="M216" s="74" t="s">
        <v>174</v>
      </c>
      <c r="N216" s="74" t="s">
        <v>167</v>
      </c>
      <c r="O216" s="74" t="s">
        <v>229</v>
      </c>
      <c r="P216" s="74" t="s">
        <v>178</v>
      </c>
      <c r="Q216" s="74" t="s">
        <v>168</v>
      </c>
      <c r="R216" s="74" t="s">
        <v>168</v>
      </c>
      <c r="S216" s="74" t="s">
        <v>168</v>
      </c>
      <c r="T216" s="74" t="s">
        <v>168</v>
      </c>
      <c r="U216" s="74" t="s">
        <v>168</v>
      </c>
      <c r="V216" s="74" t="s">
        <v>168</v>
      </c>
      <c r="W216" s="74" t="s">
        <v>168</v>
      </c>
      <c r="X216" s="74" t="s">
        <v>168</v>
      </c>
      <c r="Y216" s="74" t="s">
        <v>168</v>
      </c>
      <c r="Z216" s="74"/>
      <c r="AA216" s="74">
        <v>0</v>
      </c>
      <c r="AB216" s="74">
        <v>0</v>
      </c>
      <c r="AC216" s="74">
        <v>0</v>
      </c>
      <c r="AD216" s="74">
        <v>0</v>
      </c>
      <c r="AE216" s="74">
        <v>0</v>
      </c>
      <c r="AF216" s="74">
        <v>0</v>
      </c>
      <c r="AG216" s="102">
        <v>0</v>
      </c>
      <c r="AH216" s="74">
        <v>0</v>
      </c>
      <c r="AI216" s="74">
        <v>0</v>
      </c>
      <c r="AJ216" s="74">
        <v>0</v>
      </c>
      <c r="AK216" s="74">
        <v>0</v>
      </c>
      <c r="AL216" s="74">
        <v>0</v>
      </c>
      <c r="AM216" s="74">
        <v>0</v>
      </c>
      <c r="AN216" s="74">
        <v>0</v>
      </c>
      <c r="AO216" s="102">
        <v>0</v>
      </c>
      <c r="AP216" s="74">
        <v>0</v>
      </c>
      <c r="AQ216" s="74">
        <v>0</v>
      </c>
      <c r="AR216" s="74">
        <v>0</v>
      </c>
      <c r="AS216" s="74">
        <v>0</v>
      </c>
      <c r="AT216" s="74">
        <v>0</v>
      </c>
      <c r="AU216" s="74">
        <v>0</v>
      </c>
      <c r="AV216" s="74">
        <v>0</v>
      </c>
      <c r="AW216" s="74">
        <v>0</v>
      </c>
      <c r="AX216" s="74">
        <v>0</v>
      </c>
      <c r="AY216" s="74">
        <v>0</v>
      </c>
      <c r="AZ216" s="102">
        <v>0</v>
      </c>
      <c r="BA216" s="74">
        <v>0</v>
      </c>
      <c r="BB216" s="74">
        <v>0</v>
      </c>
      <c r="BC216" s="74">
        <v>0</v>
      </c>
      <c r="BD216" s="74">
        <v>0</v>
      </c>
      <c r="BE216" s="74">
        <v>0</v>
      </c>
      <c r="BF216" s="74">
        <v>0</v>
      </c>
      <c r="BG216" s="74">
        <v>0</v>
      </c>
      <c r="BH216" s="74">
        <v>0</v>
      </c>
      <c r="BI216" s="74">
        <v>0</v>
      </c>
      <c r="BJ216" s="74">
        <v>0</v>
      </c>
      <c r="BK216" s="74">
        <v>0</v>
      </c>
      <c r="BL216" s="74">
        <v>0</v>
      </c>
      <c r="BM216" s="74">
        <v>0</v>
      </c>
      <c r="BN216" s="74">
        <v>0</v>
      </c>
      <c r="BO216" s="74">
        <v>1</v>
      </c>
      <c r="BP216" s="74">
        <v>0</v>
      </c>
      <c r="BQ216" s="74">
        <v>0</v>
      </c>
      <c r="BR216" s="74">
        <v>0</v>
      </c>
      <c r="BS216" s="74">
        <v>0</v>
      </c>
      <c r="BT216" s="74">
        <v>0</v>
      </c>
      <c r="BU216" s="74">
        <v>0</v>
      </c>
      <c r="BV216" s="74">
        <v>0</v>
      </c>
      <c r="BW216" s="74">
        <v>0</v>
      </c>
      <c r="BX216" s="74">
        <v>0</v>
      </c>
      <c r="BY216" s="74">
        <v>0</v>
      </c>
    </row>
    <row r="217" spans="1:77" s="11" customFormat="1" ht="45" customHeight="1">
      <c r="A217" s="409">
        <v>209</v>
      </c>
      <c r="B217" s="409">
        <v>1</v>
      </c>
      <c r="C217" s="409" t="s">
        <v>1105</v>
      </c>
      <c r="D217" s="409" t="s">
        <v>2452</v>
      </c>
      <c r="E217" s="475" t="s">
        <v>652</v>
      </c>
      <c r="F217" s="409"/>
      <c r="G217" s="409" t="s">
        <v>196</v>
      </c>
      <c r="H217" s="409" t="s">
        <v>265</v>
      </c>
      <c r="I217" s="409"/>
      <c r="J217" s="409" t="s">
        <v>172</v>
      </c>
      <c r="K217" s="409" t="s">
        <v>168</v>
      </c>
      <c r="L217" s="409" t="s">
        <v>172</v>
      </c>
      <c r="M217" s="409" t="s">
        <v>174</v>
      </c>
      <c r="N217" s="409" t="s">
        <v>167</v>
      </c>
      <c r="O217" s="409" t="s">
        <v>229</v>
      </c>
      <c r="P217" s="409" t="s">
        <v>178</v>
      </c>
      <c r="Q217" s="409" t="s">
        <v>168</v>
      </c>
      <c r="R217" s="409" t="s">
        <v>168</v>
      </c>
      <c r="S217" s="409" t="s">
        <v>168</v>
      </c>
      <c r="T217" s="409" t="s">
        <v>168</v>
      </c>
      <c r="U217" s="409" t="s">
        <v>168</v>
      </c>
      <c r="V217" s="409" t="s">
        <v>168</v>
      </c>
      <c r="W217" s="409" t="s">
        <v>168</v>
      </c>
      <c r="X217" s="409" t="s">
        <v>168</v>
      </c>
      <c r="Y217" s="409" t="s">
        <v>168</v>
      </c>
      <c r="Z217" s="409"/>
      <c r="AA217" s="409">
        <v>0</v>
      </c>
      <c r="AB217" s="409">
        <v>0</v>
      </c>
      <c r="AC217" s="409">
        <v>0</v>
      </c>
      <c r="AD217" s="409">
        <v>0</v>
      </c>
      <c r="AE217" s="409">
        <v>0</v>
      </c>
      <c r="AF217" s="409">
        <v>0</v>
      </c>
      <c r="AG217" s="487">
        <v>0</v>
      </c>
      <c r="AH217" s="409">
        <v>0</v>
      </c>
      <c r="AI217" s="409">
        <v>0</v>
      </c>
      <c r="AJ217" s="409">
        <v>0</v>
      </c>
      <c r="AK217" s="409">
        <v>0</v>
      </c>
      <c r="AL217" s="409">
        <v>0</v>
      </c>
      <c r="AM217" s="409">
        <v>0</v>
      </c>
      <c r="AN217" s="409">
        <v>0</v>
      </c>
      <c r="AO217" s="487">
        <v>0</v>
      </c>
      <c r="AP217" s="409">
        <v>0</v>
      </c>
      <c r="AQ217" s="409">
        <v>0</v>
      </c>
      <c r="AR217" s="409">
        <v>0</v>
      </c>
      <c r="AS217" s="409">
        <v>0</v>
      </c>
      <c r="AT217" s="409">
        <v>0</v>
      </c>
      <c r="AU217" s="409">
        <v>0</v>
      </c>
      <c r="AV217" s="409">
        <v>0</v>
      </c>
      <c r="AW217" s="409">
        <v>0</v>
      </c>
      <c r="AX217" s="409">
        <v>0</v>
      </c>
      <c r="AY217" s="409">
        <v>0</v>
      </c>
      <c r="AZ217" s="487">
        <v>0</v>
      </c>
      <c r="BA217" s="409">
        <v>0</v>
      </c>
      <c r="BB217" s="409">
        <v>0</v>
      </c>
      <c r="BC217" s="409">
        <v>0</v>
      </c>
      <c r="BD217" s="409">
        <v>0</v>
      </c>
      <c r="BE217" s="409">
        <v>0</v>
      </c>
      <c r="BF217" s="409">
        <v>0</v>
      </c>
      <c r="BG217" s="409">
        <v>0</v>
      </c>
      <c r="BH217" s="409">
        <v>0</v>
      </c>
      <c r="BI217" s="409">
        <v>0</v>
      </c>
      <c r="BJ217" s="409">
        <v>0</v>
      </c>
      <c r="BK217" s="409">
        <v>0</v>
      </c>
      <c r="BL217" s="409">
        <v>0</v>
      </c>
      <c r="BM217" s="409">
        <v>0</v>
      </c>
      <c r="BN217" s="409">
        <v>0</v>
      </c>
      <c r="BO217" s="74">
        <v>0</v>
      </c>
      <c r="BP217" s="409">
        <v>1</v>
      </c>
      <c r="BQ217" s="409">
        <v>0</v>
      </c>
      <c r="BR217" s="409">
        <v>0</v>
      </c>
      <c r="BS217" s="409">
        <v>0</v>
      </c>
      <c r="BT217" s="409">
        <v>0</v>
      </c>
      <c r="BU217" s="409">
        <v>0</v>
      </c>
      <c r="BV217" s="409">
        <v>0</v>
      </c>
      <c r="BW217" s="409">
        <v>0</v>
      </c>
      <c r="BX217" s="409">
        <v>0</v>
      </c>
      <c r="BY217" s="409">
        <v>0</v>
      </c>
    </row>
    <row r="218" spans="1:77" s="11" customFormat="1" ht="45" customHeight="1">
      <c r="A218" s="409">
        <v>210</v>
      </c>
      <c r="B218" s="409">
        <v>1</v>
      </c>
      <c r="C218" s="409" t="s">
        <v>1105</v>
      </c>
      <c r="D218" s="409" t="s">
        <v>2592</v>
      </c>
      <c r="E218" s="475" t="s">
        <v>652</v>
      </c>
      <c r="F218" s="409"/>
      <c r="G218" s="409" t="s">
        <v>196</v>
      </c>
      <c r="H218" s="409" t="s">
        <v>265</v>
      </c>
      <c r="I218" s="409"/>
      <c r="J218" s="409" t="s">
        <v>172</v>
      </c>
      <c r="K218" s="409" t="s">
        <v>168</v>
      </c>
      <c r="L218" s="409" t="s">
        <v>172</v>
      </c>
      <c r="M218" s="409" t="s">
        <v>174</v>
      </c>
      <c r="N218" s="409" t="s">
        <v>167</v>
      </c>
      <c r="O218" s="409" t="s">
        <v>229</v>
      </c>
      <c r="P218" s="409" t="s">
        <v>178</v>
      </c>
      <c r="Q218" s="409" t="s">
        <v>168</v>
      </c>
      <c r="R218" s="409" t="s">
        <v>168</v>
      </c>
      <c r="S218" s="409" t="s">
        <v>168</v>
      </c>
      <c r="T218" s="409" t="s">
        <v>168</v>
      </c>
      <c r="U218" s="409" t="s">
        <v>168</v>
      </c>
      <c r="V218" s="409" t="s">
        <v>168</v>
      </c>
      <c r="W218" s="409" t="s">
        <v>168</v>
      </c>
      <c r="X218" s="409" t="s">
        <v>168</v>
      </c>
      <c r="Y218" s="409" t="s">
        <v>168</v>
      </c>
      <c r="Z218" s="409"/>
      <c r="AA218" s="409">
        <v>0</v>
      </c>
      <c r="AB218" s="409">
        <v>0</v>
      </c>
      <c r="AC218" s="409">
        <v>0</v>
      </c>
      <c r="AD218" s="409">
        <v>0</v>
      </c>
      <c r="AE218" s="409">
        <v>0</v>
      </c>
      <c r="AF218" s="409">
        <v>0</v>
      </c>
      <c r="AG218" s="487">
        <v>0</v>
      </c>
      <c r="AH218" s="409">
        <v>0</v>
      </c>
      <c r="AI218" s="409">
        <v>0</v>
      </c>
      <c r="AJ218" s="409">
        <v>0</v>
      </c>
      <c r="AK218" s="409">
        <v>0</v>
      </c>
      <c r="AL218" s="409">
        <v>0</v>
      </c>
      <c r="AM218" s="409">
        <v>0</v>
      </c>
      <c r="AN218" s="409">
        <v>0</v>
      </c>
      <c r="AO218" s="487">
        <v>0</v>
      </c>
      <c r="AP218" s="409">
        <v>0</v>
      </c>
      <c r="AQ218" s="409">
        <v>0</v>
      </c>
      <c r="AR218" s="409">
        <v>0</v>
      </c>
      <c r="AS218" s="409">
        <v>0</v>
      </c>
      <c r="AT218" s="409">
        <v>0</v>
      </c>
      <c r="AU218" s="409">
        <v>0</v>
      </c>
      <c r="AV218" s="409">
        <v>0</v>
      </c>
      <c r="AW218" s="409">
        <v>0</v>
      </c>
      <c r="AX218" s="409">
        <v>0</v>
      </c>
      <c r="AY218" s="409">
        <v>0</v>
      </c>
      <c r="AZ218" s="487">
        <v>0</v>
      </c>
      <c r="BA218" s="409">
        <v>0</v>
      </c>
      <c r="BB218" s="409">
        <v>0</v>
      </c>
      <c r="BC218" s="409">
        <v>0</v>
      </c>
      <c r="BD218" s="409">
        <v>0</v>
      </c>
      <c r="BE218" s="409">
        <v>0</v>
      </c>
      <c r="BF218" s="409">
        <v>0</v>
      </c>
      <c r="BG218" s="409">
        <v>0</v>
      </c>
      <c r="BH218" s="409">
        <v>0</v>
      </c>
      <c r="BI218" s="409">
        <v>0</v>
      </c>
      <c r="BJ218" s="409">
        <v>0</v>
      </c>
      <c r="BK218" s="409">
        <v>0</v>
      </c>
      <c r="BL218" s="409">
        <v>0</v>
      </c>
      <c r="BM218" s="409">
        <v>0</v>
      </c>
      <c r="BN218" s="409">
        <v>0</v>
      </c>
      <c r="BO218" s="74">
        <v>0</v>
      </c>
      <c r="BP218" s="409">
        <v>0</v>
      </c>
      <c r="BQ218" s="409">
        <v>0</v>
      </c>
      <c r="BR218" s="409">
        <v>0</v>
      </c>
      <c r="BS218" s="409">
        <v>0</v>
      </c>
      <c r="BT218" s="409">
        <v>0</v>
      </c>
      <c r="BU218" s="409">
        <v>0</v>
      </c>
      <c r="BV218" s="409">
        <v>0</v>
      </c>
      <c r="BW218" s="409">
        <v>1</v>
      </c>
      <c r="BX218" s="409">
        <v>0</v>
      </c>
      <c r="BY218" s="409">
        <v>0</v>
      </c>
    </row>
    <row r="219" spans="1:77" s="12" customFormat="1" ht="45" customHeight="1">
      <c r="A219" s="409">
        <v>211</v>
      </c>
      <c r="B219" s="409">
        <v>2</v>
      </c>
      <c r="C219" s="409" t="s">
        <v>347</v>
      </c>
      <c r="D219" s="409" t="s">
        <v>392</v>
      </c>
      <c r="E219" s="475" t="s">
        <v>393</v>
      </c>
      <c r="F219" s="409" t="s">
        <v>1725</v>
      </c>
      <c r="G219" s="409" t="s">
        <v>196</v>
      </c>
      <c r="H219" s="409" t="s">
        <v>265</v>
      </c>
      <c r="I219" s="409"/>
      <c r="J219" s="409" t="s">
        <v>172</v>
      </c>
      <c r="K219" s="409" t="s">
        <v>168</v>
      </c>
      <c r="L219" s="409" t="s">
        <v>172</v>
      </c>
      <c r="M219" s="409" t="s">
        <v>174</v>
      </c>
      <c r="N219" s="409" t="s">
        <v>167</v>
      </c>
      <c r="O219" s="409" t="s">
        <v>367</v>
      </c>
      <c r="P219" s="409" t="s">
        <v>360</v>
      </c>
      <c r="Q219" s="409" t="s">
        <v>168</v>
      </c>
      <c r="R219" s="409" t="s">
        <v>168</v>
      </c>
      <c r="S219" s="409" t="s">
        <v>168</v>
      </c>
      <c r="T219" s="409" t="s">
        <v>168</v>
      </c>
      <c r="U219" s="409" t="s">
        <v>168</v>
      </c>
      <c r="V219" s="409" t="s">
        <v>168</v>
      </c>
      <c r="W219" s="409" t="s">
        <v>168</v>
      </c>
      <c r="X219" s="409" t="s">
        <v>168</v>
      </c>
      <c r="Y219" s="409" t="s">
        <v>168</v>
      </c>
      <c r="Z219" s="409" t="s">
        <v>168</v>
      </c>
      <c r="AA219" s="409">
        <v>1</v>
      </c>
      <c r="AB219" s="409">
        <v>1</v>
      </c>
      <c r="AC219" s="409">
        <v>0</v>
      </c>
      <c r="AD219" s="409">
        <v>0</v>
      </c>
      <c r="AE219" s="409">
        <v>0</v>
      </c>
      <c r="AF219" s="409">
        <v>0</v>
      </c>
      <c r="AG219" s="487">
        <v>0</v>
      </c>
      <c r="AH219" s="409">
        <v>0</v>
      </c>
      <c r="AI219" s="409">
        <v>0</v>
      </c>
      <c r="AJ219" s="409">
        <v>0</v>
      </c>
      <c r="AK219" s="409">
        <v>0</v>
      </c>
      <c r="AL219" s="409">
        <v>0</v>
      </c>
      <c r="AM219" s="409">
        <v>0</v>
      </c>
      <c r="AN219" s="409">
        <v>1</v>
      </c>
      <c r="AO219" s="487">
        <v>0</v>
      </c>
      <c r="AP219" s="409">
        <v>0</v>
      </c>
      <c r="AQ219" s="409">
        <v>0</v>
      </c>
      <c r="AR219" s="409">
        <v>0</v>
      </c>
      <c r="AS219" s="409">
        <v>0</v>
      </c>
      <c r="AT219" s="409">
        <v>0</v>
      </c>
      <c r="AU219" s="409">
        <v>0</v>
      </c>
      <c r="AV219" s="409">
        <v>0</v>
      </c>
      <c r="AW219" s="409">
        <v>0</v>
      </c>
      <c r="AX219" s="409">
        <v>0</v>
      </c>
      <c r="AY219" s="409">
        <v>0</v>
      </c>
      <c r="AZ219" s="487">
        <v>0</v>
      </c>
      <c r="BA219" s="409">
        <v>1</v>
      </c>
      <c r="BB219" s="409">
        <v>1</v>
      </c>
      <c r="BC219" s="409">
        <v>1</v>
      </c>
      <c r="BD219" s="409">
        <v>0</v>
      </c>
      <c r="BE219" s="409">
        <v>0</v>
      </c>
      <c r="BF219" s="409">
        <v>0</v>
      </c>
      <c r="BG219" s="409">
        <v>0</v>
      </c>
      <c r="BH219" s="409">
        <v>0</v>
      </c>
      <c r="BI219" s="409">
        <v>0</v>
      </c>
      <c r="BJ219" s="409">
        <v>0</v>
      </c>
      <c r="BK219" s="409">
        <v>0</v>
      </c>
      <c r="BL219" s="409">
        <v>0</v>
      </c>
      <c r="BM219" s="409">
        <v>0</v>
      </c>
      <c r="BN219" s="409">
        <v>0</v>
      </c>
      <c r="BO219" s="74">
        <v>0</v>
      </c>
      <c r="BP219" s="409">
        <v>0</v>
      </c>
      <c r="BQ219" s="409">
        <v>0</v>
      </c>
      <c r="BR219" s="409">
        <v>0</v>
      </c>
      <c r="BS219" s="409">
        <v>0</v>
      </c>
      <c r="BT219" s="409">
        <v>0</v>
      </c>
      <c r="BU219" s="409">
        <v>0</v>
      </c>
      <c r="BV219" s="409">
        <v>0</v>
      </c>
      <c r="BW219" s="409">
        <v>0</v>
      </c>
      <c r="BX219" s="409">
        <v>0</v>
      </c>
      <c r="BY219" s="409">
        <v>0</v>
      </c>
    </row>
    <row r="220" spans="1:77" s="11" customFormat="1" ht="45" customHeight="1">
      <c r="A220" s="409">
        <v>212</v>
      </c>
      <c r="B220" s="487">
        <v>2</v>
      </c>
      <c r="C220" s="487" t="s">
        <v>166</v>
      </c>
      <c r="D220" s="487" t="s">
        <v>645</v>
      </c>
      <c r="E220" s="488" t="s">
        <v>393</v>
      </c>
      <c r="F220" s="487" t="s">
        <v>653</v>
      </c>
      <c r="G220" s="487" t="s">
        <v>196</v>
      </c>
      <c r="H220" s="487" t="s">
        <v>265</v>
      </c>
      <c r="I220" s="487"/>
      <c r="J220" s="487" t="s">
        <v>172</v>
      </c>
      <c r="K220" s="487" t="s">
        <v>168</v>
      </c>
      <c r="L220" s="487" t="s">
        <v>172</v>
      </c>
      <c r="M220" s="487" t="s">
        <v>174</v>
      </c>
      <c r="N220" s="487" t="s">
        <v>167</v>
      </c>
      <c r="O220" s="487" t="s">
        <v>367</v>
      </c>
      <c r="P220" s="487" t="s">
        <v>360</v>
      </c>
      <c r="Q220" s="487" t="s">
        <v>168</v>
      </c>
      <c r="R220" s="487" t="s">
        <v>168</v>
      </c>
      <c r="S220" s="487" t="s">
        <v>168</v>
      </c>
      <c r="T220" s="487" t="s">
        <v>168</v>
      </c>
      <c r="U220" s="487" t="s">
        <v>168</v>
      </c>
      <c r="V220" s="487" t="s">
        <v>168</v>
      </c>
      <c r="W220" s="487" t="s">
        <v>168</v>
      </c>
      <c r="X220" s="487" t="s">
        <v>168</v>
      </c>
      <c r="Y220" s="487" t="s">
        <v>168</v>
      </c>
      <c r="Z220" s="487" t="s">
        <v>168</v>
      </c>
      <c r="AA220" s="487">
        <v>0</v>
      </c>
      <c r="AB220" s="487">
        <v>1</v>
      </c>
      <c r="AC220" s="487">
        <v>1</v>
      </c>
      <c r="AD220" s="487">
        <v>0</v>
      </c>
      <c r="AE220" s="487">
        <v>0</v>
      </c>
      <c r="AF220" s="487">
        <v>0</v>
      </c>
      <c r="AG220" s="487">
        <v>1</v>
      </c>
      <c r="AH220" s="409">
        <v>0</v>
      </c>
      <c r="AI220" s="409">
        <v>0</v>
      </c>
      <c r="AJ220" s="487">
        <v>0</v>
      </c>
      <c r="AK220" s="487">
        <v>0</v>
      </c>
      <c r="AL220" s="487">
        <v>0</v>
      </c>
      <c r="AM220" s="487">
        <v>0</v>
      </c>
      <c r="AN220" s="487">
        <v>0</v>
      </c>
      <c r="AO220" s="487">
        <v>0</v>
      </c>
      <c r="AP220" s="487">
        <v>0</v>
      </c>
      <c r="AQ220" s="487">
        <v>0</v>
      </c>
      <c r="AR220" s="487">
        <v>0</v>
      </c>
      <c r="AS220" s="487">
        <v>0</v>
      </c>
      <c r="AT220" s="487">
        <v>0</v>
      </c>
      <c r="AU220" s="487">
        <v>0</v>
      </c>
      <c r="AV220" s="487">
        <v>0</v>
      </c>
      <c r="AW220" s="487">
        <v>0</v>
      </c>
      <c r="AX220" s="487">
        <v>0</v>
      </c>
      <c r="AY220" s="487">
        <v>0</v>
      </c>
      <c r="AZ220" s="487">
        <v>0</v>
      </c>
      <c r="BA220" s="487">
        <v>0</v>
      </c>
      <c r="BB220" s="487">
        <v>0</v>
      </c>
      <c r="BC220" s="487">
        <v>0</v>
      </c>
      <c r="BD220" s="487">
        <v>0</v>
      </c>
      <c r="BE220" s="487">
        <v>0</v>
      </c>
      <c r="BF220" s="487">
        <v>0</v>
      </c>
      <c r="BG220" s="487">
        <v>0</v>
      </c>
      <c r="BH220" s="487">
        <v>0</v>
      </c>
      <c r="BI220" s="487">
        <v>0</v>
      </c>
      <c r="BJ220" s="487">
        <v>0</v>
      </c>
      <c r="BK220" s="487">
        <v>0</v>
      </c>
      <c r="BL220" s="487">
        <v>0</v>
      </c>
      <c r="BM220" s="487">
        <v>0</v>
      </c>
      <c r="BN220" s="487">
        <v>0</v>
      </c>
      <c r="BO220" s="102">
        <v>0</v>
      </c>
      <c r="BP220" s="487">
        <v>0</v>
      </c>
      <c r="BQ220" s="487">
        <v>0</v>
      </c>
      <c r="BR220" s="487">
        <v>0</v>
      </c>
      <c r="BS220" s="487">
        <v>0</v>
      </c>
      <c r="BT220" s="487">
        <v>0</v>
      </c>
      <c r="BU220" s="487">
        <v>0</v>
      </c>
      <c r="BV220" s="487">
        <v>0</v>
      </c>
      <c r="BW220" s="487">
        <v>0</v>
      </c>
      <c r="BX220" s="487">
        <v>0</v>
      </c>
      <c r="BY220" s="487">
        <v>0</v>
      </c>
    </row>
    <row r="221" spans="1:77" s="12" customFormat="1" ht="45" customHeight="1">
      <c r="A221" s="409">
        <v>213</v>
      </c>
      <c r="B221" s="409">
        <v>2</v>
      </c>
      <c r="C221" s="409" t="s">
        <v>166</v>
      </c>
      <c r="D221" s="409" t="s">
        <v>394</v>
      </c>
      <c r="E221" s="475" t="s">
        <v>393</v>
      </c>
      <c r="F221" s="409" t="s">
        <v>939</v>
      </c>
      <c r="G221" s="409" t="s">
        <v>196</v>
      </c>
      <c r="H221" s="409" t="s">
        <v>265</v>
      </c>
      <c r="I221" s="409"/>
      <c r="J221" s="409" t="s">
        <v>172</v>
      </c>
      <c r="K221" s="409" t="s">
        <v>168</v>
      </c>
      <c r="L221" s="409" t="s">
        <v>172</v>
      </c>
      <c r="M221" s="409" t="s">
        <v>174</v>
      </c>
      <c r="N221" s="409" t="s">
        <v>167</v>
      </c>
      <c r="O221" s="409" t="s">
        <v>367</v>
      </c>
      <c r="P221" s="409" t="s">
        <v>360</v>
      </c>
      <c r="Q221" s="409" t="s">
        <v>168</v>
      </c>
      <c r="R221" s="409" t="s">
        <v>168</v>
      </c>
      <c r="S221" s="409" t="s">
        <v>168</v>
      </c>
      <c r="T221" s="409" t="s">
        <v>168</v>
      </c>
      <c r="U221" s="409" t="s">
        <v>168</v>
      </c>
      <c r="V221" s="409" t="s">
        <v>168</v>
      </c>
      <c r="W221" s="409" t="s">
        <v>168</v>
      </c>
      <c r="X221" s="409" t="s">
        <v>168</v>
      </c>
      <c r="Y221" s="409" t="s">
        <v>168</v>
      </c>
      <c r="Z221" s="409" t="s">
        <v>168</v>
      </c>
      <c r="AA221" s="409">
        <v>0</v>
      </c>
      <c r="AB221" s="409">
        <v>0</v>
      </c>
      <c r="AC221" s="409">
        <v>0</v>
      </c>
      <c r="AD221" s="409">
        <v>1</v>
      </c>
      <c r="AE221" s="409">
        <v>1</v>
      </c>
      <c r="AF221" s="409">
        <v>0</v>
      </c>
      <c r="AG221" s="487">
        <v>0</v>
      </c>
      <c r="AH221" s="409">
        <v>1</v>
      </c>
      <c r="AI221" s="409">
        <v>1</v>
      </c>
      <c r="AJ221" s="409">
        <v>1</v>
      </c>
      <c r="AK221" s="409">
        <v>0</v>
      </c>
      <c r="AL221" s="409">
        <v>0</v>
      </c>
      <c r="AM221" s="409">
        <v>0</v>
      </c>
      <c r="AN221" s="409">
        <v>0</v>
      </c>
      <c r="AO221" s="487">
        <v>1</v>
      </c>
      <c r="AP221" s="409">
        <v>0</v>
      </c>
      <c r="AQ221" s="409">
        <v>0</v>
      </c>
      <c r="AR221" s="409">
        <v>0</v>
      </c>
      <c r="AS221" s="409">
        <v>0</v>
      </c>
      <c r="AT221" s="409">
        <v>0</v>
      </c>
      <c r="AU221" s="409">
        <v>0</v>
      </c>
      <c r="AV221" s="409">
        <v>0</v>
      </c>
      <c r="AW221" s="409">
        <v>0</v>
      </c>
      <c r="AX221" s="409">
        <v>0</v>
      </c>
      <c r="AY221" s="409">
        <v>0</v>
      </c>
      <c r="AZ221" s="487">
        <v>0</v>
      </c>
      <c r="BA221" s="409">
        <v>0</v>
      </c>
      <c r="BB221" s="409">
        <v>0</v>
      </c>
      <c r="BC221" s="409">
        <v>0</v>
      </c>
      <c r="BD221" s="409">
        <v>0</v>
      </c>
      <c r="BE221" s="409">
        <v>0</v>
      </c>
      <c r="BF221" s="409">
        <v>0</v>
      </c>
      <c r="BG221" s="409">
        <v>0</v>
      </c>
      <c r="BH221" s="409">
        <v>0</v>
      </c>
      <c r="BI221" s="409">
        <v>1</v>
      </c>
      <c r="BJ221" s="409">
        <v>0</v>
      </c>
      <c r="BK221" s="409">
        <v>0</v>
      </c>
      <c r="BL221" s="409">
        <v>0</v>
      </c>
      <c r="BM221" s="409">
        <v>0</v>
      </c>
      <c r="BN221" s="409">
        <v>0</v>
      </c>
      <c r="BO221" s="74">
        <v>0</v>
      </c>
      <c r="BP221" s="409">
        <v>0</v>
      </c>
      <c r="BQ221" s="409">
        <v>0</v>
      </c>
      <c r="BR221" s="409">
        <v>0</v>
      </c>
      <c r="BS221" s="409">
        <v>1</v>
      </c>
      <c r="BT221" s="409">
        <v>1</v>
      </c>
      <c r="BU221" s="409">
        <v>1</v>
      </c>
      <c r="BV221" s="409">
        <v>0</v>
      </c>
      <c r="BW221" s="409">
        <v>0</v>
      </c>
      <c r="BX221" s="409">
        <v>0</v>
      </c>
      <c r="BY221" s="409">
        <v>0</v>
      </c>
    </row>
    <row r="222" spans="1:77" s="11" customFormat="1" ht="45" customHeight="1">
      <c r="A222" s="409">
        <v>214</v>
      </c>
      <c r="B222" s="409">
        <v>2</v>
      </c>
      <c r="C222" s="409" t="s">
        <v>166</v>
      </c>
      <c r="D222" s="409" t="s">
        <v>784</v>
      </c>
      <c r="E222" s="475" t="s">
        <v>393</v>
      </c>
      <c r="F222" s="409" t="s">
        <v>940</v>
      </c>
      <c r="G222" s="409" t="s">
        <v>196</v>
      </c>
      <c r="H222" s="409" t="s">
        <v>265</v>
      </c>
      <c r="I222" s="409"/>
      <c r="J222" s="409" t="s">
        <v>172</v>
      </c>
      <c r="K222" s="409" t="s">
        <v>168</v>
      </c>
      <c r="L222" s="409" t="s">
        <v>172</v>
      </c>
      <c r="M222" s="409" t="s">
        <v>174</v>
      </c>
      <c r="N222" s="409" t="s">
        <v>167</v>
      </c>
      <c r="O222" s="409" t="s">
        <v>367</v>
      </c>
      <c r="P222" s="409" t="s">
        <v>360</v>
      </c>
      <c r="Q222" s="409" t="s">
        <v>168</v>
      </c>
      <c r="R222" s="409" t="s">
        <v>168</v>
      </c>
      <c r="S222" s="409" t="s">
        <v>168</v>
      </c>
      <c r="T222" s="409" t="s">
        <v>168</v>
      </c>
      <c r="U222" s="409" t="s">
        <v>168</v>
      </c>
      <c r="V222" s="409" t="s">
        <v>168</v>
      </c>
      <c r="W222" s="409" t="s">
        <v>168</v>
      </c>
      <c r="X222" s="409" t="s">
        <v>168</v>
      </c>
      <c r="Y222" s="409" t="s">
        <v>168</v>
      </c>
      <c r="Z222" s="409" t="s">
        <v>168</v>
      </c>
      <c r="AA222" s="409">
        <v>0</v>
      </c>
      <c r="AB222" s="409">
        <v>0</v>
      </c>
      <c r="AC222" s="409">
        <v>1</v>
      </c>
      <c r="AD222" s="409">
        <v>0</v>
      </c>
      <c r="AE222" s="409">
        <v>0</v>
      </c>
      <c r="AF222" s="409">
        <v>1</v>
      </c>
      <c r="AG222" s="487">
        <v>0</v>
      </c>
      <c r="AH222" s="409">
        <v>0</v>
      </c>
      <c r="AI222" s="409">
        <v>0</v>
      </c>
      <c r="AJ222" s="409">
        <v>0</v>
      </c>
      <c r="AK222" s="409">
        <v>1</v>
      </c>
      <c r="AL222" s="409">
        <v>0</v>
      </c>
      <c r="AM222" s="409">
        <v>0</v>
      </c>
      <c r="AN222" s="409">
        <v>0</v>
      </c>
      <c r="AO222" s="487">
        <v>0</v>
      </c>
      <c r="AP222" s="409">
        <v>1</v>
      </c>
      <c r="AQ222" s="409">
        <v>1</v>
      </c>
      <c r="AR222" s="409">
        <v>0</v>
      </c>
      <c r="AS222" s="409">
        <v>0</v>
      </c>
      <c r="AT222" s="409">
        <v>0</v>
      </c>
      <c r="AU222" s="409">
        <v>0</v>
      </c>
      <c r="AV222" s="409">
        <v>0</v>
      </c>
      <c r="AW222" s="409">
        <v>0</v>
      </c>
      <c r="AX222" s="409">
        <v>0</v>
      </c>
      <c r="AY222" s="409">
        <v>0</v>
      </c>
      <c r="AZ222" s="487">
        <v>1</v>
      </c>
      <c r="BA222" s="409">
        <v>0</v>
      </c>
      <c r="BB222" s="409">
        <v>0</v>
      </c>
      <c r="BC222" s="409">
        <v>0</v>
      </c>
      <c r="BD222" s="409">
        <v>0</v>
      </c>
      <c r="BE222" s="409">
        <v>0</v>
      </c>
      <c r="BF222" s="409">
        <v>1</v>
      </c>
      <c r="BG222" s="409">
        <v>1</v>
      </c>
      <c r="BH222" s="409">
        <v>0</v>
      </c>
      <c r="BI222" s="409">
        <v>0</v>
      </c>
      <c r="BJ222" s="409">
        <v>0</v>
      </c>
      <c r="BK222" s="409">
        <v>0</v>
      </c>
      <c r="BL222" s="409">
        <v>0</v>
      </c>
      <c r="BM222" s="409">
        <v>0</v>
      </c>
      <c r="BN222" s="409">
        <v>0</v>
      </c>
      <c r="BO222" s="74">
        <v>0</v>
      </c>
      <c r="BP222" s="409">
        <v>0</v>
      </c>
      <c r="BQ222" s="409">
        <v>0</v>
      </c>
      <c r="BR222" s="409">
        <v>0</v>
      </c>
      <c r="BS222" s="409">
        <v>0</v>
      </c>
      <c r="BT222" s="409">
        <v>0</v>
      </c>
      <c r="BU222" s="409">
        <v>0</v>
      </c>
      <c r="BV222" s="409">
        <v>0</v>
      </c>
      <c r="BW222" s="409">
        <v>0</v>
      </c>
      <c r="BX222" s="409">
        <v>0</v>
      </c>
      <c r="BY222" s="409">
        <v>0</v>
      </c>
    </row>
    <row r="223" spans="1:77" s="11" customFormat="1" ht="45" customHeight="1">
      <c r="A223" s="409">
        <v>215</v>
      </c>
      <c r="B223" s="409">
        <v>2</v>
      </c>
      <c r="C223" s="409" t="s">
        <v>1105</v>
      </c>
      <c r="D223" s="409" t="s">
        <v>1114</v>
      </c>
      <c r="E223" s="475" t="s">
        <v>393</v>
      </c>
      <c r="F223" s="409" t="s">
        <v>1726</v>
      </c>
      <c r="G223" s="409" t="s">
        <v>196</v>
      </c>
      <c r="H223" s="409" t="s">
        <v>265</v>
      </c>
      <c r="I223" s="409"/>
      <c r="J223" s="409" t="s">
        <v>172</v>
      </c>
      <c r="K223" s="409" t="s">
        <v>168</v>
      </c>
      <c r="L223" s="409" t="s">
        <v>172</v>
      </c>
      <c r="M223" s="409" t="s">
        <v>174</v>
      </c>
      <c r="N223" s="409" t="s">
        <v>167</v>
      </c>
      <c r="O223" s="409" t="s">
        <v>367</v>
      </c>
      <c r="P223" s="409" t="s">
        <v>360</v>
      </c>
      <c r="Q223" s="409" t="s">
        <v>168</v>
      </c>
      <c r="R223" s="409" t="s">
        <v>168</v>
      </c>
      <c r="S223" s="409" t="s">
        <v>168</v>
      </c>
      <c r="T223" s="409" t="s">
        <v>168</v>
      </c>
      <c r="U223" s="409" t="s">
        <v>168</v>
      </c>
      <c r="V223" s="409" t="s">
        <v>168</v>
      </c>
      <c r="W223" s="409" t="s">
        <v>168</v>
      </c>
      <c r="X223" s="409" t="s">
        <v>168</v>
      </c>
      <c r="Y223" s="409" t="s">
        <v>168</v>
      </c>
      <c r="Z223" s="409" t="s">
        <v>168</v>
      </c>
      <c r="AA223" s="409">
        <v>0</v>
      </c>
      <c r="AB223" s="409">
        <v>0</v>
      </c>
      <c r="AC223" s="409">
        <v>0</v>
      </c>
      <c r="AD223" s="409">
        <v>0</v>
      </c>
      <c r="AE223" s="409">
        <v>0</v>
      </c>
      <c r="AF223" s="409">
        <v>0</v>
      </c>
      <c r="AG223" s="487">
        <v>0</v>
      </c>
      <c r="AH223" s="409">
        <v>0</v>
      </c>
      <c r="AI223" s="409">
        <v>0</v>
      </c>
      <c r="AJ223" s="409">
        <v>0</v>
      </c>
      <c r="AK223" s="409">
        <v>0</v>
      </c>
      <c r="AL223" s="409">
        <v>1</v>
      </c>
      <c r="AM223" s="409">
        <v>0</v>
      </c>
      <c r="AN223" s="409">
        <v>0</v>
      </c>
      <c r="AO223" s="487">
        <v>0</v>
      </c>
      <c r="AP223" s="409">
        <v>0</v>
      </c>
      <c r="AQ223" s="409">
        <v>0</v>
      </c>
      <c r="AR223" s="409">
        <v>0</v>
      </c>
      <c r="AS223" s="409">
        <v>0</v>
      </c>
      <c r="AT223" s="409">
        <v>0</v>
      </c>
      <c r="AU223" s="409">
        <v>0</v>
      </c>
      <c r="AV223" s="409">
        <v>0</v>
      </c>
      <c r="AW223" s="409">
        <v>0</v>
      </c>
      <c r="AX223" s="409">
        <v>0</v>
      </c>
      <c r="AY223" s="409">
        <v>0</v>
      </c>
      <c r="AZ223" s="487">
        <v>0</v>
      </c>
      <c r="BA223" s="409">
        <v>0</v>
      </c>
      <c r="BB223" s="409">
        <v>0</v>
      </c>
      <c r="BC223" s="409">
        <v>0</v>
      </c>
      <c r="BD223" s="409">
        <v>0</v>
      </c>
      <c r="BE223" s="409">
        <v>0</v>
      </c>
      <c r="BF223" s="409">
        <v>0</v>
      </c>
      <c r="BG223" s="409">
        <v>0</v>
      </c>
      <c r="BH223" s="409">
        <v>0</v>
      </c>
      <c r="BI223" s="409">
        <v>0</v>
      </c>
      <c r="BJ223" s="409">
        <v>0</v>
      </c>
      <c r="BK223" s="409">
        <v>0</v>
      </c>
      <c r="BL223" s="409">
        <v>0</v>
      </c>
      <c r="BM223" s="409">
        <v>0</v>
      </c>
      <c r="BN223" s="409">
        <v>0</v>
      </c>
      <c r="BO223" s="74">
        <v>0</v>
      </c>
      <c r="BP223" s="409">
        <v>0</v>
      </c>
      <c r="BQ223" s="409">
        <v>0</v>
      </c>
      <c r="BR223" s="409">
        <v>0</v>
      </c>
      <c r="BS223" s="409">
        <v>0</v>
      </c>
      <c r="BT223" s="409">
        <v>0</v>
      </c>
      <c r="BU223" s="409">
        <v>0</v>
      </c>
      <c r="BV223" s="409">
        <v>0</v>
      </c>
      <c r="BW223" s="409">
        <v>0</v>
      </c>
      <c r="BX223" s="409">
        <v>0</v>
      </c>
      <c r="BY223" s="409">
        <v>0</v>
      </c>
    </row>
    <row r="224" spans="1:77" s="11" customFormat="1" ht="45" customHeight="1">
      <c r="A224" s="409">
        <v>216</v>
      </c>
      <c r="B224" s="409">
        <v>2</v>
      </c>
      <c r="C224" s="409" t="s">
        <v>1105</v>
      </c>
      <c r="D224" s="409" t="s">
        <v>1860</v>
      </c>
      <c r="E224" s="475" t="s">
        <v>393</v>
      </c>
      <c r="F224" s="409" t="s">
        <v>1859</v>
      </c>
      <c r="G224" s="409" t="s">
        <v>196</v>
      </c>
      <c r="H224" s="409" t="s">
        <v>265</v>
      </c>
      <c r="I224" s="409"/>
      <c r="J224" s="409" t="s">
        <v>172</v>
      </c>
      <c r="K224" s="409" t="s">
        <v>168</v>
      </c>
      <c r="L224" s="409" t="s">
        <v>172</v>
      </c>
      <c r="M224" s="409" t="s">
        <v>174</v>
      </c>
      <c r="N224" s="409" t="s">
        <v>167</v>
      </c>
      <c r="O224" s="409" t="s">
        <v>367</v>
      </c>
      <c r="P224" s="409" t="s">
        <v>360</v>
      </c>
      <c r="Q224" s="409" t="s">
        <v>168</v>
      </c>
      <c r="R224" s="409" t="s">
        <v>168</v>
      </c>
      <c r="S224" s="409" t="s">
        <v>168</v>
      </c>
      <c r="T224" s="409" t="s">
        <v>168</v>
      </c>
      <c r="U224" s="409" t="s">
        <v>168</v>
      </c>
      <c r="V224" s="409" t="s">
        <v>168</v>
      </c>
      <c r="W224" s="409" t="s">
        <v>168</v>
      </c>
      <c r="X224" s="409" t="s">
        <v>168</v>
      </c>
      <c r="Y224" s="409" t="s">
        <v>168</v>
      </c>
      <c r="Z224" s="409" t="s">
        <v>168</v>
      </c>
      <c r="AA224" s="409">
        <v>0</v>
      </c>
      <c r="AB224" s="409">
        <v>0</v>
      </c>
      <c r="AC224" s="409">
        <v>0</v>
      </c>
      <c r="AD224" s="409">
        <v>0</v>
      </c>
      <c r="AE224" s="409">
        <v>0</v>
      </c>
      <c r="AF224" s="409">
        <v>0</v>
      </c>
      <c r="AG224" s="487">
        <v>0</v>
      </c>
      <c r="AH224" s="409">
        <v>0</v>
      </c>
      <c r="AI224" s="409">
        <v>0</v>
      </c>
      <c r="AJ224" s="409">
        <v>0</v>
      </c>
      <c r="AK224" s="409">
        <v>0</v>
      </c>
      <c r="AL224" s="409">
        <v>0</v>
      </c>
      <c r="AM224" s="409">
        <v>1</v>
      </c>
      <c r="AN224" s="409">
        <v>0</v>
      </c>
      <c r="AO224" s="487">
        <v>0</v>
      </c>
      <c r="AP224" s="409">
        <v>0</v>
      </c>
      <c r="AQ224" s="409">
        <v>0</v>
      </c>
      <c r="AR224" s="409">
        <v>1</v>
      </c>
      <c r="AS224" s="409">
        <v>1</v>
      </c>
      <c r="AT224" s="409">
        <v>1</v>
      </c>
      <c r="AU224" s="409">
        <v>1</v>
      </c>
      <c r="AV224" s="409">
        <v>1</v>
      </c>
      <c r="AW224" s="409">
        <v>0</v>
      </c>
      <c r="AX224" s="409">
        <v>0</v>
      </c>
      <c r="AY224" s="409">
        <v>1</v>
      </c>
      <c r="AZ224" s="487">
        <v>0</v>
      </c>
      <c r="BA224" s="409">
        <v>0</v>
      </c>
      <c r="BB224" s="409">
        <v>0</v>
      </c>
      <c r="BC224" s="409">
        <v>0</v>
      </c>
      <c r="BD224" s="409">
        <v>0</v>
      </c>
      <c r="BE224" s="409">
        <v>0</v>
      </c>
      <c r="BF224" s="409">
        <v>0</v>
      </c>
      <c r="BG224" s="409">
        <v>0</v>
      </c>
      <c r="BH224" s="409">
        <v>0</v>
      </c>
      <c r="BI224" s="409">
        <v>0</v>
      </c>
      <c r="BJ224" s="409">
        <v>1</v>
      </c>
      <c r="BK224" s="409">
        <v>0</v>
      </c>
      <c r="BL224" s="409">
        <v>0</v>
      </c>
      <c r="BM224" s="409">
        <v>0</v>
      </c>
      <c r="BN224" s="409">
        <v>0</v>
      </c>
      <c r="BO224" s="74">
        <v>0</v>
      </c>
      <c r="BP224" s="409">
        <v>0</v>
      </c>
      <c r="BQ224" s="409">
        <v>0</v>
      </c>
      <c r="BR224" s="409">
        <v>0</v>
      </c>
      <c r="BS224" s="409">
        <v>0</v>
      </c>
      <c r="BT224" s="409">
        <v>0</v>
      </c>
      <c r="BU224" s="409">
        <v>0</v>
      </c>
      <c r="BV224" s="409">
        <v>0</v>
      </c>
      <c r="BW224" s="409">
        <v>0</v>
      </c>
      <c r="BX224" s="409">
        <v>0</v>
      </c>
      <c r="BY224" s="409">
        <v>0</v>
      </c>
    </row>
    <row r="225" spans="1:77" s="11" customFormat="1" ht="45" customHeight="1">
      <c r="A225" s="409">
        <v>217</v>
      </c>
      <c r="B225" s="409">
        <v>2</v>
      </c>
      <c r="C225" s="409" t="s">
        <v>1912</v>
      </c>
      <c r="D225" s="409" t="s">
        <v>1910</v>
      </c>
      <c r="E225" s="475" t="s">
        <v>393</v>
      </c>
      <c r="F225" s="409" t="s">
        <v>1917</v>
      </c>
      <c r="G225" s="409" t="s">
        <v>196</v>
      </c>
      <c r="H225" s="409" t="s">
        <v>265</v>
      </c>
      <c r="I225" s="409"/>
      <c r="J225" s="409" t="s">
        <v>172</v>
      </c>
      <c r="K225" s="409" t="s">
        <v>168</v>
      </c>
      <c r="L225" s="409" t="s">
        <v>172</v>
      </c>
      <c r="M225" s="409" t="s">
        <v>174</v>
      </c>
      <c r="N225" s="409" t="s">
        <v>167</v>
      </c>
      <c r="O225" s="409" t="s">
        <v>367</v>
      </c>
      <c r="P225" s="409" t="s">
        <v>360</v>
      </c>
      <c r="Q225" s="409" t="s">
        <v>168</v>
      </c>
      <c r="R225" s="409" t="s">
        <v>168</v>
      </c>
      <c r="S225" s="409" t="s">
        <v>168</v>
      </c>
      <c r="T225" s="409" t="s">
        <v>168</v>
      </c>
      <c r="U225" s="409" t="s">
        <v>168</v>
      </c>
      <c r="V225" s="409" t="s">
        <v>168</v>
      </c>
      <c r="W225" s="409" t="s">
        <v>168</v>
      </c>
      <c r="X225" s="409" t="s">
        <v>168</v>
      </c>
      <c r="Y225" s="409" t="s">
        <v>168</v>
      </c>
      <c r="Z225" s="409" t="s">
        <v>168</v>
      </c>
      <c r="AA225" s="409">
        <v>0</v>
      </c>
      <c r="AB225" s="409">
        <v>0</v>
      </c>
      <c r="AC225" s="409">
        <v>0</v>
      </c>
      <c r="AD225" s="409">
        <v>0</v>
      </c>
      <c r="AE225" s="409">
        <v>0</v>
      </c>
      <c r="AF225" s="409">
        <v>0</v>
      </c>
      <c r="AG225" s="487">
        <v>0</v>
      </c>
      <c r="AH225" s="409">
        <v>0</v>
      </c>
      <c r="AI225" s="409">
        <v>0</v>
      </c>
      <c r="AJ225" s="409">
        <v>0</v>
      </c>
      <c r="AK225" s="409">
        <v>0</v>
      </c>
      <c r="AL225" s="409">
        <v>0</v>
      </c>
      <c r="AM225" s="409">
        <v>0</v>
      </c>
      <c r="AN225" s="409">
        <v>0</v>
      </c>
      <c r="AO225" s="487">
        <v>0</v>
      </c>
      <c r="AP225" s="409">
        <v>0</v>
      </c>
      <c r="AQ225" s="409">
        <v>0</v>
      </c>
      <c r="AR225" s="409">
        <v>0</v>
      </c>
      <c r="AS225" s="409">
        <v>0</v>
      </c>
      <c r="AT225" s="409">
        <v>0</v>
      </c>
      <c r="AU225" s="409">
        <v>0</v>
      </c>
      <c r="AV225" s="409">
        <v>0</v>
      </c>
      <c r="AW225" s="409">
        <v>0</v>
      </c>
      <c r="AX225" s="409">
        <v>0</v>
      </c>
      <c r="AY225" s="409">
        <v>0</v>
      </c>
      <c r="AZ225" s="487">
        <v>0</v>
      </c>
      <c r="BA225" s="409">
        <v>0</v>
      </c>
      <c r="BB225" s="409">
        <v>0</v>
      </c>
      <c r="BC225" s="409">
        <v>0</v>
      </c>
      <c r="BD225" s="409">
        <v>1</v>
      </c>
      <c r="BE225" s="409">
        <v>1</v>
      </c>
      <c r="BF225" s="409">
        <v>0</v>
      </c>
      <c r="BG225" s="409">
        <v>0</v>
      </c>
      <c r="BH225" s="409">
        <v>1</v>
      </c>
      <c r="BI225" s="409">
        <v>0</v>
      </c>
      <c r="BJ225" s="409">
        <v>0</v>
      </c>
      <c r="BK225" s="409">
        <v>1</v>
      </c>
      <c r="BL225" s="409">
        <v>1</v>
      </c>
      <c r="BM225" s="409">
        <v>0</v>
      </c>
      <c r="BN225" s="409">
        <v>0</v>
      </c>
      <c r="BO225" s="74">
        <v>0</v>
      </c>
      <c r="BP225" s="409">
        <v>0</v>
      </c>
      <c r="BQ225" s="409">
        <v>1</v>
      </c>
      <c r="BR225" s="409">
        <v>0</v>
      </c>
      <c r="BS225" s="409">
        <v>0</v>
      </c>
      <c r="BT225" s="409">
        <v>0</v>
      </c>
      <c r="BU225" s="409">
        <v>0</v>
      </c>
      <c r="BV225" s="409">
        <v>0</v>
      </c>
      <c r="BW225" s="409">
        <v>0</v>
      </c>
      <c r="BX225" s="409">
        <v>1</v>
      </c>
      <c r="BY225" s="409">
        <v>1</v>
      </c>
    </row>
    <row r="226" spans="1:77" s="11" customFormat="1" ht="45" customHeight="1">
      <c r="A226" s="409">
        <v>218</v>
      </c>
      <c r="B226" s="409">
        <v>2</v>
      </c>
      <c r="C226" s="409" t="s">
        <v>1105</v>
      </c>
      <c r="D226" s="409" t="s">
        <v>2453</v>
      </c>
      <c r="E226" s="475" t="s">
        <v>393</v>
      </c>
      <c r="F226" s="409" t="s">
        <v>2402</v>
      </c>
      <c r="G226" s="409" t="s">
        <v>196</v>
      </c>
      <c r="H226" s="409" t="s">
        <v>265</v>
      </c>
      <c r="I226" s="409"/>
      <c r="J226" s="409" t="s">
        <v>172</v>
      </c>
      <c r="K226" s="409" t="s">
        <v>168</v>
      </c>
      <c r="L226" s="409" t="s">
        <v>172</v>
      </c>
      <c r="M226" s="409" t="s">
        <v>174</v>
      </c>
      <c r="N226" s="409" t="s">
        <v>167</v>
      </c>
      <c r="O226" s="409" t="s">
        <v>367</v>
      </c>
      <c r="P226" s="409" t="s">
        <v>360</v>
      </c>
      <c r="Q226" s="409" t="s">
        <v>168</v>
      </c>
      <c r="R226" s="409" t="s">
        <v>168</v>
      </c>
      <c r="S226" s="409" t="s">
        <v>168</v>
      </c>
      <c r="T226" s="409" t="s">
        <v>168</v>
      </c>
      <c r="U226" s="409" t="s">
        <v>168</v>
      </c>
      <c r="V226" s="409" t="s">
        <v>168</v>
      </c>
      <c r="W226" s="409" t="s">
        <v>168</v>
      </c>
      <c r="X226" s="409" t="s">
        <v>168</v>
      </c>
      <c r="Y226" s="409" t="s">
        <v>168</v>
      </c>
      <c r="Z226" s="409" t="s">
        <v>168</v>
      </c>
      <c r="AA226" s="409">
        <v>0</v>
      </c>
      <c r="AB226" s="409">
        <v>0</v>
      </c>
      <c r="AC226" s="409">
        <v>0</v>
      </c>
      <c r="AD226" s="409">
        <v>0</v>
      </c>
      <c r="AE226" s="409">
        <v>0</v>
      </c>
      <c r="AF226" s="409">
        <v>0</v>
      </c>
      <c r="AG226" s="487">
        <v>0</v>
      </c>
      <c r="AH226" s="409">
        <v>0</v>
      </c>
      <c r="AI226" s="409">
        <v>0</v>
      </c>
      <c r="AJ226" s="409">
        <v>0</v>
      </c>
      <c r="AK226" s="409">
        <v>0</v>
      </c>
      <c r="AL226" s="409">
        <v>0</v>
      </c>
      <c r="AM226" s="409">
        <v>0</v>
      </c>
      <c r="AN226" s="409">
        <v>0</v>
      </c>
      <c r="AO226" s="487">
        <v>0</v>
      </c>
      <c r="AP226" s="409">
        <v>0</v>
      </c>
      <c r="AQ226" s="409">
        <v>0</v>
      </c>
      <c r="AR226" s="409">
        <v>0</v>
      </c>
      <c r="AS226" s="409">
        <v>0</v>
      </c>
      <c r="AT226" s="409">
        <v>0</v>
      </c>
      <c r="AU226" s="409">
        <v>0</v>
      </c>
      <c r="AV226" s="409">
        <v>0</v>
      </c>
      <c r="AW226" s="409">
        <v>0</v>
      </c>
      <c r="AX226" s="409">
        <v>0</v>
      </c>
      <c r="AY226" s="409">
        <v>0</v>
      </c>
      <c r="AZ226" s="487">
        <v>0</v>
      </c>
      <c r="BA226" s="409">
        <v>0</v>
      </c>
      <c r="BB226" s="409">
        <v>0</v>
      </c>
      <c r="BC226" s="409">
        <v>0</v>
      </c>
      <c r="BD226" s="409">
        <v>0</v>
      </c>
      <c r="BE226" s="409">
        <v>0</v>
      </c>
      <c r="BF226" s="409">
        <v>0</v>
      </c>
      <c r="BG226" s="409">
        <v>0</v>
      </c>
      <c r="BH226" s="409">
        <v>0</v>
      </c>
      <c r="BI226" s="409">
        <v>0</v>
      </c>
      <c r="BJ226" s="409">
        <v>0</v>
      </c>
      <c r="BK226" s="409">
        <v>0</v>
      </c>
      <c r="BL226" s="409">
        <v>0</v>
      </c>
      <c r="BM226" s="409">
        <v>1</v>
      </c>
      <c r="BN226" s="409">
        <v>1</v>
      </c>
      <c r="BO226" s="74">
        <v>1</v>
      </c>
      <c r="BP226" s="409">
        <v>1</v>
      </c>
      <c r="BQ226" s="409">
        <v>0</v>
      </c>
      <c r="BR226" s="409">
        <v>0</v>
      </c>
      <c r="BS226" s="409">
        <v>0</v>
      </c>
      <c r="BT226" s="409">
        <v>0</v>
      </c>
      <c r="BU226" s="409">
        <v>0</v>
      </c>
      <c r="BV226" s="409">
        <v>0</v>
      </c>
      <c r="BW226" s="409">
        <v>0</v>
      </c>
      <c r="BX226" s="409">
        <v>0</v>
      </c>
      <c r="BY226" s="409">
        <v>0</v>
      </c>
    </row>
    <row r="227" spans="1:77" s="11" customFormat="1" ht="45" customHeight="1">
      <c r="A227" s="409">
        <v>219</v>
      </c>
      <c r="B227" s="409">
        <v>2</v>
      </c>
      <c r="C227" s="409" t="s">
        <v>1105</v>
      </c>
      <c r="D227" s="409" t="s">
        <v>2454</v>
      </c>
      <c r="E227" s="475" t="s">
        <v>393</v>
      </c>
      <c r="F227" s="409" t="s">
        <v>2427</v>
      </c>
      <c r="G227" s="409" t="s">
        <v>196</v>
      </c>
      <c r="H227" s="409" t="s">
        <v>265</v>
      </c>
      <c r="I227" s="409"/>
      <c r="J227" s="409" t="s">
        <v>172</v>
      </c>
      <c r="K227" s="409" t="s">
        <v>168</v>
      </c>
      <c r="L227" s="409" t="s">
        <v>172</v>
      </c>
      <c r="M227" s="409" t="s">
        <v>174</v>
      </c>
      <c r="N227" s="409" t="s">
        <v>167</v>
      </c>
      <c r="O227" s="409" t="s">
        <v>367</v>
      </c>
      <c r="P227" s="409" t="s">
        <v>360</v>
      </c>
      <c r="Q227" s="409" t="s">
        <v>168</v>
      </c>
      <c r="R227" s="409" t="s">
        <v>168</v>
      </c>
      <c r="S227" s="409" t="s">
        <v>168</v>
      </c>
      <c r="T227" s="409" t="s">
        <v>168</v>
      </c>
      <c r="U227" s="409" t="s">
        <v>168</v>
      </c>
      <c r="V227" s="409" t="s">
        <v>168</v>
      </c>
      <c r="W227" s="409" t="s">
        <v>168</v>
      </c>
      <c r="X227" s="409" t="s">
        <v>168</v>
      </c>
      <c r="Y227" s="409" t="s">
        <v>168</v>
      </c>
      <c r="Z227" s="409" t="s">
        <v>168</v>
      </c>
      <c r="AA227" s="409">
        <v>0</v>
      </c>
      <c r="AB227" s="409">
        <v>0</v>
      </c>
      <c r="AC227" s="409">
        <v>0</v>
      </c>
      <c r="AD227" s="409">
        <v>0</v>
      </c>
      <c r="AE227" s="409">
        <v>0</v>
      </c>
      <c r="AF227" s="409">
        <v>0</v>
      </c>
      <c r="AG227" s="487">
        <v>0</v>
      </c>
      <c r="AH227" s="409">
        <v>0</v>
      </c>
      <c r="AI227" s="409">
        <v>0</v>
      </c>
      <c r="AJ227" s="409">
        <v>0</v>
      </c>
      <c r="AK227" s="409">
        <v>0</v>
      </c>
      <c r="AL227" s="409">
        <v>0</v>
      </c>
      <c r="AM227" s="409">
        <v>0</v>
      </c>
      <c r="AN227" s="409">
        <v>0</v>
      </c>
      <c r="AO227" s="487">
        <v>0</v>
      </c>
      <c r="AP227" s="409">
        <v>0</v>
      </c>
      <c r="AQ227" s="409">
        <v>0</v>
      </c>
      <c r="AR227" s="409">
        <v>0</v>
      </c>
      <c r="AS227" s="409">
        <v>0</v>
      </c>
      <c r="AT227" s="409">
        <v>0</v>
      </c>
      <c r="AU227" s="409">
        <v>0</v>
      </c>
      <c r="AV227" s="409">
        <v>0</v>
      </c>
      <c r="AW227" s="409">
        <v>1</v>
      </c>
      <c r="AX227" s="409">
        <v>1</v>
      </c>
      <c r="AY227" s="409">
        <v>0</v>
      </c>
      <c r="AZ227" s="487">
        <v>0</v>
      </c>
      <c r="BA227" s="409">
        <v>0</v>
      </c>
      <c r="BB227" s="409">
        <v>0</v>
      </c>
      <c r="BC227" s="409">
        <v>0</v>
      </c>
      <c r="BD227" s="409">
        <v>0</v>
      </c>
      <c r="BE227" s="409">
        <v>0</v>
      </c>
      <c r="BF227" s="409">
        <v>0</v>
      </c>
      <c r="BG227" s="409">
        <v>0</v>
      </c>
      <c r="BH227" s="409">
        <v>0</v>
      </c>
      <c r="BI227" s="409">
        <v>0</v>
      </c>
      <c r="BJ227" s="409">
        <v>0</v>
      </c>
      <c r="BK227" s="409">
        <v>0</v>
      </c>
      <c r="BL227" s="409">
        <v>0</v>
      </c>
      <c r="BM227" s="409">
        <v>0</v>
      </c>
      <c r="BN227" s="409">
        <v>0</v>
      </c>
      <c r="BO227" s="74">
        <v>0</v>
      </c>
      <c r="BP227" s="409">
        <v>0</v>
      </c>
      <c r="BQ227" s="409">
        <v>0</v>
      </c>
      <c r="BR227" s="409">
        <v>1</v>
      </c>
      <c r="BS227" s="409">
        <v>0</v>
      </c>
      <c r="BT227" s="409">
        <v>0</v>
      </c>
      <c r="BU227" s="409">
        <v>0</v>
      </c>
      <c r="BV227" s="409">
        <v>1</v>
      </c>
      <c r="BW227" s="409">
        <v>1</v>
      </c>
      <c r="BX227" s="409">
        <v>0</v>
      </c>
      <c r="BY227" s="409">
        <v>0</v>
      </c>
    </row>
    <row r="228" spans="1:77" s="11" customFormat="1" ht="45" customHeight="1">
      <c r="A228" s="409">
        <v>220</v>
      </c>
      <c r="B228" s="409">
        <v>2</v>
      </c>
      <c r="C228" s="409" t="s">
        <v>303</v>
      </c>
      <c r="D228" s="409" t="s">
        <v>304</v>
      </c>
      <c r="E228" s="475" t="s">
        <v>305</v>
      </c>
      <c r="F228" s="409" t="s">
        <v>2675</v>
      </c>
      <c r="G228" s="409" t="s">
        <v>196</v>
      </c>
      <c r="H228" s="409" t="s">
        <v>265</v>
      </c>
      <c r="I228" s="409"/>
      <c r="J228" s="409" t="s">
        <v>172</v>
      </c>
      <c r="K228" s="409" t="s">
        <v>304</v>
      </c>
      <c r="L228" s="409" t="s">
        <v>172</v>
      </c>
      <c r="M228" s="409" t="s">
        <v>167</v>
      </c>
      <c r="N228" s="409" t="s">
        <v>174</v>
      </c>
      <c r="O228" s="409" t="s">
        <v>198</v>
      </c>
      <c r="P228" s="409" t="s">
        <v>360</v>
      </c>
      <c r="Q228" s="409" t="s">
        <v>168</v>
      </c>
      <c r="R228" s="409" t="s">
        <v>168</v>
      </c>
      <c r="S228" s="409" t="s">
        <v>306</v>
      </c>
      <c r="T228" s="409" t="s">
        <v>443</v>
      </c>
      <c r="U228" s="409">
        <v>0.83730000000000004</v>
      </c>
      <c r="V228" s="409" t="s">
        <v>168</v>
      </c>
      <c r="W228" s="409" t="s">
        <v>168</v>
      </c>
      <c r="X228" s="409" t="s">
        <v>168</v>
      </c>
      <c r="Y228" s="409" t="s">
        <v>169</v>
      </c>
      <c r="Z228" s="409" t="s">
        <v>168</v>
      </c>
      <c r="AA228" s="409">
        <v>0</v>
      </c>
      <c r="AB228" s="409">
        <v>1</v>
      </c>
      <c r="AC228" s="409">
        <v>1</v>
      </c>
      <c r="AD228" s="409">
        <v>0</v>
      </c>
      <c r="AE228" s="409">
        <v>0</v>
      </c>
      <c r="AF228" s="409">
        <v>1</v>
      </c>
      <c r="AG228" s="487">
        <v>1</v>
      </c>
      <c r="AH228" s="409">
        <v>0</v>
      </c>
      <c r="AI228" s="409">
        <v>0</v>
      </c>
      <c r="AJ228" s="409">
        <v>0</v>
      </c>
      <c r="AK228" s="409">
        <v>1</v>
      </c>
      <c r="AL228" s="409">
        <v>1</v>
      </c>
      <c r="AM228" s="409">
        <v>1</v>
      </c>
      <c r="AN228" s="409">
        <v>1</v>
      </c>
      <c r="AO228" s="487">
        <v>0</v>
      </c>
      <c r="AP228" s="409">
        <v>1</v>
      </c>
      <c r="AQ228" s="409">
        <v>1</v>
      </c>
      <c r="AR228" s="409">
        <v>1</v>
      </c>
      <c r="AS228" s="409">
        <v>1</v>
      </c>
      <c r="AT228" s="409">
        <v>1</v>
      </c>
      <c r="AU228" s="409">
        <v>1</v>
      </c>
      <c r="AV228" s="409">
        <v>1</v>
      </c>
      <c r="AW228" s="409">
        <v>1</v>
      </c>
      <c r="AX228" s="409">
        <v>1</v>
      </c>
      <c r="AY228" s="409">
        <v>1</v>
      </c>
      <c r="AZ228" s="487">
        <v>1</v>
      </c>
      <c r="BA228" s="409">
        <v>1</v>
      </c>
      <c r="BB228" s="409">
        <v>1</v>
      </c>
      <c r="BC228" s="409">
        <v>1</v>
      </c>
      <c r="BD228" s="409">
        <v>0</v>
      </c>
      <c r="BE228" s="409">
        <v>0</v>
      </c>
      <c r="BF228" s="409">
        <v>1</v>
      </c>
      <c r="BG228" s="409">
        <v>1</v>
      </c>
      <c r="BH228" s="409">
        <v>0</v>
      </c>
      <c r="BI228" s="409">
        <v>0</v>
      </c>
      <c r="BJ228" s="409">
        <v>0</v>
      </c>
      <c r="BK228" s="409">
        <v>0</v>
      </c>
      <c r="BL228" s="409">
        <v>0</v>
      </c>
      <c r="BM228" s="409">
        <v>0</v>
      </c>
      <c r="BN228" s="409">
        <v>0</v>
      </c>
      <c r="BO228" s="74">
        <v>0</v>
      </c>
      <c r="BP228" s="409">
        <v>0</v>
      </c>
      <c r="BQ228" s="409">
        <v>0</v>
      </c>
      <c r="BR228" s="409">
        <v>1</v>
      </c>
      <c r="BS228" s="409">
        <v>0</v>
      </c>
      <c r="BT228" s="409">
        <v>0</v>
      </c>
      <c r="BU228" s="409">
        <v>0</v>
      </c>
      <c r="BV228" s="409">
        <v>1</v>
      </c>
      <c r="BW228" s="409">
        <v>1</v>
      </c>
      <c r="BX228" s="409">
        <v>0</v>
      </c>
      <c r="BY228" s="409">
        <v>0</v>
      </c>
    </row>
    <row r="229" spans="1:77" s="11" customFormat="1" ht="45" customHeight="1">
      <c r="A229" s="409">
        <v>221</v>
      </c>
      <c r="B229" s="409">
        <v>2</v>
      </c>
      <c r="C229" s="409" t="s">
        <v>303</v>
      </c>
      <c r="D229" s="409" t="s">
        <v>496</v>
      </c>
      <c r="E229" s="475" t="s">
        <v>497</v>
      </c>
      <c r="F229" s="409" t="s">
        <v>2676</v>
      </c>
      <c r="G229" s="409" t="s">
        <v>196</v>
      </c>
      <c r="H229" s="409" t="s">
        <v>265</v>
      </c>
      <c r="I229" s="409"/>
      <c r="J229" s="409" t="s">
        <v>172</v>
      </c>
      <c r="K229" s="409"/>
      <c r="L229" s="409" t="s">
        <v>172</v>
      </c>
      <c r="M229" s="409" t="s">
        <v>167</v>
      </c>
      <c r="N229" s="409" t="s">
        <v>174</v>
      </c>
      <c r="O229" s="409" t="s">
        <v>198</v>
      </c>
      <c r="P229" s="409" t="s">
        <v>360</v>
      </c>
      <c r="Q229" s="409" t="s">
        <v>168</v>
      </c>
      <c r="R229" s="409" t="s">
        <v>168</v>
      </c>
      <c r="S229" s="409" t="s">
        <v>446</v>
      </c>
      <c r="T229" s="409" t="s">
        <v>443</v>
      </c>
      <c r="U229" s="507">
        <v>0.86719999999999997</v>
      </c>
      <c r="V229" s="409" t="s">
        <v>168</v>
      </c>
      <c r="W229" s="409" t="s">
        <v>168</v>
      </c>
      <c r="X229" s="409" t="s">
        <v>168</v>
      </c>
      <c r="Y229" s="409" t="s">
        <v>169</v>
      </c>
      <c r="Z229" s="409" t="s">
        <v>168</v>
      </c>
      <c r="AA229" s="409">
        <v>1</v>
      </c>
      <c r="AB229" s="409">
        <v>0</v>
      </c>
      <c r="AC229" s="409">
        <v>0</v>
      </c>
      <c r="AD229" s="409">
        <v>1</v>
      </c>
      <c r="AE229" s="409">
        <v>1</v>
      </c>
      <c r="AF229" s="409">
        <v>0</v>
      </c>
      <c r="AG229" s="487">
        <v>0</v>
      </c>
      <c r="AH229" s="409">
        <v>1</v>
      </c>
      <c r="AI229" s="409">
        <v>1</v>
      </c>
      <c r="AJ229" s="409">
        <v>1</v>
      </c>
      <c r="AK229" s="409">
        <v>0</v>
      </c>
      <c r="AL229" s="409">
        <v>0</v>
      </c>
      <c r="AM229" s="409">
        <v>0</v>
      </c>
      <c r="AN229" s="409">
        <v>0</v>
      </c>
      <c r="AO229" s="487">
        <v>1</v>
      </c>
      <c r="AP229" s="409">
        <v>0</v>
      </c>
      <c r="AQ229" s="409">
        <v>0</v>
      </c>
      <c r="AR229" s="409">
        <v>0</v>
      </c>
      <c r="AS229" s="409">
        <v>0</v>
      </c>
      <c r="AT229" s="409">
        <v>0</v>
      </c>
      <c r="AU229" s="409">
        <v>0</v>
      </c>
      <c r="AV229" s="409">
        <v>0</v>
      </c>
      <c r="AW229" s="409">
        <v>0</v>
      </c>
      <c r="AX229" s="409">
        <v>0</v>
      </c>
      <c r="AY229" s="409">
        <v>0</v>
      </c>
      <c r="AZ229" s="487">
        <v>0</v>
      </c>
      <c r="BA229" s="409">
        <v>0</v>
      </c>
      <c r="BB229" s="409">
        <v>0</v>
      </c>
      <c r="BC229" s="409">
        <v>0</v>
      </c>
      <c r="BD229" s="409">
        <v>1</v>
      </c>
      <c r="BE229" s="409">
        <v>1</v>
      </c>
      <c r="BF229" s="409">
        <v>0</v>
      </c>
      <c r="BG229" s="409">
        <v>0</v>
      </c>
      <c r="BH229" s="409">
        <v>1</v>
      </c>
      <c r="BI229" s="409">
        <v>1</v>
      </c>
      <c r="BJ229" s="409">
        <v>1</v>
      </c>
      <c r="BK229" s="409">
        <v>1</v>
      </c>
      <c r="BL229" s="409">
        <v>1</v>
      </c>
      <c r="BM229" s="409">
        <v>0</v>
      </c>
      <c r="BN229" s="409">
        <v>0</v>
      </c>
      <c r="BO229" s="74">
        <v>0</v>
      </c>
      <c r="BP229" s="409">
        <v>0</v>
      </c>
      <c r="BQ229" s="409">
        <v>1</v>
      </c>
      <c r="BR229" s="409">
        <v>0</v>
      </c>
      <c r="BS229" s="409">
        <v>1</v>
      </c>
      <c r="BT229" s="409">
        <v>1</v>
      </c>
      <c r="BU229" s="409">
        <v>1</v>
      </c>
      <c r="BV229" s="409">
        <v>0</v>
      </c>
      <c r="BW229" s="409">
        <v>0</v>
      </c>
      <c r="BX229" s="409">
        <v>1</v>
      </c>
      <c r="BY229" s="409">
        <v>1</v>
      </c>
    </row>
    <row r="230" spans="1:77" s="11" customFormat="1" ht="45" customHeight="1">
      <c r="A230" s="409">
        <v>222</v>
      </c>
      <c r="B230" s="487">
        <v>2</v>
      </c>
      <c r="C230" s="487" t="s">
        <v>1514</v>
      </c>
      <c r="D230" s="515" t="s">
        <v>2403</v>
      </c>
      <c r="E230" s="244" t="s">
        <v>2404</v>
      </c>
      <c r="F230" s="487" t="s">
        <v>168</v>
      </c>
      <c r="G230" s="487" t="s">
        <v>196</v>
      </c>
      <c r="H230" s="487" t="s">
        <v>265</v>
      </c>
      <c r="I230" s="487"/>
      <c r="J230" s="487" t="s">
        <v>172</v>
      </c>
      <c r="K230" s="487"/>
      <c r="L230" s="487" t="s">
        <v>172</v>
      </c>
      <c r="M230" s="487" t="s">
        <v>167</v>
      </c>
      <c r="N230" s="487" t="s">
        <v>174</v>
      </c>
      <c r="O230" s="487" t="s">
        <v>198</v>
      </c>
      <c r="P230" s="487" t="s">
        <v>360</v>
      </c>
      <c r="Q230" s="487" t="s">
        <v>168</v>
      </c>
      <c r="R230" s="487" t="s">
        <v>168</v>
      </c>
      <c r="S230" s="487" t="s">
        <v>446</v>
      </c>
      <c r="T230" s="487" t="s">
        <v>443</v>
      </c>
      <c r="U230" s="508">
        <v>0.86719999999999997</v>
      </c>
      <c r="V230" s="487" t="s">
        <v>168</v>
      </c>
      <c r="W230" s="487" t="s">
        <v>168</v>
      </c>
      <c r="X230" s="487" t="s">
        <v>168</v>
      </c>
      <c r="Y230" s="487" t="s">
        <v>168</v>
      </c>
      <c r="Z230" s="487" t="s">
        <v>168</v>
      </c>
      <c r="AA230" s="487">
        <v>0</v>
      </c>
      <c r="AB230" s="487">
        <v>0</v>
      </c>
      <c r="AC230" s="487">
        <v>0</v>
      </c>
      <c r="AD230" s="487">
        <v>0</v>
      </c>
      <c r="AE230" s="487">
        <v>0</v>
      </c>
      <c r="AF230" s="487">
        <v>0</v>
      </c>
      <c r="AG230" s="487">
        <v>0</v>
      </c>
      <c r="AH230" s="487">
        <v>0</v>
      </c>
      <c r="AI230" s="487">
        <v>0</v>
      </c>
      <c r="AJ230" s="487">
        <v>0</v>
      </c>
      <c r="AK230" s="487">
        <v>0</v>
      </c>
      <c r="AL230" s="487">
        <v>0</v>
      </c>
      <c r="AM230" s="487">
        <v>0</v>
      </c>
      <c r="AN230" s="487">
        <v>0</v>
      </c>
      <c r="AO230" s="487">
        <v>0</v>
      </c>
      <c r="AP230" s="487">
        <v>0</v>
      </c>
      <c r="AQ230" s="487">
        <v>0</v>
      </c>
      <c r="AR230" s="487">
        <v>0</v>
      </c>
      <c r="AS230" s="487">
        <v>0</v>
      </c>
      <c r="AT230" s="487">
        <v>0</v>
      </c>
      <c r="AU230" s="487">
        <v>0</v>
      </c>
      <c r="AV230" s="487">
        <v>0</v>
      </c>
      <c r="AW230" s="487">
        <v>0</v>
      </c>
      <c r="AX230" s="487">
        <v>0</v>
      </c>
      <c r="AY230" s="487">
        <v>0</v>
      </c>
      <c r="AZ230" s="487">
        <v>0</v>
      </c>
      <c r="BA230" s="487">
        <v>0</v>
      </c>
      <c r="BB230" s="487">
        <v>0</v>
      </c>
      <c r="BC230" s="487">
        <v>0</v>
      </c>
      <c r="BD230" s="487">
        <v>0</v>
      </c>
      <c r="BE230" s="487">
        <v>0</v>
      </c>
      <c r="BF230" s="487">
        <v>0</v>
      </c>
      <c r="BG230" s="487">
        <v>0</v>
      </c>
      <c r="BH230" s="487">
        <v>0</v>
      </c>
      <c r="BI230" s="487">
        <v>0</v>
      </c>
      <c r="BJ230" s="487">
        <v>0</v>
      </c>
      <c r="BK230" s="487">
        <v>0</v>
      </c>
      <c r="BL230" s="487">
        <v>0</v>
      </c>
      <c r="BM230" s="487">
        <v>1</v>
      </c>
      <c r="BN230" s="487">
        <v>1</v>
      </c>
      <c r="BO230" s="102">
        <v>0</v>
      </c>
      <c r="BP230" s="487">
        <v>1</v>
      </c>
      <c r="BQ230" s="487">
        <v>0</v>
      </c>
      <c r="BR230" s="487">
        <v>0</v>
      </c>
      <c r="BS230" s="487">
        <v>0</v>
      </c>
      <c r="BT230" s="487">
        <v>0</v>
      </c>
      <c r="BU230" s="487">
        <v>0</v>
      </c>
      <c r="BV230" s="487">
        <v>0</v>
      </c>
      <c r="BW230" s="487">
        <v>0</v>
      </c>
      <c r="BX230" s="487">
        <v>0</v>
      </c>
      <c r="BY230" s="487">
        <v>0</v>
      </c>
    </row>
    <row r="231" spans="1:77" s="11" customFormat="1" ht="45" customHeight="1">
      <c r="A231" s="409">
        <v>223</v>
      </c>
      <c r="B231" s="409">
        <v>2</v>
      </c>
      <c r="C231" s="409" t="s">
        <v>1514</v>
      </c>
      <c r="D231" s="511" t="s">
        <v>2665</v>
      </c>
      <c r="E231" s="247" t="s">
        <v>2404</v>
      </c>
      <c r="F231" s="409" t="s">
        <v>2666</v>
      </c>
      <c r="G231" s="409" t="s">
        <v>196</v>
      </c>
      <c r="H231" s="409" t="s">
        <v>265</v>
      </c>
      <c r="I231" s="409"/>
      <c r="J231" s="409" t="s">
        <v>172</v>
      </c>
      <c r="K231" s="409"/>
      <c r="L231" s="409" t="s">
        <v>172</v>
      </c>
      <c r="M231" s="409" t="s">
        <v>167</v>
      </c>
      <c r="N231" s="409" t="s">
        <v>174</v>
      </c>
      <c r="O231" s="409" t="s">
        <v>198</v>
      </c>
      <c r="P231" s="409" t="s">
        <v>360</v>
      </c>
      <c r="Q231" s="409" t="s">
        <v>168</v>
      </c>
      <c r="R231" s="409" t="s">
        <v>168</v>
      </c>
      <c r="S231" s="409" t="s">
        <v>446</v>
      </c>
      <c r="T231" s="409" t="s">
        <v>443</v>
      </c>
      <c r="U231" s="507">
        <v>0.86719999999999997</v>
      </c>
      <c r="V231" s="409" t="s">
        <v>168</v>
      </c>
      <c r="W231" s="409" t="s">
        <v>168</v>
      </c>
      <c r="X231" s="409" t="s">
        <v>168</v>
      </c>
      <c r="Y231" s="409" t="s">
        <v>168</v>
      </c>
      <c r="Z231" s="409" t="s">
        <v>168</v>
      </c>
      <c r="AA231" s="409">
        <v>0</v>
      </c>
      <c r="AB231" s="409">
        <v>0</v>
      </c>
      <c r="AC231" s="409">
        <v>0</v>
      </c>
      <c r="AD231" s="409">
        <v>0</v>
      </c>
      <c r="AE231" s="409">
        <v>0</v>
      </c>
      <c r="AF231" s="409">
        <v>0</v>
      </c>
      <c r="AG231" s="409">
        <v>0</v>
      </c>
      <c r="AH231" s="409">
        <v>0</v>
      </c>
      <c r="AI231" s="409">
        <v>0</v>
      </c>
      <c r="AJ231" s="409">
        <v>0</v>
      </c>
      <c r="AK231" s="409">
        <v>0</v>
      </c>
      <c r="AL231" s="409">
        <v>0</v>
      </c>
      <c r="AM231" s="409">
        <v>0</v>
      </c>
      <c r="AN231" s="409">
        <v>0</v>
      </c>
      <c r="AO231" s="409">
        <v>0</v>
      </c>
      <c r="AP231" s="409">
        <v>0</v>
      </c>
      <c r="AQ231" s="409">
        <v>0</v>
      </c>
      <c r="AR231" s="409">
        <v>0</v>
      </c>
      <c r="AS231" s="409">
        <v>0</v>
      </c>
      <c r="AT231" s="409">
        <v>0</v>
      </c>
      <c r="AU231" s="409">
        <v>0</v>
      </c>
      <c r="AV231" s="409">
        <v>0</v>
      </c>
      <c r="AW231" s="409">
        <v>0</v>
      </c>
      <c r="AX231" s="409">
        <v>0</v>
      </c>
      <c r="AY231" s="409">
        <v>0</v>
      </c>
      <c r="AZ231" s="409">
        <v>0</v>
      </c>
      <c r="BA231" s="409">
        <v>0</v>
      </c>
      <c r="BB231" s="409">
        <v>0</v>
      </c>
      <c r="BC231" s="409">
        <v>0</v>
      </c>
      <c r="BD231" s="409">
        <v>0</v>
      </c>
      <c r="BE231" s="409">
        <v>0</v>
      </c>
      <c r="BF231" s="409">
        <v>0</v>
      </c>
      <c r="BG231" s="409">
        <v>0</v>
      </c>
      <c r="BH231" s="409">
        <v>0</v>
      </c>
      <c r="BI231" s="409">
        <v>0</v>
      </c>
      <c r="BJ231" s="409">
        <v>0</v>
      </c>
      <c r="BK231" s="409">
        <v>0</v>
      </c>
      <c r="BL231" s="409">
        <v>0</v>
      </c>
      <c r="BM231" s="409">
        <v>1</v>
      </c>
      <c r="BN231" s="409">
        <v>1</v>
      </c>
      <c r="BO231" s="74">
        <v>0</v>
      </c>
      <c r="BP231" s="409">
        <v>1</v>
      </c>
      <c r="BQ231" s="409">
        <v>0</v>
      </c>
      <c r="BR231" s="409">
        <v>0</v>
      </c>
      <c r="BS231" s="409">
        <v>0</v>
      </c>
      <c r="BT231" s="409">
        <v>0</v>
      </c>
      <c r="BU231" s="409">
        <v>0</v>
      </c>
      <c r="BV231" s="409">
        <v>0</v>
      </c>
      <c r="BW231" s="409">
        <v>0</v>
      </c>
      <c r="BX231" s="409">
        <v>0</v>
      </c>
      <c r="BY231" s="409">
        <v>0</v>
      </c>
    </row>
    <row r="232" spans="1:77" s="11" customFormat="1" ht="45" customHeight="1">
      <c r="A232" s="409">
        <v>224</v>
      </c>
      <c r="B232" s="74">
        <v>2</v>
      </c>
      <c r="C232" s="74" t="s">
        <v>1514</v>
      </c>
      <c r="D232" s="204" t="s">
        <v>2759</v>
      </c>
      <c r="E232" s="534" t="s">
        <v>2760</v>
      </c>
      <c r="F232" s="74" t="s">
        <v>2666</v>
      </c>
      <c r="G232" s="74" t="s">
        <v>196</v>
      </c>
      <c r="H232" s="74" t="s">
        <v>265</v>
      </c>
      <c r="I232" s="74"/>
      <c r="J232" s="74" t="s">
        <v>172</v>
      </c>
      <c r="K232" s="74"/>
      <c r="L232" s="74" t="s">
        <v>172</v>
      </c>
      <c r="M232" s="74" t="s">
        <v>167</v>
      </c>
      <c r="N232" s="74" t="s">
        <v>174</v>
      </c>
      <c r="O232" s="74" t="s">
        <v>198</v>
      </c>
      <c r="P232" s="74" t="s">
        <v>360</v>
      </c>
      <c r="Q232" s="74" t="s">
        <v>168</v>
      </c>
      <c r="R232" s="74" t="s">
        <v>168</v>
      </c>
      <c r="S232" s="74" t="s">
        <v>446</v>
      </c>
      <c r="T232" s="74" t="s">
        <v>443</v>
      </c>
      <c r="U232" s="254">
        <v>0.86719999999999997</v>
      </c>
      <c r="V232" s="74" t="s">
        <v>168</v>
      </c>
      <c r="W232" s="74" t="s">
        <v>168</v>
      </c>
      <c r="X232" s="74" t="s">
        <v>168</v>
      </c>
      <c r="Y232" s="74" t="s">
        <v>168</v>
      </c>
      <c r="Z232" s="74" t="s">
        <v>168</v>
      </c>
      <c r="AA232" s="74">
        <v>0</v>
      </c>
      <c r="AB232" s="74">
        <v>0</v>
      </c>
      <c r="AC232" s="74">
        <v>0</v>
      </c>
      <c r="AD232" s="74">
        <v>0</v>
      </c>
      <c r="AE232" s="74">
        <v>0</v>
      </c>
      <c r="AF232" s="74">
        <v>0</v>
      </c>
      <c r="AG232" s="74">
        <v>0</v>
      </c>
      <c r="AH232" s="74">
        <v>0</v>
      </c>
      <c r="AI232" s="74">
        <v>0</v>
      </c>
      <c r="AJ232" s="74">
        <v>0</v>
      </c>
      <c r="AK232" s="74">
        <v>0</v>
      </c>
      <c r="AL232" s="74">
        <v>0</v>
      </c>
      <c r="AM232" s="74">
        <v>0</v>
      </c>
      <c r="AN232" s="74">
        <v>0</v>
      </c>
      <c r="AO232" s="74">
        <v>0</v>
      </c>
      <c r="AP232" s="74">
        <v>0</v>
      </c>
      <c r="AQ232" s="74">
        <v>0</v>
      </c>
      <c r="AR232" s="74">
        <v>0</v>
      </c>
      <c r="AS232" s="74">
        <v>0</v>
      </c>
      <c r="AT232" s="74">
        <v>0</v>
      </c>
      <c r="AU232" s="74">
        <v>0</v>
      </c>
      <c r="AV232" s="74">
        <v>0</v>
      </c>
      <c r="AW232" s="74">
        <v>0</v>
      </c>
      <c r="AX232" s="74">
        <v>0</v>
      </c>
      <c r="AY232" s="74">
        <v>0</v>
      </c>
      <c r="AZ232" s="74">
        <v>0</v>
      </c>
      <c r="BA232" s="74">
        <v>0</v>
      </c>
      <c r="BB232" s="74">
        <v>0</v>
      </c>
      <c r="BC232" s="74">
        <v>0</v>
      </c>
      <c r="BD232" s="74">
        <v>0</v>
      </c>
      <c r="BE232" s="74">
        <v>0</v>
      </c>
      <c r="BF232" s="74">
        <v>0</v>
      </c>
      <c r="BG232" s="74">
        <v>0</v>
      </c>
      <c r="BH232" s="74">
        <v>0</v>
      </c>
      <c r="BI232" s="74">
        <v>0</v>
      </c>
      <c r="BJ232" s="74">
        <v>0</v>
      </c>
      <c r="BK232" s="74">
        <v>0</v>
      </c>
      <c r="BL232" s="74">
        <v>0</v>
      </c>
      <c r="BM232" s="74">
        <v>0</v>
      </c>
      <c r="BN232" s="74">
        <v>0</v>
      </c>
      <c r="BO232" s="74">
        <v>1</v>
      </c>
      <c r="BP232" s="74">
        <v>0</v>
      </c>
      <c r="BQ232" s="74">
        <v>0</v>
      </c>
      <c r="BR232" s="74">
        <v>0</v>
      </c>
      <c r="BS232" s="74">
        <v>0</v>
      </c>
      <c r="BT232" s="74">
        <v>0</v>
      </c>
      <c r="BU232" s="74">
        <v>0</v>
      </c>
      <c r="BV232" s="74">
        <v>0</v>
      </c>
      <c r="BW232" s="74">
        <v>0</v>
      </c>
      <c r="BX232" s="74">
        <v>0</v>
      </c>
      <c r="BY232" s="74">
        <v>0</v>
      </c>
    </row>
    <row r="233" spans="1:77" s="12" customFormat="1" ht="45" customHeight="1">
      <c r="A233" s="409">
        <v>225</v>
      </c>
      <c r="B233" s="409">
        <v>2</v>
      </c>
      <c r="C233" s="409" t="s">
        <v>303</v>
      </c>
      <c r="D233" s="409" t="s">
        <v>410</v>
      </c>
      <c r="E233" s="475" t="s">
        <v>307</v>
      </c>
      <c r="F233" s="409" t="s">
        <v>412</v>
      </c>
      <c r="G233" s="409" t="s">
        <v>196</v>
      </c>
      <c r="H233" s="409" t="s">
        <v>265</v>
      </c>
      <c r="I233" s="409"/>
      <c r="J233" s="409" t="s">
        <v>172</v>
      </c>
      <c r="K233" s="409" t="s">
        <v>410</v>
      </c>
      <c r="L233" s="409" t="s">
        <v>172</v>
      </c>
      <c r="M233" s="409" t="s">
        <v>167</v>
      </c>
      <c r="N233" s="409" t="s">
        <v>174</v>
      </c>
      <c r="O233" s="409" t="s">
        <v>184</v>
      </c>
      <c r="P233" s="409" t="s">
        <v>178</v>
      </c>
      <c r="Q233" s="409" t="s">
        <v>168</v>
      </c>
      <c r="R233" s="409" t="s">
        <v>168</v>
      </c>
      <c r="S233" s="409" t="s">
        <v>168</v>
      </c>
      <c r="T233" s="409" t="s">
        <v>168</v>
      </c>
      <c r="U233" s="507">
        <v>2.077</v>
      </c>
      <c r="V233" s="409" t="s">
        <v>168</v>
      </c>
      <c r="W233" s="409" t="s">
        <v>168</v>
      </c>
      <c r="X233" s="409" t="s">
        <v>168</v>
      </c>
      <c r="Y233" s="409" t="s">
        <v>199</v>
      </c>
      <c r="Z233" s="409" t="s">
        <v>168</v>
      </c>
      <c r="AA233" s="409">
        <v>1</v>
      </c>
      <c r="AB233" s="409">
        <v>1</v>
      </c>
      <c r="AC233" s="409">
        <v>1</v>
      </c>
      <c r="AD233" s="409">
        <v>0</v>
      </c>
      <c r="AE233" s="409">
        <v>0</v>
      </c>
      <c r="AF233" s="409">
        <v>0</v>
      </c>
      <c r="AG233" s="487">
        <v>1</v>
      </c>
      <c r="AH233" s="409">
        <v>0</v>
      </c>
      <c r="AI233" s="409">
        <v>0</v>
      </c>
      <c r="AJ233" s="409">
        <v>0</v>
      </c>
      <c r="AK233" s="409">
        <v>0</v>
      </c>
      <c r="AL233" s="409">
        <v>0</v>
      </c>
      <c r="AM233" s="409">
        <v>0</v>
      </c>
      <c r="AN233" s="409">
        <v>0</v>
      </c>
      <c r="AO233" s="487">
        <v>0</v>
      </c>
      <c r="AP233" s="409">
        <v>0</v>
      </c>
      <c r="AQ233" s="409">
        <v>0</v>
      </c>
      <c r="AR233" s="409">
        <v>0</v>
      </c>
      <c r="AS233" s="409">
        <v>0</v>
      </c>
      <c r="AT233" s="409">
        <v>0</v>
      </c>
      <c r="AU233" s="409">
        <v>0</v>
      </c>
      <c r="AV233" s="409">
        <v>0</v>
      </c>
      <c r="AW233" s="409">
        <v>0</v>
      </c>
      <c r="AX233" s="409">
        <v>0</v>
      </c>
      <c r="AY233" s="409">
        <v>0</v>
      </c>
      <c r="AZ233" s="487">
        <v>0</v>
      </c>
      <c r="BA233" s="409">
        <v>0</v>
      </c>
      <c r="BB233" s="409">
        <v>0</v>
      </c>
      <c r="BC233" s="409">
        <v>0</v>
      </c>
      <c r="BD233" s="409">
        <v>1</v>
      </c>
      <c r="BE233" s="409">
        <v>0</v>
      </c>
      <c r="BF233" s="409">
        <v>0</v>
      </c>
      <c r="BG233" s="409">
        <v>0</v>
      </c>
      <c r="BH233" s="409">
        <v>0</v>
      </c>
      <c r="BI233" s="409">
        <v>0</v>
      </c>
      <c r="BJ233" s="409">
        <v>0</v>
      </c>
      <c r="BK233" s="409">
        <v>0</v>
      </c>
      <c r="BL233" s="409">
        <v>0</v>
      </c>
      <c r="BM233" s="409">
        <v>0</v>
      </c>
      <c r="BN233" s="409">
        <v>0</v>
      </c>
      <c r="BO233" s="74">
        <v>0</v>
      </c>
      <c r="BP233" s="409">
        <v>0</v>
      </c>
      <c r="BQ233" s="409">
        <v>0</v>
      </c>
      <c r="BR233" s="409">
        <v>0</v>
      </c>
      <c r="BS233" s="409">
        <v>0</v>
      </c>
      <c r="BT233" s="409">
        <v>0</v>
      </c>
      <c r="BU233" s="409">
        <v>0</v>
      </c>
      <c r="BV233" s="409">
        <v>0</v>
      </c>
      <c r="BW233" s="409">
        <v>0</v>
      </c>
      <c r="BX233" s="409">
        <v>0</v>
      </c>
      <c r="BY233" s="409">
        <v>0</v>
      </c>
    </row>
    <row r="234" spans="1:77" s="11" customFormat="1" ht="45" customHeight="1">
      <c r="A234" s="409">
        <v>226</v>
      </c>
      <c r="B234" s="409">
        <v>2</v>
      </c>
      <c r="C234" s="494" t="s">
        <v>2667</v>
      </c>
      <c r="D234" s="516" t="s">
        <v>2668</v>
      </c>
      <c r="E234" s="495" t="s">
        <v>307</v>
      </c>
      <c r="F234" s="409"/>
      <c r="G234" s="409" t="s">
        <v>196</v>
      </c>
      <c r="H234" s="409" t="s">
        <v>265</v>
      </c>
      <c r="I234" s="409"/>
      <c r="J234" s="409" t="s">
        <v>172</v>
      </c>
      <c r="K234" s="409" t="s">
        <v>410</v>
      </c>
      <c r="L234" s="409" t="s">
        <v>172</v>
      </c>
      <c r="M234" s="409" t="s">
        <v>167</v>
      </c>
      <c r="N234" s="409" t="s">
        <v>174</v>
      </c>
      <c r="O234" s="409" t="s">
        <v>368</v>
      </c>
      <c r="P234" s="409" t="s">
        <v>178</v>
      </c>
      <c r="Q234" s="409" t="s">
        <v>168</v>
      </c>
      <c r="R234" s="409" t="s">
        <v>168</v>
      </c>
      <c r="S234" s="409" t="s">
        <v>168</v>
      </c>
      <c r="T234" s="409" t="s">
        <v>168</v>
      </c>
      <c r="U234" s="507">
        <v>2.077</v>
      </c>
      <c r="V234" s="409" t="s">
        <v>168</v>
      </c>
      <c r="W234" s="409" t="s">
        <v>168</v>
      </c>
      <c r="X234" s="409" t="s">
        <v>168</v>
      </c>
      <c r="Y234" s="409" t="s">
        <v>199</v>
      </c>
      <c r="Z234" s="409" t="s">
        <v>168</v>
      </c>
      <c r="AA234" s="409">
        <v>0</v>
      </c>
      <c r="AB234" s="409">
        <v>0</v>
      </c>
      <c r="AC234" s="409">
        <v>0</v>
      </c>
      <c r="AD234" s="409">
        <v>0</v>
      </c>
      <c r="AE234" s="409">
        <v>0</v>
      </c>
      <c r="AF234" s="409">
        <v>0</v>
      </c>
      <c r="AG234" s="409">
        <v>0</v>
      </c>
      <c r="AH234" s="409">
        <v>0</v>
      </c>
      <c r="AI234" s="409">
        <v>0</v>
      </c>
      <c r="AJ234" s="409">
        <v>0</v>
      </c>
      <c r="AK234" s="409">
        <v>0</v>
      </c>
      <c r="AL234" s="409">
        <v>0</v>
      </c>
      <c r="AM234" s="409">
        <v>0</v>
      </c>
      <c r="AN234" s="409">
        <v>0</v>
      </c>
      <c r="AO234" s="409">
        <v>0</v>
      </c>
      <c r="AP234" s="409">
        <v>0</v>
      </c>
      <c r="AQ234" s="409">
        <v>0</v>
      </c>
      <c r="AR234" s="409">
        <v>0</v>
      </c>
      <c r="AS234" s="409">
        <v>0</v>
      </c>
      <c r="AT234" s="409">
        <v>0</v>
      </c>
      <c r="AU234" s="409">
        <v>0</v>
      </c>
      <c r="AV234" s="409">
        <v>0</v>
      </c>
      <c r="AW234" s="409">
        <v>0</v>
      </c>
      <c r="AX234" s="409">
        <v>0</v>
      </c>
      <c r="AY234" s="409">
        <v>0</v>
      </c>
      <c r="AZ234" s="409">
        <v>0</v>
      </c>
      <c r="BA234" s="409">
        <v>0</v>
      </c>
      <c r="BB234" s="409">
        <v>0</v>
      </c>
      <c r="BC234" s="409">
        <v>0</v>
      </c>
      <c r="BD234" s="409">
        <v>0</v>
      </c>
      <c r="BE234" s="409">
        <v>0</v>
      </c>
      <c r="BF234" s="409">
        <v>0</v>
      </c>
      <c r="BG234" s="409">
        <v>0</v>
      </c>
      <c r="BH234" s="409">
        <v>0</v>
      </c>
      <c r="BI234" s="409">
        <v>0</v>
      </c>
      <c r="BJ234" s="409">
        <v>0</v>
      </c>
      <c r="BK234" s="409">
        <v>0</v>
      </c>
      <c r="BL234" s="409">
        <v>0</v>
      </c>
      <c r="BM234" s="409">
        <v>1</v>
      </c>
      <c r="BN234" s="409">
        <v>1</v>
      </c>
      <c r="BO234" s="74">
        <v>1</v>
      </c>
      <c r="BP234" s="409">
        <v>1</v>
      </c>
      <c r="BQ234" s="409">
        <v>0</v>
      </c>
      <c r="BR234" s="409">
        <v>0</v>
      </c>
      <c r="BS234" s="409">
        <v>0</v>
      </c>
      <c r="BT234" s="409">
        <v>0</v>
      </c>
      <c r="BU234" s="409">
        <v>0</v>
      </c>
      <c r="BV234" s="409">
        <v>0</v>
      </c>
      <c r="BW234" s="409">
        <v>0</v>
      </c>
      <c r="BX234" s="409">
        <v>0</v>
      </c>
      <c r="BY234" s="409">
        <v>0</v>
      </c>
    </row>
    <row r="235" spans="1:77" s="12" customFormat="1" ht="45" customHeight="1">
      <c r="A235" s="409">
        <v>227</v>
      </c>
      <c r="B235" s="409">
        <v>2</v>
      </c>
      <c r="C235" s="409" t="s">
        <v>625</v>
      </c>
      <c r="D235" s="409" t="s">
        <v>629</v>
      </c>
      <c r="E235" s="475" t="s">
        <v>630</v>
      </c>
      <c r="F235" s="409" t="s">
        <v>631</v>
      </c>
      <c r="G235" s="409" t="s">
        <v>196</v>
      </c>
      <c r="H235" s="409" t="s">
        <v>265</v>
      </c>
      <c r="I235" s="409"/>
      <c r="J235" s="409" t="s">
        <v>172</v>
      </c>
      <c r="K235" s="409" t="s">
        <v>200</v>
      </c>
      <c r="L235" s="409" t="s">
        <v>172</v>
      </c>
      <c r="M235" s="409" t="s">
        <v>167</v>
      </c>
      <c r="N235" s="409" t="s">
        <v>174</v>
      </c>
      <c r="O235" s="409" t="s">
        <v>368</v>
      </c>
      <c r="P235" s="409" t="s">
        <v>360</v>
      </c>
      <c r="Q235" s="409" t="s">
        <v>168</v>
      </c>
      <c r="R235" s="409" t="s">
        <v>168</v>
      </c>
      <c r="S235" s="409" t="s">
        <v>168</v>
      </c>
      <c r="T235" s="409" t="s">
        <v>168</v>
      </c>
      <c r="U235" s="409" t="s">
        <v>168</v>
      </c>
      <c r="V235" s="409" t="s">
        <v>168</v>
      </c>
      <c r="W235" s="409" t="s">
        <v>168</v>
      </c>
      <c r="X235" s="409" t="s">
        <v>168</v>
      </c>
      <c r="Y235" s="409" t="s">
        <v>169</v>
      </c>
      <c r="Z235" s="409" t="s">
        <v>168</v>
      </c>
      <c r="AA235" s="409">
        <v>0</v>
      </c>
      <c r="AB235" s="409">
        <v>0</v>
      </c>
      <c r="AC235" s="409">
        <v>0</v>
      </c>
      <c r="AD235" s="409">
        <v>1</v>
      </c>
      <c r="AE235" s="409">
        <v>1</v>
      </c>
      <c r="AF235" s="409">
        <v>1</v>
      </c>
      <c r="AG235" s="487">
        <v>0</v>
      </c>
      <c r="AH235" s="409">
        <v>1</v>
      </c>
      <c r="AI235" s="409">
        <v>1</v>
      </c>
      <c r="AJ235" s="409">
        <v>1</v>
      </c>
      <c r="AK235" s="409">
        <v>1</v>
      </c>
      <c r="AL235" s="409">
        <v>1</v>
      </c>
      <c r="AM235" s="409">
        <v>1</v>
      </c>
      <c r="AN235" s="409">
        <v>1</v>
      </c>
      <c r="AO235" s="487">
        <v>1</v>
      </c>
      <c r="AP235" s="409">
        <v>1</v>
      </c>
      <c r="AQ235" s="409">
        <v>1</v>
      </c>
      <c r="AR235" s="409">
        <v>1</v>
      </c>
      <c r="AS235" s="409">
        <v>1</v>
      </c>
      <c r="AT235" s="409">
        <v>1</v>
      </c>
      <c r="AU235" s="409">
        <v>1</v>
      </c>
      <c r="AV235" s="409">
        <v>1</v>
      </c>
      <c r="AW235" s="409">
        <v>1</v>
      </c>
      <c r="AX235" s="409">
        <v>1</v>
      </c>
      <c r="AY235" s="409">
        <v>1</v>
      </c>
      <c r="AZ235" s="487">
        <v>1</v>
      </c>
      <c r="BA235" s="409">
        <v>1</v>
      </c>
      <c r="BB235" s="409">
        <v>1</v>
      </c>
      <c r="BC235" s="409">
        <v>1</v>
      </c>
      <c r="BD235" s="409">
        <v>0</v>
      </c>
      <c r="BE235" s="409">
        <v>1</v>
      </c>
      <c r="BF235" s="409">
        <v>1</v>
      </c>
      <c r="BG235" s="409">
        <v>1</v>
      </c>
      <c r="BH235" s="409">
        <v>1</v>
      </c>
      <c r="BI235" s="409">
        <v>1</v>
      </c>
      <c r="BJ235" s="409">
        <v>1</v>
      </c>
      <c r="BK235" s="409">
        <v>1</v>
      </c>
      <c r="BL235" s="409">
        <v>1</v>
      </c>
      <c r="BM235" s="409">
        <v>0</v>
      </c>
      <c r="BN235" s="409">
        <v>0</v>
      </c>
      <c r="BO235" s="74">
        <v>0</v>
      </c>
      <c r="BP235" s="409">
        <v>0</v>
      </c>
      <c r="BQ235" s="409">
        <v>1</v>
      </c>
      <c r="BR235" s="409">
        <v>1</v>
      </c>
      <c r="BS235" s="409">
        <v>1</v>
      </c>
      <c r="BT235" s="409">
        <v>1</v>
      </c>
      <c r="BU235" s="409">
        <v>1</v>
      </c>
      <c r="BV235" s="409">
        <v>1</v>
      </c>
      <c r="BW235" s="409">
        <v>1</v>
      </c>
      <c r="BX235" s="409">
        <v>1</v>
      </c>
      <c r="BY235" s="409">
        <v>1</v>
      </c>
    </row>
    <row r="236" spans="1:77" s="116" customFormat="1" ht="50.1" customHeight="1">
      <c r="A236" s="409">
        <v>228</v>
      </c>
      <c r="B236" s="45">
        <v>1</v>
      </c>
      <c r="C236" s="45" t="s">
        <v>517</v>
      </c>
      <c r="D236" s="45" t="s">
        <v>597</v>
      </c>
      <c r="E236" s="46" t="s">
        <v>516</v>
      </c>
      <c r="F236" s="46" t="s">
        <v>180</v>
      </c>
      <c r="G236" s="45" t="s">
        <v>171</v>
      </c>
      <c r="H236" s="45" t="s">
        <v>518</v>
      </c>
      <c r="I236" s="45"/>
      <c r="J236" s="409" t="s">
        <v>172</v>
      </c>
      <c r="K236" s="45" t="s">
        <v>168</v>
      </c>
      <c r="L236" s="45" t="s">
        <v>168</v>
      </c>
      <c r="M236" s="45" t="s">
        <v>167</v>
      </c>
      <c r="N236" s="45" t="s">
        <v>174</v>
      </c>
      <c r="O236" s="45" t="s">
        <v>180</v>
      </c>
      <c r="P236" s="45" t="s">
        <v>168</v>
      </c>
      <c r="Q236" s="45" t="s">
        <v>168</v>
      </c>
      <c r="R236" s="45" t="s">
        <v>168</v>
      </c>
      <c r="S236" s="45" t="s">
        <v>519</v>
      </c>
      <c r="T236" s="45" t="s">
        <v>168</v>
      </c>
      <c r="U236" s="409" t="s">
        <v>168</v>
      </c>
      <c r="V236" s="45" t="s">
        <v>520</v>
      </c>
      <c r="W236" s="45" t="s">
        <v>168</v>
      </c>
      <c r="X236" s="45" t="s">
        <v>168</v>
      </c>
      <c r="Y236" s="45" t="s">
        <v>168</v>
      </c>
      <c r="Z236" s="45"/>
      <c r="AA236" s="45">
        <v>0</v>
      </c>
      <c r="AB236" s="45">
        <v>0</v>
      </c>
      <c r="AC236" s="45">
        <v>0</v>
      </c>
      <c r="AD236" s="45">
        <v>1</v>
      </c>
      <c r="AE236" s="45">
        <v>1</v>
      </c>
      <c r="AF236" s="45">
        <v>1</v>
      </c>
      <c r="AG236" s="66">
        <v>0</v>
      </c>
      <c r="AH236" s="45">
        <v>1</v>
      </c>
      <c r="AI236" s="45">
        <v>1</v>
      </c>
      <c r="AJ236" s="45">
        <v>1</v>
      </c>
      <c r="AK236" s="45">
        <v>1</v>
      </c>
      <c r="AL236" s="45">
        <v>1</v>
      </c>
      <c r="AM236" s="45">
        <v>1</v>
      </c>
      <c r="AN236" s="45">
        <v>1</v>
      </c>
      <c r="AO236" s="66">
        <v>1</v>
      </c>
      <c r="AP236" s="45">
        <v>1</v>
      </c>
      <c r="AQ236" s="45">
        <v>1</v>
      </c>
      <c r="AR236" s="45">
        <v>1</v>
      </c>
      <c r="AS236" s="45">
        <v>1</v>
      </c>
      <c r="AT236" s="45">
        <v>1</v>
      </c>
      <c r="AU236" s="45">
        <v>1</v>
      </c>
      <c r="AV236" s="45">
        <v>1</v>
      </c>
      <c r="AW236" s="45">
        <v>1</v>
      </c>
      <c r="AX236" s="45">
        <v>1</v>
      </c>
      <c r="AY236" s="45">
        <v>1</v>
      </c>
      <c r="AZ236" s="66">
        <v>1</v>
      </c>
      <c r="BA236" s="45">
        <v>1</v>
      </c>
      <c r="BB236" s="45">
        <v>1</v>
      </c>
      <c r="BC236" s="45">
        <v>1</v>
      </c>
      <c r="BD236" s="45">
        <v>0</v>
      </c>
      <c r="BE236" s="45">
        <v>1</v>
      </c>
      <c r="BF236" s="45">
        <v>1</v>
      </c>
      <c r="BG236" s="45">
        <v>1</v>
      </c>
      <c r="BH236" s="45">
        <v>1</v>
      </c>
      <c r="BI236" s="45">
        <v>1</v>
      </c>
      <c r="BJ236" s="45">
        <v>1</v>
      </c>
      <c r="BK236" s="45">
        <v>1</v>
      </c>
      <c r="BL236" s="45">
        <v>1</v>
      </c>
      <c r="BM236" s="45">
        <v>0</v>
      </c>
      <c r="BN236" s="45">
        <v>0</v>
      </c>
      <c r="BO236" s="252">
        <v>0</v>
      </c>
      <c r="BP236" s="45">
        <v>0</v>
      </c>
      <c r="BQ236" s="45">
        <v>1</v>
      </c>
      <c r="BR236" s="45">
        <v>1</v>
      </c>
      <c r="BS236" s="45">
        <v>1</v>
      </c>
      <c r="BT236" s="45">
        <v>1</v>
      </c>
      <c r="BU236" s="45">
        <v>1</v>
      </c>
      <c r="BV236" s="45">
        <v>1</v>
      </c>
      <c r="BW236" s="45">
        <v>1</v>
      </c>
      <c r="BX236" s="45">
        <v>1</v>
      </c>
      <c r="BY236" s="45">
        <v>1</v>
      </c>
    </row>
    <row r="237" spans="1:77" s="11" customFormat="1" ht="45" customHeight="1">
      <c r="A237" s="409">
        <v>229</v>
      </c>
      <c r="B237" s="487">
        <v>2</v>
      </c>
      <c r="C237" s="487" t="s">
        <v>276</v>
      </c>
      <c r="D237" s="487" t="s">
        <v>647</v>
      </c>
      <c r="E237" s="488" t="s">
        <v>309</v>
      </c>
      <c r="F237" s="487" t="s">
        <v>168</v>
      </c>
      <c r="G237" s="487" t="s">
        <v>196</v>
      </c>
      <c r="H237" s="487" t="s">
        <v>265</v>
      </c>
      <c r="I237" s="487"/>
      <c r="J237" s="487" t="s">
        <v>172</v>
      </c>
      <c r="K237" s="487" t="s">
        <v>308</v>
      </c>
      <c r="L237" s="487" t="s">
        <v>172</v>
      </c>
      <c r="M237" s="487" t="s">
        <v>167</v>
      </c>
      <c r="N237" s="487" t="s">
        <v>174</v>
      </c>
      <c r="O237" s="487" t="s">
        <v>184</v>
      </c>
      <c r="P237" s="487" t="s">
        <v>360</v>
      </c>
      <c r="Q237" s="487" t="s">
        <v>168</v>
      </c>
      <c r="R237" s="487" t="s">
        <v>168</v>
      </c>
      <c r="S237" s="487" t="s">
        <v>201</v>
      </c>
      <c r="T237" s="487" t="s">
        <v>168</v>
      </c>
      <c r="U237" s="487" t="s">
        <v>169</v>
      </c>
      <c r="V237" s="487" t="s">
        <v>168</v>
      </c>
      <c r="W237" s="487" t="s">
        <v>168</v>
      </c>
      <c r="X237" s="487" t="s">
        <v>168</v>
      </c>
      <c r="Y237" s="487" t="s">
        <v>168</v>
      </c>
      <c r="Z237" s="487" t="s">
        <v>168</v>
      </c>
      <c r="AA237" s="487">
        <v>0</v>
      </c>
      <c r="AB237" s="487">
        <v>1</v>
      </c>
      <c r="AC237" s="487">
        <v>1</v>
      </c>
      <c r="AD237" s="487">
        <v>0</v>
      </c>
      <c r="AE237" s="487">
        <v>0</v>
      </c>
      <c r="AF237" s="487">
        <v>1</v>
      </c>
      <c r="AG237" s="487">
        <v>1</v>
      </c>
      <c r="AH237" s="487">
        <v>0</v>
      </c>
      <c r="AI237" s="487">
        <v>0</v>
      </c>
      <c r="AJ237" s="487">
        <v>0</v>
      </c>
      <c r="AK237" s="487">
        <v>1</v>
      </c>
      <c r="AL237" s="487">
        <v>1</v>
      </c>
      <c r="AM237" s="487">
        <v>1</v>
      </c>
      <c r="AN237" s="487">
        <v>1</v>
      </c>
      <c r="AO237" s="487">
        <v>0</v>
      </c>
      <c r="AP237" s="487">
        <v>1</v>
      </c>
      <c r="AQ237" s="487">
        <v>1</v>
      </c>
      <c r="AR237" s="487">
        <v>1</v>
      </c>
      <c r="AS237" s="487">
        <v>1</v>
      </c>
      <c r="AT237" s="487">
        <v>1</v>
      </c>
      <c r="AU237" s="487">
        <v>1</v>
      </c>
      <c r="AV237" s="487">
        <v>1</v>
      </c>
      <c r="AW237" s="487">
        <v>1</v>
      </c>
      <c r="AX237" s="487">
        <v>1</v>
      </c>
      <c r="AY237" s="487">
        <v>1</v>
      </c>
      <c r="AZ237" s="487">
        <v>1</v>
      </c>
      <c r="BA237" s="487">
        <v>1</v>
      </c>
      <c r="BB237" s="487">
        <v>1</v>
      </c>
      <c r="BC237" s="487">
        <v>1</v>
      </c>
      <c r="BD237" s="487">
        <v>0</v>
      </c>
      <c r="BE237" s="487">
        <v>0</v>
      </c>
      <c r="BF237" s="487">
        <v>1</v>
      </c>
      <c r="BG237" s="487">
        <v>1</v>
      </c>
      <c r="BH237" s="487">
        <v>0</v>
      </c>
      <c r="BI237" s="487">
        <v>0</v>
      </c>
      <c r="BJ237" s="487">
        <v>0</v>
      </c>
      <c r="BK237" s="487">
        <v>0</v>
      </c>
      <c r="BL237" s="487">
        <v>0</v>
      </c>
      <c r="BM237" s="66">
        <v>0</v>
      </c>
      <c r="BN237" s="66">
        <v>0</v>
      </c>
      <c r="BO237" s="529">
        <v>0</v>
      </c>
      <c r="BP237" s="66">
        <v>0</v>
      </c>
      <c r="BQ237" s="487">
        <v>0</v>
      </c>
      <c r="BR237" s="487">
        <v>1</v>
      </c>
      <c r="BS237" s="487">
        <v>0</v>
      </c>
      <c r="BT237" s="487">
        <v>0</v>
      </c>
      <c r="BU237" s="487">
        <v>0</v>
      </c>
      <c r="BV237" s="487">
        <v>1</v>
      </c>
      <c r="BW237" s="487">
        <v>1</v>
      </c>
      <c r="BX237" s="487">
        <v>0</v>
      </c>
      <c r="BY237" s="487">
        <v>0</v>
      </c>
    </row>
    <row r="238" spans="1:77" s="11" customFormat="1" ht="45" customHeight="1">
      <c r="A238" s="409">
        <v>230</v>
      </c>
      <c r="B238" s="409">
        <v>2</v>
      </c>
      <c r="C238" s="409" t="s">
        <v>166</v>
      </c>
      <c r="D238" s="409" t="s">
        <v>2671</v>
      </c>
      <c r="E238" s="475" t="s">
        <v>2673</v>
      </c>
      <c r="F238" s="409" t="s">
        <v>168</v>
      </c>
      <c r="G238" s="409" t="s">
        <v>196</v>
      </c>
      <c r="H238" s="409" t="s">
        <v>265</v>
      </c>
      <c r="I238" s="409"/>
      <c r="J238" s="409" t="s">
        <v>172</v>
      </c>
      <c r="K238" s="409" t="s">
        <v>308</v>
      </c>
      <c r="L238" s="409" t="s">
        <v>172</v>
      </c>
      <c r="M238" s="409" t="s">
        <v>174</v>
      </c>
      <c r="N238" s="409" t="s">
        <v>167</v>
      </c>
      <c r="O238" s="409" t="s">
        <v>184</v>
      </c>
      <c r="P238" s="409" t="s">
        <v>360</v>
      </c>
      <c r="Q238" s="409" t="s">
        <v>168</v>
      </c>
      <c r="R238" s="409" t="s">
        <v>168</v>
      </c>
      <c r="S238" s="409" t="s">
        <v>201</v>
      </c>
      <c r="T238" s="409" t="s">
        <v>168</v>
      </c>
      <c r="U238" s="409" t="s">
        <v>168</v>
      </c>
      <c r="V238" s="409" t="s">
        <v>168</v>
      </c>
      <c r="W238" s="409" t="s">
        <v>168</v>
      </c>
      <c r="X238" s="409" t="s">
        <v>168</v>
      </c>
      <c r="Y238" s="409" t="s">
        <v>168</v>
      </c>
      <c r="Z238" s="409" t="s">
        <v>168</v>
      </c>
      <c r="AA238" s="409">
        <v>0</v>
      </c>
      <c r="AB238" s="409">
        <v>1</v>
      </c>
      <c r="AC238" s="409">
        <v>1</v>
      </c>
      <c r="AD238" s="409">
        <v>0</v>
      </c>
      <c r="AE238" s="409">
        <v>0</v>
      </c>
      <c r="AF238" s="409">
        <v>1</v>
      </c>
      <c r="AG238" s="487">
        <v>1</v>
      </c>
      <c r="AH238" s="409">
        <v>0</v>
      </c>
      <c r="AI238" s="409">
        <v>0</v>
      </c>
      <c r="AJ238" s="409">
        <v>0</v>
      </c>
      <c r="AK238" s="409">
        <v>1</v>
      </c>
      <c r="AL238" s="409">
        <v>1</v>
      </c>
      <c r="AM238" s="409">
        <v>1</v>
      </c>
      <c r="AN238" s="409">
        <v>1</v>
      </c>
      <c r="AO238" s="487">
        <v>0</v>
      </c>
      <c r="AP238" s="409">
        <v>1</v>
      </c>
      <c r="AQ238" s="409">
        <v>1</v>
      </c>
      <c r="AR238" s="409">
        <v>1</v>
      </c>
      <c r="AS238" s="409">
        <v>1</v>
      </c>
      <c r="AT238" s="409">
        <v>1</v>
      </c>
      <c r="AU238" s="409">
        <v>1</v>
      </c>
      <c r="AV238" s="409">
        <v>1</v>
      </c>
      <c r="AW238" s="409">
        <v>1</v>
      </c>
      <c r="AX238" s="409">
        <v>1</v>
      </c>
      <c r="AY238" s="409">
        <v>1</v>
      </c>
      <c r="AZ238" s="487">
        <v>1</v>
      </c>
      <c r="BA238" s="409">
        <v>1</v>
      </c>
      <c r="BB238" s="409">
        <v>1</v>
      </c>
      <c r="BC238" s="409">
        <v>1</v>
      </c>
      <c r="BD238" s="409">
        <v>0</v>
      </c>
      <c r="BE238" s="409">
        <v>0</v>
      </c>
      <c r="BF238" s="409">
        <v>1</v>
      </c>
      <c r="BG238" s="409">
        <v>1</v>
      </c>
      <c r="BH238" s="409">
        <v>0</v>
      </c>
      <c r="BI238" s="409">
        <v>0</v>
      </c>
      <c r="BJ238" s="409">
        <v>0</v>
      </c>
      <c r="BK238" s="409">
        <v>0</v>
      </c>
      <c r="BL238" s="409">
        <v>0</v>
      </c>
      <c r="BM238" s="45">
        <v>0</v>
      </c>
      <c r="BN238" s="45">
        <v>0</v>
      </c>
      <c r="BO238" s="252">
        <v>0</v>
      </c>
      <c r="BP238" s="45">
        <v>0</v>
      </c>
      <c r="BQ238" s="409">
        <v>0</v>
      </c>
      <c r="BR238" s="409">
        <v>1</v>
      </c>
      <c r="BS238" s="409">
        <v>0</v>
      </c>
      <c r="BT238" s="409">
        <v>0</v>
      </c>
      <c r="BU238" s="409">
        <v>0</v>
      </c>
      <c r="BV238" s="409">
        <v>1</v>
      </c>
      <c r="BW238" s="409">
        <v>1</v>
      </c>
      <c r="BX238" s="409">
        <v>0</v>
      </c>
      <c r="BY238" s="409">
        <v>0</v>
      </c>
    </row>
    <row r="239" spans="1:77" s="11" customFormat="1" ht="45" customHeight="1">
      <c r="A239" s="409">
        <v>231</v>
      </c>
      <c r="B239" s="409">
        <v>2</v>
      </c>
      <c r="C239" s="409" t="s">
        <v>166</v>
      </c>
      <c r="D239" s="409" t="s">
        <v>2672</v>
      </c>
      <c r="E239" s="475" t="s">
        <v>2674</v>
      </c>
      <c r="F239" s="409" t="s">
        <v>168</v>
      </c>
      <c r="G239" s="409" t="s">
        <v>196</v>
      </c>
      <c r="H239" s="409" t="s">
        <v>265</v>
      </c>
      <c r="I239" s="409"/>
      <c r="J239" s="409" t="s">
        <v>172</v>
      </c>
      <c r="K239" s="409" t="s">
        <v>308</v>
      </c>
      <c r="L239" s="409" t="s">
        <v>172</v>
      </c>
      <c r="M239" s="409" t="s">
        <v>174</v>
      </c>
      <c r="N239" s="409" t="s">
        <v>167</v>
      </c>
      <c r="O239" s="409" t="s">
        <v>184</v>
      </c>
      <c r="P239" s="409" t="s">
        <v>360</v>
      </c>
      <c r="Q239" s="409" t="s">
        <v>168</v>
      </c>
      <c r="R239" s="409" t="s">
        <v>168</v>
      </c>
      <c r="S239" s="409" t="s">
        <v>201</v>
      </c>
      <c r="T239" s="409" t="s">
        <v>168</v>
      </c>
      <c r="U239" s="409" t="s">
        <v>168</v>
      </c>
      <c r="V239" s="409" t="s">
        <v>168</v>
      </c>
      <c r="W239" s="409" t="s">
        <v>168</v>
      </c>
      <c r="X239" s="409" t="s">
        <v>168</v>
      </c>
      <c r="Y239" s="409" t="s">
        <v>168</v>
      </c>
      <c r="Z239" s="409" t="s">
        <v>168</v>
      </c>
      <c r="AA239" s="409">
        <v>0</v>
      </c>
      <c r="AB239" s="409">
        <v>1</v>
      </c>
      <c r="AC239" s="409">
        <v>1</v>
      </c>
      <c r="AD239" s="409">
        <v>0</v>
      </c>
      <c r="AE239" s="409">
        <v>0</v>
      </c>
      <c r="AF239" s="409">
        <v>1</v>
      </c>
      <c r="AG239" s="487">
        <v>1</v>
      </c>
      <c r="AH239" s="409">
        <v>0</v>
      </c>
      <c r="AI239" s="409">
        <v>0</v>
      </c>
      <c r="AJ239" s="409">
        <v>0</v>
      </c>
      <c r="AK239" s="409">
        <v>1</v>
      </c>
      <c r="AL239" s="409">
        <v>1</v>
      </c>
      <c r="AM239" s="409">
        <v>1</v>
      </c>
      <c r="AN239" s="409">
        <v>1</v>
      </c>
      <c r="AO239" s="487">
        <v>0</v>
      </c>
      <c r="AP239" s="409">
        <v>1</v>
      </c>
      <c r="AQ239" s="409">
        <v>1</v>
      </c>
      <c r="AR239" s="409">
        <v>1</v>
      </c>
      <c r="AS239" s="409">
        <v>1</v>
      </c>
      <c r="AT239" s="409">
        <v>1</v>
      </c>
      <c r="AU239" s="409">
        <v>1</v>
      </c>
      <c r="AV239" s="409">
        <v>1</v>
      </c>
      <c r="AW239" s="409">
        <v>1</v>
      </c>
      <c r="AX239" s="409">
        <v>1</v>
      </c>
      <c r="AY239" s="409">
        <v>1</v>
      </c>
      <c r="AZ239" s="487">
        <v>1</v>
      </c>
      <c r="BA239" s="409">
        <v>1</v>
      </c>
      <c r="BB239" s="409">
        <v>1</v>
      </c>
      <c r="BC239" s="409">
        <v>1</v>
      </c>
      <c r="BD239" s="409">
        <v>0</v>
      </c>
      <c r="BE239" s="409">
        <v>0</v>
      </c>
      <c r="BF239" s="409">
        <v>1</v>
      </c>
      <c r="BG239" s="409">
        <v>1</v>
      </c>
      <c r="BH239" s="409">
        <v>0</v>
      </c>
      <c r="BI239" s="409">
        <v>0</v>
      </c>
      <c r="BJ239" s="409">
        <v>0</v>
      </c>
      <c r="BK239" s="409">
        <v>0</v>
      </c>
      <c r="BL239" s="409">
        <v>0</v>
      </c>
      <c r="BM239" s="45">
        <v>0</v>
      </c>
      <c r="BN239" s="45">
        <v>0</v>
      </c>
      <c r="BO239" s="252">
        <v>0</v>
      </c>
      <c r="BP239" s="45">
        <v>0</v>
      </c>
      <c r="BQ239" s="409">
        <v>0</v>
      </c>
      <c r="BR239" s="409">
        <v>1</v>
      </c>
      <c r="BS239" s="409">
        <v>0</v>
      </c>
      <c r="BT239" s="409">
        <v>0</v>
      </c>
      <c r="BU239" s="409">
        <v>0</v>
      </c>
      <c r="BV239" s="409">
        <v>1</v>
      </c>
      <c r="BW239" s="409">
        <v>1</v>
      </c>
      <c r="BX239" s="409">
        <v>0</v>
      </c>
      <c r="BY239" s="409">
        <v>0</v>
      </c>
    </row>
    <row r="240" spans="1:77" s="11" customFormat="1" ht="45" customHeight="1">
      <c r="A240" s="409">
        <v>232</v>
      </c>
      <c r="B240" s="409">
        <v>2</v>
      </c>
      <c r="C240" s="409" t="s">
        <v>276</v>
      </c>
      <c r="D240" s="409" t="s">
        <v>648</v>
      </c>
      <c r="E240" s="475" t="s">
        <v>203</v>
      </c>
      <c r="F240" s="409" t="s">
        <v>204</v>
      </c>
      <c r="G240" s="409" t="s">
        <v>196</v>
      </c>
      <c r="H240" s="409" t="s">
        <v>265</v>
      </c>
      <c r="I240" s="409"/>
      <c r="J240" s="409" t="s">
        <v>172</v>
      </c>
      <c r="K240" s="409" t="s">
        <v>312</v>
      </c>
      <c r="L240" s="409" t="s">
        <v>172</v>
      </c>
      <c r="M240" s="409" t="s">
        <v>167</v>
      </c>
      <c r="N240" s="409" t="s">
        <v>174</v>
      </c>
      <c r="O240" s="409" t="s">
        <v>204</v>
      </c>
      <c r="P240" s="409" t="s">
        <v>178</v>
      </c>
      <c r="Q240" s="409" t="s">
        <v>168</v>
      </c>
      <c r="R240" s="409" t="s">
        <v>168</v>
      </c>
      <c r="S240" s="409" t="s">
        <v>205</v>
      </c>
      <c r="T240" s="409" t="s">
        <v>168</v>
      </c>
      <c r="U240" s="409">
        <v>6.4000000000000001E-2</v>
      </c>
      <c r="V240" s="409" t="s">
        <v>168</v>
      </c>
      <c r="W240" s="409" t="s">
        <v>168</v>
      </c>
      <c r="X240" s="409" t="s">
        <v>168</v>
      </c>
      <c r="Y240" s="409" t="s">
        <v>168</v>
      </c>
      <c r="Z240" s="409" t="s">
        <v>168</v>
      </c>
      <c r="AA240" s="409">
        <v>0</v>
      </c>
      <c r="AB240" s="409">
        <v>1</v>
      </c>
      <c r="AC240" s="409">
        <v>1</v>
      </c>
      <c r="AD240" s="409">
        <v>0</v>
      </c>
      <c r="AE240" s="409">
        <v>0</v>
      </c>
      <c r="AF240" s="409">
        <v>1</v>
      </c>
      <c r="AG240" s="487">
        <v>1</v>
      </c>
      <c r="AH240" s="409">
        <v>0</v>
      </c>
      <c r="AI240" s="409">
        <v>0</v>
      </c>
      <c r="AJ240" s="409">
        <v>0</v>
      </c>
      <c r="AK240" s="409">
        <v>0</v>
      </c>
      <c r="AL240" s="409">
        <v>1</v>
      </c>
      <c r="AM240" s="409">
        <v>1</v>
      </c>
      <c r="AN240" s="409">
        <v>0</v>
      </c>
      <c r="AO240" s="487">
        <v>0</v>
      </c>
      <c r="AP240" s="409">
        <v>1</v>
      </c>
      <c r="AQ240" s="409">
        <v>0</v>
      </c>
      <c r="AR240" s="409">
        <v>1</v>
      </c>
      <c r="AS240" s="409">
        <v>1</v>
      </c>
      <c r="AT240" s="409">
        <v>1</v>
      </c>
      <c r="AU240" s="409">
        <v>1</v>
      </c>
      <c r="AV240" s="409">
        <v>1</v>
      </c>
      <c r="AW240" s="409">
        <v>1</v>
      </c>
      <c r="AX240" s="409">
        <v>0</v>
      </c>
      <c r="AY240" s="409">
        <v>0</v>
      </c>
      <c r="AZ240" s="487">
        <v>1</v>
      </c>
      <c r="BA240" s="409">
        <v>1</v>
      </c>
      <c r="BB240" s="409">
        <v>1</v>
      </c>
      <c r="BC240" s="409">
        <v>0</v>
      </c>
      <c r="BD240" s="409">
        <v>0</v>
      </c>
      <c r="BE240" s="409">
        <v>0</v>
      </c>
      <c r="BF240" s="409">
        <v>1</v>
      </c>
      <c r="BG240" s="409">
        <v>0</v>
      </c>
      <c r="BH240" s="409">
        <v>0</v>
      </c>
      <c r="BI240" s="409">
        <v>0</v>
      </c>
      <c r="BJ240" s="409">
        <v>0</v>
      </c>
      <c r="BK240" s="409">
        <v>0</v>
      </c>
      <c r="BL240" s="409">
        <v>0</v>
      </c>
      <c r="BM240" s="45">
        <v>0</v>
      </c>
      <c r="BN240" s="45">
        <v>0</v>
      </c>
      <c r="BO240" s="252">
        <v>0</v>
      </c>
      <c r="BP240" s="45">
        <v>0</v>
      </c>
      <c r="BQ240" s="409">
        <v>0</v>
      </c>
      <c r="BR240" s="409">
        <v>1</v>
      </c>
      <c r="BS240" s="409">
        <v>1</v>
      </c>
      <c r="BT240" s="409">
        <v>0</v>
      </c>
      <c r="BU240" s="409">
        <v>0</v>
      </c>
      <c r="BV240" s="409">
        <v>1</v>
      </c>
      <c r="BW240" s="409">
        <v>0</v>
      </c>
      <c r="BX240" s="409">
        <v>0</v>
      </c>
      <c r="BY240" s="409">
        <v>0</v>
      </c>
    </row>
    <row r="241" spans="1:77" s="11" customFormat="1" ht="45" customHeight="1">
      <c r="A241" s="409">
        <v>233</v>
      </c>
      <c r="B241" s="487">
        <v>2</v>
      </c>
      <c r="C241" s="487" t="s">
        <v>2140</v>
      </c>
      <c r="D241" s="517" t="s">
        <v>2405</v>
      </c>
      <c r="E241" s="246" t="s">
        <v>2406</v>
      </c>
      <c r="F241" s="517" t="s">
        <v>2407</v>
      </c>
      <c r="G241" s="517"/>
      <c r="H241" s="487" t="s">
        <v>2408</v>
      </c>
      <c r="I241" s="517"/>
      <c r="J241" s="97" t="s">
        <v>542</v>
      </c>
      <c r="K241" s="487" t="s">
        <v>168</v>
      </c>
      <c r="L241" s="487" t="s">
        <v>172</v>
      </c>
      <c r="M241" s="487" t="s">
        <v>167</v>
      </c>
      <c r="N241" s="487" t="s">
        <v>174</v>
      </c>
      <c r="O241" s="487" t="s">
        <v>168</v>
      </c>
      <c r="P241" s="487" t="s">
        <v>168</v>
      </c>
      <c r="Q241" s="487" t="s">
        <v>168</v>
      </c>
      <c r="R241" s="487" t="s">
        <v>168</v>
      </c>
      <c r="S241" s="487" t="s">
        <v>168</v>
      </c>
      <c r="T241" s="487" t="s">
        <v>168</v>
      </c>
      <c r="U241" s="508" t="s">
        <v>168</v>
      </c>
      <c r="V241" s="487" t="s">
        <v>168</v>
      </c>
      <c r="W241" s="487" t="s">
        <v>168</v>
      </c>
      <c r="X241" s="487" t="s">
        <v>168</v>
      </c>
      <c r="Y241" s="487" t="s">
        <v>168</v>
      </c>
      <c r="Z241" s="487" t="s">
        <v>168</v>
      </c>
      <c r="AA241" s="487">
        <v>0</v>
      </c>
      <c r="AB241" s="487">
        <v>0</v>
      </c>
      <c r="AC241" s="487">
        <v>0</v>
      </c>
      <c r="AD241" s="487">
        <v>0</v>
      </c>
      <c r="AE241" s="487">
        <v>0</v>
      </c>
      <c r="AF241" s="487">
        <v>0</v>
      </c>
      <c r="AG241" s="487">
        <v>0</v>
      </c>
      <c r="AH241" s="487">
        <v>0</v>
      </c>
      <c r="AI241" s="487">
        <v>0</v>
      </c>
      <c r="AJ241" s="487">
        <v>0</v>
      </c>
      <c r="AK241" s="487">
        <v>0</v>
      </c>
      <c r="AL241" s="487">
        <v>0</v>
      </c>
      <c r="AM241" s="487">
        <v>0</v>
      </c>
      <c r="AN241" s="487">
        <v>0</v>
      </c>
      <c r="AO241" s="487">
        <v>0</v>
      </c>
      <c r="AP241" s="487">
        <v>0</v>
      </c>
      <c r="AQ241" s="487">
        <v>0</v>
      </c>
      <c r="AR241" s="487">
        <v>0</v>
      </c>
      <c r="AS241" s="487">
        <v>0</v>
      </c>
      <c r="AT241" s="487">
        <v>0</v>
      </c>
      <c r="AU241" s="487">
        <v>0</v>
      </c>
      <c r="AV241" s="487">
        <v>0</v>
      </c>
      <c r="AW241" s="487">
        <v>0</v>
      </c>
      <c r="AX241" s="487">
        <v>0</v>
      </c>
      <c r="AY241" s="487">
        <v>0</v>
      </c>
      <c r="AZ241" s="487">
        <v>0</v>
      </c>
      <c r="BA241" s="487">
        <v>0</v>
      </c>
      <c r="BB241" s="487">
        <v>0</v>
      </c>
      <c r="BC241" s="487">
        <v>0</v>
      </c>
      <c r="BD241" s="487">
        <v>0</v>
      </c>
      <c r="BE241" s="487">
        <v>0</v>
      </c>
      <c r="BF241" s="487">
        <v>0</v>
      </c>
      <c r="BG241" s="487">
        <v>0</v>
      </c>
      <c r="BH241" s="487">
        <v>0</v>
      </c>
      <c r="BI241" s="487">
        <v>0</v>
      </c>
      <c r="BJ241" s="487">
        <v>0</v>
      </c>
      <c r="BK241" s="487">
        <v>0</v>
      </c>
      <c r="BL241" s="487">
        <v>0</v>
      </c>
      <c r="BM241" s="487">
        <v>1</v>
      </c>
      <c r="BN241" s="487">
        <v>1</v>
      </c>
      <c r="BO241" s="102">
        <v>0</v>
      </c>
      <c r="BP241" s="487">
        <v>1</v>
      </c>
      <c r="BQ241" s="487">
        <v>0</v>
      </c>
      <c r="BR241" s="487">
        <v>0</v>
      </c>
      <c r="BS241" s="487">
        <v>0</v>
      </c>
      <c r="BT241" s="487">
        <v>0</v>
      </c>
      <c r="BU241" s="487">
        <v>0</v>
      </c>
      <c r="BV241" s="487">
        <v>0</v>
      </c>
      <c r="BW241" s="487">
        <v>0</v>
      </c>
      <c r="BX241" s="487">
        <v>0</v>
      </c>
      <c r="BY241" s="487">
        <v>0</v>
      </c>
    </row>
    <row r="242" spans="1:77" s="11" customFormat="1" ht="45" customHeight="1">
      <c r="A242" s="409">
        <v>234</v>
      </c>
      <c r="B242" s="409">
        <v>2</v>
      </c>
      <c r="C242" s="494" t="s">
        <v>2667</v>
      </c>
      <c r="D242" s="483" t="s">
        <v>2677</v>
      </c>
      <c r="E242" s="475" t="s">
        <v>2673</v>
      </c>
      <c r="F242" s="483" t="s">
        <v>2407</v>
      </c>
      <c r="G242" s="483"/>
      <c r="H242" s="409" t="s">
        <v>2408</v>
      </c>
      <c r="I242" s="483"/>
      <c r="J242" s="78" t="s">
        <v>542</v>
      </c>
      <c r="K242" s="409" t="s">
        <v>168</v>
      </c>
      <c r="L242" s="409" t="s">
        <v>172</v>
      </c>
      <c r="M242" s="409" t="s">
        <v>167</v>
      </c>
      <c r="N242" s="409" t="s">
        <v>174</v>
      </c>
      <c r="O242" s="409" t="s">
        <v>168</v>
      </c>
      <c r="P242" s="409" t="s">
        <v>168</v>
      </c>
      <c r="Q242" s="409" t="s">
        <v>168</v>
      </c>
      <c r="R242" s="409" t="s">
        <v>168</v>
      </c>
      <c r="S242" s="409" t="s">
        <v>168</v>
      </c>
      <c r="T242" s="409" t="s">
        <v>168</v>
      </c>
      <c r="U242" s="507" t="s">
        <v>168</v>
      </c>
      <c r="V242" s="409" t="s">
        <v>168</v>
      </c>
      <c r="W242" s="409" t="s">
        <v>168</v>
      </c>
      <c r="X242" s="409" t="s">
        <v>168</v>
      </c>
      <c r="Y242" s="409" t="s">
        <v>168</v>
      </c>
      <c r="Z242" s="409" t="s">
        <v>168</v>
      </c>
      <c r="AA242" s="409">
        <v>0</v>
      </c>
      <c r="AB242" s="409">
        <v>0</v>
      </c>
      <c r="AC242" s="409">
        <v>0</v>
      </c>
      <c r="AD242" s="409">
        <v>0</v>
      </c>
      <c r="AE242" s="409">
        <v>0</v>
      </c>
      <c r="AF242" s="409">
        <v>0</v>
      </c>
      <c r="AG242" s="409">
        <v>0</v>
      </c>
      <c r="AH242" s="409">
        <v>0</v>
      </c>
      <c r="AI242" s="409">
        <v>0</v>
      </c>
      <c r="AJ242" s="409">
        <v>0</v>
      </c>
      <c r="AK242" s="409">
        <v>0</v>
      </c>
      <c r="AL242" s="409">
        <v>0</v>
      </c>
      <c r="AM242" s="409">
        <v>0</v>
      </c>
      <c r="AN242" s="409">
        <v>0</v>
      </c>
      <c r="AO242" s="409">
        <v>0</v>
      </c>
      <c r="AP242" s="409">
        <v>0</v>
      </c>
      <c r="AQ242" s="409">
        <v>0</v>
      </c>
      <c r="AR242" s="409">
        <v>0</v>
      </c>
      <c r="AS242" s="409">
        <v>0</v>
      </c>
      <c r="AT242" s="409">
        <v>0</v>
      </c>
      <c r="AU242" s="409">
        <v>0</v>
      </c>
      <c r="AV242" s="409">
        <v>0</v>
      </c>
      <c r="AW242" s="409">
        <v>0</v>
      </c>
      <c r="AX242" s="409">
        <v>0</v>
      </c>
      <c r="AY242" s="409">
        <v>0</v>
      </c>
      <c r="AZ242" s="409">
        <v>0</v>
      </c>
      <c r="BA242" s="409">
        <v>0</v>
      </c>
      <c r="BB242" s="409">
        <v>0</v>
      </c>
      <c r="BC242" s="409">
        <v>0</v>
      </c>
      <c r="BD242" s="409">
        <v>0</v>
      </c>
      <c r="BE242" s="409">
        <v>0</v>
      </c>
      <c r="BF242" s="409">
        <v>0</v>
      </c>
      <c r="BG242" s="409">
        <v>0</v>
      </c>
      <c r="BH242" s="409">
        <v>0</v>
      </c>
      <c r="BI242" s="409">
        <v>0</v>
      </c>
      <c r="BJ242" s="409">
        <v>0</v>
      </c>
      <c r="BK242" s="409">
        <v>0</v>
      </c>
      <c r="BL242" s="409">
        <v>0</v>
      </c>
      <c r="BM242" s="409">
        <v>1</v>
      </c>
      <c r="BN242" s="409">
        <v>1</v>
      </c>
      <c r="BO242" s="74">
        <v>0</v>
      </c>
      <c r="BP242" s="409">
        <v>1</v>
      </c>
      <c r="BQ242" s="409">
        <v>0</v>
      </c>
      <c r="BR242" s="409">
        <v>0</v>
      </c>
      <c r="BS242" s="409">
        <v>0</v>
      </c>
      <c r="BT242" s="409">
        <v>0</v>
      </c>
      <c r="BU242" s="409">
        <v>0</v>
      </c>
      <c r="BV242" s="409">
        <v>0</v>
      </c>
      <c r="BW242" s="409">
        <v>0</v>
      </c>
      <c r="BX242" s="409">
        <v>0</v>
      </c>
      <c r="BY242" s="409">
        <v>0</v>
      </c>
    </row>
    <row r="243" spans="1:77" s="11" customFormat="1" ht="45" customHeight="1">
      <c r="A243" s="409">
        <v>235</v>
      </c>
      <c r="B243" s="409">
        <v>2</v>
      </c>
      <c r="C243" s="494" t="s">
        <v>2667</v>
      </c>
      <c r="D243" s="483" t="s">
        <v>2678</v>
      </c>
      <c r="E243" s="475" t="s">
        <v>2674</v>
      </c>
      <c r="F243" s="483" t="s">
        <v>2407</v>
      </c>
      <c r="G243" s="483"/>
      <c r="H243" s="409" t="s">
        <v>2408</v>
      </c>
      <c r="I243" s="483"/>
      <c r="J243" s="78" t="s">
        <v>542</v>
      </c>
      <c r="K243" s="409" t="s">
        <v>168</v>
      </c>
      <c r="L243" s="409" t="s">
        <v>172</v>
      </c>
      <c r="M243" s="409" t="s">
        <v>167</v>
      </c>
      <c r="N243" s="409" t="s">
        <v>174</v>
      </c>
      <c r="O243" s="409" t="s">
        <v>168</v>
      </c>
      <c r="P243" s="409" t="s">
        <v>168</v>
      </c>
      <c r="Q243" s="409" t="s">
        <v>168</v>
      </c>
      <c r="R243" s="409" t="s">
        <v>168</v>
      </c>
      <c r="S243" s="409" t="s">
        <v>168</v>
      </c>
      <c r="T243" s="409" t="s">
        <v>168</v>
      </c>
      <c r="U243" s="507" t="s">
        <v>168</v>
      </c>
      <c r="V243" s="409" t="s">
        <v>168</v>
      </c>
      <c r="W243" s="409" t="s">
        <v>168</v>
      </c>
      <c r="X243" s="409" t="s">
        <v>168</v>
      </c>
      <c r="Y243" s="409" t="s">
        <v>168</v>
      </c>
      <c r="Z243" s="409" t="s">
        <v>168</v>
      </c>
      <c r="AA243" s="409">
        <v>0</v>
      </c>
      <c r="AB243" s="409">
        <v>0</v>
      </c>
      <c r="AC243" s="409">
        <v>0</v>
      </c>
      <c r="AD243" s="409">
        <v>0</v>
      </c>
      <c r="AE243" s="409">
        <v>0</v>
      </c>
      <c r="AF243" s="409">
        <v>0</v>
      </c>
      <c r="AG243" s="409">
        <v>0</v>
      </c>
      <c r="AH243" s="409">
        <v>0</v>
      </c>
      <c r="AI243" s="409">
        <v>0</v>
      </c>
      <c r="AJ243" s="409">
        <v>0</v>
      </c>
      <c r="AK243" s="409">
        <v>0</v>
      </c>
      <c r="AL243" s="409">
        <v>0</v>
      </c>
      <c r="AM243" s="409">
        <v>0</v>
      </c>
      <c r="AN243" s="409">
        <v>0</v>
      </c>
      <c r="AO243" s="409">
        <v>0</v>
      </c>
      <c r="AP243" s="409">
        <v>0</v>
      </c>
      <c r="AQ243" s="409">
        <v>0</v>
      </c>
      <c r="AR243" s="409">
        <v>0</v>
      </c>
      <c r="AS243" s="409">
        <v>0</v>
      </c>
      <c r="AT243" s="409">
        <v>0</v>
      </c>
      <c r="AU243" s="409">
        <v>0</v>
      </c>
      <c r="AV243" s="409">
        <v>0</v>
      </c>
      <c r="AW243" s="409">
        <v>0</v>
      </c>
      <c r="AX243" s="409">
        <v>0</v>
      </c>
      <c r="AY243" s="409">
        <v>0</v>
      </c>
      <c r="AZ243" s="409">
        <v>0</v>
      </c>
      <c r="BA243" s="409">
        <v>0</v>
      </c>
      <c r="BB243" s="409">
        <v>0</v>
      </c>
      <c r="BC243" s="409">
        <v>0</v>
      </c>
      <c r="BD243" s="409">
        <v>0</v>
      </c>
      <c r="BE243" s="409">
        <v>0</v>
      </c>
      <c r="BF243" s="409">
        <v>0</v>
      </c>
      <c r="BG243" s="409">
        <v>0</v>
      </c>
      <c r="BH243" s="409">
        <v>0</v>
      </c>
      <c r="BI243" s="409">
        <v>0</v>
      </c>
      <c r="BJ243" s="409">
        <v>0</v>
      </c>
      <c r="BK243" s="409">
        <v>0</v>
      </c>
      <c r="BL243" s="409">
        <v>0</v>
      </c>
      <c r="BM243" s="409">
        <v>1</v>
      </c>
      <c r="BN243" s="409">
        <v>1</v>
      </c>
      <c r="BO243" s="74">
        <v>0</v>
      </c>
      <c r="BP243" s="409">
        <v>1</v>
      </c>
      <c r="BQ243" s="409">
        <v>0</v>
      </c>
      <c r="BR243" s="409">
        <v>0</v>
      </c>
      <c r="BS243" s="409">
        <v>0</v>
      </c>
      <c r="BT243" s="409">
        <v>0</v>
      </c>
      <c r="BU243" s="409">
        <v>0</v>
      </c>
      <c r="BV243" s="409">
        <v>0</v>
      </c>
      <c r="BW243" s="409">
        <v>0</v>
      </c>
      <c r="BX243" s="409">
        <v>0</v>
      </c>
      <c r="BY243" s="409">
        <v>0</v>
      </c>
    </row>
    <row r="244" spans="1:77" s="11" customFormat="1" ht="45" customHeight="1">
      <c r="A244" s="409">
        <v>236</v>
      </c>
      <c r="B244" s="487">
        <v>2</v>
      </c>
      <c r="C244" s="487" t="s">
        <v>218</v>
      </c>
      <c r="D244" s="518" t="s">
        <v>676</v>
      </c>
      <c r="E244" s="519" t="s">
        <v>677</v>
      </c>
      <c r="F244" s="518" t="s">
        <v>678</v>
      </c>
      <c r="G244" s="517" t="s">
        <v>481</v>
      </c>
      <c r="H244" s="515" t="s">
        <v>672</v>
      </c>
      <c r="I244" s="517"/>
      <c r="J244" s="517" t="s">
        <v>1</v>
      </c>
      <c r="K244" s="517" t="s">
        <v>676</v>
      </c>
      <c r="L244" s="518" t="s">
        <v>1</v>
      </c>
      <c r="M244" s="487" t="s">
        <v>167</v>
      </c>
      <c r="N244" s="487" t="s">
        <v>174</v>
      </c>
      <c r="O244" s="518" t="s">
        <v>671</v>
      </c>
      <c r="P244" s="518" t="s">
        <v>23</v>
      </c>
      <c r="Q244" s="487" t="s">
        <v>168</v>
      </c>
      <c r="R244" s="487" t="s">
        <v>168</v>
      </c>
      <c r="S244" s="518" t="s">
        <v>679</v>
      </c>
      <c r="T244" s="518" t="s">
        <v>17</v>
      </c>
      <c r="U244" s="518">
        <v>7.1999999999999995E-2</v>
      </c>
      <c r="V244" s="487" t="s">
        <v>168</v>
      </c>
      <c r="W244" s="487" t="s">
        <v>168</v>
      </c>
      <c r="X244" s="487" t="s">
        <v>168</v>
      </c>
      <c r="Y244" s="487" t="s">
        <v>168</v>
      </c>
      <c r="Z244" s="487" t="s">
        <v>168</v>
      </c>
      <c r="AA244" s="487">
        <v>0</v>
      </c>
      <c r="AB244" s="487">
        <v>1</v>
      </c>
      <c r="AC244" s="487">
        <v>1</v>
      </c>
      <c r="AD244" s="487">
        <v>0</v>
      </c>
      <c r="AE244" s="487">
        <v>0</v>
      </c>
      <c r="AF244" s="487">
        <v>1</v>
      </c>
      <c r="AG244" s="487">
        <v>1</v>
      </c>
      <c r="AH244" s="487">
        <v>0</v>
      </c>
      <c r="AI244" s="487">
        <v>0</v>
      </c>
      <c r="AJ244" s="487">
        <v>0</v>
      </c>
      <c r="AK244" s="487">
        <v>1</v>
      </c>
      <c r="AL244" s="487">
        <v>1</v>
      </c>
      <c r="AM244" s="487">
        <v>1</v>
      </c>
      <c r="AN244" s="487">
        <v>1</v>
      </c>
      <c r="AO244" s="487">
        <v>0</v>
      </c>
      <c r="AP244" s="487">
        <v>1</v>
      </c>
      <c r="AQ244" s="487">
        <v>1</v>
      </c>
      <c r="AR244" s="487">
        <v>1</v>
      </c>
      <c r="AS244" s="487">
        <v>1</v>
      </c>
      <c r="AT244" s="487">
        <v>1</v>
      </c>
      <c r="AU244" s="487">
        <v>1</v>
      </c>
      <c r="AV244" s="487">
        <v>1</v>
      </c>
      <c r="AW244" s="487">
        <v>1</v>
      </c>
      <c r="AX244" s="487">
        <v>1</v>
      </c>
      <c r="AY244" s="487">
        <v>1</v>
      </c>
      <c r="AZ244" s="487">
        <v>1</v>
      </c>
      <c r="BA244" s="487">
        <v>1</v>
      </c>
      <c r="BB244" s="487">
        <v>1</v>
      </c>
      <c r="BC244" s="487">
        <v>1</v>
      </c>
      <c r="BD244" s="487">
        <v>0</v>
      </c>
      <c r="BE244" s="487">
        <v>0</v>
      </c>
      <c r="BF244" s="487">
        <v>1</v>
      </c>
      <c r="BG244" s="487">
        <v>1</v>
      </c>
      <c r="BH244" s="487">
        <v>0</v>
      </c>
      <c r="BI244" s="487">
        <v>0</v>
      </c>
      <c r="BJ244" s="487">
        <v>0</v>
      </c>
      <c r="BK244" s="487">
        <v>0</v>
      </c>
      <c r="BL244" s="487">
        <v>0</v>
      </c>
      <c r="BM244" s="66">
        <v>0</v>
      </c>
      <c r="BN244" s="66">
        <v>0</v>
      </c>
      <c r="BO244" s="529">
        <v>0</v>
      </c>
      <c r="BP244" s="66">
        <v>0</v>
      </c>
      <c r="BQ244" s="487">
        <v>0</v>
      </c>
      <c r="BR244" s="487">
        <v>1</v>
      </c>
      <c r="BS244" s="487">
        <v>0</v>
      </c>
      <c r="BT244" s="487">
        <v>0</v>
      </c>
      <c r="BU244" s="487">
        <v>0</v>
      </c>
      <c r="BV244" s="487">
        <v>1</v>
      </c>
      <c r="BW244" s="487">
        <v>1</v>
      </c>
      <c r="BX244" s="487">
        <v>0</v>
      </c>
      <c r="BY244" s="487">
        <v>0</v>
      </c>
    </row>
    <row r="245" spans="1:77" s="245" customFormat="1" ht="45" customHeight="1">
      <c r="A245" s="409">
        <v>237</v>
      </c>
      <c r="B245" s="487">
        <v>2</v>
      </c>
      <c r="C245" s="487" t="s">
        <v>2409</v>
      </c>
      <c r="D245" s="517" t="s">
        <v>2410</v>
      </c>
      <c r="E245" s="520" t="s">
        <v>2411</v>
      </c>
      <c r="F245" s="517" t="s">
        <v>2412</v>
      </c>
      <c r="G245" s="517"/>
      <c r="H245" s="487" t="s">
        <v>2408</v>
      </c>
      <c r="I245" s="517"/>
      <c r="J245" s="517" t="s">
        <v>542</v>
      </c>
      <c r="K245" s="517" t="s">
        <v>2413</v>
      </c>
      <c r="L245" s="487" t="s">
        <v>172</v>
      </c>
      <c r="M245" s="487" t="s">
        <v>167</v>
      </c>
      <c r="N245" s="487" t="s">
        <v>174</v>
      </c>
      <c r="O245" s="521" t="s">
        <v>546</v>
      </c>
      <c r="P245" s="521" t="s">
        <v>546</v>
      </c>
      <c r="Q245" s="521" t="s">
        <v>546</v>
      </c>
      <c r="R245" s="521" t="s">
        <v>546</v>
      </c>
      <c r="S245" s="521" t="s">
        <v>546</v>
      </c>
      <c r="T245" s="521" t="s">
        <v>546</v>
      </c>
      <c r="U245" s="521" t="s">
        <v>546</v>
      </c>
      <c r="V245" s="521" t="s">
        <v>546</v>
      </c>
      <c r="W245" s="521" t="s">
        <v>546</v>
      </c>
      <c r="X245" s="521" t="s">
        <v>546</v>
      </c>
      <c r="Y245" s="521" t="s">
        <v>546</v>
      </c>
      <c r="Z245" s="521" t="s">
        <v>546</v>
      </c>
      <c r="AA245" s="487">
        <v>0</v>
      </c>
      <c r="AB245" s="487">
        <v>0</v>
      </c>
      <c r="AC245" s="487">
        <v>0</v>
      </c>
      <c r="AD245" s="487">
        <v>0</v>
      </c>
      <c r="AE245" s="487">
        <v>0</v>
      </c>
      <c r="AF245" s="487">
        <v>0</v>
      </c>
      <c r="AG245" s="487">
        <v>0</v>
      </c>
      <c r="AH245" s="487">
        <v>0</v>
      </c>
      <c r="AI245" s="487">
        <v>0</v>
      </c>
      <c r="AJ245" s="487">
        <v>0</v>
      </c>
      <c r="AK245" s="487">
        <v>0</v>
      </c>
      <c r="AL245" s="487">
        <v>0</v>
      </c>
      <c r="AM245" s="487">
        <v>0</v>
      </c>
      <c r="AN245" s="487">
        <v>0</v>
      </c>
      <c r="AO245" s="487">
        <v>0</v>
      </c>
      <c r="AP245" s="487">
        <v>0</v>
      </c>
      <c r="AQ245" s="487">
        <v>0</v>
      </c>
      <c r="AR245" s="487">
        <v>0</v>
      </c>
      <c r="AS245" s="487">
        <v>0</v>
      </c>
      <c r="AT245" s="487">
        <v>0</v>
      </c>
      <c r="AU245" s="487">
        <v>0</v>
      </c>
      <c r="AV245" s="487">
        <v>0</v>
      </c>
      <c r="AW245" s="487">
        <v>0</v>
      </c>
      <c r="AX245" s="487">
        <v>0</v>
      </c>
      <c r="AY245" s="487">
        <v>0</v>
      </c>
      <c r="AZ245" s="487">
        <v>0</v>
      </c>
      <c r="BA245" s="487">
        <v>0</v>
      </c>
      <c r="BB245" s="487">
        <v>0</v>
      </c>
      <c r="BC245" s="487">
        <v>0</v>
      </c>
      <c r="BD245" s="487">
        <v>0</v>
      </c>
      <c r="BE245" s="487">
        <v>0</v>
      </c>
      <c r="BF245" s="487">
        <v>0</v>
      </c>
      <c r="BG245" s="487">
        <v>0</v>
      </c>
      <c r="BH245" s="487">
        <v>0</v>
      </c>
      <c r="BI245" s="487">
        <v>0</v>
      </c>
      <c r="BJ245" s="487">
        <v>0</v>
      </c>
      <c r="BK245" s="487">
        <v>0</v>
      </c>
      <c r="BL245" s="487">
        <v>0</v>
      </c>
      <c r="BM245" s="487">
        <v>1</v>
      </c>
      <c r="BN245" s="487">
        <v>1</v>
      </c>
      <c r="BO245" s="102">
        <v>0</v>
      </c>
      <c r="BP245" s="487">
        <v>1</v>
      </c>
      <c r="BQ245" s="487">
        <v>0</v>
      </c>
      <c r="BR245" s="487">
        <v>0</v>
      </c>
      <c r="BS245" s="487">
        <v>0</v>
      </c>
      <c r="BT245" s="487">
        <v>0</v>
      </c>
      <c r="BU245" s="487">
        <v>0</v>
      </c>
      <c r="BV245" s="487">
        <v>0</v>
      </c>
      <c r="BW245" s="487">
        <v>0</v>
      </c>
      <c r="BX245" s="487">
        <v>0</v>
      </c>
      <c r="BY245" s="487">
        <v>0</v>
      </c>
    </row>
    <row r="246" spans="1:77" s="11" customFormat="1" ht="45" customHeight="1">
      <c r="A246" s="409">
        <v>238</v>
      </c>
      <c r="B246" s="409">
        <v>2</v>
      </c>
      <c r="C246" s="409" t="s">
        <v>166</v>
      </c>
      <c r="D246" s="481" t="s">
        <v>2669</v>
      </c>
      <c r="E246" s="482" t="s">
        <v>677</v>
      </c>
      <c r="F246" s="481" t="s">
        <v>2670</v>
      </c>
      <c r="G246" s="483" t="s">
        <v>481</v>
      </c>
      <c r="H246" s="511" t="s">
        <v>672</v>
      </c>
      <c r="I246" s="483"/>
      <c r="J246" s="483" t="s">
        <v>1</v>
      </c>
      <c r="K246" s="481" t="s">
        <v>2669</v>
      </c>
      <c r="L246" s="481" t="s">
        <v>1</v>
      </c>
      <c r="M246" s="409" t="s">
        <v>174</v>
      </c>
      <c r="N246" s="409" t="s">
        <v>167</v>
      </c>
      <c r="O246" s="481" t="s">
        <v>671</v>
      </c>
      <c r="P246" s="481" t="s">
        <v>23</v>
      </c>
      <c r="Q246" s="409" t="s">
        <v>168</v>
      </c>
      <c r="R246" s="409" t="s">
        <v>168</v>
      </c>
      <c r="S246" s="481" t="s">
        <v>679</v>
      </c>
      <c r="T246" s="481" t="s">
        <v>17</v>
      </c>
      <c r="U246" s="481">
        <v>7.1999999999999995E-2</v>
      </c>
      <c r="V246" s="409" t="s">
        <v>168</v>
      </c>
      <c r="W246" s="409" t="s">
        <v>168</v>
      </c>
      <c r="X246" s="409" t="s">
        <v>168</v>
      </c>
      <c r="Y246" s="409" t="s">
        <v>168</v>
      </c>
      <c r="Z246" s="409" t="s">
        <v>168</v>
      </c>
      <c r="AA246" s="409">
        <v>0</v>
      </c>
      <c r="AB246" s="409">
        <v>1</v>
      </c>
      <c r="AC246" s="409">
        <v>1</v>
      </c>
      <c r="AD246" s="409">
        <v>0</v>
      </c>
      <c r="AE246" s="409">
        <v>0</v>
      </c>
      <c r="AF246" s="409">
        <v>1</v>
      </c>
      <c r="AG246" s="487">
        <v>1</v>
      </c>
      <c r="AH246" s="409">
        <v>0</v>
      </c>
      <c r="AI246" s="409">
        <v>0</v>
      </c>
      <c r="AJ246" s="409">
        <v>0</v>
      </c>
      <c r="AK246" s="409">
        <v>1</v>
      </c>
      <c r="AL246" s="409">
        <v>1</v>
      </c>
      <c r="AM246" s="409">
        <v>1</v>
      </c>
      <c r="AN246" s="409">
        <v>1</v>
      </c>
      <c r="AO246" s="487">
        <v>0</v>
      </c>
      <c r="AP246" s="409">
        <v>1</v>
      </c>
      <c r="AQ246" s="409">
        <v>1</v>
      </c>
      <c r="AR246" s="409">
        <v>1</v>
      </c>
      <c r="AS246" s="409">
        <v>1</v>
      </c>
      <c r="AT246" s="409">
        <v>1</v>
      </c>
      <c r="AU246" s="409">
        <v>1</v>
      </c>
      <c r="AV246" s="409">
        <v>1</v>
      </c>
      <c r="AW246" s="409">
        <v>1</v>
      </c>
      <c r="AX246" s="409">
        <v>1</v>
      </c>
      <c r="AY246" s="409">
        <v>1</v>
      </c>
      <c r="AZ246" s="487">
        <v>1</v>
      </c>
      <c r="BA246" s="409">
        <v>1</v>
      </c>
      <c r="BB246" s="409">
        <v>1</v>
      </c>
      <c r="BC246" s="409">
        <v>1</v>
      </c>
      <c r="BD246" s="409">
        <v>0</v>
      </c>
      <c r="BE246" s="409">
        <v>0</v>
      </c>
      <c r="BF246" s="409">
        <v>1</v>
      </c>
      <c r="BG246" s="409">
        <v>1</v>
      </c>
      <c r="BH246" s="409">
        <v>0</v>
      </c>
      <c r="BI246" s="409">
        <v>0</v>
      </c>
      <c r="BJ246" s="409">
        <v>0</v>
      </c>
      <c r="BK246" s="409">
        <v>0</v>
      </c>
      <c r="BL246" s="409">
        <v>0</v>
      </c>
      <c r="BM246" s="45">
        <v>1</v>
      </c>
      <c r="BN246" s="45">
        <v>1</v>
      </c>
      <c r="BO246" s="252">
        <v>0</v>
      </c>
      <c r="BP246" s="45">
        <v>1</v>
      </c>
      <c r="BQ246" s="409">
        <v>0</v>
      </c>
      <c r="BR246" s="409">
        <v>1</v>
      </c>
      <c r="BS246" s="409">
        <v>0</v>
      </c>
      <c r="BT246" s="409">
        <v>0</v>
      </c>
      <c r="BU246" s="409">
        <v>0</v>
      </c>
      <c r="BV246" s="409">
        <v>1</v>
      </c>
      <c r="BW246" s="409">
        <v>1</v>
      </c>
      <c r="BX246" s="409">
        <v>0</v>
      </c>
      <c r="BY246" s="409">
        <v>0</v>
      </c>
    </row>
    <row r="247" spans="1:77" s="11" customFormat="1" ht="45" customHeight="1">
      <c r="A247" s="409">
        <v>239</v>
      </c>
      <c r="B247" s="409">
        <v>2</v>
      </c>
      <c r="C247" s="409" t="s">
        <v>680</v>
      </c>
      <c r="D247" s="481" t="s">
        <v>669</v>
      </c>
      <c r="E247" s="482" t="s">
        <v>670</v>
      </c>
      <c r="F247" s="481" t="s">
        <v>671</v>
      </c>
      <c r="G247" s="483" t="s">
        <v>481</v>
      </c>
      <c r="H247" s="511" t="s">
        <v>672</v>
      </c>
      <c r="I247" s="483"/>
      <c r="J247" s="483" t="s">
        <v>1</v>
      </c>
      <c r="K247" s="481" t="s">
        <v>669</v>
      </c>
      <c r="L247" s="481" t="s">
        <v>1</v>
      </c>
      <c r="M247" s="409" t="s">
        <v>167</v>
      </c>
      <c r="N247" s="409" t="s">
        <v>174</v>
      </c>
      <c r="O247" s="481" t="s">
        <v>671</v>
      </c>
      <c r="P247" s="481" t="s">
        <v>23</v>
      </c>
      <c r="Q247" s="409" t="s">
        <v>168</v>
      </c>
      <c r="R247" s="409" t="s">
        <v>168</v>
      </c>
      <c r="S247" s="481" t="s">
        <v>673</v>
      </c>
      <c r="T247" s="481" t="s">
        <v>17</v>
      </c>
      <c r="U247" s="481">
        <v>1.4999999999999999E-2</v>
      </c>
      <c r="V247" s="409"/>
      <c r="W247" s="409"/>
      <c r="X247" s="409"/>
      <c r="Y247" s="409"/>
      <c r="Z247" s="409"/>
      <c r="AA247" s="409">
        <v>0</v>
      </c>
      <c r="AB247" s="409">
        <v>2</v>
      </c>
      <c r="AC247" s="409">
        <v>2</v>
      </c>
      <c r="AD247" s="409">
        <v>0</v>
      </c>
      <c r="AE247" s="409">
        <v>0</v>
      </c>
      <c r="AF247" s="409">
        <v>2</v>
      </c>
      <c r="AG247" s="487">
        <v>2</v>
      </c>
      <c r="AH247" s="409">
        <v>0</v>
      </c>
      <c r="AI247" s="409">
        <v>0</v>
      </c>
      <c r="AJ247" s="409">
        <v>0</v>
      </c>
      <c r="AK247" s="409">
        <v>2</v>
      </c>
      <c r="AL247" s="409">
        <v>2</v>
      </c>
      <c r="AM247" s="409">
        <v>2</v>
      </c>
      <c r="AN247" s="409">
        <v>2</v>
      </c>
      <c r="AO247" s="487">
        <v>0</v>
      </c>
      <c r="AP247" s="409">
        <v>2</v>
      </c>
      <c r="AQ247" s="409">
        <v>2</v>
      </c>
      <c r="AR247" s="409">
        <v>2</v>
      </c>
      <c r="AS247" s="409">
        <v>2</v>
      </c>
      <c r="AT247" s="409">
        <v>2</v>
      </c>
      <c r="AU247" s="409">
        <v>2</v>
      </c>
      <c r="AV247" s="409">
        <v>2</v>
      </c>
      <c r="AW247" s="409">
        <v>2</v>
      </c>
      <c r="AX247" s="409">
        <v>2</v>
      </c>
      <c r="AY247" s="409">
        <v>2</v>
      </c>
      <c r="AZ247" s="487">
        <v>2</v>
      </c>
      <c r="BA247" s="409">
        <v>2</v>
      </c>
      <c r="BB247" s="409">
        <v>2</v>
      </c>
      <c r="BC247" s="409">
        <v>2</v>
      </c>
      <c r="BD247" s="409">
        <v>0</v>
      </c>
      <c r="BE247" s="409">
        <v>0</v>
      </c>
      <c r="BF247" s="409">
        <v>2</v>
      </c>
      <c r="BG247" s="409">
        <v>2</v>
      </c>
      <c r="BH247" s="409">
        <v>0</v>
      </c>
      <c r="BI247" s="409">
        <v>0</v>
      </c>
      <c r="BJ247" s="409">
        <v>0</v>
      </c>
      <c r="BK247" s="409">
        <v>0</v>
      </c>
      <c r="BL247" s="409">
        <v>0</v>
      </c>
      <c r="BM247" s="45">
        <v>2</v>
      </c>
      <c r="BN247" s="45">
        <v>2</v>
      </c>
      <c r="BO247" s="252">
        <v>0</v>
      </c>
      <c r="BP247" s="45">
        <v>2</v>
      </c>
      <c r="BQ247" s="409">
        <v>0</v>
      </c>
      <c r="BR247" s="409">
        <v>2</v>
      </c>
      <c r="BS247" s="409">
        <v>0</v>
      </c>
      <c r="BT247" s="409">
        <v>0</v>
      </c>
      <c r="BU247" s="409">
        <v>0</v>
      </c>
      <c r="BV247" s="409">
        <v>2</v>
      </c>
      <c r="BW247" s="409">
        <v>2</v>
      </c>
      <c r="BX247" s="409">
        <v>0</v>
      </c>
      <c r="BY247" s="409">
        <v>0</v>
      </c>
    </row>
    <row r="248" spans="1:77" s="11" customFormat="1" ht="45" customHeight="1">
      <c r="A248" s="409">
        <v>240</v>
      </c>
      <c r="B248" s="409">
        <v>2</v>
      </c>
      <c r="C248" s="409" t="s">
        <v>1514</v>
      </c>
      <c r="D248" s="483" t="s">
        <v>2417</v>
      </c>
      <c r="E248" s="486" t="s">
        <v>2414</v>
      </c>
      <c r="F248" s="483" t="s">
        <v>2415</v>
      </c>
      <c r="G248" s="228" t="s">
        <v>540</v>
      </c>
      <c r="H248" s="409" t="s">
        <v>2408</v>
      </c>
      <c r="I248" s="483"/>
      <c r="J248" s="483" t="s">
        <v>542</v>
      </c>
      <c r="K248" s="409" t="s">
        <v>546</v>
      </c>
      <c r="L248" s="483" t="s">
        <v>542</v>
      </c>
      <c r="M248" s="409" t="s">
        <v>167</v>
      </c>
      <c r="N248" s="409" t="s">
        <v>174</v>
      </c>
      <c r="O248" s="483" t="s">
        <v>2415</v>
      </c>
      <c r="P248" s="483" t="s">
        <v>360</v>
      </c>
      <c r="Q248" s="76" t="s">
        <v>546</v>
      </c>
      <c r="R248" s="409" t="s">
        <v>168</v>
      </c>
      <c r="S248" s="483" t="s">
        <v>2416</v>
      </c>
      <c r="T248" s="409" t="s">
        <v>168</v>
      </c>
      <c r="U248" s="483">
        <v>6.4000000000000001E-2</v>
      </c>
      <c r="V248" s="409" t="s">
        <v>168</v>
      </c>
      <c r="W248" s="409" t="s">
        <v>168</v>
      </c>
      <c r="X248" s="409" t="s">
        <v>168</v>
      </c>
      <c r="Y248" s="409" t="s">
        <v>168</v>
      </c>
      <c r="Z248" s="409" t="s">
        <v>168</v>
      </c>
      <c r="AA248" s="409">
        <v>0</v>
      </c>
      <c r="AB248" s="409">
        <v>0</v>
      </c>
      <c r="AC248" s="409">
        <v>0</v>
      </c>
      <c r="AD248" s="409">
        <v>0</v>
      </c>
      <c r="AE248" s="409">
        <v>0</v>
      </c>
      <c r="AF248" s="409">
        <v>0</v>
      </c>
      <c r="AG248" s="409">
        <v>0</v>
      </c>
      <c r="AH248" s="409">
        <v>0</v>
      </c>
      <c r="AI248" s="409">
        <v>0</v>
      </c>
      <c r="AJ248" s="409">
        <v>0</v>
      </c>
      <c r="AK248" s="409">
        <v>0</v>
      </c>
      <c r="AL248" s="409">
        <v>0</v>
      </c>
      <c r="AM248" s="409">
        <v>0</v>
      </c>
      <c r="AN248" s="409">
        <v>0</v>
      </c>
      <c r="AO248" s="409">
        <v>0</v>
      </c>
      <c r="AP248" s="409">
        <v>0</v>
      </c>
      <c r="AQ248" s="409">
        <v>0</v>
      </c>
      <c r="AR248" s="409">
        <v>0</v>
      </c>
      <c r="AS248" s="409">
        <v>0</v>
      </c>
      <c r="AT248" s="409">
        <v>0</v>
      </c>
      <c r="AU248" s="409">
        <v>0</v>
      </c>
      <c r="AV248" s="409">
        <v>0</v>
      </c>
      <c r="AW248" s="409">
        <v>0</v>
      </c>
      <c r="AX248" s="409">
        <v>0</v>
      </c>
      <c r="AY248" s="409">
        <v>0</v>
      </c>
      <c r="AZ248" s="409">
        <v>0</v>
      </c>
      <c r="BA248" s="409">
        <v>0</v>
      </c>
      <c r="BB248" s="409">
        <v>0</v>
      </c>
      <c r="BC248" s="409">
        <v>0</v>
      </c>
      <c r="BD248" s="409">
        <v>0</v>
      </c>
      <c r="BE248" s="409">
        <v>0</v>
      </c>
      <c r="BF248" s="409">
        <v>0</v>
      </c>
      <c r="BG248" s="409">
        <v>0</v>
      </c>
      <c r="BH248" s="409">
        <v>0</v>
      </c>
      <c r="BI248" s="409">
        <v>0</v>
      </c>
      <c r="BJ248" s="409">
        <v>0</v>
      </c>
      <c r="BK248" s="409">
        <v>0</v>
      </c>
      <c r="BL248" s="409">
        <v>0</v>
      </c>
      <c r="BM248" s="409">
        <v>1</v>
      </c>
      <c r="BN248" s="409">
        <v>1</v>
      </c>
      <c r="BO248" s="74">
        <v>0</v>
      </c>
      <c r="BP248" s="409">
        <v>0</v>
      </c>
      <c r="BQ248" s="409">
        <v>0</v>
      </c>
      <c r="BR248" s="409">
        <v>0</v>
      </c>
      <c r="BS248" s="409">
        <v>0</v>
      </c>
      <c r="BT248" s="409">
        <v>0</v>
      </c>
      <c r="BU248" s="409">
        <v>0</v>
      </c>
      <c r="BV248" s="409">
        <v>0</v>
      </c>
      <c r="BW248" s="409">
        <v>0</v>
      </c>
      <c r="BX248" s="409">
        <v>0</v>
      </c>
      <c r="BY248" s="409">
        <v>0</v>
      </c>
    </row>
    <row r="249" spans="1:77" s="11" customFormat="1" ht="45" customHeight="1">
      <c r="A249" s="409">
        <v>241</v>
      </c>
      <c r="B249" s="409">
        <v>1</v>
      </c>
      <c r="C249" s="409" t="s">
        <v>166</v>
      </c>
      <c r="D249" s="409" t="s">
        <v>649</v>
      </c>
      <c r="E249" s="475" t="s">
        <v>217</v>
      </c>
      <c r="F249" s="409" t="s">
        <v>168</v>
      </c>
      <c r="G249" s="409" t="s">
        <v>196</v>
      </c>
      <c r="H249" s="409" t="s">
        <v>265</v>
      </c>
      <c r="I249" s="409"/>
      <c r="J249" s="409" t="s">
        <v>172</v>
      </c>
      <c r="K249" s="409" t="s">
        <v>646</v>
      </c>
      <c r="L249" s="409" t="s">
        <v>172</v>
      </c>
      <c r="M249" s="409" t="s">
        <v>174</v>
      </c>
      <c r="N249" s="409" t="s">
        <v>167</v>
      </c>
      <c r="O249" s="409" t="s">
        <v>204</v>
      </c>
      <c r="P249" s="409" t="s">
        <v>178</v>
      </c>
      <c r="Q249" s="409" t="s">
        <v>168</v>
      </c>
      <c r="R249" s="409" t="s">
        <v>168</v>
      </c>
      <c r="S249" s="409" t="s">
        <v>168</v>
      </c>
      <c r="T249" s="409" t="s">
        <v>168</v>
      </c>
      <c r="U249" s="409">
        <v>0.14499999999999999</v>
      </c>
      <c r="V249" s="409" t="s">
        <v>168</v>
      </c>
      <c r="W249" s="409" t="s">
        <v>168</v>
      </c>
      <c r="X249" s="409" t="s">
        <v>168</v>
      </c>
      <c r="Y249" s="409" t="s">
        <v>168</v>
      </c>
      <c r="Z249" s="409" t="s">
        <v>168</v>
      </c>
      <c r="AA249" s="409">
        <v>0</v>
      </c>
      <c r="AB249" s="409">
        <v>1</v>
      </c>
      <c r="AC249" s="409">
        <v>1</v>
      </c>
      <c r="AD249" s="409">
        <v>0</v>
      </c>
      <c r="AE249" s="409">
        <v>0</v>
      </c>
      <c r="AF249" s="409">
        <v>1</v>
      </c>
      <c r="AG249" s="487">
        <v>1</v>
      </c>
      <c r="AH249" s="409">
        <v>0</v>
      </c>
      <c r="AI249" s="409">
        <v>0</v>
      </c>
      <c r="AJ249" s="409">
        <v>0</v>
      </c>
      <c r="AK249" s="409">
        <v>0</v>
      </c>
      <c r="AL249" s="409">
        <v>1</v>
      </c>
      <c r="AM249" s="409">
        <v>1</v>
      </c>
      <c r="AN249" s="409">
        <v>0</v>
      </c>
      <c r="AO249" s="487">
        <v>0</v>
      </c>
      <c r="AP249" s="409">
        <v>1</v>
      </c>
      <c r="AQ249" s="409">
        <v>0</v>
      </c>
      <c r="AR249" s="409">
        <v>1</v>
      </c>
      <c r="AS249" s="409">
        <v>1</v>
      </c>
      <c r="AT249" s="409">
        <v>1</v>
      </c>
      <c r="AU249" s="409">
        <v>1</v>
      </c>
      <c r="AV249" s="409">
        <v>1</v>
      </c>
      <c r="AW249" s="409">
        <v>1</v>
      </c>
      <c r="AX249" s="409">
        <v>1</v>
      </c>
      <c r="AY249" s="409">
        <v>0</v>
      </c>
      <c r="AZ249" s="487">
        <v>1</v>
      </c>
      <c r="BA249" s="409">
        <v>1</v>
      </c>
      <c r="BB249" s="409">
        <v>1</v>
      </c>
      <c r="BC249" s="409">
        <v>0</v>
      </c>
      <c r="BD249" s="409">
        <v>0</v>
      </c>
      <c r="BE249" s="409">
        <v>0</v>
      </c>
      <c r="BF249" s="409">
        <v>1</v>
      </c>
      <c r="BG249" s="409">
        <v>0</v>
      </c>
      <c r="BH249" s="409">
        <v>0</v>
      </c>
      <c r="BI249" s="409">
        <v>0</v>
      </c>
      <c r="BJ249" s="409">
        <v>0</v>
      </c>
      <c r="BK249" s="409">
        <v>0</v>
      </c>
      <c r="BL249" s="409">
        <v>0</v>
      </c>
      <c r="BM249" s="409">
        <v>1</v>
      </c>
      <c r="BN249" s="409">
        <v>1</v>
      </c>
      <c r="BO249" s="74">
        <v>0</v>
      </c>
      <c r="BP249" s="409">
        <v>0</v>
      </c>
      <c r="BQ249" s="409">
        <v>0</v>
      </c>
      <c r="BR249" s="409">
        <v>1</v>
      </c>
      <c r="BS249" s="409">
        <v>0</v>
      </c>
      <c r="BT249" s="409">
        <v>0</v>
      </c>
      <c r="BU249" s="409">
        <v>0</v>
      </c>
      <c r="BV249" s="409">
        <v>1</v>
      </c>
      <c r="BW249" s="409">
        <v>0</v>
      </c>
      <c r="BX249" s="409">
        <v>0</v>
      </c>
      <c r="BY249" s="409">
        <v>0</v>
      </c>
    </row>
    <row r="250" spans="1:77" s="11" customFormat="1" ht="45" customHeight="1">
      <c r="A250" s="409">
        <v>242</v>
      </c>
      <c r="B250" s="409">
        <v>1</v>
      </c>
      <c r="C250" s="409" t="s">
        <v>166</v>
      </c>
      <c r="D250" s="409" t="s">
        <v>1258</v>
      </c>
      <c r="E250" s="475" t="s">
        <v>1247</v>
      </c>
      <c r="F250" s="409" t="s">
        <v>168</v>
      </c>
      <c r="G250" s="409" t="s">
        <v>196</v>
      </c>
      <c r="H250" s="409" t="s">
        <v>265</v>
      </c>
      <c r="I250" s="409"/>
      <c r="J250" s="409" t="s">
        <v>172</v>
      </c>
      <c r="K250" s="409" t="s">
        <v>646</v>
      </c>
      <c r="L250" s="409" t="s">
        <v>172</v>
      </c>
      <c r="M250" s="409" t="s">
        <v>174</v>
      </c>
      <c r="N250" s="409" t="s">
        <v>167</v>
      </c>
      <c r="O250" s="409" t="s">
        <v>204</v>
      </c>
      <c r="P250" s="409" t="s">
        <v>178</v>
      </c>
      <c r="Q250" s="409" t="s">
        <v>168</v>
      </c>
      <c r="R250" s="409" t="s">
        <v>168</v>
      </c>
      <c r="S250" s="409" t="s">
        <v>168</v>
      </c>
      <c r="T250" s="409" t="s">
        <v>168</v>
      </c>
      <c r="U250" s="409">
        <v>0.14499999999999999</v>
      </c>
      <c r="V250" s="409" t="s">
        <v>168</v>
      </c>
      <c r="W250" s="409" t="s">
        <v>168</v>
      </c>
      <c r="X250" s="409" t="s">
        <v>168</v>
      </c>
      <c r="Y250" s="409" t="s">
        <v>168</v>
      </c>
      <c r="Z250" s="409" t="s">
        <v>168</v>
      </c>
      <c r="AA250" s="409">
        <v>0</v>
      </c>
      <c r="AB250" s="409">
        <v>0</v>
      </c>
      <c r="AC250" s="409">
        <v>0</v>
      </c>
      <c r="AD250" s="409">
        <v>0</v>
      </c>
      <c r="AE250" s="409">
        <v>0</v>
      </c>
      <c r="AF250" s="409">
        <v>0</v>
      </c>
      <c r="AG250" s="409">
        <v>0</v>
      </c>
      <c r="AH250" s="409">
        <v>0</v>
      </c>
      <c r="AI250" s="409">
        <v>0</v>
      </c>
      <c r="AJ250" s="409">
        <v>0</v>
      </c>
      <c r="AK250" s="409">
        <v>1</v>
      </c>
      <c r="AL250" s="409">
        <v>0</v>
      </c>
      <c r="AM250" s="409">
        <v>0</v>
      </c>
      <c r="AN250" s="409">
        <v>1</v>
      </c>
      <c r="AO250" s="487">
        <v>0</v>
      </c>
      <c r="AP250" s="409">
        <v>0</v>
      </c>
      <c r="AQ250" s="409">
        <v>1</v>
      </c>
      <c r="AR250" s="409">
        <v>0</v>
      </c>
      <c r="AS250" s="409">
        <v>0</v>
      </c>
      <c r="AT250" s="409">
        <v>0</v>
      </c>
      <c r="AU250" s="409">
        <v>0</v>
      </c>
      <c r="AV250" s="409">
        <v>0</v>
      </c>
      <c r="AW250" s="409">
        <v>0</v>
      </c>
      <c r="AX250" s="409">
        <v>0</v>
      </c>
      <c r="AY250" s="409">
        <v>1</v>
      </c>
      <c r="AZ250" s="487">
        <v>0</v>
      </c>
      <c r="BA250" s="409">
        <v>0</v>
      </c>
      <c r="BB250" s="409">
        <v>0</v>
      </c>
      <c r="BC250" s="409">
        <v>1</v>
      </c>
      <c r="BD250" s="409">
        <v>0</v>
      </c>
      <c r="BE250" s="409">
        <v>0</v>
      </c>
      <c r="BF250" s="409">
        <v>0</v>
      </c>
      <c r="BG250" s="409">
        <v>1</v>
      </c>
      <c r="BH250" s="409">
        <v>0</v>
      </c>
      <c r="BI250" s="409">
        <v>0</v>
      </c>
      <c r="BJ250" s="409">
        <v>0</v>
      </c>
      <c r="BK250" s="409">
        <v>0</v>
      </c>
      <c r="BL250" s="409">
        <v>0</v>
      </c>
      <c r="BM250" s="409">
        <v>0</v>
      </c>
      <c r="BN250" s="409">
        <v>0</v>
      </c>
      <c r="BO250" s="74">
        <v>0</v>
      </c>
      <c r="BP250" s="409">
        <v>1</v>
      </c>
      <c r="BQ250" s="409">
        <v>0</v>
      </c>
      <c r="BR250" s="409">
        <v>0</v>
      </c>
      <c r="BS250" s="409">
        <v>0</v>
      </c>
      <c r="BT250" s="409">
        <v>0</v>
      </c>
      <c r="BU250" s="409">
        <v>0</v>
      </c>
      <c r="BV250" s="409">
        <v>0</v>
      </c>
      <c r="BW250" s="409">
        <v>1</v>
      </c>
      <c r="BX250" s="409">
        <v>0</v>
      </c>
      <c r="BY250" s="409">
        <v>0</v>
      </c>
    </row>
    <row r="251" spans="1:77" s="11" customFormat="1" ht="45" customHeight="1">
      <c r="A251" s="409">
        <v>243</v>
      </c>
      <c r="B251" s="409">
        <v>1</v>
      </c>
      <c r="C251" s="494" t="s">
        <v>1514</v>
      </c>
      <c r="D251" s="494" t="s">
        <v>2525</v>
      </c>
      <c r="E251" s="495" t="s">
        <v>2526</v>
      </c>
      <c r="F251" s="409" t="s">
        <v>168</v>
      </c>
      <c r="G251" s="409" t="s">
        <v>196</v>
      </c>
      <c r="H251" s="409" t="s">
        <v>265</v>
      </c>
      <c r="I251" s="409"/>
      <c r="J251" s="409" t="s">
        <v>172</v>
      </c>
      <c r="K251" s="409" t="s">
        <v>646</v>
      </c>
      <c r="L251" s="409" t="s">
        <v>172</v>
      </c>
      <c r="M251" s="409" t="s">
        <v>174</v>
      </c>
      <c r="N251" s="409" t="s">
        <v>167</v>
      </c>
      <c r="O251" s="409" t="s">
        <v>204</v>
      </c>
      <c r="P251" s="409" t="s">
        <v>178</v>
      </c>
      <c r="Q251" s="409" t="s">
        <v>168</v>
      </c>
      <c r="R251" s="409" t="s">
        <v>168</v>
      </c>
      <c r="S251" s="409" t="s">
        <v>168</v>
      </c>
      <c r="T251" s="409" t="s">
        <v>168</v>
      </c>
      <c r="U251" s="409">
        <v>0.14499999999999999</v>
      </c>
      <c r="V251" s="409" t="s">
        <v>168</v>
      </c>
      <c r="W251" s="409" t="s">
        <v>168</v>
      </c>
      <c r="X251" s="409" t="s">
        <v>168</v>
      </c>
      <c r="Y251" s="409" t="s">
        <v>168</v>
      </c>
      <c r="Z251" s="409" t="s">
        <v>168</v>
      </c>
      <c r="AA251" s="409">
        <v>0</v>
      </c>
      <c r="AB251" s="409">
        <v>0</v>
      </c>
      <c r="AC251" s="409">
        <v>0</v>
      </c>
      <c r="AD251" s="409">
        <v>0</v>
      </c>
      <c r="AE251" s="409">
        <v>0</v>
      </c>
      <c r="AF251" s="409">
        <v>0</v>
      </c>
      <c r="AG251" s="409">
        <v>0</v>
      </c>
      <c r="AH251" s="409">
        <v>0</v>
      </c>
      <c r="AI251" s="409">
        <v>0</v>
      </c>
      <c r="AJ251" s="409">
        <v>0</v>
      </c>
      <c r="AK251" s="409">
        <v>0</v>
      </c>
      <c r="AL251" s="409">
        <v>0</v>
      </c>
      <c r="AM251" s="409">
        <v>0</v>
      </c>
      <c r="AN251" s="409">
        <v>0</v>
      </c>
      <c r="AO251" s="409">
        <v>0</v>
      </c>
      <c r="AP251" s="409">
        <v>0</v>
      </c>
      <c r="AQ251" s="409">
        <v>0</v>
      </c>
      <c r="AR251" s="409">
        <v>0</v>
      </c>
      <c r="AS251" s="409">
        <v>0</v>
      </c>
      <c r="AT251" s="409">
        <v>0</v>
      </c>
      <c r="AU251" s="409">
        <v>0</v>
      </c>
      <c r="AV251" s="409">
        <v>0</v>
      </c>
      <c r="AW251" s="409">
        <v>0</v>
      </c>
      <c r="AX251" s="409">
        <v>0</v>
      </c>
      <c r="AY251" s="409">
        <v>0</v>
      </c>
      <c r="AZ251" s="409">
        <v>0</v>
      </c>
      <c r="BA251" s="409">
        <v>0</v>
      </c>
      <c r="BB251" s="409">
        <v>0</v>
      </c>
      <c r="BC251" s="409">
        <v>0</v>
      </c>
      <c r="BD251" s="409">
        <v>0</v>
      </c>
      <c r="BE251" s="409">
        <v>0</v>
      </c>
      <c r="BF251" s="409">
        <v>0</v>
      </c>
      <c r="BG251" s="409">
        <v>0</v>
      </c>
      <c r="BH251" s="409">
        <v>0</v>
      </c>
      <c r="BI251" s="409">
        <v>0</v>
      </c>
      <c r="BJ251" s="409">
        <v>0</v>
      </c>
      <c r="BK251" s="409">
        <v>0</v>
      </c>
      <c r="BL251" s="409">
        <v>0</v>
      </c>
      <c r="BM251" s="409">
        <v>0</v>
      </c>
      <c r="BN251" s="409">
        <v>0</v>
      </c>
      <c r="BO251" s="74">
        <v>0</v>
      </c>
      <c r="BP251" s="409">
        <v>0</v>
      </c>
      <c r="BQ251" s="409">
        <v>0</v>
      </c>
      <c r="BR251" s="409">
        <v>0</v>
      </c>
      <c r="BS251" s="409">
        <v>1</v>
      </c>
      <c r="BT251" s="409">
        <v>0</v>
      </c>
      <c r="BU251" s="409">
        <v>0</v>
      </c>
      <c r="BV251" s="409">
        <v>0</v>
      </c>
      <c r="BW251" s="409">
        <v>0</v>
      </c>
      <c r="BX251" s="409">
        <v>0</v>
      </c>
      <c r="BY251" s="409">
        <v>0</v>
      </c>
    </row>
    <row r="252" spans="1:77" s="11" customFormat="1" ht="45" customHeight="1">
      <c r="A252" s="409">
        <v>244</v>
      </c>
      <c r="B252" s="409">
        <v>1</v>
      </c>
      <c r="C252" s="409" t="s">
        <v>218</v>
      </c>
      <c r="D252" s="409" t="s">
        <v>693</v>
      </c>
      <c r="E252" s="475" t="s">
        <v>313</v>
      </c>
      <c r="F252" s="409" t="s">
        <v>168</v>
      </c>
      <c r="G252" s="409" t="s">
        <v>196</v>
      </c>
      <c r="H252" s="409" t="s">
        <v>265</v>
      </c>
      <c r="I252" s="409"/>
      <c r="J252" s="409" t="s">
        <v>172</v>
      </c>
      <c r="K252" s="409" t="s">
        <v>693</v>
      </c>
      <c r="L252" s="409" t="s">
        <v>172</v>
      </c>
      <c r="M252" s="409" t="s">
        <v>167</v>
      </c>
      <c r="N252" s="409" t="s">
        <v>174</v>
      </c>
      <c r="O252" s="409" t="s">
        <v>204</v>
      </c>
      <c r="P252" s="409" t="s">
        <v>178</v>
      </c>
      <c r="Q252" s="409" t="s">
        <v>168</v>
      </c>
      <c r="R252" s="409" t="s">
        <v>168</v>
      </c>
      <c r="S252" s="409" t="s">
        <v>314</v>
      </c>
      <c r="T252" s="409" t="s">
        <v>168</v>
      </c>
      <c r="U252" s="409">
        <v>4.5999999999999999E-2</v>
      </c>
      <c r="V252" s="409" t="s">
        <v>168</v>
      </c>
      <c r="W252" s="409" t="s">
        <v>168</v>
      </c>
      <c r="X252" s="409" t="s">
        <v>168</v>
      </c>
      <c r="Y252" s="409" t="s">
        <v>168</v>
      </c>
      <c r="Z252" s="409" t="s">
        <v>168</v>
      </c>
      <c r="AA252" s="409">
        <v>0</v>
      </c>
      <c r="AB252" s="409">
        <v>1</v>
      </c>
      <c r="AC252" s="409">
        <v>1</v>
      </c>
      <c r="AD252" s="409">
        <v>0</v>
      </c>
      <c r="AE252" s="409">
        <v>0</v>
      </c>
      <c r="AF252" s="409">
        <v>1</v>
      </c>
      <c r="AG252" s="487">
        <v>1</v>
      </c>
      <c r="AH252" s="409">
        <v>0</v>
      </c>
      <c r="AI252" s="409">
        <v>0</v>
      </c>
      <c r="AJ252" s="409">
        <v>0</v>
      </c>
      <c r="AK252" s="409">
        <v>0</v>
      </c>
      <c r="AL252" s="409">
        <v>1</v>
      </c>
      <c r="AM252" s="409">
        <v>1</v>
      </c>
      <c r="AN252" s="409">
        <v>0</v>
      </c>
      <c r="AO252" s="487">
        <v>0</v>
      </c>
      <c r="AP252" s="409">
        <v>1</v>
      </c>
      <c r="AQ252" s="409">
        <v>0</v>
      </c>
      <c r="AR252" s="409">
        <v>1</v>
      </c>
      <c r="AS252" s="409">
        <v>1</v>
      </c>
      <c r="AT252" s="409">
        <v>1</v>
      </c>
      <c r="AU252" s="409">
        <v>1</v>
      </c>
      <c r="AV252" s="409">
        <v>1</v>
      </c>
      <c r="AW252" s="409">
        <v>1</v>
      </c>
      <c r="AX252" s="409">
        <v>0</v>
      </c>
      <c r="AY252" s="409">
        <v>0</v>
      </c>
      <c r="AZ252" s="487">
        <v>1</v>
      </c>
      <c r="BA252" s="409">
        <v>1</v>
      </c>
      <c r="BB252" s="409">
        <v>1</v>
      </c>
      <c r="BC252" s="409">
        <v>0</v>
      </c>
      <c r="BD252" s="409">
        <v>0</v>
      </c>
      <c r="BE252" s="409">
        <v>0</v>
      </c>
      <c r="BF252" s="409">
        <v>1</v>
      </c>
      <c r="BG252" s="409">
        <v>0</v>
      </c>
      <c r="BH252" s="409">
        <v>0</v>
      </c>
      <c r="BI252" s="409">
        <v>0</v>
      </c>
      <c r="BJ252" s="409">
        <v>0</v>
      </c>
      <c r="BK252" s="409">
        <v>0</v>
      </c>
      <c r="BL252" s="409">
        <v>0</v>
      </c>
      <c r="BM252" s="409">
        <v>1</v>
      </c>
      <c r="BN252" s="409">
        <v>1</v>
      </c>
      <c r="BO252" s="74">
        <v>0</v>
      </c>
      <c r="BP252" s="409">
        <v>0</v>
      </c>
      <c r="BQ252" s="409">
        <v>0</v>
      </c>
      <c r="BR252" s="409">
        <v>1</v>
      </c>
      <c r="BS252" s="409">
        <v>0</v>
      </c>
      <c r="BT252" s="409">
        <v>0</v>
      </c>
      <c r="BU252" s="409">
        <v>0</v>
      </c>
      <c r="BV252" s="409">
        <v>1</v>
      </c>
      <c r="BW252" s="409">
        <v>0</v>
      </c>
      <c r="BX252" s="409">
        <v>0</v>
      </c>
      <c r="BY252" s="409">
        <v>0</v>
      </c>
    </row>
    <row r="253" spans="1:77" s="10" customFormat="1" ht="39.950000000000003" customHeight="1">
      <c r="A253" s="409">
        <v>245</v>
      </c>
      <c r="B253" s="522">
        <v>2</v>
      </c>
      <c r="C253" s="409" t="s">
        <v>1242</v>
      </c>
      <c r="D253" s="483" t="s">
        <v>1243</v>
      </c>
      <c r="E253" s="486" t="s">
        <v>1244</v>
      </c>
      <c r="F253" s="483" t="s">
        <v>671</v>
      </c>
      <c r="G253" s="483" t="s">
        <v>481</v>
      </c>
      <c r="H253" s="511" t="s">
        <v>672</v>
      </c>
      <c r="I253" s="483"/>
      <c r="J253" s="483" t="s">
        <v>1</v>
      </c>
      <c r="K253" s="483" t="s">
        <v>1245</v>
      </c>
      <c r="L253" s="78" t="s">
        <v>1</v>
      </c>
      <c r="M253" s="477" t="s">
        <v>45</v>
      </c>
      <c r="N253" s="409" t="s">
        <v>174</v>
      </c>
      <c r="O253" s="483" t="s">
        <v>671</v>
      </c>
      <c r="P253" s="483" t="s">
        <v>23</v>
      </c>
      <c r="Q253" s="76" t="s">
        <v>17</v>
      </c>
      <c r="R253" s="117" t="s">
        <v>168</v>
      </c>
      <c r="S253" s="483" t="s">
        <v>1246</v>
      </c>
      <c r="T253" s="76" t="s">
        <v>17</v>
      </c>
      <c r="U253" s="483">
        <v>4.5999999999999999E-2</v>
      </c>
      <c r="V253" s="477" t="s">
        <v>17</v>
      </c>
      <c r="W253" s="75" t="s">
        <v>17</v>
      </c>
      <c r="X253" s="75" t="s">
        <v>17</v>
      </c>
      <c r="Y253" s="483" t="s">
        <v>17</v>
      </c>
      <c r="Z253" s="483"/>
      <c r="AA253" s="409">
        <v>0</v>
      </c>
      <c r="AB253" s="409">
        <v>0</v>
      </c>
      <c r="AC253" s="409">
        <v>0</v>
      </c>
      <c r="AD253" s="409">
        <v>0</v>
      </c>
      <c r="AE253" s="409">
        <v>0</v>
      </c>
      <c r="AF253" s="409">
        <v>0</v>
      </c>
      <c r="AG253" s="409">
        <v>0</v>
      </c>
      <c r="AH253" s="409">
        <v>0</v>
      </c>
      <c r="AI253" s="409">
        <v>0</v>
      </c>
      <c r="AJ253" s="409">
        <v>0</v>
      </c>
      <c r="AK253" s="409">
        <v>1</v>
      </c>
      <c r="AL253" s="409">
        <v>0</v>
      </c>
      <c r="AM253" s="409">
        <v>0</v>
      </c>
      <c r="AN253" s="409">
        <v>1</v>
      </c>
      <c r="AO253" s="487">
        <v>0</v>
      </c>
      <c r="AP253" s="409">
        <v>0</v>
      </c>
      <c r="AQ253" s="409">
        <v>1</v>
      </c>
      <c r="AR253" s="409">
        <v>0</v>
      </c>
      <c r="AS253" s="409">
        <v>0</v>
      </c>
      <c r="AT253" s="409">
        <v>0</v>
      </c>
      <c r="AU253" s="409">
        <v>0</v>
      </c>
      <c r="AV253" s="409">
        <v>0</v>
      </c>
      <c r="AW253" s="409">
        <v>0</v>
      </c>
      <c r="AX253" s="409">
        <v>1</v>
      </c>
      <c r="AY253" s="409">
        <v>1</v>
      </c>
      <c r="AZ253" s="487">
        <v>0</v>
      </c>
      <c r="BA253" s="409">
        <v>0</v>
      </c>
      <c r="BB253" s="409">
        <v>0</v>
      </c>
      <c r="BC253" s="409">
        <v>1</v>
      </c>
      <c r="BD253" s="409">
        <v>0</v>
      </c>
      <c r="BE253" s="409">
        <v>0</v>
      </c>
      <c r="BF253" s="409">
        <v>0</v>
      </c>
      <c r="BG253" s="409">
        <v>1</v>
      </c>
      <c r="BH253" s="409">
        <v>0</v>
      </c>
      <c r="BI253" s="409">
        <v>0</v>
      </c>
      <c r="BJ253" s="409">
        <v>0</v>
      </c>
      <c r="BK253" s="409">
        <v>0</v>
      </c>
      <c r="BL253" s="409">
        <v>0</v>
      </c>
      <c r="BM253" s="409">
        <v>0</v>
      </c>
      <c r="BN253" s="409">
        <v>0</v>
      </c>
      <c r="BO253" s="74">
        <v>0</v>
      </c>
      <c r="BP253" s="409">
        <v>1</v>
      </c>
      <c r="BQ253" s="409">
        <v>0</v>
      </c>
      <c r="BR253" s="409">
        <v>0</v>
      </c>
      <c r="BS253" s="409">
        <v>0</v>
      </c>
      <c r="BT253" s="409">
        <v>0</v>
      </c>
      <c r="BU253" s="409">
        <v>0</v>
      </c>
      <c r="BV253" s="409">
        <v>0</v>
      </c>
      <c r="BW253" s="409">
        <v>1</v>
      </c>
      <c r="BX253" s="409">
        <v>0</v>
      </c>
      <c r="BY253" s="409">
        <v>0</v>
      </c>
    </row>
    <row r="254" spans="1:77" s="10" customFormat="1" ht="39.950000000000003" customHeight="1">
      <c r="A254" s="409">
        <v>246</v>
      </c>
      <c r="B254" s="522">
        <v>2</v>
      </c>
      <c r="C254" s="409" t="s">
        <v>1242</v>
      </c>
      <c r="D254" s="516" t="s">
        <v>2523</v>
      </c>
      <c r="E254" s="523" t="s">
        <v>2524</v>
      </c>
      <c r="F254" s="483" t="s">
        <v>671</v>
      </c>
      <c r="G254" s="483" t="s">
        <v>481</v>
      </c>
      <c r="H254" s="511" t="s">
        <v>672</v>
      </c>
      <c r="I254" s="483"/>
      <c r="J254" s="483" t="s">
        <v>1</v>
      </c>
      <c r="K254" s="483" t="s">
        <v>1245</v>
      </c>
      <c r="L254" s="78" t="s">
        <v>1</v>
      </c>
      <c r="M254" s="477" t="s">
        <v>45</v>
      </c>
      <c r="N254" s="409" t="s">
        <v>174</v>
      </c>
      <c r="O254" s="483" t="s">
        <v>671</v>
      </c>
      <c r="P254" s="483" t="s">
        <v>23</v>
      </c>
      <c r="Q254" s="76" t="s">
        <v>17</v>
      </c>
      <c r="R254" s="117" t="s">
        <v>168</v>
      </c>
      <c r="S254" s="483" t="s">
        <v>1246</v>
      </c>
      <c r="T254" s="76" t="s">
        <v>17</v>
      </c>
      <c r="U254" s="483">
        <v>4.5999999999999999E-2</v>
      </c>
      <c r="V254" s="477" t="s">
        <v>17</v>
      </c>
      <c r="W254" s="75" t="s">
        <v>17</v>
      </c>
      <c r="X254" s="75" t="s">
        <v>17</v>
      </c>
      <c r="Y254" s="483" t="s">
        <v>17</v>
      </c>
      <c r="Z254" s="483"/>
      <c r="AA254" s="409">
        <v>0</v>
      </c>
      <c r="AB254" s="409">
        <v>0</v>
      </c>
      <c r="AC254" s="409">
        <v>0</v>
      </c>
      <c r="AD254" s="409">
        <v>0</v>
      </c>
      <c r="AE254" s="409">
        <v>0</v>
      </c>
      <c r="AF254" s="409">
        <v>0</v>
      </c>
      <c r="AG254" s="409">
        <v>0</v>
      </c>
      <c r="AH254" s="409">
        <v>0</v>
      </c>
      <c r="AI254" s="409">
        <v>0</v>
      </c>
      <c r="AJ254" s="409">
        <v>0</v>
      </c>
      <c r="AK254" s="409">
        <v>0</v>
      </c>
      <c r="AL254" s="409">
        <v>0</v>
      </c>
      <c r="AM254" s="409">
        <v>0</v>
      </c>
      <c r="AN254" s="409">
        <v>0</v>
      </c>
      <c r="AO254" s="409">
        <v>0</v>
      </c>
      <c r="AP254" s="409">
        <v>0</v>
      </c>
      <c r="AQ254" s="409">
        <v>0</v>
      </c>
      <c r="AR254" s="409">
        <v>0</v>
      </c>
      <c r="AS254" s="409">
        <v>0</v>
      </c>
      <c r="AT254" s="409">
        <v>0</v>
      </c>
      <c r="AU254" s="409">
        <v>0</v>
      </c>
      <c r="AV254" s="409">
        <v>0</v>
      </c>
      <c r="AW254" s="409">
        <v>0</v>
      </c>
      <c r="AX254" s="409">
        <v>0</v>
      </c>
      <c r="AY254" s="409">
        <v>0</v>
      </c>
      <c r="AZ254" s="409">
        <v>0</v>
      </c>
      <c r="BA254" s="409">
        <v>0</v>
      </c>
      <c r="BB254" s="409">
        <v>0</v>
      </c>
      <c r="BC254" s="409">
        <v>0</v>
      </c>
      <c r="BD254" s="409">
        <v>0</v>
      </c>
      <c r="BE254" s="409">
        <v>0</v>
      </c>
      <c r="BF254" s="409">
        <v>0</v>
      </c>
      <c r="BG254" s="409">
        <v>0</v>
      </c>
      <c r="BH254" s="409">
        <v>0</v>
      </c>
      <c r="BI254" s="409">
        <v>0</v>
      </c>
      <c r="BJ254" s="409">
        <v>0</v>
      </c>
      <c r="BK254" s="409">
        <v>0</v>
      </c>
      <c r="BL254" s="409">
        <v>0</v>
      </c>
      <c r="BM254" s="409">
        <v>0</v>
      </c>
      <c r="BN254" s="409">
        <v>0</v>
      </c>
      <c r="BO254" s="74">
        <v>0</v>
      </c>
      <c r="BP254" s="409">
        <v>0</v>
      </c>
      <c r="BQ254" s="409">
        <v>0</v>
      </c>
      <c r="BR254" s="409">
        <v>0</v>
      </c>
      <c r="BS254" s="409">
        <v>1</v>
      </c>
      <c r="BT254" s="409">
        <v>0</v>
      </c>
      <c r="BU254" s="409">
        <v>0</v>
      </c>
      <c r="BV254" s="409">
        <v>0</v>
      </c>
      <c r="BW254" s="409">
        <v>0</v>
      </c>
      <c r="BX254" s="409">
        <v>0</v>
      </c>
      <c r="BY254" s="409">
        <v>0</v>
      </c>
    </row>
    <row r="255" spans="1:77" s="11" customFormat="1" ht="45" customHeight="1">
      <c r="A255" s="409">
        <v>247</v>
      </c>
      <c r="B255" s="487">
        <v>1</v>
      </c>
      <c r="C255" s="487" t="s">
        <v>590</v>
      </c>
      <c r="D255" s="487" t="s">
        <v>686</v>
      </c>
      <c r="E255" s="488" t="s">
        <v>687</v>
      </c>
      <c r="F255" s="487" t="s">
        <v>204</v>
      </c>
      <c r="G255" s="487" t="s">
        <v>172</v>
      </c>
      <c r="H255" s="487" t="s">
        <v>688</v>
      </c>
      <c r="I255" s="487"/>
      <c r="J255" s="487" t="s">
        <v>172</v>
      </c>
      <c r="K255" s="487" t="s">
        <v>686</v>
      </c>
      <c r="L255" s="487" t="s">
        <v>172</v>
      </c>
      <c r="M255" s="487" t="s">
        <v>167</v>
      </c>
      <c r="N255" s="487" t="s">
        <v>174</v>
      </c>
      <c r="O255" s="487" t="s">
        <v>689</v>
      </c>
      <c r="P255" s="487" t="s">
        <v>168</v>
      </c>
      <c r="Q255" s="487" t="s">
        <v>168</v>
      </c>
      <c r="R255" s="487" t="s">
        <v>168</v>
      </c>
      <c r="S255" s="487" t="s">
        <v>220</v>
      </c>
      <c r="T255" s="487" t="s">
        <v>168</v>
      </c>
      <c r="U255" s="487">
        <v>2.3E-2</v>
      </c>
      <c r="V255" s="487" t="s">
        <v>168</v>
      </c>
      <c r="W255" s="487" t="s">
        <v>168</v>
      </c>
      <c r="X255" s="487" t="s">
        <v>168</v>
      </c>
      <c r="Y255" s="487" t="s">
        <v>168</v>
      </c>
      <c r="Z255" s="487" t="s">
        <v>168</v>
      </c>
      <c r="AA255" s="487">
        <v>0</v>
      </c>
      <c r="AB255" s="487">
        <v>1</v>
      </c>
      <c r="AC255" s="487">
        <v>1</v>
      </c>
      <c r="AD255" s="487">
        <v>0</v>
      </c>
      <c r="AE255" s="487">
        <v>0</v>
      </c>
      <c r="AF255" s="487">
        <v>1</v>
      </c>
      <c r="AG255" s="487">
        <v>1</v>
      </c>
      <c r="AH255" s="487">
        <v>0</v>
      </c>
      <c r="AI255" s="487">
        <v>0</v>
      </c>
      <c r="AJ255" s="487">
        <v>0</v>
      </c>
      <c r="AK255" s="487">
        <v>1</v>
      </c>
      <c r="AL255" s="487">
        <v>1</v>
      </c>
      <c r="AM255" s="487">
        <v>1</v>
      </c>
      <c r="AN255" s="487">
        <v>1</v>
      </c>
      <c r="AO255" s="487">
        <v>0</v>
      </c>
      <c r="AP255" s="487">
        <v>1</v>
      </c>
      <c r="AQ255" s="487">
        <v>1</v>
      </c>
      <c r="AR255" s="487">
        <v>1</v>
      </c>
      <c r="AS255" s="487">
        <v>1</v>
      </c>
      <c r="AT255" s="487">
        <v>1</v>
      </c>
      <c r="AU255" s="487">
        <v>1</v>
      </c>
      <c r="AV255" s="487">
        <v>1</v>
      </c>
      <c r="AW255" s="487">
        <v>1</v>
      </c>
      <c r="AX255" s="487">
        <v>1</v>
      </c>
      <c r="AY255" s="487">
        <v>1</v>
      </c>
      <c r="AZ255" s="487">
        <v>1</v>
      </c>
      <c r="BA255" s="487">
        <v>1</v>
      </c>
      <c r="BB255" s="487">
        <v>1</v>
      </c>
      <c r="BC255" s="487">
        <v>1</v>
      </c>
      <c r="BD255" s="487">
        <v>0</v>
      </c>
      <c r="BE255" s="487">
        <v>0</v>
      </c>
      <c r="BF255" s="487">
        <v>1</v>
      </c>
      <c r="BG255" s="487">
        <v>1</v>
      </c>
      <c r="BH255" s="487">
        <v>0</v>
      </c>
      <c r="BI255" s="487">
        <v>0</v>
      </c>
      <c r="BJ255" s="487">
        <v>0</v>
      </c>
      <c r="BK255" s="487">
        <v>0</v>
      </c>
      <c r="BL255" s="487">
        <v>0</v>
      </c>
      <c r="BM255" s="487">
        <v>1</v>
      </c>
      <c r="BN255" s="487">
        <v>1</v>
      </c>
      <c r="BO255" s="102">
        <v>0</v>
      </c>
      <c r="BP255" s="487">
        <v>1</v>
      </c>
      <c r="BQ255" s="487">
        <v>0</v>
      </c>
      <c r="BR255" s="487">
        <v>1</v>
      </c>
      <c r="BS255" s="487">
        <v>0</v>
      </c>
      <c r="BT255" s="487">
        <v>0</v>
      </c>
      <c r="BU255" s="487">
        <v>0</v>
      </c>
      <c r="BV255" s="487">
        <v>1</v>
      </c>
      <c r="BW255" s="487">
        <v>1</v>
      </c>
      <c r="BX255" s="487">
        <v>0</v>
      </c>
      <c r="BY255" s="487">
        <v>0</v>
      </c>
    </row>
    <row r="256" spans="1:77" s="11" customFormat="1" ht="45" customHeight="1">
      <c r="A256" s="409">
        <v>248</v>
      </c>
      <c r="B256" s="487">
        <v>1</v>
      </c>
      <c r="C256" s="487" t="s">
        <v>590</v>
      </c>
      <c r="D256" s="487" t="s">
        <v>690</v>
      </c>
      <c r="E256" s="488" t="s">
        <v>691</v>
      </c>
      <c r="F256" s="487" t="s">
        <v>204</v>
      </c>
      <c r="G256" s="487" t="s">
        <v>172</v>
      </c>
      <c r="H256" s="487" t="s">
        <v>688</v>
      </c>
      <c r="I256" s="487"/>
      <c r="J256" s="487" t="s">
        <v>172</v>
      </c>
      <c r="K256" s="487" t="s">
        <v>690</v>
      </c>
      <c r="L256" s="487" t="s">
        <v>172</v>
      </c>
      <c r="M256" s="487" t="s">
        <v>167</v>
      </c>
      <c r="N256" s="487" t="s">
        <v>174</v>
      </c>
      <c r="O256" s="487" t="s">
        <v>689</v>
      </c>
      <c r="P256" s="487" t="s">
        <v>168</v>
      </c>
      <c r="Q256" s="487" t="s">
        <v>168</v>
      </c>
      <c r="R256" s="487" t="s">
        <v>168</v>
      </c>
      <c r="S256" s="487" t="s">
        <v>220</v>
      </c>
      <c r="T256" s="487" t="s">
        <v>168</v>
      </c>
      <c r="U256" s="487">
        <v>2.3E-2</v>
      </c>
      <c r="V256" s="487" t="s">
        <v>168</v>
      </c>
      <c r="W256" s="487" t="s">
        <v>168</v>
      </c>
      <c r="X256" s="487" t="s">
        <v>168</v>
      </c>
      <c r="Y256" s="487" t="s">
        <v>168</v>
      </c>
      <c r="Z256" s="487" t="s">
        <v>168</v>
      </c>
      <c r="AA256" s="487">
        <v>0</v>
      </c>
      <c r="AB256" s="487">
        <v>1</v>
      </c>
      <c r="AC256" s="487">
        <v>1</v>
      </c>
      <c r="AD256" s="487">
        <v>0</v>
      </c>
      <c r="AE256" s="487">
        <v>0</v>
      </c>
      <c r="AF256" s="487">
        <v>1</v>
      </c>
      <c r="AG256" s="487">
        <v>1</v>
      </c>
      <c r="AH256" s="487">
        <v>0</v>
      </c>
      <c r="AI256" s="487">
        <v>0</v>
      </c>
      <c r="AJ256" s="487">
        <v>0</v>
      </c>
      <c r="AK256" s="487">
        <v>0</v>
      </c>
      <c r="AL256" s="487">
        <v>1</v>
      </c>
      <c r="AM256" s="487">
        <v>1</v>
      </c>
      <c r="AN256" s="487">
        <v>0</v>
      </c>
      <c r="AO256" s="487">
        <v>0</v>
      </c>
      <c r="AP256" s="487">
        <v>1</v>
      </c>
      <c r="AQ256" s="487">
        <v>0</v>
      </c>
      <c r="AR256" s="487">
        <v>1</v>
      </c>
      <c r="AS256" s="487">
        <v>1</v>
      </c>
      <c r="AT256" s="487">
        <v>1</v>
      </c>
      <c r="AU256" s="487">
        <v>1</v>
      </c>
      <c r="AV256" s="487">
        <v>1</v>
      </c>
      <c r="AW256" s="487">
        <v>1</v>
      </c>
      <c r="AX256" s="487">
        <v>1</v>
      </c>
      <c r="AY256" s="487">
        <v>0</v>
      </c>
      <c r="AZ256" s="487">
        <v>1</v>
      </c>
      <c r="BA256" s="487">
        <v>1</v>
      </c>
      <c r="BB256" s="487">
        <v>1</v>
      </c>
      <c r="BC256" s="487">
        <v>0</v>
      </c>
      <c r="BD256" s="487">
        <v>0</v>
      </c>
      <c r="BE256" s="487">
        <v>0</v>
      </c>
      <c r="BF256" s="487">
        <v>1</v>
      </c>
      <c r="BG256" s="487">
        <v>0</v>
      </c>
      <c r="BH256" s="487">
        <v>0</v>
      </c>
      <c r="BI256" s="487">
        <v>0</v>
      </c>
      <c r="BJ256" s="487">
        <v>0</v>
      </c>
      <c r="BK256" s="487">
        <v>0</v>
      </c>
      <c r="BL256" s="487">
        <v>0</v>
      </c>
      <c r="BM256" s="487">
        <v>1</v>
      </c>
      <c r="BN256" s="487">
        <v>1</v>
      </c>
      <c r="BO256" s="102">
        <v>0</v>
      </c>
      <c r="BP256" s="487">
        <v>0</v>
      </c>
      <c r="BQ256" s="487">
        <v>0</v>
      </c>
      <c r="BR256" s="487">
        <v>1</v>
      </c>
      <c r="BS256" s="487">
        <v>1</v>
      </c>
      <c r="BT256" s="487">
        <v>0</v>
      </c>
      <c r="BU256" s="487">
        <v>0</v>
      </c>
      <c r="BV256" s="487">
        <v>1</v>
      </c>
      <c r="BW256" s="487">
        <v>0</v>
      </c>
      <c r="BX256" s="487">
        <v>0</v>
      </c>
      <c r="BY256" s="487">
        <v>0</v>
      </c>
    </row>
    <row r="257" spans="1:77" s="11" customFormat="1" ht="45" customHeight="1">
      <c r="A257" s="409">
        <v>249</v>
      </c>
      <c r="B257" s="409">
        <v>1</v>
      </c>
      <c r="C257" s="409" t="s">
        <v>166</v>
      </c>
      <c r="D257" s="409" t="s">
        <v>2608</v>
      </c>
      <c r="E257" s="475" t="s">
        <v>687</v>
      </c>
      <c r="F257" s="409" t="s">
        <v>204</v>
      </c>
      <c r="G257" s="409" t="s">
        <v>172</v>
      </c>
      <c r="H257" s="409" t="s">
        <v>688</v>
      </c>
      <c r="I257" s="409"/>
      <c r="J257" s="409" t="s">
        <v>172</v>
      </c>
      <c r="K257" s="409" t="s">
        <v>686</v>
      </c>
      <c r="L257" s="409" t="s">
        <v>172</v>
      </c>
      <c r="M257" s="409" t="s">
        <v>167</v>
      </c>
      <c r="N257" s="409" t="s">
        <v>174</v>
      </c>
      <c r="O257" s="409" t="s">
        <v>689</v>
      </c>
      <c r="P257" s="409" t="s">
        <v>168</v>
      </c>
      <c r="Q257" s="409" t="s">
        <v>168</v>
      </c>
      <c r="R257" s="409" t="s">
        <v>168</v>
      </c>
      <c r="S257" s="409" t="s">
        <v>220</v>
      </c>
      <c r="T257" s="409" t="s">
        <v>168</v>
      </c>
      <c r="U257" s="409">
        <v>2.3E-2</v>
      </c>
      <c r="V257" s="409" t="s">
        <v>168</v>
      </c>
      <c r="W257" s="409" t="s">
        <v>168</v>
      </c>
      <c r="X257" s="409" t="s">
        <v>168</v>
      </c>
      <c r="Y257" s="409" t="s">
        <v>168</v>
      </c>
      <c r="Z257" s="409" t="s">
        <v>168</v>
      </c>
      <c r="AA257" s="409">
        <v>0</v>
      </c>
      <c r="AB257" s="409">
        <v>1</v>
      </c>
      <c r="AC257" s="409">
        <v>1</v>
      </c>
      <c r="AD257" s="409">
        <v>0</v>
      </c>
      <c r="AE257" s="409">
        <v>0</v>
      </c>
      <c r="AF257" s="409">
        <v>1</v>
      </c>
      <c r="AG257" s="487">
        <v>1</v>
      </c>
      <c r="AH257" s="409">
        <v>0</v>
      </c>
      <c r="AI257" s="409">
        <v>0</v>
      </c>
      <c r="AJ257" s="409">
        <v>0</v>
      </c>
      <c r="AK257" s="409">
        <v>1</v>
      </c>
      <c r="AL257" s="409">
        <v>1</v>
      </c>
      <c r="AM257" s="409">
        <v>1</v>
      </c>
      <c r="AN257" s="409">
        <v>1</v>
      </c>
      <c r="AO257" s="487">
        <v>0</v>
      </c>
      <c r="AP257" s="409">
        <v>1</v>
      </c>
      <c r="AQ257" s="409">
        <v>1</v>
      </c>
      <c r="AR257" s="409">
        <v>1</v>
      </c>
      <c r="AS257" s="409">
        <v>1</v>
      </c>
      <c r="AT257" s="409">
        <v>1</v>
      </c>
      <c r="AU257" s="409">
        <v>1</v>
      </c>
      <c r="AV257" s="409">
        <v>1</v>
      </c>
      <c r="AW257" s="409">
        <v>1</v>
      </c>
      <c r="AX257" s="409">
        <v>1</v>
      </c>
      <c r="AY257" s="409">
        <v>1</v>
      </c>
      <c r="AZ257" s="487">
        <v>1</v>
      </c>
      <c r="BA257" s="409">
        <v>1</v>
      </c>
      <c r="BB257" s="409">
        <v>1</v>
      </c>
      <c r="BC257" s="409">
        <v>1</v>
      </c>
      <c r="BD257" s="409">
        <v>0</v>
      </c>
      <c r="BE257" s="409">
        <v>0</v>
      </c>
      <c r="BF257" s="409">
        <v>1</v>
      </c>
      <c r="BG257" s="409">
        <v>1</v>
      </c>
      <c r="BH257" s="409">
        <v>0</v>
      </c>
      <c r="BI257" s="409">
        <v>0</v>
      </c>
      <c r="BJ257" s="409">
        <v>0</v>
      </c>
      <c r="BK257" s="409">
        <v>0</v>
      </c>
      <c r="BL257" s="409">
        <v>0</v>
      </c>
      <c r="BM257" s="409">
        <v>1</v>
      </c>
      <c r="BN257" s="409">
        <v>1</v>
      </c>
      <c r="BO257" s="74">
        <v>0</v>
      </c>
      <c r="BP257" s="409">
        <v>1</v>
      </c>
      <c r="BQ257" s="409">
        <v>0</v>
      </c>
      <c r="BR257" s="409">
        <v>1</v>
      </c>
      <c r="BS257" s="409">
        <v>0</v>
      </c>
      <c r="BT257" s="409">
        <v>0</v>
      </c>
      <c r="BU257" s="409">
        <v>0</v>
      </c>
      <c r="BV257" s="409">
        <v>1</v>
      </c>
      <c r="BW257" s="409">
        <v>1</v>
      </c>
      <c r="BX257" s="409">
        <v>0</v>
      </c>
      <c r="BY257" s="409">
        <v>0</v>
      </c>
    </row>
    <row r="258" spans="1:77" s="11" customFormat="1" ht="45" customHeight="1">
      <c r="A258" s="409">
        <v>250</v>
      </c>
      <c r="B258" s="409">
        <v>1</v>
      </c>
      <c r="C258" s="409" t="s">
        <v>166</v>
      </c>
      <c r="D258" s="409" t="s">
        <v>2609</v>
      </c>
      <c r="E258" s="475" t="s">
        <v>691</v>
      </c>
      <c r="F258" s="409" t="s">
        <v>204</v>
      </c>
      <c r="G258" s="409" t="s">
        <v>172</v>
      </c>
      <c r="H258" s="409" t="s">
        <v>688</v>
      </c>
      <c r="I258" s="409"/>
      <c r="J258" s="409" t="s">
        <v>172</v>
      </c>
      <c r="K258" s="409" t="s">
        <v>690</v>
      </c>
      <c r="L258" s="409" t="s">
        <v>172</v>
      </c>
      <c r="M258" s="409" t="s">
        <v>167</v>
      </c>
      <c r="N258" s="409" t="s">
        <v>174</v>
      </c>
      <c r="O258" s="409" t="s">
        <v>689</v>
      </c>
      <c r="P258" s="409" t="s">
        <v>168</v>
      </c>
      <c r="Q258" s="409" t="s">
        <v>168</v>
      </c>
      <c r="R258" s="409" t="s">
        <v>168</v>
      </c>
      <c r="S258" s="409" t="s">
        <v>220</v>
      </c>
      <c r="T258" s="409" t="s">
        <v>168</v>
      </c>
      <c r="U258" s="409">
        <v>2.3E-2</v>
      </c>
      <c r="V258" s="409" t="s">
        <v>168</v>
      </c>
      <c r="W258" s="409" t="s">
        <v>168</v>
      </c>
      <c r="X258" s="409" t="s">
        <v>168</v>
      </c>
      <c r="Y258" s="409" t="s">
        <v>168</v>
      </c>
      <c r="Z258" s="409" t="s">
        <v>168</v>
      </c>
      <c r="AA258" s="409">
        <v>0</v>
      </c>
      <c r="AB258" s="409">
        <v>1</v>
      </c>
      <c r="AC258" s="409">
        <v>1</v>
      </c>
      <c r="AD258" s="409">
        <v>0</v>
      </c>
      <c r="AE258" s="409">
        <v>0</v>
      </c>
      <c r="AF258" s="409">
        <v>1</v>
      </c>
      <c r="AG258" s="487">
        <v>1</v>
      </c>
      <c r="AH258" s="409">
        <v>0</v>
      </c>
      <c r="AI258" s="409">
        <v>0</v>
      </c>
      <c r="AJ258" s="409">
        <v>0</v>
      </c>
      <c r="AK258" s="409">
        <v>0</v>
      </c>
      <c r="AL258" s="409">
        <v>1</v>
      </c>
      <c r="AM258" s="409">
        <v>1</v>
      </c>
      <c r="AN258" s="409">
        <v>0</v>
      </c>
      <c r="AO258" s="487">
        <v>0</v>
      </c>
      <c r="AP258" s="409">
        <v>1</v>
      </c>
      <c r="AQ258" s="409">
        <v>0</v>
      </c>
      <c r="AR258" s="409">
        <v>1</v>
      </c>
      <c r="AS258" s="409">
        <v>1</v>
      </c>
      <c r="AT258" s="409">
        <v>1</v>
      </c>
      <c r="AU258" s="409">
        <v>1</v>
      </c>
      <c r="AV258" s="409">
        <v>1</v>
      </c>
      <c r="AW258" s="409">
        <v>1</v>
      </c>
      <c r="AX258" s="409">
        <v>0</v>
      </c>
      <c r="AY258" s="409">
        <v>0</v>
      </c>
      <c r="AZ258" s="487">
        <v>1</v>
      </c>
      <c r="BA258" s="409">
        <v>1</v>
      </c>
      <c r="BB258" s="409">
        <v>1</v>
      </c>
      <c r="BC258" s="409">
        <v>0</v>
      </c>
      <c r="BD258" s="409">
        <v>0</v>
      </c>
      <c r="BE258" s="409">
        <v>0</v>
      </c>
      <c r="BF258" s="409">
        <v>1</v>
      </c>
      <c r="BG258" s="409">
        <v>0</v>
      </c>
      <c r="BH258" s="409">
        <v>0</v>
      </c>
      <c r="BI258" s="409">
        <v>0</v>
      </c>
      <c r="BJ258" s="409">
        <v>0</v>
      </c>
      <c r="BK258" s="409">
        <v>0</v>
      </c>
      <c r="BL258" s="409">
        <v>0</v>
      </c>
      <c r="BM258" s="409">
        <v>1</v>
      </c>
      <c r="BN258" s="409">
        <v>1</v>
      </c>
      <c r="BO258" s="74">
        <v>0</v>
      </c>
      <c r="BP258" s="409">
        <v>0</v>
      </c>
      <c r="BQ258" s="409">
        <v>0</v>
      </c>
      <c r="BR258" s="409">
        <v>1</v>
      </c>
      <c r="BS258" s="409">
        <v>1</v>
      </c>
      <c r="BT258" s="409">
        <v>0</v>
      </c>
      <c r="BU258" s="409">
        <v>0</v>
      </c>
      <c r="BV258" s="409">
        <v>1</v>
      </c>
      <c r="BW258" s="409">
        <v>0</v>
      </c>
      <c r="BX258" s="409">
        <v>0</v>
      </c>
      <c r="BY258" s="409">
        <v>0</v>
      </c>
    </row>
    <row r="259" spans="1:77" s="12" customFormat="1" ht="45" customHeight="1">
      <c r="A259" s="409">
        <v>251</v>
      </c>
      <c r="B259" s="409">
        <v>1</v>
      </c>
      <c r="C259" s="409" t="s">
        <v>170</v>
      </c>
      <c r="D259" s="409" t="s">
        <v>223</v>
      </c>
      <c r="E259" s="475" t="s">
        <v>221</v>
      </c>
      <c r="F259" s="409" t="s">
        <v>2261</v>
      </c>
      <c r="G259" s="409" t="s">
        <v>171</v>
      </c>
      <c r="H259" s="409" t="s">
        <v>265</v>
      </c>
      <c r="I259" s="409"/>
      <c r="J259" s="409" t="s">
        <v>172</v>
      </c>
      <c r="K259" s="409" t="s">
        <v>223</v>
      </c>
      <c r="L259" s="409" t="s">
        <v>172</v>
      </c>
      <c r="M259" s="409" t="s">
        <v>174</v>
      </c>
      <c r="N259" s="409" t="s">
        <v>167</v>
      </c>
      <c r="O259" s="409" t="s">
        <v>368</v>
      </c>
      <c r="P259" s="409" t="s">
        <v>360</v>
      </c>
      <c r="Q259" s="409" t="s">
        <v>168</v>
      </c>
      <c r="R259" s="409" t="s">
        <v>168</v>
      </c>
      <c r="S259" s="409" t="s">
        <v>168</v>
      </c>
      <c r="T259" s="409" t="s">
        <v>168</v>
      </c>
      <c r="U259" s="409" t="s">
        <v>168</v>
      </c>
      <c r="V259" s="409">
        <v>2.2000000000000002</v>
      </c>
      <c r="W259" s="409" t="s">
        <v>168</v>
      </c>
      <c r="X259" s="409" t="s">
        <v>168</v>
      </c>
      <c r="Y259" s="409" t="s">
        <v>169</v>
      </c>
      <c r="Z259" s="409" t="s">
        <v>168</v>
      </c>
      <c r="AA259" s="409">
        <v>1</v>
      </c>
      <c r="AB259" s="409">
        <v>1</v>
      </c>
      <c r="AC259" s="409">
        <v>0</v>
      </c>
      <c r="AD259" s="409">
        <v>0</v>
      </c>
      <c r="AE259" s="409">
        <v>0</v>
      </c>
      <c r="AF259" s="409">
        <v>0</v>
      </c>
      <c r="AG259" s="487">
        <v>1</v>
      </c>
      <c r="AH259" s="409">
        <v>0</v>
      </c>
      <c r="AI259" s="409">
        <v>0</v>
      </c>
      <c r="AJ259" s="409">
        <v>0</v>
      </c>
      <c r="AK259" s="409">
        <v>0</v>
      </c>
      <c r="AL259" s="409">
        <v>0</v>
      </c>
      <c r="AM259" s="409">
        <v>0</v>
      </c>
      <c r="AN259" s="409">
        <v>0</v>
      </c>
      <c r="AO259" s="487">
        <v>0</v>
      </c>
      <c r="AP259" s="409">
        <v>0</v>
      </c>
      <c r="AQ259" s="409">
        <v>0</v>
      </c>
      <c r="AR259" s="409">
        <v>0</v>
      </c>
      <c r="AS259" s="409">
        <v>0</v>
      </c>
      <c r="AT259" s="409">
        <v>0</v>
      </c>
      <c r="AU259" s="409">
        <v>0</v>
      </c>
      <c r="AV259" s="409">
        <v>0</v>
      </c>
      <c r="AW259" s="409">
        <v>0</v>
      </c>
      <c r="AX259" s="409">
        <v>0</v>
      </c>
      <c r="AY259" s="409">
        <v>0</v>
      </c>
      <c r="AZ259" s="487">
        <v>0</v>
      </c>
      <c r="BA259" s="409">
        <v>0</v>
      </c>
      <c r="BB259" s="409">
        <v>0</v>
      </c>
      <c r="BC259" s="409">
        <v>0</v>
      </c>
      <c r="BD259" s="409">
        <v>0</v>
      </c>
      <c r="BE259" s="409">
        <v>0</v>
      </c>
      <c r="BF259" s="409">
        <v>0</v>
      </c>
      <c r="BG259" s="409">
        <v>0</v>
      </c>
      <c r="BH259" s="409">
        <v>0</v>
      </c>
      <c r="BI259" s="409">
        <v>0</v>
      </c>
      <c r="BJ259" s="409">
        <v>0</v>
      </c>
      <c r="BK259" s="409">
        <v>0</v>
      </c>
      <c r="BL259" s="409">
        <v>0</v>
      </c>
      <c r="BM259" s="409">
        <v>0</v>
      </c>
      <c r="BN259" s="409">
        <v>0</v>
      </c>
      <c r="BO259" s="74">
        <v>0</v>
      </c>
      <c r="BP259" s="409">
        <v>0</v>
      </c>
      <c r="BQ259" s="409">
        <v>0</v>
      </c>
      <c r="BR259" s="409">
        <v>0</v>
      </c>
      <c r="BS259" s="409">
        <v>0</v>
      </c>
      <c r="BT259" s="409">
        <v>0</v>
      </c>
      <c r="BU259" s="409">
        <v>0</v>
      </c>
      <c r="BV259" s="409">
        <v>0</v>
      </c>
      <c r="BW259" s="409">
        <v>0</v>
      </c>
      <c r="BX259" s="409">
        <v>0</v>
      </c>
      <c r="BY259" s="409">
        <v>0</v>
      </c>
    </row>
    <row r="260" spans="1:77" s="11" customFormat="1" ht="45" customHeight="1">
      <c r="A260" s="409">
        <v>252</v>
      </c>
      <c r="B260" s="409">
        <v>1</v>
      </c>
      <c r="C260" s="409" t="s">
        <v>166</v>
      </c>
      <c r="D260" s="409" t="s">
        <v>2733</v>
      </c>
      <c r="E260" s="475" t="s">
        <v>221</v>
      </c>
      <c r="F260" s="409" t="s">
        <v>2729</v>
      </c>
      <c r="G260" s="409" t="s">
        <v>171</v>
      </c>
      <c r="H260" s="409" t="s">
        <v>265</v>
      </c>
      <c r="I260" s="409"/>
      <c r="J260" s="409" t="s">
        <v>172</v>
      </c>
      <c r="K260" s="409" t="s">
        <v>223</v>
      </c>
      <c r="L260" s="409" t="s">
        <v>172</v>
      </c>
      <c r="M260" s="409" t="s">
        <v>174</v>
      </c>
      <c r="N260" s="409" t="s">
        <v>167</v>
      </c>
      <c r="O260" s="409" t="s">
        <v>184</v>
      </c>
      <c r="P260" s="409" t="s">
        <v>360</v>
      </c>
      <c r="Q260" s="409" t="s">
        <v>168</v>
      </c>
      <c r="R260" s="409" t="s">
        <v>168</v>
      </c>
      <c r="S260" s="409" t="s">
        <v>168</v>
      </c>
      <c r="T260" s="409" t="s">
        <v>168</v>
      </c>
      <c r="U260" s="409" t="s">
        <v>168</v>
      </c>
      <c r="V260" s="409">
        <v>2.2000000000000002</v>
      </c>
      <c r="W260" s="409" t="s">
        <v>168</v>
      </c>
      <c r="X260" s="409" t="s">
        <v>168</v>
      </c>
      <c r="Y260" s="409" t="s">
        <v>168</v>
      </c>
      <c r="Z260" s="409" t="s">
        <v>168</v>
      </c>
      <c r="AA260" s="409">
        <v>0</v>
      </c>
      <c r="AB260" s="409">
        <v>0</v>
      </c>
      <c r="AC260" s="409">
        <v>1</v>
      </c>
      <c r="AD260" s="409">
        <v>0</v>
      </c>
      <c r="AE260" s="409">
        <v>0</v>
      </c>
      <c r="AF260" s="409">
        <v>0</v>
      </c>
      <c r="AG260" s="487">
        <v>0</v>
      </c>
      <c r="AH260" s="409">
        <v>0</v>
      </c>
      <c r="AI260" s="409">
        <v>0</v>
      </c>
      <c r="AJ260" s="409">
        <v>0</v>
      </c>
      <c r="AK260" s="409">
        <v>0</v>
      </c>
      <c r="AL260" s="409">
        <v>0</v>
      </c>
      <c r="AM260" s="409">
        <v>0</v>
      </c>
      <c r="AN260" s="409">
        <v>0</v>
      </c>
      <c r="AO260" s="487">
        <v>0</v>
      </c>
      <c r="AP260" s="409">
        <v>0</v>
      </c>
      <c r="AQ260" s="409">
        <v>0</v>
      </c>
      <c r="AR260" s="409">
        <v>0</v>
      </c>
      <c r="AS260" s="409">
        <v>0</v>
      </c>
      <c r="AT260" s="409">
        <v>0</v>
      </c>
      <c r="AU260" s="409">
        <v>0</v>
      </c>
      <c r="AV260" s="409">
        <v>0</v>
      </c>
      <c r="AW260" s="409">
        <v>0</v>
      </c>
      <c r="AX260" s="409">
        <v>0</v>
      </c>
      <c r="AY260" s="409">
        <v>0</v>
      </c>
      <c r="AZ260" s="487">
        <v>0</v>
      </c>
      <c r="BA260" s="409">
        <v>0</v>
      </c>
      <c r="BB260" s="409">
        <v>0</v>
      </c>
      <c r="BC260" s="409">
        <v>0</v>
      </c>
      <c r="BD260" s="409">
        <v>0</v>
      </c>
      <c r="BE260" s="409">
        <v>0</v>
      </c>
      <c r="BF260" s="409">
        <v>0</v>
      </c>
      <c r="BG260" s="409">
        <v>0</v>
      </c>
      <c r="BH260" s="409">
        <v>0</v>
      </c>
      <c r="BI260" s="409">
        <v>0</v>
      </c>
      <c r="BJ260" s="409">
        <v>0</v>
      </c>
      <c r="BK260" s="409">
        <v>0</v>
      </c>
      <c r="BL260" s="409">
        <v>0</v>
      </c>
      <c r="BM260" s="409">
        <v>0</v>
      </c>
      <c r="BN260" s="409">
        <v>0</v>
      </c>
      <c r="BO260" s="74">
        <v>0</v>
      </c>
      <c r="BP260" s="409">
        <v>0</v>
      </c>
      <c r="BQ260" s="409">
        <v>0</v>
      </c>
      <c r="BR260" s="409">
        <v>0</v>
      </c>
      <c r="BS260" s="409">
        <v>0</v>
      </c>
      <c r="BT260" s="409">
        <v>0</v>
      </c>
      <c r="BU260" s="409">
        <v>0</v>
      </c>
      <c r="BV260" s="409">
        <v>0</v>
      </c>
      <c r="BW260" s="409">
        <v>0</v>
      </c>
      <c r="BX260" s="409">
        <v>0</v>
      </c>
      <c r="BY260" s="409">
        <v>0</v>
      </c>
    </row>
    <row r="261" spans="1:77" s="11" customFormat="1" ht="45" customHeight="1">
      <c r="A261" s="409">
        <v>253</v>
      </c>
      <c r="B261" s="409">
        <v>1</v>
      </c>
      <c r="C261" s="409" t="s">
        <v>1912</v>
      </c>
      <c r="D261" s="409" t="s">
        <v>1913</v>
      </c>
      <c r="E261" s="475" t="s">
        <v>221</v>
      </c>
      <c r="F261" s="409" t="s">
        <v>2262</v>
      </c>
      <c r="G261" s="409" t="s">
        <v>171</v>
      </c>
      <c r="H261" s="409" t="s">
        <v>265</v>
      </c>
      <c r="I261" s="409"/>
      <c r="J261" s="409" t="s">
        <v>172</v>
      </c>
      <c r="K261" s="409" t="s">
        <v>223</v>
      </c>
      <c r="L261" s="409" t="s">
        <v>172</v>
      </c>
      <c r="M261" s="409" t="s">
        <v>174</v>
      </c>
      <c r="N261" s="409" t="s">
        <v>167</v>
      </c>
      <c r="O261" s="409" t="s">
        <v>184</v>
      </c>
      <c r="P261" s="409" t="s">
        <v>360</v>
      </c>
      <c r="Q261" s="409" t="s">
        <v>168</v>
      </c>
      <c r="R261" s="409" t="s">
        <v>168</v>
      </c>
      <c r="S261" s="409" t="s">
        <v>168</v>
      </c>
      <c r="T261" s="409" t="s">
        <v>168</v>
      </c>
      <c r="U261" s="409" t="s">
        <v>168</v>
      </c>
      <c r="V261" s="409">
        <v>2.2000000000000002</v>
      </c>
      <c r="W261" s="409" t="s">
        <v>168</v>
      </c>
      <c r="X261" s="409" t="s">
        <v>168</v>
      </c>
      <c r="Y261" s="409" t="s">
        <v>168</v>
      </c>
      <c r="Z261" s="409" t="s">
        <v>168</v>
      </c>
      <c r="AA261" s="409">
        <v>0</v>
      </c>
      <c r="AB261" s="409">
        <v>0</v>
      </c>
      <c r="AC261" s="409">
        <v>0</v>
      </c>
      <c r="AD261" s="409">
        <v>0</v>
      </c>
      <c r="AE261" s="409">
        <v>0</v>
      </c>
      <c r="AF261" s="409">
        <v>0</v>
      </c>
      <c r="AG261" s="487">
        <v>0</v>
      </c>
      <c r="AH261" s="409">
        <v>0</v>
      </c>
      <c r="AI261" s="409">
        <v>0</v>
      </c>
      <c r="AJ261" s="409">
        <v>0</v>
      </c>
      <c r="AK261" s="409">
        <v>0</v>
      </c>
      <c r="AL261" s="409">
        <v>0</v>
      </c>
      <c r="AM261" s="409">
        <v>0</v>
      </c>
      <c r="AN261" s="409">
        <v>0</v>
      </c>
      <c r="AO261" s="487">
        <v>0</v>
      </c>
      <c r="AP261" s="409">
        <v>0</v>
      </c>
      <c r="AQ261" s="409">
        <v>0</v>
      </c>
      <c r="AR261" s="409">
        <v>0</v>
      </c>
      <c r="AS261" s="409">
        <v>0</v>
      </c>
      <c r="AT261" s="409">
        <v>0</v>
      </c>
      <c r="AU261" s="409">
        <v>0</v>
      </c>
      <c r="AV261" s="409">
        <v>0</v>
      </c>
      <c r="AW261" s="409">
        <v>0</v>
      </c>
      <c r="AX261" s="409">
        <v>0</v>
      </c>
      <c r="AY261" s="409">
        <v>0</v>
      </c>
      <c r="AZ261" s="487">
        <v>0</v>
      </c>
      <c r="BA261" s="409">
        <v>0</v>
      </c>
      <c r="BB261" s="409">
        <v>0</v>
      </c>
      <c r="BC261" s="409">
        <v>0</v>
      </c>
      <c r="BD261" s="409">
        <v>1</v>
      </c>
      <c r="BE261" s="409">
        <v>0</v>
      </c>
      <c r="BF261" s="409">
        <v>0</v>
      </c>
      <c r="BG261" s="409">
        <v>0</v>
      </c>
      <c r="BH261" s="409">
        <v>0</v>
      </c>
      <c r="BI261" s="409">
        <v>0</v>
      </c>
      <c r="BJ261" s="409">
        <v>0</v>
      </c>
      <c r="BK261" s="409">
        <v>0</v>
      </c>
      <c r="BL261" s="409">
        <v>0</v>
      </c>
      <c r="BM261" s="409">
        <v>0</v>
      </c>
      <c r="BN261" s="409">
        <v>0</v>
      </c>
      <c r="BO261" s="74">
        <v>0</v>
      </c>
      <c r="BP261" s="409">
        <v>0</v>
      </c>
      <c r="BQ261" s="409">
        <v>0</v>
      </c>
      <c r="BR261" s="409">
        <v>0</v>
      </c>
      <c r="BS261" s="409">
        <v>0</v>
      </c>
      <c r="BT261" s="409">
        <v>0</v>
      </c>
      <c r="BU261" s="409">
        <v>0</v>
      </c>
      <c r="BV261" s="409">
        <v>0</v>
      </c>
      <c r="BW261" s="409">
        <v>0</v>
      </c>
      <c r="BX261" s="409">
        <v>0</v>
      </c>
      <c r="BY261" s="409">
        <v>0</v>
      </c>
    </row>
    <row r="262" spans="1:77" s="11" customFormat="1" ht="45" customHeight="1">
      <c r="A262" s="409">
        <v>254</v>
      </c>
      <c r="B262" s="409">
        <v>1</v>
      </c>
      <c r="C262" s="409" t="s">
        <v>170</v>
      </c>
      <c r="D262" s="409" t="s">
        <v>224</v>
      </c>
      <c r="E262" s="475" t="s">
        <v>222</v>
      </c>
      <c r="F262" s="409" t="s">
        <v>2268</v>
      </c>
      <c r="G262" s="409" t="s">
        <v>171</v>
      </c>
      <c r="H262" s="409" t="s">
        <v>265</v>
      </c>
      <c r="I262" s="409"/>
      <c r="J262" s="409" t="s">
        <v>172</v>
      </c>
      <c r="K262" s="409" t="s">
        <v>224</v>
      </c>
      <c r="L262" s="409" t="s">
        <v>172</v>
      </c>
      <c r="M262" s="409" t="s">
        <v>174</v>
      </c>
      <c r="N262" s="409" t="s">
        <v>167</v>
      </c>
      <c r="O262" s="409" t="s">
        <v>368</v>
      </c>
      <c r="P262" s="409" t="s">
        <v>360</v>
      </c>
      <c r="Q262" s="409" t="s">
        <v>168</v>
      </c>
      <c r="R262" s="409" t="s">
        <v>168</v>
      </c>
      <c r="S262" s="409" t="s">
        <v>168</v>
      </c>
      <c r="T262" s="409" t="s">
        <v>168</v>
      </c>
      <c r="U262" s="409" t="s">
        <v>168</v>
      </c>
      <c r="V262" s="409" t="s">
        <v>429</v>
      </c>
      <c r="W262" s="409" t="s">
        <v>168</v>
      </c>
      <c r="X262" s="409" t="s">
        <v>168</v>
      </c>
      <c r="Y262" s="409" t="s">
        <v>169</v>
      </c>
      <c r="Z262" s="409" t="s">
        <v>168</v>
      </c>
      <c r="AA262" s="409">
        <v>0</v>
      </c>
      <c r="AB262" s="409">
        <v>0</v>
      </c>
      <c r="AC262" s="409">
        <v>0</v>
      </c>
      <c r="AD262" s="409">
        <v>1</v>
      </c>
      <c r="AE262" s="409">
        <v>0</v>
      </c>
      <c r="AF262" s="409">
        <v>0</v>
      </c>
      <c r="AG262" s="487">
        <v>0</v>
      </c>
      <c r="AH262" s="409">
        <v>0</v>
      </c>
      <c r="AI262" s="409">
        <v>0</v>
      </c>
      <c r="AJ262" s="409">
        <v>0</v>
      </c>
      <c r="AK262" s="409">
        <v>0</v>
      </c>
      <c r="AL262" s="409">
        <v>0</v>
      </c>
      <c r="AM262" s="409">
        <v>0</v>
      </c>
      <c r="AN262" s="409">
        <v>0</v>
      </c>
      <c r="AO262" s="487">
        <v>0</v>
      </c>
      <c r="AP262" s="409">
        <v>0</v>
      </c>
      <c r="AQ262" s="409">
        <v>0</v>
      </c>
      <c r="AR262" s="409">
        <v>0</v>
      </c>
      <c r="AS262" s="409">
        <v>0</v>
      </c>
      <c r="AT262" s="409">
        <v>0</v>
      </c>
      <c r="AU262" s="409">
        <v>0</v>
      </c>
      <c r="AV262" s="409">
        <v>0</v>
      </c>
      <c r="AW262" s="409">
        <v>0</v>
      </c>
      <c r="AX262" s="409">
        <v>0</v>
      </c>
      <c r="AY262" s="409">
        <v>0</v>
      </c>
      <c r="AZ262" s="487">
        <v>0</v>
      </c>
      <c r="BA262" s="409">
        <v>0</v>
      </c>
      <c r="BB262" s="409">
        <v>0</v>
      </c>
      <c r="BC262" s="409">
        <v>0</v>
      </c>
      <c r="BD262" s="409">
        <v>0</v>
      </c>
      <c r="BE262" s="409">
        <v>1</v>
      </c>
      <c r="BF262" s="409">
        <v>0</v>
      </c>
      <c r="BG262" s="409">
        <v>0</v>
      </c>
      <c r="BH262" s="409">
        <v>1</v>
      </c>
      <c r="BI262" s="409">
        <v>0</v>
      </c>
      <c r="BJ262" s="409">
        <v>0</v>
      </c>
      <c r="BK262" s="409">
        <v>0</v>
      </c>
      <c r="BL262" s="409">
        <v>0</v>
      </c>
      <c r="BM262" s="409">
        <v>0</v>
      </c>
      <c r="BN262" s="409">
        <v>0</v>
      </c>
      <c r="BO262" s="74">
        <v>0</v>
      </c>
      <c r="BP262" s="409">
        <v>0</v>
      </c>
      <c r="BQ262" s="409">
        <v>0</v>
      </c>
      <c r="BR262" s="409">
        <v>0</v>
      </c>
      <c r="BS262" s="409">
        <v>0</v>
      </c>
      <c r="BT262" s="409">
        <v>0</v>
      </c>
      <c r="BU262" s="409">
        <v>0</v>
      </c>
      <c r="BV262" s="409">
        <v>0</v>
      </c>
      <c r="BW262" s="409">
        <v>0</v>
      </c>
      <c r="BX262" s="409">
        <v>0</v>
      </c>
      <c r="BY262" s="409">
        <v>0</v>
      </c>
    </row>
    <row r="263" spans="1:77" s="11" customFormat="1" ht="45" customHeight="1">
      <c r="A263" s="409">
        <v>255</v>
      </c>
      <c r="B263" s="409">
        <v>1</v>
      </c>
      <c r="C263" s="409" t="s">
        <v>1105</v>
      </c>
      <c r="D263" s="409" t="s">
        <v>2455</v>
      </c>
      <c r="E263" s="475" t="s">
        <v>222</v>
      </c>
      <c r="F263" s="409" t="s">
        <v>2488</v>
      </c>
      <c r="G263" s="409" t="s">
        <v>171</v>
      </c>
      <c r="H263" s="409" t="s">
        <v>265</v>
      </c>
      <c r="I263" s="409"/>
      <c r="J263" s="409" t="s">
        <v>172</v>
      </c>
      <c r="K263" s="409" t="s">
        <v>224</v>
      </c>
      <c r="L263" s="409" t="s">
        <v>172</v>
      </c>
      <c r="M263" s="409" t="s">
        <v>174</v>
      </c>
      <c r="N263" s="409" t="s">
        <v>167</v>
      </c>
      <c r="O263" s="409" t="s">
        <v>184</v>
      </c>
      <c r="P263" s="409" t="s">
        <v>360</v>
      </c>
      <c r="Q263" s="409" t="s">
        <v>168</v>
      </c>
      <c r="R263" s="409" t="s">
        <v>168</v>
      </c>
      <c r="S263" s="409" t="s">
        <v>168</v>
      </c>
      <c r="T263" s="409" t="s">
        <v>168</v>
      </c>
      <c r="U263" s="409" t="s">
        <v>168</v>
      </c>
      <c r="V263" s="409" t="s">
        <v>429</v>
      </c>
      <c r="W263" s="409" t="s">
        <v>168</v>
      </c>
      <c r="X263" s="409" t="s">
        <v>168</v>
      </c>
      <c r="Y263" s="409" t="s">
        <v>168</v>
      </c>
      <c r="Z263" s="409" t="s">
        <v>168</v>
      </c>
      <c r="AA263" s="409">
        <v>0</v>
      </c>
      <c r="AB263" s="409">
        <v>0</v>
      </c>
      <c r="AC263" s="409">
        <v>0</v>
      </c>
      <c r="AD263" s="409">
        <v>0</v>
      </c>
      <c r="AE263" s="409">
        <v>0</v>
      </c>
      <c r="AF263" s="409">
        <v>0</v>
      </c>
      <c r="AG263" s="409">
        <v>0</v>
      </c>
      <c r="AH263" s="409">
        <v>0</v>
      </c>
      <c r="AI263" s="409">
        <v>0</v>
      </c>
      <c r="AJ263" s="409">
        <v>0</v>
      </c>
      <c r="AK263" s="409">
        <v>0</v>
      </c>
      <c r="AL263" s="409">
        <v>0</v>
      </c>
      <c r="AM263" s="409">
        <v>0</v>
      </c>
      <c r="AN263" s="409">
        <v>0</v>
      </c>
      <c r="AO263" s="409">
        <v>0</v>
      </c>
      <c r="AP263" s="409">
        <v>0</v>
      </c>
      <c r="AQ263" s="409">
        <v>0</v>
      </c>
      <c r="AR263" s="409">
        <v>0</v>
      </c>
      <c r="AS263" s="409">
        <v>0</v>
      </c>
      <c r="AT263" s="409">
        <v>0</v>
      </c>
      <c r="AU263" s="409">
        <v>0</v>
      </c>
      <c r="AV263" s="409">
        <v>0</v>
      </c>
      <c r="AW263" s="409">
        <v>0</v>
      </c>
      <c r="AX263" s="409">
        <v>0</v>
      </c>
      <c r="AY263" s="409">
        <v>0</v>
      </c>
      <c r="AZ263" s="409">
        <v>0</v>
      </c>
      <c r="BA263" s="409">
        <v>0</v>
      </c>
      <c r="BB263" s="409">
        <v>0</v>
      </c>
      <c r="BC263" s="409">
        <v>0</v>
      </c>
      <c r="BD263" s="409">
        <v>0</v>
      </c>
      <c r="BE263" s="409">
        <v>0</v>
      </c>
      <c r="BF263" s="409">
        <v>0</v>
      </c>
      <c r="BG263" s="409">
        <v>0</v>
      </c>
      <c r="BH263" s="409">
        <v>0</v>
      </c>
      <c r="BI263" s="409">
        <v>0</v>
      </c>
      <c r="BJ263" s="409">
        <v>0</v>
      </c>
      <c r="BK263" s="409">
        <v>0</v>
      </c>
      <c r="BL263" s="409">
        <v>0</v>
      </c>
      <c r="BM263" s="409">
        <v>0</v>
      </c>
      <c r="BN263" s="409">
        <v>0</v>
      </c>
      <c r="BO263" s="74">
        <v>0</v>
      </c>
      <c r="BP263" s="409">
        <v>0</v>
      </c>
      <c r="BQ263" s="409">
        <v>1</v>
      </c>
      <c r="BR263" s="409">
        <v>0</v>
      </c>
      <c r="BS263" s="409">
        <v>0</v>
      </c>
      <c r="BT263" s="409">
        <v>0</v>
      </c>
      <c r="BU263" s="409">
        <v>0</v>
      </c>
      <c r="BV263" s="409">
        <v>0</v>
      </c>
      <c r="BW263" s="409">
        <v>0</v>
      </c>
      <c r="BX263" s="409">
        <v>0</v>
      </c>
      <c r="BY263" s="409">
        <v>0</v>
      </c>
    </row>
    <row r="264" spans="1:77" s="11" customFormat="1" ht="45" customHeight="1">
      <c r="A264" s="409">
        <v>256</v>
      </c>
      <c r="B264" s="487">
        <v>1</v>
      </c>
      <c r="C264" s="487" t="s">
        <v>166</v>
      </c>
      <c r="D264" s="487" t="s">
        <v>785</v>
      </c>
      <c r="E264" s="488" t="s">
        <v>222</v>
      </c>
      <c r="F264" s="487" t="s">
        <v>2263</v>
      </c>
      <c r="G264" s="487" t="s">
        <v>171</v>
      </c>
      <c r="H264" s="487" t="s">
        <v>265</v>
      </c>
      <c r="I264" s="487"/>
      <c r="J264" s="487" t="s">
        <v>172</v>
      </c>
      <c r="K264" s="487" t="s">
        <v>224</v>
      </c>
      <c r="L264" s="487" t="s">
        <v>172</v>
      </c>
      <c r="M264" s="487" t="s">
        <v>174</v>
      </c>
      <c r="N264" s="487" t="s">
        <v>167</v>
      </c>
      <c r="O264" s="487" t="s">
        <v>184</v>
      </c>
      <c r="P264" s="487" t="s">
        <v>360</v>
      </c>
      <c r="Q264" s="487" t="s">
        <v>168</v>
      </c>
      <c r="R264" s="487" t="s">
        <v>168</v>
      </c>
      <c r="S264" s="487" t="s">
        <v>168</v>
      </c>
      <c r="T264" s="487" t="s">
        <v>168</v>
      </c>
      <c r="U264" s="487" t="s">
        <v>168</v>
      </c>
      <c r="V264" s="487" t="s">
        <v>429</v>
      </c>
      <c r="W264" s="487" t="s">
        <v>168</v>
      </c>
      <c r="X264" s="487" t="s">
        <v>168</v>
      </c>
      <c r="Y264" s="487" t="s">
        <v>168</v>
      </c>
      <c r="Z264" s="487" t="s">
        <v>168</v>
      </c>
      <c r="AA264" s="487">
        <v>0</v>
      </c>
      <c r="AB264" s="487">
        <v>0</v>
      </c>
      <c r="AC264" s="487">
        <v>0</v>
      </c>
      <c r="AD264" s="487">
        <v>0</v>
      </c>
      <c r="AE264" s="487">
        <v>1</v>
      </c>
      <c r="AF264" s="487">
        <v>0</v>
      </c>
      <c r="AG264" s="487">
        <v>0</v>
      </c>
      <c r="AH264" s="487">
        <v>1</v>
      </c>
      <c r="AI264" s="487">
        <v>1</v>
      </c>
      <c r="AJ264" s="487">
        <v>1</v>
      </c>
      <c r="AK264" s="487">
        <v>0</v>
      </c>
      <c r="AL264" s="487">
        <v>0</v>
      </c>
      <c r="AM264" s="487">
        <v>0</v>
      </c>
      <c r="AN264" s="487">
        <v>0</v>
      </c>
      <c r="AO264" s="487">
        <v>0</v>
      </c>
      <c r="AP264" s="487">
        <v>0</v>
      </c>
      <c r="AQ264" s="487">
        <v>0</v>
      </c>
      <c r="AR264" s="487">
        <v>0</v>
      </c>
      <c r="AS264" s="487">
        <v>0</v>
      </c>
      <c r="AT264" s="487">
        <v>0</v>
      </c>
      <c r="AU264" s="487">
        <v>0</v>
      </c>
      <c r="AV264" s="487">
        <v>0</v>
      </c>
      <c r="AW264" s="487">
        <v>0</v>
      </c>
      <c r="AX264" s="487">
        <v>0</v>
      </c>
      <c r="AY264" s="487">
        <v>0</v>
      </c>
      <c r="AZ264" s="487">
        <v>1</v>
      </c>
      <c r="BA264" s="487">
        <v>0</v>
      </c>
      <c r="BB264" s="487">
        <v>0</v>
      </c>
      <c r="BC264" s="487">
        <v>0</v>
      </c>
      <c r="BD264" s="487">
        <v>0</v>
      </c>
      <c r="BE264" s="487">
        <v>0</v>
      </c>
      <c r="BF264" s="487">
        <v>0</v>
      </c>
      <c r="BG264" s="487">
        <v>0</v>
      </c>
      <c r="BH264" s="487">
        <v>0</v>
      </c>
      <c r="BI264" s="487">
        <v>1</v>
      </c>
      <c r="BJ264" s="487">
        <v>0</v>
      </c>
      <c r="BK264" s="487">
        <v>0</v>
      </c>
      <c r="BL264" s="487">
        <v>0</v>
      </c>
      <c r="BM264" s="487">
        <v>0</v>
      </c>
      <c r="BN264" s="487">
        <v>0</v>
      </c>
      <c r="BO264" s="102">
        <v>0</v>
      </c>
      <c r="BP264" s="487">
        <v>0</v>
      </c>
      <c r="BQ264" s="487">
        <v>0</v>
      </c>
      <c r="BR264" s="487">
        <v>0</v>
      </c>
      <c r="BS264" s="487">
        <v>0</v>
      </c>
      <c r="BT264" s="487">
        <v>0</v>
      </c>
      <c r="BU264" s="487">
        <v>0</v>
      </c>
      <c r="BV264" s="487">
        <v>0</v>
      </c>
      <c r="BW264" s="487">
        <v>0</v>
      </c>
      <c r="BX264" s="487">
        <v>0</v>
      </c>
      <c r="BY264" s="487">
        <v>0</v>
      </c>
    </row>
    <row r="265" spans="1:77" s="195" customFormat="1" ht="45" customHeight="1">
      <c r="A265" s="409">
        <v>257</v>
      </c>
      <c r="B265" s="409">
        <v>1</v>
      </c>
      <c r="C265" s="409" t="s">
        <v>166</v>
      </c>
      <c r="D265" s="409" t="s">
        <v>2183</v>
      </c>
      <c r="E265" s="475" t="s">
        <v>222</v>
      </c>
      <c r="F265" s="409" t="s">
        <v>2181</v>
      </c>
      <c r="G265" s="409" t="s">
        <v>171</v>
      </c>
      <c r="H265" s="409" t="s">
        <v>265</v>
      </c>
      <c r="I265" s="409"/>
      <c r="J265" s="409" t="s">
        <v>172</v>
      </c>
      <c r="K265" s="409" t="s">
        <v>224</v>
      </c>
      <c r="L265" s="409" t="s">
        <v>172</v>
      </c>
      <c r="M265" s="409" t="s">
        <v>174</v>
      </c>
      <c r="N265" s="409" t="s">
        <v>167</v>
      </c>
      <c r="O265" s="409" t="s">
        <v>184</v>
      </c>
      <c r="P265" s="409" t="s">
        <v>360</v>
      </c>
      <c r="Q265" s="409" t="s">
        <v>168</v>
      </c>
      <c r="R265" s="409" t="s">
        <v>168</v>
      </c>
      <c r="S265" s="409" t="s">
        <v>168</v>
      </c>
      <c r="T265" s="409" t="s">
        <v>168</v>
      </c>
      <c r="U265" s="409" t="s">
        <v>168</v>
      </c>
      <c r="V265" s="409" t="s">
        <v>429</v>
      </c>
      <c r="W265" s="409" t="s">
        <v>168</v>
      </c>
      <c r="X265" s="409" t="s">
        <v>168</v>
      </c>
      <c r="Y265" s="409" t="s">
        <v>168</v>
      </c>
      <c r="Z265" s="409" t="s">
        <v>168</v>
      </c>
      <c r="AA265" s="409">
        <v>0</v>
      </c>
      <c r="AB265" s="409">
        <v>0</v>
      </c>
      <c r="AC265" s="409">
        <v>0</v>
      </c>
      <c r="AD265" s="409">
        <v>0</v>
      </c>
      <c r="AE265" s="409">
        <v>1</v>
      </c>
      <c r="AF265" s="409">
        <v>1</v>
      </c>
      <c r="AG265" s="487">
        <v>0</v>
      </c>
      <c r="AH265" s="409">
        <v>1</v>
      </c>
      <c r="AI265" s="409">
        <v>1</v>
      </c>
      <c r="AJ265" s="409">
        <v>1</v>
      </c>
      <c r="AK265" s="409">
        <v>1</v>
      </c>
      <c r="AL265" s="409">
        <v>1</v>
      </c>
      <c r="AM265" s="409">
        <v>1</v>
      </c>
      <c r="AN265" s="409">
        <v>1</v>
      </c>
      <c r="AO265" s="487">
        <v>0</v>
      </c>
      <c r="AP265" s="409">
        <v>1</v>
      </c>
      <c r="AQ265" s="409">
        <v>1</v>
      </c>
      <c r="AR265" s="409">
        <v>0</v>
      </c>
      <c r="AS265" s="409">
        <v>0</v>
      </c>
      <c r="AT265" s="409">
        <v>0</v>
      </c>
      <c r="AU265" s="409">
        <v>0</v>
      </c>
      <c r="AV265" s="409">
        <v>0</v>
      </c>
      <c r="AW265" s="409">
        <v>0</v>
      </c>
      <c r="AX265" s="409">
        <v>0</v>
      </c>
      <c r="AY265" s="409">
        <v>0</v>
      </c>
      <c r="AZ265" s="487">
        <v>1</v>
      </c>
      <c r="BA265" s="409">
        <v>1</v>
      </c>
      <c r="BB265" s="409">
        <v>1</v>
      </c>
      <c r="BC265" s="409">
        <v>1</v>
      </c>
      <c r="BD265" s="409">
        <v>0</v>
      </c>
      <c r="BE265" s="409">
        <v>0</v>
      </c>
      <c r="BF265" s="409">
        <v>1</v>
      </c>
      <c r="BG265" s="409">
        <v>1</v>
      </c>
      <c r="BH265" s="409">
        <v>0</v>
      </c>
      <c r="BI265" s="409">
        <v>0</v>
      </c>
      <c r="BJ265" s="409">
        <v>0</v>
      </c>
      <c r="BK265" s="409">
        <v>0</v>
      </c>
      <c r="BL265" s="409">
        <v>0</v>
      </c>
      <c r="BM265" s="409">
        <v>0</v>
      </c>
      <c r="BN265" s="409">
        <v>0</v>
      </c>
      <c r="BO265" s="74">
        <v>0</v>
      </c>
      <c r="BP265" s="409">
        <v>0</v>
      </c>
      <c r="BQ265" s="409">
        <v>0</v>
      </c>
      <c r="BR265" s="409">
        <v>1</v>
      </c>
      <c r="BS265" s="409">
        <v>1</v>
      </c>
      <c r="BT265" s="409">
        <v>1</v>
      </c>
      <c r="BU265" s="409">
        <v>1</v>
      </c>
      <c r="BV265" s="409">
        <v>0</v>
      </c>
      <c r="BW265" s="409">
        <v>0</v>
      </c>
      <c r="BX265" s="409">
        <v>0</v>
      </c>
      <c r="BY265" s="409">
        <v>0</v>
      </c>
    </row>
    <row r="266" spans="1:77" s="11" customFormat="1" ht="45" customHeight="1">
      <c r="A266" s="409">
        <v>258</v>
      </c>
      <c r="B266" s="409">
        <v>1</v>
      </c>
      <c r="C266" s="409" t="s">
        <v>1105</v>
      </c>
      <c r="D266" s="409" t="s">
        <v>2456</v>
      </c>
      <c r="E266" s="475" t="s">
        <v>222</v>
      </c>
      <c r="F266" s="409" t="s">
        <v>2396</v>
      </c>
      <c r="G266" s="409" t="s">
        <v>171</v>
      </c>
      <c r="H266" s="409" t="s">
        <v>265</v>
      </c>
      <c r="I266" s="409"/>
      <c r="J266" s="409" t="s">
        <v>172</v>
      </c>
      <c r="K266" s="409" t="s">
        <v>224</v>
      </c>
      <c r="L266" s="409" t="s">
        <v>172</v>
      </c>
      <c r="M266" s="409" t="s">
        <v>174</v>
      </c>
      <c r="N266" s="409" t="s">
        <v>167</v>
      </c>
      <c r="O266" s="409" t="s">
        <v>184</v>
      </c>
      <c r="P266" s="409" t="s">
        <v>360</v>
      </c>
      <c r="Q266" s="409" t="s">
        <v>168</v>
      </c>
      <c r="R266" s="409" t="s">
        <v>168</v>
      </c>
      <c r="S266" s="409" t="s">
        <v>168</v>
      </c>
      <c r="T266" s="409" t="s">
        <v>168</v>
      </c>
      <c r="U266" s="409" t="s">
        <v>168</v>
      </c>
      <c r="V266" s="409" t="s">
        <v>429</v>
      </c>
      <c r="W266" s="409" t="s">
        <v>168</v>
      </c>
      <c r="X266" s="409" t="s">
        <v>168</v>
      </c>
      <c r="Y266" s="409" t="s">
        <v>168</v>
      </c>
      <c r="Z266" s="409" t="s">
        <v>168</v>
      </c>
      <c r="AA266" s="409">
        <v>0</v>
      </c>
      <c r="AB266" s="409">
        <v>0</v>
      </c>
      <c r="AC266" s="409">
        <v>0</v>
      </c>
      <c r="AD266" s="409">
        <v>0</v>
      </c>
      <c r="AE266" s="409">
        <v>0</v>
      </c>
      <c r="AF266" s="409">
        <v>0</v>
      </c>
      <c r="AG266" s="409">
        <v>0</v>
      </c>
      <c r="AH266" s="409">
        <v>0</v>
      </c>
      <c r="AI266" s="409">
        <v>0</v>
      </c>
      <c r="AJ266" s="409">
        <v>0</v>
      </c>
      <c r="AK266" s="409">
        <v>0</v>
      </c>
      <c r="AL266" s="409">
        <v>0</v>
      </c>
      <c r="AM266" s="409">
        <v>0</v>
      </c>
      <c r="AN266" s="409">
        <v>0</v>
      </c>
      <c r="AO266" s="409">
        <v>0</v>
      </c>
      <c r="AP266" s="409">
        <v>0</v>
      </c>
      <c r="AQ266" s="409">
        <v>0</v>
      </c>
      <c r="AR266" s="409">
        <v>0</v>
      </c>
      <c r="AS266" s="409">
        <v>0</v>
      </c>
      <c r="AT266" s="409">
        <v>0</v>
      </c>
      <c r="AU266" s="409">
        <v>0</v>
      </c>
      <c r="AV266" s="409">
        <v>0</v>
      </c>
      <c r="AW266" s="409">
        <v>0</v>
      </c>
      <c r="AX266" s="409">
        <v>0</v>
      </c>
      <c r="AY266" s="409">
        <v>0</v>
      </c>
      <c r="AZ266" s="409">
        <v>0</v>
      </c>
      <c r="BA266" s="409">
        <v>0</v>
      </c>
      <c r="BB266" s="409">
        <v>0</v>
      </c>
      <c r="BC266" s="409">
        <v>0</v>
      </c>
      <c r="BD266" s="409">
        <v>0</v>
      </c>
      <c r="BE266" s="409">
        <v>0</v>
      </c>
      <c r="BF266" s="409">
        <v>0</v>
      </c>
      <c r="BG266" s="409">
        <v>0</v>
      </c>
      <c r="BH266" s="409">
        <v>0</v>
      </c>
      <c r="BI266" s="409">
        <v>1</v>
      </c>
      <c r="BJ266" s="409">
        <v>0</v>
      </c>
      <c r="BK266" s="409">
        <v>0</v>
      </c>
      <c r="BL266" s="409">
        <v>0</v>
      </c>
      <c r="BM266" s="409">
        <v>0</v>
      </c>
      <c r="BN266" s="409">
        <v>0</v>
      </c>
      <c r="BO266" s="74">
        <v>0</v>
      </c>
      <c r="BP266" s="409">
        <v>0</v>
      </c>
      <c r="BQ266" s="409">
        <v>0</v>
      </c>
      <c r="BR266" s="409">
        <v>0</v>
      </c>
      <c r="BS266" s="409">
        <v>0</v>
      </c>
      <c r="BT266" s="409">
        <v>0</v>
      </c>
      <c r="BU266" s="409">
        <v>0</v>
      </c>
      <c r="BV266" s="409">
        <v>0</v>
      </c>
      <c r="BW266" s="409">
        <v>0</v>
      </c>
      <c r="BX266" s="409">
        <v>0</v>
      </c>
      <c r="BY266" s="409">
        <v>0</v>
      </c>
    </row>
    <row r="267" spans="1:77" s="11" customFormat="1" ht="45" customHeight="1">
      <c r="A267" s="409">
        <v>259</v>
      </c>
      <c r="B267" s="487">
        <v>1</v>
      </c>
      <c r="C267" s="487" t="s">
        <v>1514</v>
      </c>
      <c r="D267" s="487" t="s">
        <v>1515</v>
      </c>
      <c r="E267" s="488" t="s">
        <v>1516</v>
      </c>
      <c r="F267" s="487" t="s">
        <v>2260</v>
      </c>
      <c r="G267" s="487" t="s">
        <v>171</v>
      </c>
      <c r="H267" s="487" t="s">
        <v>265</v>
      </c>
      <c r="I267" s="487"/>
      <c r="J267" s="487" t="s">
        <v>172</v>
      </c>
      <c r="K267" s="487" t="s">
        <v>1515</v>
      </c>
      <c r="L267" s="487" t="s">
        <v>172</v>
      </c>
      <c r="M267" s="487" t="s">
        <v>174</v>
      </c>
      <c r="N267" s="487" t="s">
        <v>167</v>
      </c>
      <c r="O267" s="487" t="s">
        <v>184</v>
      </c>
      <c r="P267" s="487" t="s">
        <v>178</v>
      </c>
      <c r="Q267" s="487" t="s">
        <v>168</v>
      </c>
      <c r="R267" s="487" t="s">
        <v>168</v>
      </c>
      <c r="S267" s="487" t="s">
        <v>168</v>
      </c>
      <c r="T267" s="487" t="s">
        <v>168</v>
      </c>
      <c r="U267" s="508" t="s">
        <v>168</v>
      </c>
      <c r="V267" s="487" t="s">
        <v>429</v>
      </c>
      <c r="W267" s="487" t="s">
        <v>168</v>
      </c>
      <c r="X267" s="487" t="s">
        <v>168</v>
      </c>
      <c r="Y267" s="487" t="s">
        <v>168</v>
      </c>
      <c r="Z267" s="487" t="s">
        <v>168</v>
      </c>
      <c r="AA267" s="487">
        <v>0</v>
      </c>
      <c r="AB267" s="487">
        <v>0</v>
      </c>
      <c r="AC267" s="487">
        <v>0</v>
      </c>
      <c r="AD267" s="487">
        <v>0</v>
      </c>
      <c r="AE267" s="487">
        <v>0</v>
      </c>
      <c r="AF267" s="487">
        <v>0</v>
      </c>
      <c r="AG267" s="487">
        <v>0</v>
      </c>
      <c r="AH267" s="487">
        <v>0</v>
      </c>
      <c r="AI267" s="487">
        <v>0</v>
      </c>
      <c r="AJ267" s="487">
        <v>0</v>
      </c>
      <c r="AK267" s="487">
        <v>0</v>
      </c>
      <c r="AL267" s="487">
        <v>0</v>
      </c>
      <c r="AM267" s="487">
        <v>0</v>
      </c>
      <c r="AN267" s="487">
        <v>0</v>
      </c>
      <c r="AO267" s="487">
        <v>1</v>
      </c>
      <c r="AP267" s="487">
        <v>0</v>
      </c>
      <c r="AQ267" s="487">
        <v>0</v>
      </c>
      <c r="AR267" s="487">
        <v>0</v>
      </c>
      <c r="AS267" s="487">
        <v>0</v>
      </c>
      <c r="AT267" s="487">
        <v>0</v>
      </c>
      <c r="AU267" s="487">
        <v>0</v>
      </c>
      <c r="AV267" s="487">
        <v>0</v>
      </c>
      <c r="AW267" s="487">
        <v>0</v>
      </c>
      <c r="AX267" s="487">
        <v>0</v>
      </c>
      <c r="AY267" s="487">
        <v>0</v>
      </c>
      <c r="AZ267" s="487">
        <v>0</v>
      </c>
      <c r="BA267" s="487">
        <v>0</v>
      </c>
      <c r="BB267" s="487">
        <v>0</v>
      </c>
      <c r="BC267" s="487">
        <v>0</v>
      </c>
      <c r="BD267" s="487">
        <v>0</v>
      </c>
      <c r="BE267" s="487">
        <v>0</v>
      </c>
      <c r="BF267" s="487">
        <v>0</v>
      </c>
      <c r="BG267" s="487">
        <v>0</v>
      </c>
      <c r="BH267" s="487">
        <v>0</v>
      </c>
      <c r="BI267" s="487">
        <v>0</v>
      </c>
      <c r="BJ267" s="487">
        <v>0</v>
      </c>
      <c r="BK267" s="487">
        <v>0</v>
      </c>
      <c r="BL267" s="487">
        <v>0</v>
      </c>
      <c r="BM267" s="487">
        <v>0</v>
      </c>
      <c r="BN267" s="487">
        <v>0</v>
      </c>
      <c r="BO267" s="102">
        <v>0</v>
      </c>
      <c r="BP267" s="487">
        <v>0</v>
      </c>
      <c r="BQ267" s="487">
        <v>0</v>
      </c>
      <c r="BR267" s="487">
        <v>0</v>
      </c>
      <c r="BS267" s="487">
        <v>0</v>
      </c>
      <c r="BT267" s="487">
        <v>0</v>
      </c>
      <c r="BU267" s="487">
        <v>0</v>
      </c>
      <c r="BV267" s="487">
        <v>0</v>
      </c>
      <c r="BW267" s="487">
        <v>0</v>
      </c>
      <c r="BX267" s="487">
        <v>0</v>
      </c>
      <c r="BY267" s="487">
        <v>0</v>
      </c>
    </row>
    <row r="268" spans="1:77" s="195" customFormat="1" ht="45" customHeight="1">
      <c r="A268" s="409">
        <v>260</v>
      </c>
      <c r="B268" s="409">
        <v>1</v>
      </c>
      <c r="C268" s="409" t="s">
        <v>1514</v>
      </c>
      <c r="D268" s="409" t="s">
        <v>2184</v>
      </c>
      <c r="E268" s="475" t="s">
        <v>1516</v>
      </c>
      <c r="F268" s="409" t="s">
        <v>2182</v>
      </c>
      <c r="G268" s="409" t="s">
        <v>171</v>
      </c>
      <c r="H268" s="409" t="s">
        <v>265</v>
      </c>
      <c r="I268" s="409"/>
      <c r="J268" s="409" t="s">
        <v>172</v>
      </c>
      <c r="K268" s="409" t="s">
        <v>1515</v>
      </c>
      <c r="L268" s="409" t="s">
        <v>172</v>
      </c>
      <c r="M268" s="409" t="s">
        <v>174</v>
      </c>
      <c r="N268" s="409" t="s">
        <v>167</v>
      </c>
      <c r="O268" s="409" t="s">
        <v>184</v>
      </c>
      <c r="P268" s="409" t="s">
        <v>178</v>
      </c>
      <c r="Q268" s="409" t="s">
        <v>168</v>
      </c>
      <c r="R268" s="409" t="s">
        <v>168</v>
      </c>
      <c r="S268" s="409" t="s">
        <v>168</v>
      </c>
      <c r="T268" s="409" t="s">
        <v>168</v>
      </c>
      <c r="U268" s="507" t="s">
        <v>168</v>
      </c>
      <c r="V268" s="409" t="s">
        <v>429</v>
      </c>
      <c r="W268" s="409" t="s">
        <v>168</v>
      </c>
      <c r="X268" s="409" t="s">
        <v>168</v>
      </c>
      <c r="Y268" s="409" t="s">
        <v>168</v>
      </c>
      <c r="Z268" s="409" t="s">
        <v>168</v>
      </c>
      <c r="AA268" s="409">
        <v>0</v>
      </c>
      <c r="AB268" s="409">
        <v>0</v>
      </c>
      <c r="AC268" s="409">
        <v>0</v>
      </c>
      <c r="AD268" s="409">
        <v>0</v>
      </c>
      <c r="AE268" s="409">
        <v>0</v>
      </c>
      <c r="AF268" s="409">
        <v>0</v>
      </c>
      <c r="AG268" s="409">
        <v>0</v>
      </c>
      <c r="AH268" s="409">
        <v>0</v>
      </c>
      <c r="AI268" s="409">
        <v>0</v>
      </c>
      <c r="AJ268" s="409">
        <v>0</v>
      </c>
      <c r="AK268" s="409">
        <v>0</v>
      </c>
      <c r="AL268" s="409">
        <v>0</v>
      </c>
      <c r="AM268" s="409">
        <v>0</v>
      </c>
      <c r="AN268" s="409">
        <v>0</v>
      </c>
      <c r="AO268" s="487">
        <v>1</v>
      </c>
      <c r="AP268" s="409">
        <v>0</v>
      </c>
      <c r="AQ268" s="409">
        <v>0</v>
      </c>
      <c r="AR268" s="409">
        <v>0</v>
      </c>
      <c r="AS268" s="409">
        <v>0</v>
      </c>
      <c r="AT268" s="409">
        <v>0</v>
      </c>
      <c r="AU268" s="409">
        <v>0</v>
      </c>
      <c r="AV268" s="409">
        <v>1</v>
      </c>
      <c r="AW268" s="409">
        <v>1</v>
      </c>
      <c r="AX268" s="409">
        <v>1</v>
      </c>
      <c r="AY268" s="409">
        <v>1</v>
      </c>
      <c r="AZ268" s="487">
        <v>0</v>
      </c>
      <c r="BA268" s="409">
        <v>0</v>
      </c>
      <c r="BB268" s="409">
        <v>0</v>
      </c>
      <c r="BC268" s="409">
        <v>0</v>
      </c>
      <c r="BD268" s="409">
        <v>0</v>
      </c>
      <c r="BE268" s="409">
        <v>0</v>
      </c>
      <c r="BF268" s="409">
        <v>0</v>
      </c>
      <c r="BG268" s="409">
        <v>0</v>
      </c>
      <c r="BH268" s="409">
        <v>0</v>
      </c>
      <c r="BI268" s="409">
        <v>0</v>
      </c>
      <c r="BJ268" s="409">
        <v>1</v>
      </c>
      <c r="BK268" s="409">
        <v>1</v>
      </c>
      <c r="BL268" s="409">
        <v>0</v>
      </c>
      <c r="BM268" s="409">
        <v>0</v>
      </c>
      <c r="BN268" s="409">
        <v>0</v>
      </c>
      <c r="BO268" s="74">
        <v>0</v>
      </c>
      <c r="BP268" s="409">
        <v>0</v>
      </c>
      <c r="BQ268" s="409">
        <v>0</v>
      </c>
      <c r="BR268" s="409">
        <v>0</v>
      </c>
      <c r="BS268" s="409">
        <v>0</v>
      </c>
      <c r="BT268" s="409">
        <v>0</v>
      </c>
      <c r="BU268" s="409">
        <v>0</v>
      </c>
      <c r="BV268" s="409">
        <v>1</v>
      </c>
      <c r="BW268" s="409">
        <v>1</v>
      </c>
      <c r="BX268" s="409">
        <v>1</v>
      </c>
      <c r="BY268" s="409">
        <v>0</v>
      </c>
    </row>
    <row r="269" spans="1:77" s="11" customFormat="1" ht="45" customHeight="1">
      <c r="A269" s="409">
        <v>261</v>
      </c>
      <c r="B269" s="409">
        <v>1</v>
      </c>
      <c r="C269" s="409" t="s">
        <v>1514</v>
      </c>
      <c r="D269" s="409" t="s">
        <v>2593</v>
      </c>
      <c r="E269" s="475" t="s">
        <v>1516</v>
      </c>
      <c r="F269" s="409" t="s">
        <v>2586</v>
      </c>
      <c r="G269" s="409" t="s">
        <v>171</v>
      </c>
      <c r="H269" s="409" t="s">
        <v>265</v>
      </c>
      <c r="I269" s="409"/>
      <c r="J269" s="409" t="s">
        <v>172</v>
      </c>
      <c r="K269" s="409" t="s">
        <v>1515</v>
      </c>
      <c r="L269" s="409" t="s">
        <v>172</v>
      </c>
      <c r="M269" s="409" t="s">
        <v>174</v>
      </c>
      <c r="N269" s="409" t="s">
        <v>167</v>
      </c>
      <c r="O269" s="409" t="s">
        <v>184</v>
      </c>
      <c r="P269" s="409" t="s">
        <v>178</v>
      </c>
      <c r="Q269" s="409" t="s">
        <v>168</v>
      </c>
      <c r="R269" s="409" t="s">
        <v>168</v>
      </c>
      <c r="S269" s="409" t="s">
        <v>168</v>
      </c>
      <c r="T269" s="409" t="s">
        <v>168</v>
      </c>
      <c r="U269" s="507" t="s">
        <v>168</v>
      </c>
      <c r="V269" s="409" t="s">
        <v>429</v>
      </c>
      <c r="W269" s="409" t="s">
        <v>168</v>
      </c>
      <c r="X269" s="409" t="s">
        <v>168</v>
      </c>
      <c r="Y269" s="409" t="s">
        <v>168</v>
      </c>
      <c r="Z269" s="409" t="s">
        <v>168</v>
      </c>
      <c r="AA269" s="409">
        <v>0</v>
      </c>
      <c r="AB269" s="409">
        <v>0</v>
      </c>
      <c r="AC269" s="409">
        <v>0</v>
      </c>
      <c r="AD269" s="409">
        <v>0</v>
      </c>
      <c r="AE269" s="409">
        <v>0</v>
      </c>
      <c r="AF269" s="409">
        <v>0</v>
      </c>
      <c r="AG269" s="409">
        <v>0</v>
      </c>
      <c r="AH269" s="409">
        <v>0</v>
      </c>
      <c r="AI269" s="409">
        <v>0</v>
      </c>
      <c r="AJ269" s="409">
        <v>0</v>
      </c>
      <c r="AK269" s="409">
        <v>0</v>
      </c>
      <c r="AL269" s="409">
        <v>0</v>
      </c>
      <c r="AM269" s="409">
        <v>0</v>
      </c>
      <c r="AN269" s="409">
        <v>0</v>
      </c>
      <c r="AO269" s="409">
        <v>0</v>
      </c>
      <c r="AP269" s="409">
        <v>0</v>
      </c>
      <c r="AQ269" s="409">
        <v>0</v>
      </c>
      <c r="AR269" s="409">
        <v>0</v>
      </c>
      <c r="AS269" s="409">
        <v>0</v>
      </c>
      <c r="AT269" s="409">
        <v>0</v>
      </c>
      <c r="AU269" s="409">
        <v>0</v>
      </c>
      <c r="AV269" s="409">
        <v>0</v>
      </c>
      <c r="AW269" s="409">
        <v>0</v>
      </c>
      <c r="AX269" s="409">
        <v>0</v>
      </c>
      <c r="AY269" s="409">
        <v>0</v>
      </c>
      <c r="AZ269" s="409">
        <v>0</v>
      </c>
      <c r="BA269" s="409">
        <v>0</v>
      </c>
      <c r="BB269" s="409">
        <v>0</v>
      </c>
      <c r="BC269" s="409">
        <v>0</v>
      </c>
      <c r="BD269" s="409">
        <v>0</v>
      </c>
      <c r="BE269" s="409">
        <v>0</v>
      </c>
      <c r="BF269" s="409">
        <v>0</v>
      </c>
      <c r="BG269" s="409">
        <v>0</v>
      </c>
      <c r="BH269" s="409">
        <v>0</v>
      </c>
      <c r="BI269" s="409">
        <v>0</v>
      </c>
      <c r="BJ269" s="409">
        <v>0</v>
      </c>
      <c r="BK269" s="409">
        <v>0</v>
      </c>
      <c r="BL269" s="409">
        <v>1</v>
      </c>
      <c r="BM269" s="409">
        <v>0</v>
      </c>
      <c r="BN269" s="409">
        <v>0</v>
      </c>
      <c r="BO269" s="74">
        <v>0</v>
      </c>
      <c r="BP269" s="409">
        <v>0</v>
      </c>
      <c r="BQ269" s="409">
        <v>0</v>
      </c>
      <c r="BR269" s="409">
        <v>0</v>
      </c>
      <c r="BS269" s="409">
        <v>0</v>
      </c>
      <c r="BT269" s="409">
        <v>0</v>
      </c>
      <c r="BU269" s="409">
        <v>0</v>
      </c>
      <c r="BV269" s="409">
        <v>0</v>
      </c>
      <c r="BW269" s="409">
        <v>0</v>
      </c>
      <c r="BX269" s="409">
        <v>0</v>
      </c>
      <c r="BY269" s="409">
        <v>1</v>
      </c>
    </row>
    <row r="270" spans="1:77" s="11" customFormat="1" ht="45" customHeight="1">
      <c r="A270" s="409">
        <v>262</v>
      </c>
      <c r="B270" s="409">
        <v>1</v>
      </c>
      <c r="C270" s="409" t="s">
        <v>1105</v>
      </c>
      <c r="D270" s="409" t="s">
        <v>2457</v>
      </c>
      <c r="E270" s="475" t="s">
        <v>1516</v>
      </c>
      <c r="F270" s="409" t="s">
        <v>2486</v>
      </c>
      <c r="G270" s="409" t="s">
        <v>171</v>
      </c>
      <c r="H270" s="409" t="s">
        <v>265</v>
      </c>
      <c r="I270" s="409"/>
      <c r="J270" s="409" t="s">
        <v>172</v>
      </c>
      <c r="K270" s="409" t="s">
        <v>1515</v>
      </c>
      <c r="L270" s="409" t="s">
        <v>172</v>
      </c>
      <c r="M270" s="409" t="s">
        <v>174</v>
      </c>
      <c r="N270" s="409" t="s">
        <v>167</v>
      </c>
      <c r="O270" s="409" t="s">
        <v>184</v>
      </c>
      <c r="P270" s="409" t="s">
        <v>178</v>
      </c>
      <c r="Q270" s="409" t="s">
        <v>168</v>
      </c>
      <c r="R270" s="409" t="s">
        <v>168</v>
      </c>
      <c r="S270" s="409" t="s">
        <v>168</v>
      </c>
      <c r="T270" s="409" t="s">
        <v>168</v>
      </c>
      <c r="U270" s="507" t="s">
        <v>168</v>
      </c>
      <c r="V270" s="409" t="s">
        <v>429</v>
      </c>
      <c r="W270" s="409" t="s">
        <v>168</v>
      </c>
      <c r="X270" s="409" t="s">
        <v>168</v>
      </c>
      <c r="Y270" s="409" t="s">
        <v>168</v>
      </c>
      <c r="Z270" s="409" t="s">
        <v>168</v>
      </c>
      <c r="AA270" s="409">
        <v>0</v>
      </c>
      <c r="AB270" s="409">
        <v>0</v>
      </c>
      <c r="AC270" s="409">
        <v>0</v>
      </c>
      <c r="AD270" s="409">
        <v>0</v>
      </c>
      <c r="AE270" s="409">
        <v>0</v>
      </c>
      <c r="AF270" s="409">
        <v>0</v>
      </c>
      <c r="AG270" s="409">
        <v>0</v>
      </c>
      <c r="AH270" s="409">
        <v>0</v>
      </c>
      <c r="AI270" s="409">
        <v>0</v>
      </c>
      <c r="AJ270" s="409">
        <v>0</v>
      </c>
      <c r="AK270" s="409">
        <v>0</v>
      </c>
      <c r="AL270" s="409">
        <v>0</v>
      </c>
      <c r="AM270" s="409">
        <v>0</v>
      </c>
      <c r="AN270" s="409">
        <v>0</v>
      </c>
      <c r="AO270" s="409">
        <v>0</v>
      </c>
      <c r="AP270" s="409">
        <v>0</v>
      </c>
      <c r="AQ270" s="409">
        <v>0</v>
      </c>
      <c r="AR270" s="409">
        <v>0</v>
      </c>
      <c r="AS270" s="409">
        <v>0</v>
      </c>
      <c r="AT270" s="409">
        <v>0</v>
      </c>
      <c r="AU270" s="409">
        <v>0</v>
      </c>
      <c r="AV270" s="409">
        <v>0</v>
      </c>
      <c r="AW270" s="409">
        <v>0</v>
      </c>
      <c r="AX270" s="409">
        <v>0</v>
      </c>
      <c r="AY270" s="409">
        <v>0</v>
      </c>
      <c r="AZ270" s="409">
        <v>0</v>
      </c>
      <c r="BA270" s="409">
        <v>0</v>
      </c>
      <c r="BB270" s="409">
        <v>0</v>
      </c>
      <c r="BC270" s="409">
        <v>0</v>
      </c>
      <c r="BD270" s="409">
        <v>0</v>
      </c>
      <c r="BE270" s="409">
        <v>0</v>
      </c>
      <c r="BF270" s="409">
        <v>0</v>
      </c>
      <c r="BG270" s="409">
        <v>0</v>
      </c>
      <c r="BH270" s="409">
        <v>0</v>
      </c>
      <c r="BI270" s="409">
        <v>0</v>
      </c>
      <c r="BJ270" s="409">
        <v>0</v>
      </c>
      <c r="BK270" s="409">
        <v>0</v>
      </c>
      <c r="BL270" s="409">
        <v>0</v>
      </c>
      <c r="BM270" s="409">
        <v>0</v>
      </c>
      <c r="BN270" s="409">
        <v>1</v>
      </c>
      <c r="BO270" s="74">
        <v>1</v>
      </c>
      <c r="BP270" s="409">
        <v>1</v>
      </c>
      <c r="BQ270" s="409">
        <v>0</v>
      </c>
      <c r="BR270" s="409">
        <v>0</v>
      </c>
      <c r="BS270" s="409">
        <v>0</v>
      </c>
      <c r="BT270" s="409">
        <v>0</v>
      </c>
      <c r="BU270" s="409">
        <v>0</v>
      </c>
      <c r="BV270" s="409">
        <v>0</v>
      </c>
      <c r="BW270" s="409">
        <v>0</v>
      </c>
      <c r="BX270" s="409">
        <v>0</v>
      </c>
      <c r="BY270" s="409">
        <v>0</v>
      </c>
    </row>
    <row r="271" spans="1:77" s="11" customFormat="1" ht="45" customHeight="1">
      <c r="A271" s="409">
        <v>263</v>
      </c>
      <c r="B271" s="409">
        <v>1</v>
      </c>
      <c r="C271" s="409" t="s">
        <v>1563</v>
      </c>
      <c r="D271" s="409" t="s">
        <v>1735</v>
      </c>
      <c r="E271" s="475" t="s">
        <v>1516</v>
      </c>
      <c r="F271" s="409" t="s">
        <v>2264</v>
      </c>
      <c r="G271" s="409" t="s">
        <v>171</v>
      </c>
      <c r="H271" s="409" t="s">
        <v>265</v>
      </c>
      <c r="I271" s="409"/>
      <c r="J271" s="409" t="s">
        <v>172</v>
      </c>
      <c r="K271" s="409" t="s">
        <v>1515</v>
      </c>
      <c r="L271" s="409" t="s">
        <v>172</v>
      </c>
      <c r="M271" s="409" t="s">
        <v>174</v>
      </c>
      <c r="N271" s="409" t="s">
        <v>167</v>
      </c>
      <c r="O271" s="409" t="s">
        <v>184</v>
      </c>
      <c r="P271" s="409" t="s">
        <v>178</v>
      </c>
      <c r="Q271" s="409" t="s">
        <v>168</v>
      </c>
      <c r="R271" s="409" t="s">
        <v>168</v>
      </c>
      <c r="S271" s="409" t="s">
        <v>168</v>
      </c>
      <c r="T271" s="409" t="s">
        <v>168</v>
      </c>
      <c r="U271" s="507" t="s">
        <v>168</v>
      </c>
      <c r="V271" s="409" t="s">
        <v>429</v>
      </c>
      <c r="W271" s="409" t="s">
        <v>168</v>
      </c>
      <c r="X271" s="409" t="s">
        <v>168</v>
      </c>
      <c r="Y271" s="409" t="s">
        <v>168</v>
      </c>
      <c r="Z271" s="409" t="s">
        <v>168</v>
      </c>
      <c r="AA271" s="409">
        <v>0</v>
      </c>
      <c r="AB271" s="409">
        <v>0</v>
      </c>
      <c r="AC271" s="409">
        <v>0</v>
      </c>
      <c r="AD271" s="409">
        <v>0</v>
      </c>
      <c r="AE271" s="409">
        <v>0</v>
      </c>
      <c r="AF271" s="409">
        <v>0</v>
      </c>
      <c r="AG271" s="409">
        <v>0</v>
      </c>
      <c r="AH271" s="409">
        <v>0</v>
      </c>
      <c r="AI271" s="409">
        <v>0</v>
      </c>
      <c r="AJ271" s="409">
        <v>0</v>
      </c>
      <c r="AK271" s="409">
        <v>0</v>
      </c>
      <c r="AL271" s="409">
        <v>0</v>
      </c>
      <c r="AM271" s="409">
        <v>0</v>
      </c>
      <c r="AN271" s="409">
        <v>0</v>
      </c>
      <c r="AO271" s="487">
        <v>0</v>
      </c>
      <c r="AP271" s="409">
        <v>0</v>
      </c>
      <c r="AQ271" s="409">
        <v>0</v>
      </c>
      <c r="AR271" s="409">
        <v>1</v>
      </c>
      <c r="AS271" s="409">
        <v>0</v>
      </c>
      <c r="AT271" s="409">
        <v>0</v>
      </c>
      <c r="AU271" s="409">
        <v>0</v>
      </c>
      <c r="AV271" s="409">
        <v>0</v>
      </c>
      <c r="AW271" s="409">
        <v>0</v>
      </c>
      <c r="AX271" s="409">
        <v>0</v>
      </c>
      <c r="AY271" s="409">
        <v>0</v>
      </c>
      <c r="AZ271" s="487">
        <v>0</v>
      </c>
      <c r="BA271" s="409">
        <v>0</v>
      </c>
      <c r="BB271" s="409">
        <v>0</v>
      </c>
      <c r="BC271" s="409">
        <v>0</v>
      </c>
      <c r="BD271" s="409">
        <v>0</v>
      </c>
      <c r="BE271" s="409">
        <v>0</v>
      </c>
      <c r="BF271" s="409">
        <v>0</v>
      </c>
      <c r="BG271" s="409">
        <v>0</v>
      </c>
      <c r="BH271" s="409">
        <v>0</v>
      </c>
      <c r="BI271" s="409">
        <v>0</v>
      </c>
      <c r="BJ271" s="409">
        <v>0</v>
      </c>
      <c r="BK271" s="409">
        <v>0</v>
      </c>
      <c r="BL271" s="409">
        <v>0</v>
      </c>
      <c r="BM271" s="409">
        <v>0</v>
      </c>
      <c r="BN271" s="409">
        <v>0</v>
      </c>
      <c r="BO271" s="74">
        <v>0</v>
      </c>
      <c r="BP271" s="409">
        <v>0</v>
      </c>
      <c r="BQ271" s="409">
        <v>0</v>
      </c>
      <c r="BR271" s="409">
        <v>0</v>
      </c>
      <c r="BS271" s="409">
        <v>0</v>
      </c>
      <c r="BT271" s="409">
        <v>0</v>
      </c>
      <c r="BU271" s="409">
        <v>0</v>
      </c>
      <c r="BV271" s="409">
        <v>0</v>
      </c>
      <c r="BW271" s="409">
        <v>0</v>
      </c>
      <c r="BX271" s="409">
        <v>0</v>
      </c>
      <c r="BY271" s="409">
        <v>0</v>
      </c>
    </row>
    <row r="272" spans="1:77" s="11" customFormat="1" ht="45" customHeight="1">
      <c r="A272" s="409">
        <v>264</v>
      </c>
      <c r="B272" s="409">
        <v>1</v>
      </c>
      <c r="C272" s="409" t="s">
        <v>1105</v>
      </c>
      <c r="D272" s="409" t="s">
        <v>2458</v>
      </c>
      <c r="E272" s="475" t="s">
        <v>1516</v>
      </c>
      <c r="F272" s="409" t="s">
        <v>2487</v>
      </c>
      <c r="G272" s="409" t="s">
        <v>171</v>
      </c>
      <c r="H272" s="409" t="s">
        <v>265</v>
      </c>
      <c r="I272" s="409"/>
      <c r="J272" s="409" t="s">
        <v>172</v>
      </c>
      <c r="K272" s="409" t="s">
        <v>1515</v>
      </c>
      <c r="L272" s="409" t="s">
        <v>172</v>
      </c>
      <c r="M272" s="409" t="s">
        <v>174</v>
      </c>
      <c r="N272" s="409" t="s">
        <v>167</v>
      </c>
      <c r="O272" s="409" t="s">
        <v>184</v>
      </c>
      <c r="P272" s="409" t="s">
        <v>178</v>
      </c>
      <c r="Q272" s="409" t="s">
        <v>168</v>
      </c>
      <c r="R272" s="409" t="s">
        <v>168</v>
      </c>
      <c r="S272" s="409" t="s">
        <v>168</v>
      </c>
      <c r="T272" s="409" t="s">
        <v>168</v>
      </c>
      <c r="U272" s="507" t="s">
        <v>168</v>
      </c>
      <c r="V272" s="409" t="s">
        <v>429</v>
      </c>
      <c r="W272" s="409" t="s">
        <v>168</v>
      </c>
      <c r="X272" s="409" t="s">
        <v>168</v>
      </c>
      <c r="Y272" s="409" t="s">
        <v>168</v>
      </c>
      <c r="Z272" s="409" t="s">
        <v>168</v>
      </c>
      <c r="AA272" s="409">
        <v>0</v>
      </c>
      <c r="AB272" s="409">
        <v>0</v>
      </c>
      <c r="AC272" s="409">
        <v>0</v>
      </c>
      <c r="AD272" s="409">
        <v>0</v>
      </c>
      <c r="AE272" s="409">
        <v>0</v>
      </c>
      <c r="AF272" s="409">
        <v>0</v>
      </c>
      <c r="AG272" s="409">
        <v>0</v>
      </c>
      <c r="AH272" s="409">
        <v>0</v>
      </c>
      <c r="AI272" s="409">
        <v>0</v>
      </c>
      <c r="AJ272" s="409">
        <v>0</v>
      </c>
      <c r="AK272" s="409">
        <v>0</v>
      </c>
      <c r="AL272" s="409">
        <v>0</v>
      </c>
      <c r="AM272" s="409">
        <v>0</v>
      </c>
      <c r="AN272" s="409">
        <v>0</v>
      </c>
      <c r="AO272" s="487">
        <v>0</v>
      </c>
      <c r="AP272" s="409">
        <v>0</v>
      </c>
      <c r="AQ272" s="409">
        <v>0</v>
      </c>
      <c r="AR272" s="409">
        <v>0</v>
      </c>
      <c r="AS272" s="409">
        <v>0</v>
      </c>
      <c r="AT272" s="409">
        <v>0</v>
      </c>
      <c r="AU272" s="409">
        <v>0</v>
      </c>
      <c r="AV272" s="409">
        <v>0</v>
      </c>
      <c r="AW272" s="409">
        <v>0</v>
      </c>
      <c r="AX272" s="409">
        <v>0</v>
      </c>
      <c r="AY272" s="409">
        <v>0</v>
      </c>
      <c r="AZ272" s="487">
        <v>0</v>
      </c>
      <c r="BA272" s="409">
        <v>0</v>
      </c>
      <c r="BB272" s="409">
        <v>0</v>
      </c>
      <c r="BC272" s="409">
        <v>0</v>
      </c>
      <c r="BD272" s="409">
        <v>0</v>
      </c>
      <c r="BE272" s="409">
        <v>0</v>
      </c>
      <c r="BF272" s="409">
        <v>0</v>
      </c>
      <c r="BG272" s="409">
        <v>0</v>
      </c>
      <c r="BH272" s="409">
        <v>0</v>
      </c>
      <c r="BI272" s="409">
        <v>0</v>
      </c>
      <c r="BJ272" s="409">
        <v>0</v>
      </c>
      <c r="BK272" s="409">
        <v>0</v>
      </c>
      <c r="BL272" s="409">
        <v>0</v>
      </c>
      <c r="BM272" s="409">
        <v>1</v>
      </c>
      <c r="BN272" s="409">
        <v>0</v>
      </c>
      <c r="BO272" s="74">
        <v>0</v>
      </c>
      <c r="BP272" s="409">
        <v>0</v>
      </c>
      <c r="BQ272" s="409">
        <v>0</v>
      </c>
      <c r="BR272" s="409">
        <v>0</v>
      </c>
      <c r="BS272" s="409">
        <v>0</v>
      </c>
      <c r="BT272" s="409">
        <v>0</v>
      </c>
      <c r="BU272" s="409">
        <v>0</v>
      </c>
      <c r="BV272" s="409">
        <v>0</v>
      </c>
      <c r="BW272" s="409">
        <v>0</v>
      </c>
      <c r="BX272" s="409">
        <v>0</v>
      </c>
      <c r="BY272" s="409">
        <v>0</v>
      </c>
    </row>
    <row r="273" spans="1:77" s="11" customFormat="1" ht="45" customHeight="1">
      <c r="A273" s="409">
        <v>265</v>
      </c>
      <c r="B273" s="409">
        <v>1</v>
      </c>
      <c r="C273" s="409" t="s">
        <v>1563</v>
      </c>
      <c r="D273" s="409" t="s">
        <v>1918</v>
      </c>
      <c r="E273" s="475" t="s">
        <v>1516</v>
      </c>
      <c r="F273" s="409" t="s">
        <v>2265</v>
      </c>
      <c r="G273" s="409" t="s">
        <v>171</v>
      </c>
      <c r="H273" s="409" t="s">
        <v>265</v>
      </c>
      <c r="I273" s="409"/>
      <c r="J273" s="409" t="s">
        <v>172</v>
      </c>
      <c r="K273" s="409" t="s">
        <v>1515</v>
      </c>
      <c r="L273" s="409" t="s">
        <v>172</v>
      </c>
      <c r="M273" s="409" t="s">
        <v>174</v>
      </c>
      <c r="N273" s="409" t="s">
        <v>167</v>
      </c>
      <c r="O273" s="409" t="s">
        <v>184</v>
      </c>
      <c r="P273" s="409" t="s">
        <v>178</v>
      </c>
      <c r="Q273" s="409" t="s">
        <v>168</v>
      </c>
      <c r="R273" s="409" t="s">
        <v>168</v>
      </c>
      <c r="S273" s="409" t="s">
        <v>168</v>
      </c>
      <c r="T273" s="409" t="s">
        <v>168</v>
      </c>
      <c r="U273" s="507" t="s">
        <v>168</v>
      </c>
      <c r="V273" s="409" t="s">
        <v>429</v>
      </c>
      <c r="W273" s="409" t="s">
        <v>168</v>
      </c>
      <c r="X273" s="409" t="s">
        <v>168</v>
      </c>
      <c r="Y273" s="409" t="s">
        <v>168</v>
      </c>
      <c r="Z273" s="409" t="s">
        <v>168</v>
      </c>
      <c r="AA273" s="409">
        <v>0</v>
      </c>
      <c r="AB273" s="409">
        <v>0</v>
      </c>
      <c r="AC273" s="409">
        <v>0</v>
      </c>
      <c r="AD273" s="409">
        <v>0</v>
      </c>
      <c r="AE273" s="409">
        <v>0</v>
      </c>
      <c r="AF273" s="409">
        <v>0</v>
      </c>
      <c r="AG273" s="409">
        <v>0</v>
      </c>
      <c r="AH273" s="409">
        <v>0</v>
      </c>
      <c r="AI273" s="409">
        <v>0</v>
      </c>
      <c r="AJ273" s="409">
        <v>0</v>
      </c>
      <c r="AK273" s="409">
        <v>0</v>
      </c>
      <c r="AL273" s="409">
        <v>0</v>
      </c>
      <c r="AM273" s="409">
        <v>0</v>
      </c>
      <c r="AN273" s="409">
        <v>0</v>
      </c>
      <c r="AO273" s="487">
        <v>0</v>
      </c>
      <c r="AP273" s="409">
        <v>0</v>
      </c>
      <c r="AQ273" s="409">
        <v>0</v>
      </c>
      <c r="AR273" s="409">
        <v>0</v>
      </c>
      <c r="AS273" s="409">
        <v>1</v>
      </c>
      <c r="AT273" s="409">
        <v>0</v>
      </c>
      <c r="AU273" s="409">
        <v>0</v>
      </c>
      <c r="AV273" s="409">
        <v>0</v>
      </c>
      <c r="AW273" s="409">
        <v>0</v>
      </c>
      <c r="AX273" s="409">
        <v>0</v>
      </c>
      <c r="AY273" s="409">
        <v>0</v>
      </c>
      <c r="AZ273" s="487">
        <v>0</v>
      </c>
      <c r="BA273" s="409">
        <v>0</v>
      </c>
      <c r="BB273" s="409">
        <v>0</v>
      </c>
      <c r="BC273" s="409">
        <v>0</v>
      </c>
      <c r="BD273" s="409">
        <v>0</v>
      </c>
      <c r="BE273" s="409">
        <v>0</v>
      </c>
      <c r="BF273" s="409">
        <v>0</v>
      </c>
      <c r="BG273" s="409">
        <v>0</v>
      </c>
      <c r="BH273" s="409">
        <v>0</v>
      </c>
      <c r="BI273" s="409">
        <v>0</v>
      </c>
      <c r="BJ273" s="409">
        <v>0</v>
      </c>
      <c r="BK273" s="409">
        <v>0</v>
      </c>
      <c r="BL273" s="409">
        <v>0</v>
      </c>
      <c r="BM273" s="409">
        <v>0</v>
      </c>
      <c r="BN273" s="409">
        <v>0</v>
      </c>
      <c r="BO273" s="74">
        <v>0</v>
      </c>
      <c r="BP273" s="409">
        <v>0</v>
      </c>
      <c r="BQ273" s="409">
        <v>0</v>
      </c>
      <c r="BR273" s="409">
        <v>0</v>
      </c>
      <c r="BS273" s="409">
        <v>0</v>
      </c>
      <c r="BT273" s="409">
        <v>0</v>
      </c>
      <c r="BU273" s="409">
        <v>0</v>
      </c>
      <c r="BV273" s="409">
        <v>0</v>
      </c>
      <c r="BW273" s="409">
        <v>0</v>
      </c>
      <c r="BX273" s="409">
        <v>0</v>
      </c>
      <c r="BY273" s="409">
        <v>0</v>
      </c>
    </row>
    <row r="274" spans="1:77" s="11" customFormat="1" ht="45" customHeight="1">
      <c r="A274" s="409">
        <v>266</v>
      </c>
      <c r="B274" s="409">
        <v>1</v>
      </c>
      <c r="C274" s="409" t="s">
        <v>1563</v>
      </c>
      <c r="D274" s="409" t="s">
        <v>2149</v>
      </c>
      <c r="E274" s="475" t="s">
        <v>1516</v>
      </c>
      <c r="F274" s="409" t="s">
        <v>2266</v>
      </c>
      <c r="G274" s="409" t="s">
        <v>171</v>
      </c>
      <c r="H274" s="409" t="s">
        <v>265</v>
      </c>
      <c r="I274" s="409"/>
      <c r="J274" s="409" t="s">
        <v>172</v>
      </c>
      <c r="K274" s="409" t="s">
        <v>1515</v>
      </c>
      <c r="L274" s="409" t="s">
        <v>172</v>
      </c>
      <c r="M274" s="409" t="s">
        <v>174</v>
      </c>
      <c r="N274" s="409" t="s">
        <v>167</v>
      </c>
      <c r="O274" s="409" t="s">
        <v>184</v>
      </c>
      <c r="P274" s="409" t="s">
        <v>178</v>
      </c>
      <c r="Q274" s="409" t="s">
        <v>168</v>
      </c>
      <c r="R274" s="409" t="s">
        <v>168</v>
      </c>
      <c r="S274" s="409" t="s">
        <v>168</v>
      </c>
      <c r="T274" s="409" t="s">
        <v>168</v>
      </c>
      <c r="U274" s="507" t="s">
        <v>168</v>
      </c>
      <c r="V274" s="409" t="s">
        <v>429</v>
      </c>
      <c r="W274" s="409" t="s">
        <v>168</v>
      </c>
      <c r="X274" s="409" t="s">
        <v>168</v>
      </c>
      <c r="Y274" s="409" t="s">
        <v>168</v>
      </c>
      <c r="Z274" s="409" t="s">
        <v>168</v>
      </c>
      <c r="AA274" s="409">
        <v>0</v>
      </c>
      <c r="AB274" s="409">
        <v>0</v>
      </c>
      <c r="AC274" s="409">
        <v>0</v>
      </c>
      <c r="AD274" s="409">
        <v>0</v>
      </c>
      <c r="AE274" s="409">
        <v>0</v>
      </c>
      <c r="AF274" s="409">
        <v>0</v>
      </c>
      <c r="AG274" s="409">
        <v>0</v>
      </c>
      <c r="AH274" s="409">
        <v>0</v>
      </c>
      <c r="AI274" s="409">
        <v>0</v>
      </c>
      <c r="AJ274" s="409">
        <v>0</v>
      </c>
      <c r="AK274" s="409">
        <v>0</v>
      </c>
      <c r="AL274" s="409">
        <v>0</v>
      </c>
      <c r="AM274" s="409">
        <v>0</v>
      </c>
      <c r="AN274" s="409">
        <v>0</v>
      </c>
      <c r="AO274" s="487">
        <v>0</v>
      </c>
      <c r="AP274" s="409">
        <v>0</v>
      </c>
      <c r="AQ274" s="409">
        <v>0</v>
      </c>
      <c r="AR274" s="409">
        <v>0</v>
      </c>
      <c r="AS274" s="409">
        <v>0</v>
      </c>
      <c r="AT274" s="409">
        <v>1</v>
      </c>
      <c r="AU274" s="409">
        <v>0</v>
      </c>
      <c r="AV274" s="409">
        <v>0</v>
      </c>
      <c r="AW274" s="409">
        <v>0</v>
      </c>
      <c r="AX274" s="409">
        <v>0</v>
      </c>
      <c r="AY274" s="409">
        <v>0</v>
      </c>
      <c r="AZ274" s="487">
        <v>0</v>
      </c>
      <c r="BA274" s="409">
        <v>0</v>
      </c>
      <c r="BB274" s="409">
        <v>0</v>
      </c>
      <c r="BC274" s="409">
        <v>0</v>
      </c>
      <c r="BD274" s="409">
        <v>0</v>
      </c>
      <c r="BE274" s="409">
        <v>0</v>
      </c>
      <c r="BF274" s="409">
        <v>0</v>
      </c>
      <c r="BG274" s="409">
        <v>0</v>
      </c>
      <c r="BH274" s="409">
        <v>0</v>
      </c>
      <c r="BI274" s="409">
        <v>0</v>
      </c>
      <c r="BJ274" s="409">
        <v>0</v>
      </c>
      <c r="BK274" s="409">
        <v>0</v>
      </c>
      <c r="BL274" s="409">
        <v>0</v>
      </c>
      <c r="BM274" s="409">
        <v>0</v>
      </c>
      <c r="BN274" s="409">
        <v>0</v>
      </c>
      <c r="BO274" s="74">
        <v>0</v>
      </c>
      <c r="BP274" s="409">
        <v>0</v>
      </c>
      <c r="BQ274" s="409">
        <v>0</v>
      </c>
      <c r="BR274" s="409">
        <v>0</v>
      </c>
      <c r="BS274" s="409">
        <v>0</v>
      </c>
      <c r="BT274" s="409">
        <v>0</v>
      </c>
      <c r="BU274" s="409">
        <v>0</v>
      </c>
      <c r="BV274" s="409">
        <v>0</v>
      </c>
      <c r="BW274" s="409">
        <v>0</v>
      </c>
      <c r="BX274" s="409">
        <v>0</v>
      </c>
      <c r="BY274" s="409">
        <v>0</v>
      </c>
    </row>
    <row r="275" spans="1:77" s="11" customFormat="1" ht="45" customHeight="1">
      <c r="A275" s="409">
        <v>267</v>
      </c>
      <c r="B275" s="409">
        <v>1</v>
      </c>
      <c r="C275" s="409" t="s">
        <v>1563</v>
      </c>
      <c r="D275" s="409" t="s">
        <v>2150</v>
      </c>
      <c r="E275" s="475" t="s">
        <v>1516</v>
      </c>
      <c r="F275" s="409" t="s">
        <v>2267</v>
      </c>
      <c r="G275" s="409" t="s">
        <v>171</v>
      </c>
      <c r="H275" s="409" t="s">
        <v>265</v>
      </c>
      <c r="I275" s="409"/>
      <c r="J275" s="409" t="s">
        <v>172</v>
      </c>
      <c r="K275" s="409" t="s">
        <v>1515</v>
      </c>
      <c r="L275" s="409" t="s">
        <v>172</v>
      </c>
      <c r="M275" s="409" t="s">
        <v>174</v>
      </c>
      <c r="N275" s="409" t="s">
        <v>167</v>
      </c>
      <c r="O275" s="409" t="s">
        <v>184</v>
      </c>
      <c r="P275" s="409" t="s">
        <v>178</v>
      </c>
      <c r="Q275" s="409" t="s">
        <v>168</v>
      </c>
      <c r="R275" s="409" t="s">
        <v>168</v>
      </c>
      <c r="S275" s="409" t="s">
        <v>168</v>
      </c>
      <c r="T275" s="409" t="s">
        <v>168</v>
      </c>
      <c r="U275" s="507" t="s">
        <v>168</v>
      </c>
      <c r="V275" s="409" t="s">
        <v>429</v>
      </c>
      <c r="W275" s="409" t="s">
        <v>168</v>
      </c>
      <c r="X275" s="409" t="s">
        <v>168</v>
      </c>
      <c r="Y275" s="409" t="s">
        <v>168</v>
      </c>
      <c r="Z275" s="409" t="s">
        <v>168</v>
      </c>
      <c r="AA275" s="409">
        <v>0</v>
      </c>
      <c r="AB275" s="409">
        <v>0</v>
      </c>
      <c r="AC275" s="409">
        <v>0</v>
      </c>
      <c r="AD275" s="409">
        <v>0</v>
      </c>
      <c r="AE275" s="409">
        <v>0</v>
      </c>
      <c r="AF275" s="409">
        <v>0</v>
      </c>
      <c r="AG275" s="409">
        <v>0</v>
      </c>
      <c r="AH275" s="409">
        <v>0</v>
      </c>
      <c r="AI275" s="409">
        <v>0</v>
      </c>
      <c r="AJ275" s="409">
        <v>0</v>
      </c>
      <c r="AK275" s="409">
        <v>0</v>
      </c>
      <c r="AL275" s="409">
        <v>0</v>
      </c>
      <c r="AM275" s="409">
        <v>0</v>
      </c>
      <c r="AN275" s="409">
        <v>0</v>
      </c>
      <c r="AO275" s="487">
        <v>0</v>
      </c>
      <c r="AP275" s="409">
        <v>0</v>
      </c>
      <c r="AQ275" s="409">
        <v>0</v>
      </c>
      <c r="AR275" s="409">
        <v>0</v>
      </c>
      <c r="AS275" s="409">
        <v>0</v>
      </c>
      <c r="AT275" s="409">
        <v>0</v>
      </c>
      <c r="AU275" s="409">
        <v>1</v>
      </c>
      <c r="AV275" s="409">
        <v>0</v>
      </c>
      <c r="AW275" s="409">
        <v>0</v>
      </c>
      <c r="AX275" s="409">
        <v>0</v>
      </c>
      <c r="AY275" s="409">
        <v>0</v>
      </c>
      <c r="AZ275" s="487">
        <v>0</v>
      </c>
      <c r="BA275" s="409">
        <v>0</v>
      </c>
      <c r="BB275" s="409">
        <v>0</v>
      </c>
      <c r="BC275" s="409">
        <v>0</v>
      </c>
      <c r="BD275" s="409">
        <v>0</v>
      </c>
      <c r="BE275" s="409">
        <v>0</v>
      </c>
      <c r="BF275" s="409">
        <v>0</v>
      </c>
      <c r="BG275" s="409">
        <v>0</v>
      </c>
      <c r="BH275" s="409">
        <v>0</v>
      </c>
      <c r="BI275" s="409">
        <v>0</v>
      </c>
      <c r="BJ275" s="409">
        <v>0</v>
      </c>
      <c r="BK275" s="409">
        <v>0</v>
      </c>
      <c r="BL275" s="409">
        <v>0</v>
      </c>
      <c r="BM275" s="409">
        <v>0</v>
      </c>
      <c r="BN275" s="409">
        <v>0</v>
      </c>
      <c r="BO275" s="74">
        <v>0</v>
      </c>
      <c r="BP275" s="409">
        <v>0</v>
      </c>
      <c r="BQ275" s="409">
        <v>0</v>
      </c>
      <c r="BR275" s="409">
        <v>0</v>
      </c>
      <c r="BS275" s="409">
        <v>0</v>
      </c>
      <c r="BT275" s="409">
        <v>0</v>
      </c>
      <c r="BU275" s="409">
        <v>0</v>
      </c>
      <c r="BV275" s="409">
        <v>0</v>
      </c>
      <c r="BW275" s="409">
        <v>0</v>
      </c>
      <c r="BX275" s="409">
        <v>0</v>
      </c>
      <c r="BY275" s="409">
        <v>0</v>
      </c>
    </row>
    <row r="276" spans="1:77" s="11" customFormat="1" ht="45" customHeight="1">
      <c r="A276" s="409">
        <v>268</v>
      </c>
      <c r="B276" s="409">
        <v>1</v>
      </c>
      <c r="C276" s="409" t="s">
        <v>689</v>
      </c>
      <c r="D276" s="409" t="s">
        <v>2603</v>
      </c>
      <c r="E276" s="475" t="s">
        <v>2604</v>
      </c>
      <c r="F276" s="409" t="s">
        <v>198</v>
      </c>
      <c r="G276" s="409" t="s">
        <v>171</v>
      </c>
      <c r="H276" s="409" t="s">
        <v>265</v>
      </c>
      <c r="I276" s="409"/>
      <c r="J276" s="409" t="s">
        <v>172</v>
      </c>
      <c r="K276" s="409" t="s">
        <v>979</v>
      </c>
      <c r="L276" s="409" t="s">
        <v>172</v>
      </c>
      <c r="M276" s="409" t="s">
        <v>167</v>
      </c>
      <c r="N276" s="409" t="s">
        <v>174</v>
      </c>
      <c r="O276" s="409" t="s">
        <v>198</v>
      </c>
      <c r="P276" s="409" t="s">
        <v>249</v>
      </c>
      <c r="Q276" s="409" t="s">
        <v>168</v>
      </c>
      <c r="R276" s="409" t="s">
        <v>168</v>
      </c>
      <c r="S276" s="409" t="s">
        <v>2605</v>
      </c>
      <c r="T276" s="409" t="s">
        <v>168</v>
      </c>
      <c r="U276" s="507">
        <v>1E-3</v>
      </c>
      <c r="V276" s="409" t="s">
        <v>168</v>
      </c>
      <c r="W276" s="409" t="s">
        <v>534</v>
      </c>
      <c r="X276" s="409" t="s">
        <v>168</v>
      </c>
      <c r="Y276" s="409" t="s">
        <v>168</v>
      </c>
      <c r="Z276" s="409" t="s">
        <v>168</v>
      </c>
      <c r="AA276" s="409">
        <v>1</v>
      </c>
      <c r="AB276" s="409">
        <v>1</v>
      </c>
      <c r="AC276" s="409">
        <v>1</v>
      </c>
      <c r="AD276" s="409">
        <v>1</v>
      </c>
      <c r="AE276" s="409">
        <v>1</v>
      </c>
      <c r="AF276" s="409">
        <v>1</v>
      </c>
      <c r="AG276" s="487">
        <v>1</v>
      </c>
      <c r="AH276" s="409">
        <v>1</v>
      </c>
      <c r="AI276" s="409">
        <v>1</v>
      </c>
      <c r="AJ276" s="409">
        <v>1</v>
      </c>
      <c r="AK276" s="409">
        <v>1</v>
      </c>
      <c r="AL276" s="409">
        <v>1</v>
      </c>
      <c r="AM276" s="409">
        <v>1</v>
      </c>
      <c r="AN276" s="409">
        <v>1</v>
      </c>
      <c r="AO276" s="487">
        <v>1</v>
      </c>
      <c r="AP276" s="409">
        <v>1</v>
      </c>
      <c r="AQ276" s="409">
        <v>1</v>
      </c>
      <c r="AR276" s="409">
        <v>1</v>
      </c>
      <c r="AS276" s="409">
        <v>1</v>
      </c>
      <c r="AT276" s="409">
        <v>1</v>
      </c>
      <c r="AU276" s="409">
        <v>1</v>
      </c>
      <c r="AV276" s="409">
        <v>1</v>
      </c>
      <c r="AW276" s="409">
        <v>1</v>
      </c>
      <c r="AX276" s="409">
        <v>1</v>
      </c>
      <c r="AY276" s="409">
        <v>1</v>
      </c>
      <c r="AZ276" s="487">
        <v>1</v>
      </c>
      <c r="BA276" s="409">
        <v>1</v>
      </c>
      <c r="BB276" s="409">
        <v>1</v>
      </c>
      <c r="BC276" s="409">
        <v>1</v>
      </c>
      <c r="BD276" s="409">
        <v>1</v>
      </c>
      <c r="BE276" s="409">
        <v>1</v>
      </c>
      <c r="BF276" s="409">
        <v>1</v>
      </c>
      <c r="BG276" s="409">
        <v>1</v>
      </c>
      <c r="BH276" s="409">
        <v>1</v>
      </c>
      <c r="BI276" s="409">
        <v>1</v>
      </c>
      <c r="BJ276" s="409">
        <v>1</v>
      </c>
      <c r="BK276" s="409">
        <v>1</v>
      </c>
      <c r="BL276" s="409">
        <v>1</v>
      </c>
      <c r="BM276" s="409">
        <v>1</v>
      </c>
      <c r="BN276" s="409">
        <v>1</v>
      </c>
      <c r="BO276" s="74">
        <v>1</v>
      </c>
      <c r="BP276" s="409">
        <v>1</v>
      </c>
      <c r="BQ276" s="409">
        <v>1</v>
      </c>
      <c r="BR276" s="409">
        <v>1</v>
      </c>
      <c r="BS276" s="409">
        <v>1</v>
      </c>
      <c r="BT276" s="409">
        <v>1</v>
      </c>
      <c r="BU276" s="409">
        <v>1</v>
      </c>
      <c r="BV276" s="409">
        <v>1</v>
      </c>
      <c r="BW276" s="409">
        <v>1</v>
      </c>
      <c r="BX276" s="409">
        <v>1</v>
      </c>
      <c r="BY276" s="409">
        <v>1</v>
      </c>
    </row>
    <row r="277" spans="1:77" s="11" customFormat="1" ht="45" customHeight="1">
      <c r="A277" s="409">
        <v>269</v>
      </c>
      <c r="B277" s="409">
        <v>1</v>
      </c>
      <c r="C277" s="409" t="s">
        <v>166</v>
      </c>
      <c r="D277" s="409" t="s">
        <v>979</v>
      </c>
      <c r="E277" s="475" t="s">
        <v>980</v>
      </c>
      <c r="F277" s="409" t="s">
        <v>244</v>
      </c>
      <c r="G277" s="409" t="s">
        <v>171</v>
      </c>
      <c r="H277" s="409" t="s">
        <v>265</v>
      </c>
      <c r="I277" s="409"/>
      <c r="J277" s="409" t="s">
        <v>172</v>
      </c>
      <c r="K277" s="409" t="s">
        <v>979</v>
      </c>
      <c r="L277" s="409" t="s">
        <v>172</v>
      </c>
      <c r="M277" s="409" t="s">
        <v>167</v>
      </c>
      <c r="N277" s="409" t="s">
        <v>174</v>
      </c>
      <c r="O277" s="409" t="s">
        <v>362</v>
      </c>
      <c r="P277" s="409" t="s">
        <v>178</v>
      </c>
      <c r="Q277" s="409" t="s">
        <v>168</v>
      </c>
      <c r="R277" s="409" t="s">
        <v>168</v>
      </c>
      <c r="S277" s="409" t="s">
        <v>397</v>
      </c>
      <c r="T277" s="409" t="s">
        <v>168</v>
      </c>
      <c r="U277" s="507">
        <v>2.5</v>
      </c>
      <c r="V277" s="409" t="s">
        <v>168</v>
      </c>
      <c r="W277" s="409" t="s">
        <v>168</v>
      </c>
      <c r="X277" s="409" t="s">
        <v>168</v>
      </c>
      <c r="Y277" s="409" t="s">
        <v>199</v>
      </c>
      <c r="Z277" s="409" t="s">
        <v>168</v>
      </c>
      <c r="AA277" s="409">
        <v>1</v>
      </c>
      <c r="AB277" s="409">
        <v>1</v>
      </c>
      <c r="AC277" s="409">
        <v>1</v>
      </c>
      <c r="AD277" s="409">
        <v>1</v>
      </c>
      <c r="AE277" s="409">
        <v>1</v>
      </c>
      <c r="AF277" s="409">
        <v>1</v>
      </c>
      <c r="AG277" s="487">
        <v>1</v>
      </c>
      <c r="AH277" s="409">
        <v>1</v>
      </c>
      <c r="AI277" s="409">
        <v>1</v>
      </c>
      <c r="AJ277" s="409">
        <v>1</v>
      </c>
      <c r="AK277" s="409">
        <v>1</v>
      </c>
      <c r="AL277" s="409">
        <v>1</v>
      </c>
      <c r="AM277" s="409">
        <v>1</v>
      </c>
      <c r="AN277" s="409">
        <v>1</v>
      </c>
      <c r="AO277" s="487">
        <v>1</v>
      </c>
      <c r="AP277" s="409">
        <v>1</v>
      </c>
      <c r="AQ277" s="409">
        <v>1</v>
      </c>
      <c r="AR277" s="409">
        <v>1</v>
      </c>
      <c r="AS277" s="409">
        <v>1</v>
      </c>
      <c r="AT277" s="409">
        <v>1</v>
      </c>
      <c r="AU277" s="409">
        <v>1</v>
      </c>
      <c r="AV277" s="409">
        <v>1</v>
      </c>
      <c r="AW277" s="409">
        <v>1</v>
      </c>
      <c r="AX277" s="409">
        <v>1</v>
      </c>
      <c r="AY277" s="409">
        <v>1</v>
      </c>
      <c r="AZ277" s="487">
        <v>0</v>
      </c>
      <c r="BA277" s="409">
        <v>1</v>
      </c>
      <c r="BB277" s="409">
        <v>1</v>
      </c>
      <c r="BC277" s="409">
        <v>1</v>
      </c>
      <c r="BD277" s="409">
        <v>1</v>
      </c>
      <c r="BE277" s="409">
        <v>1</v>
      </c>
      <c r="BF277" s="409">
        <v>1</v>
      </c>
      <c r="BG277" s="409">
        <v>1</v>
      </c>
      <c r="BH277" s="409">
        <v>1</v>
      </c>
      <c r="BI277" s="409">
        <v>1</v>
      </c>
      <c r="BJ277" s="409">
        <v>1</v>
      </c>
      <c r="BK277" s="409">
        <v>1</v>
      </c>
      <c r="BL277" s="409">
        <v>1</v>
      </c>
      <c r="BM277" s="409">
        <v>1</v>
      </c>
      <c r="BN277" s="409">
        <v>1</v>
      </c>
      <c r="BO277" s="74">
        <v>1</v>
      </c>
      <c r="BP277" s="409">
        <v>1</v>
      </c>
      <c r="BQ277" s="409">
        <v>1</v>
      </c>
      <c r="BR277" s="409">
        <v>1</v>
      </c>
      <c r="BS277" s="409">
        <v>1</v>
      </c>
      <c r="BT277" s="409">
        <v>1</v>
      </c>
      <c r="BU277" s="409">
        <v>1</v>
      </c>
      <c r="BV277" s="409">
        <v>1</v>
      </c>
      <c r="BW277" s="409">
        <v>1</v>
      </c>
      <c r="BX277" s="409">
        <v>1</v>
      </c>
      <c r="BY277" s="409">
        <v>1</v>
      </c>
    </row>
    <row r="278" spans="1:77" s="11" customFormat="1" ht="45" customHeight="1">
      <c r="A278" s="409">
        <v>270</v>
      </c>
      <c r="B278" s="409">
        <v>1</v>
      </c>
      <c r="C278" s="409" t="s">
        <v>276</v>
      </c>
      <c r="D278" s="409" t="s">
        <v>1640</v>
      </c>
      <c r="E278" s="475" t="s">
        <v>1639</v>
      </c>
      <c r="F278" s="409" t="s">
        <v>244</v>
      </c>
      <c r="G278" s="409" t="s">
        <v>171</v>
      </c>
      <c r="H278" s="409" t="s">
        <v>265</v>
      </c>
      <c r="I278" s="409"/>
      <c r="J278" s="409" t="s">
        <v>172</v>
      </c>
      <c r="K278" s="409" t="s">
        <v>979</v>
      </c>
      <c r="L278" s="409" t="s">
        <v>172</v>
      </c>
      <c r="M278" s="409" t="s">
        <v>167</v>
      </c>
      <c r="N278" s="409" t="s">
        <v>174</v>
      </c>
      <c r="O278" s="409" t="s">
        <v>362</v>
      </c>
      <c r="P278" s="409" t="s">
        <v>178</v>
      </c>
      <c r="Q278" s="409" t="s">
        <v>168</v>
      </c>
      <c r="R278" s="409" t="s">
        <v>168</v>
      </c>
      <c r="S278" s="409" t="s">
        <v>397</v>
      </c>
      <c r="T278" s="409" t="s">
        <v>168</v>
      </c>
      <c r="U278" s="507">
        <v>2.5</v>
      </c>
      <c r="V278" s="409" t="s">
        <v>168</v>
      </c>
      <c r="W278" s="409" t="s">
        <v>168</v>
      </c>
      <c r="X278" s="409" t="s">
        <v>168</v>
      </c>
      <c r="Y278" s="409" t="s">
        <v>199</v>
      </c>
      <c r="Z278" s="409" t="s">
        <v>168</v>
      </c>
      <c r="AA278" s="409">
        <v>0</v>
      </c>
      <c r="AB278" s="409">
        <v>0</v>
      </c>
      <c r="AC278" s="409">
        <v>0</v>
      </c>
      <c r="AD278" s="409">
        <v>0</v>
      </c>
      <c r="AE278" s="409">
        <v>0</v>
      </c>
      <c r="AF278" s="409">
        <v>0</v>
      </c>
      <c r="AG278" s="409">
        <v>0</v>
      </c>
      <c r="AH278" s="409">
        <v>0</v>
      </c>
      <c r="AI278" s="409">
        <v>0</v>
      </c>
      <c r="AJ278" s="409">
        <v>0</v>
      </c>
      <c r="AK278" s="409">
        <v>0</v>
      </c>
      <c r="AL278" s="409">
        <v>0</v>
      </c>
      <c r="AM278" s="409">
        <v>0</v>
      </c>
      <c r="AN278" s="409">
        <v>0</v>
      </c>
      <c r="AO278" s="487">
        <v>0</v>
      </c>
      <c r="AP278" s="409">
        <v>0</v>
      </c>
      <c r="AQ278" s="409">
        <v>0</v>
      </c>
      <c r="AR278" s="409">
        <v>0</v>
      </c>
      <c r="AS278" s="409">
        <v>0</v>
      </c>
      <c r="AT278" s="409">
        <v>0</v>
      </c>
      <c r="AU278" s="409">
        <v>0</v>
      </c>
      <c r="AV278" s="409">
        <v>0</v>
      </c>
      <c r="AW278" s="409">
        <v>0</v>
      </c>
      <c r="AX278" s="409">
        <v>0</v>
      </c>
      <c r="AY278" s="409">
        <v>0</v>
      </c>
      <c r="AZ278" s="487">
        <v>1</v>
      </c>
      <c r="BA278" s="409">
        <v>0</v>
      </c>
      <c r="BB278" s="409">
        <v>0</v>
      </c>
      <c r="BC278" s="409">
        <v>0</v>
      </c>
      <c r="BD278" s="409">
        <v>0</v>
      </c>
      <c r="BE278" s="409">
        <v>0</v>
      </c>
      <c r="BF278" s="409">
        <v>0</v>
      </c>
      <c r="BG278" s="409">
        <v>0</v>
      </c>
      <c r="BH278" s="409">
        <v>0</v>
      </c>
      <c r="BI278" s="409">
        <v>0</v>
      </c>
      <c r="BJ278" s="409">
        <v>0</v>
      </c>
      <c r="BK278" s="409">
        <v>0</v>
      </c>
      <c r="BL278" s="409">
        <v>0</v>
      </c>
      <c r="BM278" s="409">
        <v>0</v>
      </c>
      <c r="BN278" s="409">
        <v>0</v>
      </c>
      <c r="BO278" s="74">
        <v>0</v>
      </c>
      <c r="BP278" s="409">
        <v>0</v>
      </c>
      <c r="BQ278" s="409">
        <v>0</v>
      </c>
      <c r="BR278" s="409">
        <v>0</v>
      </c>
      <c r="BS278" s="409">
        <v>0</v>
      </c>
      <c r="BT278" s="409">
        <v>0</v>
      </c>
      <c r="BU278" s="409">
        <v>0</v>
      </c>
      <c r="BV278" s="409">
        <v>0</v>
      </c>
      <c r="BW278" s="409">
        <v>0</v>
      </c>
      <c r="BX278" s="409">
        <v>0</v>
      </c>
      <c r="BY278" s="409">
        <v>0</v>
      </c>
    </row>
    <row r="279" spans="1:77" s="17" customFormat="1" ht="39.950000000000003" customHeight="1">
      <c r="A279" s="409">
        <v>271</v>
      </c>
      <c r="B279" s="409">
        <v>1</v>
      </c>
      <c r="C279" s="409" t="s">
        <v>315</v>
      </c>
      <c r="D279" s="409" t="s">
        <v>316</v>
      </c>
      <c r="E279" s="475" t="s">
        <v>317</v>
      </c>
      <c r="F279" s="409" t="s">
        <v>356</v>
      </c>
      <c r="G279" s="409" t="s">
        <v>196</v>
      </c>
      <c r="H279" s="409" t="s">
        <v>265</v>
      </c>
      <c r="I279" s="409"/>
      <c r="J279" s="409" t="s">
        <v>172</v>
      </c>
      <c r="K279" s="409" t="s">
        <v>316</v>
      </c>
      <c r="L279" s="409" t="s">
        <v>172</v>
      </c>
      <c r="M279" s="409" t="s">
        <v>167</v>
      </c>
      <c r="N279" s="409" t="s">
        <v>174</v>
      </c>
      <c r="O279" s="409" t="s">
        <v>368</v>
      </c>
      <c r="P279" s="409" t="s">
        <v>178</v>
      </c>
      <c r="Q279" s="409" t="s">
        <v>168</v>
      </c>
      <c r="R279" s="409" t="s">
        <v>169</v>
      </c>
      <c r="S279" s="409" t="s">
        <v>169</v>
      </c>
      <c r="T279" s="409" t="s">
        <v>168</v>
      </c>
      <c r="U279" s="507" t="s">
        <v>169</v>
      </c>
      <c r="V279" s="409" t="s">
        <v>168</v>
      </c>
      <c r="W279" s="409" t="s">
        <v>168</v>
      </c>
      <c r="X279" s="409" t="s">
        <v>318</v>
      </c>
      <c r="Y279" s="409" t="s">
        <v>169</v>
      </c>
      <c r="Z279" s="409" t="s">
        <v>168</v>
      </c>
      <c r="AA279" s="409">
        <v>1</v>
      </c>
      <c r="AB279" s="409">
        <v>1</v>
      </c>
      <c r="AC279" s="409">
        <v>1</v>
      </c>
      <c r="AD279" s="409">
        <v>0</v>
      </c>
      <c r="AE279" s="409">
        <v>0</v>
      </c>
      <c r="AF279" s="409">
        <v>0</v>
      </c>
      <c r="AG279" s="487">
        <v>1</v>
      </c>
      <c r="AH279" s="409">
        <v>0</v>
      </c>
      <c r="AI279" s="409">
        <v>0</v>
      </c>
      <c r="AJ279" s="409">
        <v>0</v>
      </c>
      <c r="AK279" s="409">
        <v>0</v>
      </c>
      <c r="AL279" s="409">
        <v>0</v>
      </c>
      <c r="AM279" s="409">
        <v>0</v>
      </c>
      <c r="AN279" s="409">
        <v>0</v>
      </c>
      <c r="AO279" s="487">
        <v>0</v>
      </c>
      <c r="AP279" s="409">
        <v>0</v>
      </c>
      <c r="AQ279" s="409">
        <v>0</v>
      </c>
      <c r="AR279" s="409">
        <v>0</v>
      </c>
      <c r="AS279" s="409">
        <v>0</v>
      </c>
      <c r="AT279" s="409">
        <v>0</v>
      </c>
      <c r="AU279" s="409">
        <v>0</v>
      </c>
      <c r="AV279" s="409">
        <v>0</v>
      </c>
      <c r="AW279" s="409">
        <v>0</v>
      </c>
      <c r="AX279" s="409">
        <v>0</v>
      </c>
      <c r="AY279" s="409">
        <v>0</v>
      </c>
      <c r="AZ279" s="487">
        <v>0</v>
      </c>
      <c r="BA279" s="409">
        <v>0</v>
      </c>
      <c r="BB279" s="409">
        <v>0</v>
      </c>
      <c r="BC279" s="409">
        <v>0</v>
      </c>
      <c r="BD279" s="409">
        <v>1</v>
      </c>
      <c r="BE279" s="409">
        <v>0</v>
      </c>
      <c r="BF279" s="409">
        <v>0</v>
      </c>
      <c r="BG279" s="409">
        <v>0</v>
      </c>
      <c r="BH279" s="409">
        <v>0</v>
      </c>
      <c r="BI279" s="409">
        <v>0</v>
      </c>
      <c r="BJ279" s="409">
        <v>0</v>
      </c>
      <c r="BK279" s="409">
        <v>0</v>
      </c>
      <c r="BL279" s="409">
        <v>0</v>
      </c>
      <c r="BM279" s="409">
        <v>0</v>
      </c>
      <c r="BN279" s="409">
        <v>0</v>
      </c>
      <c r="BO279" s="74">
        <v>0</v>
      </c>
      <c r="BP279" s="409">
        <v>0</v>
      </c>
      <c r="BQ279" s="409">
        <v>0</v>
      </c>
      <c r="BR279" s="409">
        <v>0</v>
      </c>
      <c r="BS279" s="409">
        <v>0</v>
      </c>
      <c r="BT279" s="409">
        <v>0</v>
      </c>
      <c r="BU279" s="409">
        <v>0</v>
      </c>
      <c r="BV279" s="409">
        <v>0</v>
      </c>
      <c r="BW279" s="409">
        <v>0</v>
      </c>
      <c r="BX279" s="409">
        <v>0</v>
      </c>
      <c r="BY279" s="409">
        <v>0</v>
      </c>
    </row>
    <row r="280" spans="1:77" s="17" customFormat="1" ht="39.950000000000003" customHeight="1">
      <c r="A280" s="409">
        <v>272</v>
      </c>
      <c r="B280" s="409">
        <v>1</v>
      </c>
      <c r="C280" s="409" t="s">
        <v>315</v>
      </c>
      <c r="D280" s="409" t="s">
        <v>319</v>
      </c>
      <c r="E280" s="475" t="s">
        <v>320</v>
      </c>
      <c r="F280" s="409" t="s">
        <v>357</v>
      </c>
      <c r="G280" s="409" t="s">
        <v>196</v>
      </c>
      <c r="H280" s="409" t="s">
        <v>265</v>
      </c>
      <c r="I280" s="409"/>
      <c r="J280" s="409" t="s">
        <v>172</v>
      </c>
      <c r="K280" s="409" t="s">
        <v>319</v>
      </c>
      <c r="L280" s="409" t="s">
        <v>172</v>
      </c>
      <c r="M280" s="409" t="s">
        <v>167</v>
      </c>
      <c r="N280" s="409" t="s">
        <v>174</v>
      </c>
      <c r="O280" s="409" t="s">
        <v>368</v>
      </c>
      <c r="P280" s="409" t="s">
        <v>178</v>
      </c>
      <c r="Q280" s="409" t="s">
        <v>168</v>
      </c>
      <c r="R280" s="409" t="s">
        <v>169</v>
      </c>
      <c r="S280" s="409" t="s">
        <v>230</v>
      </c>
      <c r="T280" s="409" t="s">
        <v>168</v>
      </c>
      <c r="U280" s="507" t="s">
        <v>169</v>
      </c>
      <c r="V280" s="409" t="s">
        <v>168</v>
      </c>
      <c r="W280" s="409" t="s">
        <v>168</v>
      </c>
      <c r="X280" s="409" t="s">
        <v>318</v>
      </c>
      <c r="Y280" s="409" t="s">
        <v>169</v>
      </c>
      <c r="Z280" s="409" t="s">
        <v>168</v>
      </c>
      <c r="AA280" s="409">
        <v>1</v>
      </c>
      <c r="AB280" s="409">
        <v>1</v>
      </c>
      <c r="AC280" s="409">
        <v>1</v>
      </c>
      <c r="AD280" s="409">
        <v>0</v>
      </c>
      <c r="AE280" s="409">
        <v>0</v>
      </c>
      <c r="AF280" s="409">
        <v>0</v>
      </c>
      <c r="AG280" s="487">
        <v>1</v>
      </c>
      <c r="AH280" s="409">
        <v>0</v>
      </c>
      <c r="AI280" s="409">
        <v>0</v>
      </c>
      <c r="AJ280" s="409">
        <v>0</v>
      </c>
      <c r="AK280" s="409">
        <v>0</v>
      </c>
      <c r="AL280" s="409">
        <v>0</v>
      </c>
      <c r="AM280" s="409">
        <v>0</v>
      </c>
      <c r="AN280" s="409">
        <v>0</v>
      </c>
      <c r="AO280" s="487">
        <v>0</v>
      </c>
      <c r="AP280" s="409">
        <v>0</v>
      </c>
      <c r="AQ280" s="409">
        <v>0</v>
      </c>
      <c r="AR280" s="409">
        <v>0</v>
      </c>
      <c r="AS280" s="409">
        <v>0</v>
      </c>
      <c r="AT280" s="409">
        <v>0</v>
      </c>
      <c r="AU280" s="409">
        <v>0</v>
      </c>
      <c r="AV280" s="409">
        <v>0</v>
      </c>
      <c r="AW280" s="409">
        <v>0</v>
      </c>
      <c r="AX280" s="409">
        <v>0</v>
      </c>
      <c r="AY280" s="409">
        <v>0</v>
      </c>
      <c r="AZ280" s="487">
        <v>0</v>
      </c>
      <c r="BA280" s="409">
        <v>0</v>
      </c>
      <c r="BB280" s="409">
        <v>0</v>
      </c>
      <c r="BC280" s="409">
        <v>0</v>
      </c>
      <c r="BD280" s="409">
        <v>0</v>
      </c>
      <c r="BE280" s="409">
        <v>0</v>
      </c>
      <c r="BF280" s="409">
        <v>0</v>
      </c>
      <c r="BG280" s="409">
        <v>0</v>
      </c>
      <c r="BH280" s="409">
        <v>0</v>
      </c>
      <c r="BI280" s="409">
        <v>0</v>
      </c>
      <c r="BJ280" s="409">
        <v>0</v>
      </c>
      <c r="BK280" s="409">
        <v>0</v>
      </c>
      <c r="BL280" s="409">
        <v>0</v>
      </c>
      <c r="BM280" s="409">
        <v>0</v>
      </c>
      <c r="BN280" s="409">
        <v>0</v>
      </c>
      <c r="BO280" s="74">
        <v>0</v>
      </c>
      <c r="BP280" s="409">
        <v>0</v>
      </c>
      <c r="BQ280" s="409">
        <v>0</v>
      </c>
      <c r="BR280" s="409">
        <v>0</v>
      </c>
      <c r="BS280" s="409">
        <v>0</v>
      </c>
      <c r="BT280" s="409">
        <v>0</v>
      </c>
      <c r="BU280" s="409">
        <v>0</v>
      </c>
      <c r="BV280" s="409">
        <v>0</v>
      </c>
      <c r="BW280" s="409">
        <v>0</v>
      </c>
      <c r="BX280" s="409">
        <v>0</v>
      </c>
      <c r="BY280" s="409">
        <v>0</v>
      </c>
    </row>
    <row r="281" spans="1:77" s="9" customFormat="1" ht="39.950000000000003" customHeight="1">
      <c r="A281" s="409">
        <v>273</v>
      </c>
      <c r="B281" s="511">
        <v>1</v>
      </c>
      <c r="C281" s="511" t="s">
        <v>773</v>
      </c>
      <c r="D281" s="483" t="s">
        <v>766</v>
      </c>
      <c r="E281" s="486" t="s">
        <v>767</v>
      </c>
      <c r="F281" s="76" t="s">
        <v>102</v>
      </c>
      <c r="G281" s="77" t="s">
        <v>481</v>
      </c>
      <c r="H281" s="511" t="s">
        <v>672</v>
      </c>
      <c r="I281" s="524"/>
      <c r="J281" s="78" t="s">
        <v>1</v>
      </c>
      <c r="K281" s="483" t="s">
        <v>766</v>
      </c>
      <c r="L281" s="78" t="s">
        <v>1</v>
      </c>
      <c r="M281" s="409" t="s">
        <v>167</v>
      </c>
      <c r="N281" s="409" t="s">
        <v>174</v>
      </c>
      <c r="O281" s="76" t="s">
        <v>102</v>
      </c>
      <c r="P281" s="409" t="s">
        <v>23</v>
      </c>
      <c r="Q281" s="76" t="s">
        <v>17</v>
      </c>
      <c r="R281" s="511" t="s">
        <v>17</v>
      </c>
      <c r="S281" s="511" t="s">
        <v>17</v>
      </c>
      <c r="T281" s="79" t="s">
        <v>17</v>
      </c>
      <c r="U281" s="80" t="s">
        <v>17</v>
      </c>
      <c r="V281" s="75" t="s">
        <v>17</v>
      </c>
      <c r="W281" s="525" t="s">
        <v>17</v>
      </c>
      <c r="X281" s="511" t="s">
        <v>17</v>
      </c>
      <c r="Y281" s="76" t="s">
        <v>17</v>
      </c>
      <c r="Z281" s="81" t="s">
        <v>17</v>
      </c>
      <c r="AA281" s="409">
        <v>1</v>
      </c>
      <c r="AB281" s="409">
        <v>1</v>
      </c>
      <c r="AC281" s="409">
        <v>1</v>
      </c>
      <c r="AD281" s="409">
        <v>0</v>
      </c>
      <c r="AE281" s="409">
        <v>0</v>
      </c>
      <c r="AF281" s="409">
        <v>0</v>
      </c>
      <c r="AG281" s="487">
        <v>1</v>
      </c>
      <c r="AH281" s="409">
        <v>0</v>
      </c>
      <c r="AI281" s="409">
        <v>0</v>
      </c>
      <c r="AJ281" s="409">
        <v>0</v>
      </c>
      <c r="AK281" s="409">
        <v>0</v>
      </c>
      <c r="AL281" s="409">
        <v>0</v>
      </c>
      <c r="AM281" s="409">
        <v>0</v>
      </c>
      <c r="AN281" s="409">
        <v>0</v>
      </c>
      <c r="AO281" s="487">
        <v>0</v>
      </c>
      <c r="AP281" s="409">
        <v>0</v>
      </c>
      <c r="AQ281" s="409">
        <v>0</v>
      </c>
      <c r="AR281" s="409">
        <v>0</v>
      </c>
      <c r="AS281" s="409">
        <v>0</v>
      </c>
      <c r="AT281" s="409">
        <v>0</v>
      </c>
      <c r="AU281" s="409">
        <v>0</v>
      </c>
      <c r="AV281" s="409">
        <v>0</v>
      </c>
      <c r="AW281" s="409">
        <v>0</v>
      </c>
      <c r="AX281" s="409">
        <v>0</v>
      </c>
      <c r="AY281" s="409">
        <v>0</v>
      </c>
      <c r="AZ281" s="487">
        <v>0</v>
      </c>
      <c r="BA281" s="409">
        <v>0</v>
      </c>
      <c r="BB281" s="409">
        <v>0</v>
      </c>
      <c r="BC281" s="409">
        <v>0</v>
      </c>
      <c r="BD281" s="409">
        <v>0</v>
      </c>
      <c r="BE281" s="409">
        <v>0</v>
      </c>
      <c r="BF281" s="409">
        <v>0</v>
      </c>
      <c r="BG281" s="409">
        <v>0</v>
      </c>
      <c r="BH281" s="409">
        <v>0</v>
      </c>
      <c r="BI281" s="409">
        <v>0</v>
      </c>
      <c r="BJ281" s="409">
        <v>0</v>
      </c>
      <c r="BK281" s="409">
        <v>0</v>
      </c>
      <c r="BL281" s="409">
        <v>0</v>
      </c>
      <c r="BM281" s="409">
        <v>0</v>
      </c>
      <c r="BN281" s="409">
        <v>0</v>
      </c>
      <c r="BO281" s="74">
        <v>0</v>
      </c>
      <c r="BP281" s="409">
        <v>0</v>
      </c>
      <c r="BQ281" s="409">
        <v>0</v>
      </c>
      <c r="BR281" s="409">
        <v>0</v>
      </c>
      <c r="BS281" s="409">
        <v>0</v>
      </c>
      <c r="BT281" s="409">
        <v>0</v>
      </c>
      <c r="BU281" s="409">
        <v>0</v>
      </c>
      <c r="BV281" s="409">
        <v>0</v>
      </c>
      <c r="BW281" s="409">
        <v>0</v>
      </c>
      <c r="BX281" s="409">
        <v>0</v>
      </c>
      <c r="BY281" s="409">
        <v>0</v>
      </c>
    </row>
    <row r="282" spans="1:77" s="9" customFormat="1" ht="39.950000000000003" customHeight="1">
      <c r="A282" s="409">
        <v>274</v>
      </c>
      <c r="B282" s="511">
        <v>1</v>
      </c>
      <c r="C282" s="511" t="s">
        <v>773</v>
      </c>
      <c r="D282" s="483" t="s">
        <v>769</v>
      </c>
      <c r="E282" s="486" t="s">
        <v>770</v>
      </c>
      <c r="F282" s="76" t="s">
        <v>102</v>
      </c>
      <c r="G282" s="77" t="s">
        <v>481</v>
      </c>
      <c r="H282" s="511" t="s">
        <v>672</v>
      </c>
      <c r="I282" s="524"/>
      <c r="J282" s="78" t="s">
        <v>1</v>
      </c>
      <c r="K282" s="483" t="s">
        <v>769</v>
      </c>
      <c r="L282" s="78" t="s">
        <v>1</v>
      </c>
      <c r="M282" s="409" t="s">
        <v>167</v>
      </c>
      <c r="N282" s="409" t="s">
        <v>174</v>
      </c>
      <c r="O282" s="76" t="s">
        <v>102</v>
      </c>
      <c r="P282" s="409" t="s">
        <v>23</v>
      </c>
      <c r="Q282" s="76" t="s">
        <v>17</v>
      </c>
      <c r="R282" s="511" t="s">
        <v>17</v>
      </c>
      <c r="S282" s="511" t="s">
        <v>774</v>
      </c>
      <c r="T282" s="79" t="s">
        <v>17</v>
      </c>
      <c r="U282" s="79">
        <v>3.5999999999999997E-2</v>
      </c>
      <c r="V282" s="75" t="s">
        <v>17</v>
      </c>
      <c r="W282" s="75" t="s">
        <v>621</v>
      </c>
      <c r="X282" s="525" t="s">
        <v>52</v>
      </c>
      <c r="Y282" s="76" t="s">
        <v>17</v>
      </c>
      <c r="Z282" s="81" t="s">
        <v>17</v>
      </c>
      <c r="AA282" s="409">
        <v>1</v>
      </c>
      <c r="AB282" s="409">
        <v>1</v>
      </c>
      <c r="AC282" s="409">
        <v>1</v>
      </c>
      <c r="AD282" s="409">
        <v>0</v>
      </c>
      <c r="AE282" s="409">
        <v>0</v>
      </c>
      <c r="AF282" s="409">
        <v>0</v>
      </c>
      <c r="AG282" s="487">
        <v>1</v>
      </c>
      <c r="AH282" s="409">
        <v>0</v>
      </c>
      <c r="AI282" s="409">
        <v>0</v>
      </c>
      <c r="AJ282" s="409">
        <v>0</v>
      </c>
      <c r="AK282" s="409">
        <v>0</v>
      </c>
      <c r="AL282" s="409">
        <v>0</v>
      </c>
      <c r="AM282" s="409">
        <v>0</v>
      </c>
      <c r="AN282" s="409">
        <v>0</v>
      </c>
      <c r="AO282" s="487">
        <v>0</v>
      </c>
      <c r="AP282" s="409">
        <v>0</v>
      </c>
      <c r="AQ282" s="409">
        <v>0</v>
      </c>
      <c r="AR282" s="409">
        <v>0</v>
      </c>
      <c r="AS282" s="409">
        <v>0</v>
      </c>
      <c r="AT282" s="409">
        <v>0</v>
      </c>
      <c r="AU282" s="409">
        <v>0</v>
      </c>
      <c r="AV282" s="409">
        <v>0</v>
      </c>
      <c r="AW282" s="409">
        <v>0</v>
      </c>
      <c r="AX282" s="409">
        <v>0</v>
      </c>
      <c r="AY282" s="409">
        <v>0</v>
      </c>
      <c r="AZ282" s="487">
        <v>0</v>
      </c>
      <c r="BA282" s="409">
        <v>0</v>
      </c>
      <c r="BB282" s="409">
        <v>0</v>
      </c>
      <c r="BC282" s="409">
        <v>0</v>
      </c>
      <c r="BD282" s="409">
        <v>0</v>
      </c>
      <c r="BE282" s="409">
        <v>0</v>
      </c>
      <c r="BF282" s="409">
        <v>0</v>
      </c>
      <c r="BG282" s="409">
        <v>0</v>
      </c>
      <c r="BH282" s="409">
        <v>0</v>
      </c>
      <c r="BI282" s="409">
        <v>0</v>
      </c>
      <c r="BJ282" s="409">
        <v>0</v>
      </c>
      <c r="BK282" s="409">
        <v>0</v>
      </c>
      <c r="BL282" s="409">
        <v>0</v>
      </c>
      <c r="BM282" s="409">
        <v>0</v>
      </c>
      <c r="BN282" s="409">
        <v>0</v>
      </c>
      <c r="BO282" s="74">
        <v>0</v>
      </c>
      <c r="BP282" s="409">
        <v>0</v>
      </c>
      <c r="BQ282" s="409">
        <v>0</v>
      </c>
      <c r="BR282" s="409">
        <v>0</v>
      </c>
      <c r="BS282" s="409">
        <v>0</v>
      </c>
      <c r="BT282" s="409">
        <v>0</v>
      </c>
      <c r="BU282" s="409">
        <v>0</v>
      </c>
      <c r="BV282" s="409">
        <v>0</v>
      </c>
      <c r="BW282" s="409">
        <v>0</v>
      </c>
      <c r="BX282" s="409">
        <v>0</v>
      </c>
      <c r="BY282" s="409">
        <v>0</v>
      </c>
    </row>
    <row r="283" spans="1:77" s="9" customFormat="1" ht="39.950000000000003" customHeight="1">
      <c r="A283" s="409">
        <v>275</v>
      </c>
      <c r="B283" s="511">
        <v>1</v>
      </c>
      <c r="C283" s="511" t="s">
        <v>773</v>
      </c>
      <c r="D283" s="483" t="s">
        <v>771</v>
      </c>
      <c r="E283" s="486" t="s">
        <v>772</v>
      </c>
      <c r="F283" s="76" t="s">
        <v>149</v>
      </c>
      <c r="G283" s="77" t="s">
        <v>481</v>
      </c>
      <c r="H283" s="511" t="s">
        <v>672</v>
      </c>
      <c r="I283" s="524"/>
      <c r="J283" s="78" t="s">
        <v>1</v>
      </c>
      <c r="K283" s="483" t="s">
        <v>771</v>
      </c>
      <c r="L283" s="78" t="s">
        <v>1</v>
      </c>
      <c r="M283" s="409" t="s">
        <v>167</v>
      </c>
      <c r="N283" s="409" t="s">
        <v>174</v>
      </c>
      <c r="O283" s="76" t="s">
        <v>149</v>
      </c>
      <c r="P283" s="409" t="s">
        <v>775</v>
      </c>
      <c r="Q283" s="76" t="s">
        <v>17</v>
      </c>
      <c r="R283" s="511" t="s">
        <v>17</v>
      </c>
      <c r="S283" s="511" t="s">
        <v>776</v>
      </c>
      <c r="T283" s="79" t="s">
        <v>17</v>
      </c>
      <c r="U283" s="79">
        <v>8.9999999999999998E-4</v>
      </c>
      <c r="V283" s="75" t="s">
        <v>17</v>
      </c>
      <c r="W283" s="75" t="s">
        <v>621</v>
      </c>
      <c r="X283" s="525" t="s">
        <v>52</v>
      </c>
      <c r="Y283" s="76" t="s">
        <v>17</v>
      </c>
      <c r="Z283" s="81" t="s">
        <v>17</v>
      </c>
      <c r="AA283" s="409">
        <v>1</v>
      </c>
      <c r="AB283" s="409">
        <v>1</v>
      </c>
      <c r="AC283" s="409">
        <v>1</v>
      </c>
      <c r="AD283" s="409">
        <v>0</v>
      </c>
      <c r="AE283" s="409">
        <v>0</v>
      </c>
      <c r="AF283" s="409">
        <v>0</v>
      </c>
      <c r="AG283" s="487">
        <v>1</v>
      </c>
      <c r="AH283" s="409">
        <v>0</v>
      </c>
      <c r="AI283" s="409">
        <v>0</v>
      </c>
      <c r="AJ283" s="409">
        <v>0</v>
      </c>
      <c r="AK283" s="409">
        <v>0</v>
      </c>
      <c r="AL283" s="409">
        <v>0</v>
      </c>
      <c r="AM283" s="409">
        <v>0</v>
      </c>
      <c r="AN283" s="409">
        <v>0</v>
      </c>
      <c r="AO283" s="487">
        <v>0</v>
      </c>
      <c r="AP283" s="409">
        <v>0</v>
      </c>
      <c r="AQ283" s="409">
        <v>0</v>
      </c>
      <c r="AR283" s="409">
        <v>0</v>
      </c>
      <c r="AS283" s="409">
        <v>0</v>
      </c>
      <c r="AT283" s="409">
        <v>0</v>
      </c>
      <c r="AU283" s="409">
        <v>0</v>
      </c>
      <c r="AV283" s="409">
        <v>0</v>
      </c>
      <c r="AW283" s="409">
        <v>0</v>
      </c>
      <c r="AX283" s="409">
        <v>0</v>
      </c>
      <c r="AY283" s="409">
        <v>0</v>
      </c>
      <c r="AZ283" s="487">
        <v>0</v>
      </c>
      <c r="BA283" s="409">
        <v>0</v>
      </c>
      <c r="BB283" s="409">
        <v>0</v>
      </c>
      <c r="BC283" s="409">
        <v>0</v>
      </c>
      <c r="BD283" s="409">
        <v>0</v>
      </c>
      <c r="BE283" s="409">
        <v>0</v>
      </c>
      <c r="BF283" s="409">
        <v>0</v>
      </c>
      <c r="BG283" s="409">
        <v>0</v>
      </c>
      <c r="BH283" s="409">
        <v>0</v>
      </c>
      <c r="BI283" s="409">
        <v>0</v>
      </c>
      <c r="BJ283" s="409">
        <v>0</v>
      </c>
      <c r="BK283" s="409">
        <v>0</v>
      </c>
      <c r="BL283" s="409">
        <v>0</v>
      </c>
      <c r="BM283" s="409">
        <v>0</v>
      </c>
      <c r="BN283" s="409">
        <v>0</v>
      </c>
      <c r="BO283" s="74">
        <v>0</v>
      </c>
      <c r="BP283" s="409">
        <v>0</v>
      </c>
      <c r="BQ283" s="409">
        <v>0</v>
      </c>
      <c r="BR283" s="409">
        <v>0</v>
      </c>
      <c r="BS283" s="409">
        <v>0</v>
      </c>
      <c r="BT283" s="409">
        <v>0</v>
      </c>
      <c r="BU283" s="409">
        <v>0</v>
      </c>
      <c r="BV283" s="409">
        <v>0</v>
      </c>
      <c r="BW283" s="409">
        <v>0</v>
      </c>
      <c r="BX283" s="409">
        <v>0</v>
      </c>
      <c r="BY283" s="409">
        <v>0</v>
      </c>
    </row>
    <row r="284" spans="1:77" s="12" customFormat="1" ht="50.25" customHeight="1">
      <c r="A284" s="409">
        <v>276</v>
      </c>
      <c r="B284" s="409">
        <v>1</v>
      </c>
      <c r="C284" s="409" t="s">
        <v>391</v>
      </c>
      <c r="D284" s="481" t="s">
        <v>434</v>
      </c>
      <c r="E284" s="475" t="s">
        <v>231</v>
      </c>
      <c r="F284" s="409" t="s">
        <v>168</v>
      </c>
      <c r="G284" s="409" t="s">
        <v>196</v>
      </c>
      <c r="H284" s="409" t="s">
        <v>265</v>
      </c>
      <c r="I284" s="409"/>
      <c r="J284" s="409" t="s">
        <v>172</v>
      </c>
      <c r="K284" s="481" t="s">
        <v>434</v>
      </c>
      <c r="L284" s="409" t="s">
        <v>172</v>
      </c>
      <c r="M284" s="409" t="s">
        <v>167</v>
      </c>
      <c r="N284" s="409" t="s">
        <v>174</v>
      </c>
      <c r="O284" s="409" t="s">
        <v>321</v>
      </c>
      <c r="P284" s="409" t="s">
        <v>181</v>
      </c>
      <c r="Q284" s="409" t="s">
        <v>442</v>
      </c>
      <c r="R284" s="409" t="s">
        <v>232</v>
      </c>
      <c r="S284" s="409" t="s">
        <v>322</v>
      </c>
      <c r="T284" s="409" t="s">
        <v>168</v>
      </c>
      <c r="U284" s="507">
        <v>2.5000000000000001E-3</v>
      </c>
      <c r="V284" s="409" t="s">
        <v>168</v>
      </c>
      <c r="W284" s="409" t="s">
        <v>168</v>
      </c>
      <c r="X284" s="477" t="s">
        <v>17</v>
      </c>
      <c r="Y284" s="409" t="s">
        <v>168</v>
      </c>
      <c r="Z284" s="409" t="s">
        <v>168</v>
      </c>
      <c r="AA284" s="409">
        <v>1</v>
      </c>
      <c r="AB284" s="409">
        <v>1</v>
      </c>
      <c r="AC284" s="409">
        <v>1</v>
      </c>
      <c r="AD284" s="409">
        <v>0</v>
      </c>
      <c r="AE284" s="409">
        <v>0</v>
      </c>
      <c r="AF284" s="409">
        <v>0</v>
      </c>
      <c r="AG284" s="487">
        <v>1</v>
      </c>
      <c r="AH284" s="409">
        <v>0</v>
      </c>
      <c r="AI284" s="409">
        <v>0</v>
      </c>
      <c r="AJ284" s="409">
        <v>0</v>
      </c>
      <c r="AK284" s="409">
        <v>0</v>
      </c>
      <c r="AL284" s="409">
        <v>0</v>
      </c>
      <c r="AM284" s="409">
        <v>0</v>
      </c>
      <c r="AN284" s="409">
        <v>0</v>
      </c>
      <c r="AO284" s="487">
        <v>0</v>
      </c>
      <c r="AP284" s="409">
        <v>0</v>
      </c>
      <c r="AQ284" s="409">
        <v>0</v>
      </c>
      <c r="AR284" s="409">
        <v>0</v>
      </c>
      <c r="AS284" s="409">
        <v>0</v>
      </c>
      <c r="AT284" s="409">
        <v>0</v>
      </c>
      <c r="AU284" s="409">
        <v>0</v>
      </c>
      <c r="AV284" s="409">
        <v>0</v>
      </c>
      <c r="AW284" s="409">
        <v>0</v>
      </c>
      <c r="AX284" s="409">
        <v>0</v>
      </c>
      <c r="AY284" s="409">
        <v>0</v>
      </c>
      <c r="AZ284" s="487">
        <v>0</v>
      </c>
      <c r="BA284" s="409">
        <v>0</v>
      </c>
      <c r="BB284" s="409">
        <v>0</v>
      </c>
      <c r="BC284" s="409">
        <v>0</v>
      </c>
      <c r="BD284" s="409">
        <v>0</v>
      </c>
      <c r="BE284" s="409">
        <v>0</v>
      </c>
      <c r="BF284" s="409">
        <v>0</v>
      </c>
      <c r="BG284" s="409">
        <v>0</v>
      </c>
      <c r="BH284" s="409">
        <v>0</v>
      </c>
      <c r="BI284" s="409">
        <v>0</v>
      </c>
      <c r="BJ284" s="409">
        <v>0</v>
      </c>
      <c r="BK284" s="409">
        <v>0</v>
      </c>
      <c r="BL284" s="409">
        <v>0</v>
      </c>
      <c r="BM284" s="409">
        <v>0</v>
      </c>
      <c r="BN284" s="409">
        <v>0</v>
      </c>
      <c r="BO284" s="74">
        <v>0</v>
      </c>
      <c r="BP284" s="409">
        <v>0</v>
      </c>
      <c r="BQ284" s="409">
        <v>0</v>
      </c>
      <c r="BR284" s="409">
        <v>0</v>
      </c>
      <c r="BS284" s="409">
        <v>0</v>
      </c>
      <c r="BT284" s="409">
        <v>0</v>
      </c>
      <c r="BU284" s="409">
        <v>0</v>
      </c>
      <c r="BV284" s="409">
        <v>0</v>
      </c>
      <c r="BW284" s="409">
        <v>0</v>
      </c>
      <c r="BX284" s="409">
        <v>0</v>
      </c>
      <c r="BY284" s="409">
        <v>0</v>
      </c>
    </row>
    <row r="285" spans="1:77" s="9" customFormat="1" ht="39.950000000000003" customHeight="1">
      <c r="A285" s="409">
        <v>277</v>
      </c>
      <c r="B285" s="477">
        <v>1</v>
      </c>
      <c r="C285" s="477" t="s">
        <v>420</v>
      </c>
      <c r="D285" s="477" t="s">
        <v>421</v>
      </c>
      <c r="E285" s="478" t="s">
        <v>422</v>
      </c>
      <c r="F285" s="477" t="s">
        <v>423</v>
      </c>
      <c r="G285" s="409" t="s">
        <v>196</v>
      </c>
      <c r="H285" s="409" t="s">
        <v>265</v>
      </c>
      <c r="I285" s="477"/>
      <c r="J285" s="409" t="s">
        <v>172</v>
      </c>
      <c r="K285" s="409" t="s">
        <v>168</v>
      </c>
      <c r="L285" s="409" t="s">
        <v>172</v>
      </c>
      <c r="M285" s="409" t="s">
        <v>167</v>
      </c>
      <c r="N285" s="409" t="s">
        <v>174</v>
      </c>
      <c r="O285" s="477" t="s">
        <v>423</v>
      </c>
      <c r="P285" s="477" t="s">
        <v>17</v>
      </c>
      <c r="Q285" s="477" t="s">
        <v>424</v>
      </c>
      <c r="R285" s="477" t="s">
        <v>17</v>
      </c>
      <c r="S285" s="477" t="s">
        <v>425</v>
      </c>
      <c r="T285" s="409" t="s">
        <v>168</v>
      </c>
      <c r="U285" s="526">
        <v>8.9999999999999998E-4</v>
      </c>
      <c r="V285" s="409" t="s">
        <v>168</v>
      </c>
      <c r="W285" s="409" t="s">
        <v>168</v>
      </c>
      <c r="X285" s="477" t="s">
        <v>17</v>
      </c>
      <c r="Y285" s="477" t="s">
        <v>17</v>
      </c>
      <c r="Z285" s="409" t="s">
        <v>168</v>
      </c>
      <c r="AA285" s="477">
        <v>3</v>
      </c>
      <c r="AB285" s="477">
        <v>3</v>
      </c>
      <c r="AC285" s="477">
        <v>3</v>
      </c>
      <c r="AD285" s="477">
        <v>0</v>
      </c>
      <c r="AE285" s="477">
        <v>0</v>
      </c>
      <c r="AF285" s="477">
        <v>0</v>
      </c>
      <c r="AG285" s="527">
        <v>3</v>
      </c>
      <c r="AH285" s="477">
        <v>0</v>
      </c>
      <c r="AI285" s="477">
        <v>0</v>
      </c>
      <c r="AJ285" s="477">
        <v>0</v>
      </c>
      <c r="AK285" s="477">
        <v>0</v>
      </c>
      <c r="AL285" s="477">
        <v>0</v>
      </c>
      <c r="AM285" s="477">
        <v>0</v>
      </c>
      <c r="AN285" s="477">
        <v>0</v>
      </c>
      <c r="AO285" s="527">
        <v>0</v>
      </c>
      <c r="AP285" s="477">
        <v>0</v>
      </c>
      <c r="AQ285" s="477">
        <v>0</v>
      </c>
      <c r="AR285" s="477">
        <v>0</v>
      </c>
      <c r="AS285" s="477">
        <v>0</v>
      </c>
      <c r="AT285" s="477">
        <v>0</v>
      </c>
      <c r="AU285" s="477">
        <v>0</v>
      </c>
      <c r="AV285" s="477">
        <v>0</v>
      </c>
      <c r="AW285" s="477">
        <v>0</v>
      </c>
      <c r="AX285" s="477">
        <v>0</v>
      </c>
      <c r="AY285" s="477">
        <v>0</v>
      </c>
      <c r="AZ285" s="527">
        <v>0</v>
      </c>
      <c r="BA285" s="477">
        <v>0</v>
      </c>
      <c r="BB285" s="477">
        <v>0</v>
      </c>
      <c r="BC285" s="477">
        <v>0</v>
      </c>
      <c r="BD285" s="477">
        <v>2</v>
      </c>
      <c r="BE285" s="477">
        <v>0</v>
      </c>
      <c r="BF285" s="477">
        <v>0</v>
      </c>
      <c r="BG285" s="477">
        <v>0</v>
      </c>
      <c r="BH285" s="477">
        <v>0</v>
      </c>
      <c r="BI285" s="477">
        <v>0</v>
      </c>
      <c r="BJ285" s="477">
        <v>0</v>
      </c>
      <c r="BK285" s="477">
        <v>0</v>
      </c>
      <c r="BL285" s="477">
        <v>0</v>
      </c>
      <c r="BM285" s="477">
        <v>0</v>
      </c>
      <c r="BN285" s="477">
        <v>0</v>
      </c>
      <c r="BO285" s="253">
        <v>0</v>
      </c>
      <c r="BP285" s="477">
        <v>0</v>
      </c>
      <c r="BQ285" s="477">
        <v>0</v>
      </c>
      <c r="BR285" s="477">
        <v>0</v>
      </c>
      <c r="BS285" s="477">
        <v>0</v>
      </c>
      <c r="BT285" s="477">
        <v>0</v>
      </c>
      <c r="BU285" s="477">
        <v>0</v>
      </c>
      <c r="BV285" s="477">
        <v>0</v>
      </c>
      <c r="BW285" s="477">
        <v>0</v>
      </c>
      <c r="BX285" s="477">
        <v>0</v>
      </c>
      <c r="BY285" s="477">
        <v>0</v>
      </c>
    </row>
    <row r="286" spans="1:77" s="11" customFormat="1" ht="45" customHeight="1">
      <c r="A286" s="409">
        <v>278</v>
      </c>
      <c r="B286" s="409">
        <v>1</v>
      </c>
      <c r="C286" s="409" t="s">
        <v>315</v>
      </c>
      <c r="D286" s="409" t="s">
        <v>650</v>
      </c>
      <c r="E286" s="475" t="s">
        <v>234</v>
      </c>
      <c r="F286" s="409" t="s">
        <v>323</v>
      </c>
      <c r="G286" s="409" t="s">
        <v>196</v>
      </c>
      <c r="H286" s="409" t="s">
        <v>265</v>
      </c>
      <c r="I286" s="409"/>
      <c r="J286" s="409" t="s">
        <v>172</v>
      </c>
      <c r="K286" s="409" t="s">
        <v>383</v>
      </c>
      <c r="L286" s="409" t="s">
        <v>172</v>
      </c>
      <c r="M286" s="409" t="s">
        <v>167</v>
      </c>
      <c r="N286" s="409" t="s">
        <v>174</v>
      </c>
      <c r="O286" s="409" t="s">
        <v>198</v>
      </c>
      <c r="P286" s="409" t="s">
        <v>235</v>
      </c>
      <c r="Q286" s="409" t="s">
        <v>168</v>
      </c>
      <c r="R286" s="409" t="s">
        <v>168</v>
      </c>
      <c r="S286" s="409" t="s">
        <v>236</v>
      </c>
      <c r="T286" s="409" t="s">
        <v>168</v>
      </c>
      <c r="U286" s="409">
        <v>0.29099999999999998</v>
      </c>
      <c r="V286" s="409" t="s">
        <v>168</v>
      </c>
      <c r="W286" s="409" t="s">
        <v>266</v>
      </c>
      <c r="X286" s="409" t="s">
        <v>318</v>
      </c>
      <c r="Y286" s="409" t="s">
        <v>168</v>
      </c>
      <c r="Z286" s="409" t="s">
        <v>168</v>
      </c>
      <c r="AA286" s="409">
        <v>0</v>
      </c>
      <c r="AB286" s="409">
        <v>1</v>
      </c>
      <c r="AC286" s="409">
        <v>1</v>
      </c>
      <c r="AD286" s="409">
        <v>0</v>
      </c>
      <c r="AE286" s="409">
        <v>0</v>
      </c>
      <c r="AF286" s="409">
        <v>0</v>
      </c>
      <c r="AG286" s="487">
        <v>1</v>
      </c>
      <c r="AH286" s="409">
        <v>0</v>
      </c>
      <c r="AI286" s="409">
        <v>0</v>
      </c>
      <c r="AJ286" s="409">
        <v>0</v>
      </c>
      <c r="AK286" s="409">
        <v>0</v>
      </c>
      <c r="AL286" s="409">
        <v>0</v>
      </c>
      <c r="AM286" s="409">
        <v>0</v>
      </c>
      <c r="AN286" s="409">
        <v>0</v>
      </c>
      <c r="AO286" s="487">
        <v>0</v>
      </c>
      <c r="AP286" s="409">
        <v>0</v>
      </c>
      <c r="AQ286" s="409">
        <v>0</v>
      </c>
      <c r="AR286" s="409">
        <v>0</v>
      </c>
      <c r="AS286" s="409">
        <v>0</v>
      </c>
      <c r="AT286" s="409">
        <v>0</v>
      </c>
      <c r="AU286" s="409">
        <v>0</v>
      </c>
      <c r="AV286" s="409">
        <v>0</v>
      </c>
      <c r="AW286" s="409">
        <v>0</v>
      </c>
      <c r="AX286" s="409">
        <v>0</v>
      </c>
      <c r="AY286" s="409">
        <v>0</v>
      </c>
      <c r="AZ286" s="487">
        <v>0</v>
      </c>
      <c r="BA286" s="409">
        <v>0</v>
      </c>
      <c r="BB286" s="409">
        <v>0</v>
      </c>
      <c r="BC286" s="409">
        <v>0</v>
      </c>
      <c r="BD286" s="409">
        <v>0</v>
      </c>
      <c r="BE286" s="409">
        <v>0</v>
      </c>
      <c r="BF286" s="409">
        <v>0</v>
      </c>
      <c r="BG286" s="409">
        <v>0</v>
      </c>
      <c r="BH286" s="409">
        <v>0</v>
      </c>
      <c r="BI286" s="409">
        <v>0</v>
      </c>
      <c r="BJ286" s="409">
        <v>0</v>
      </c>
      <c r="BK286" s="409">
        <v>0</v>
      </c>
      <c r="BL286" s="409">
        <v>0</v>
      </c>
      <c r="BM286" s="409">
        <v>0</v>
      </c>
      <c r="BN286" s="409">
        <v>0</v>
      </c>
      <c r="BO286" s="74">
        <v>0</v>
      </c>
      <c r="BP286" s="409">
        <v>0</v>
      </c>
      <c r="BQ286" s="409">
        <v>0</v>
      </c>
      <c r="BR286" s="409">
        <v>0</v>
      </c>
      <c r="BS286" s="409">
        <v>0</v>
      </c>
      <c r="BT286" s="409">
        <v>0</v>
      </c>
      <c r="BU286" s="409">
        <v>0</v>
      </c>
      <c r="BV286" s="409">
        <v>0</v>
      </c>
      <c r="BW286" s="409">
        <v>0</v>
      </c>
      <c r="BX286" s="409">
        <v>0</v>
      </c>
      <c r="BY286" s="409">
        <v>0</v>
      </c>
    </row>
    <row r="287" spans="1:77" s="18" customFormat="1" ht="50.25" customHeight="1">
      <c r="A287" s="409">
        <v>279</v>
      </c>
      <c r="B287" s="409">
        <v>1</v>
      </c>
      <c r="C287" s="409" t="s">
        <v>315</v>
      </c>
      <c r="D287" s="409" t="s">
        <v>498</v>
      </c>
      <c r="E287" s="475" t="s">
        <v>499</v>
      </c>
      <c r="F287" s="409" t="s">
        <v>500</v>
      </c>
      <c r="G287" s="409" t="s">
        <v>196</v>
      </c>
      <c r="H287" s="409" t="s">
        <v>265</v>
      </c>
      <c r="I287" s="409"/>
      <c r="J287" s="409" t="s">
        <v>172</v>
      </c>
      <c r="K287" s="409" t="s">
        <v>168</v>
      </c>
      <c r="L287" s="409" t="s">
        <v>172</v>
      </c>
      <c r="M287" s="409" t="s">
        <v>167</v>
      </c>
      <c r="N287" s="409" t="s">
        <v>174</v>
      </c>
      <c r="O287" s="409" t="s">
        <v>198</v>
      </c>
      <c r="P287" s="409" t="s">
        <v>235</v>
      </c>
      <c r="Q287" s="409" t="s">
        <v>168</v>
      </c>
      <c r="R287" s="409" t="s">
        <v>168</v>
      </c>
      <c r="S287" s="409" t="s">
        <v>236</v>
      </c>
      <c r="T287" s="409" t="s">
        <v>168</v>
      </c>
      <c r="U287" s="507">
        <v>0.29099999999999998</v>
      </c>
      <c r="V287" s="409" t="s">
        <v>168</v>
      </c>
      <c r="W287" s="409" t="s">
        <v>266</v>
      </c>
      <c r="X287" s="409" t="s">
        <v>318</v>
      </c>
      <c r="Y287" s="409" t="s">
        <v>168</v>
      </c>
      <c r="Z287" s="409" t="s">
        <v>168</v>
      </c>
      <c r="AA287" s="409">
        <v>1</v>
      </c>
      <c r="AB287" s="409">
        <v>0</v>
      </c>
      <c r="AC287" s="409">
        <v>0</v>
      </c>
      <c r="AD287" s="409">
        <v>0</v>
      </c>
      <c r="AE287" s="409">
        <v>0</v>
      </c>
      <c r="AF287" s="409">
        <v>0</v>
      </c>
      <c r="AG287" s="487">
        <v>0</v>
      </c>
      <c r="AH287" s="409">
        <v>0</v>
      </c>
      <c r="AI287" s="409">
        <v>0</v>
      </c>
      <c r="AJ287" s="409">
        <v>0</v>
      </c>
      <c r="AK287" s="409">
        <v>0</v>
      </c>
      <c r="AL287" s="409">
        <v>0</v>
      </c>
      <c r="AM287" s="409">
        <v>0</v>
      </c>
      <c r="AN287" s="409">
        <v>0</v>
      </c>
      <c r="AO287" s="487">
        <v>0</v>
      </c>
      <c r="AP287" s="409">
        <v>0</v>
      </c>
      <c r="AQ287" s="409">
        <v>0</v>
      </c>
      <c r="AR287" s="409">
        <v>0</v>
      </c>
      <c r="AS287" s="409">
        <v>0</v>
      </c>
      <c r="AT287" s="409">
        <v>0</v>
      </c>
      <c r="AU287" s="409">
        <v>0</v>
      </c>
      <c r="AV287" s="409">
        <v>0</v>
      </c>
      <c r="AW287" s="409">
        <v>0</v>
      </c>
      <c r="AX287" s="409">
        <v>0</v>
      </c>
      <c r="AY287" s="409">
        <v>0</v>
      </c>
      <c r="AZ287" s="487">
        <v>0</v>
      </c>
      <c r="BA287" s="409">
        <v>0</v>
      </c>
      <c r="BB287" s="409">
        <v>0</v>
      </c>
      <c r="BC287" s="409">
        <v>0</v>
      </c>
      <c r="BD287" s="409">
        <v>0</v>
      </c>
      <c r="BE287" s="409">
        <v>0</v>
      </c>
      <c r="BF287" s="409">
        <v>0</v>
      </c>
      <c r="BG287" s="409">
        <v>0</v>
      </c>
      <c r="BH287" s="409">
        <v>0</v>
      </c>
      <c r="BI287" s="409">
        <v>0</v>
      </c>
      <c r="BJ287" s="409">
        <v>0</v>
      </c>
      <c r="BK287" s="409">
        <v>0</v>
      </c>
      <c r="BL287" s="409">
        <v>0</v>
      </c>
      <c r="BM287" s="409">
        <v>0</v>
      </c>
      <c r="BN287" s="409">
        <v>0</v>
      </c>
      <c r="BO287" s="74">
        <v>0</v>
      </c>
      <c r="BP287" s="409">
        <v>0</v>
      </c>
      <c r="BQ287" s="409">
        <v>0</v>
      </c>
      <c r="BR287" s="409">
        <v>0</v>
      </c>
      <c r="BS287" s="409">
        <v>0</v>
      </c>
      <c r="BT287" s="409">
        <v>0</v>
      </c>
      <c r="BU287" s="409">
        <v>0</v>
      </c>
      <c r="BV287" s="409">
        <v>0</v>
      </c>
      <c r="BW287" s="409">
        <v>0</v>
      </c>
      <c r="BX287" s="409">
        <v>0</v>
      </c>
      <c r="BY287" s="409">
        <v>0</v>
      </c>
    </row>
    <row r="288" spans="1:77" s="11" customFormat="1" ht="50.25" customHeight="1">
      <c r="A288" s="409">
        <v>280</v>
      </c>
      <c r="B288" s="409">
        <v>1</v>
      </c>
      <c r="C288" s="409" t="s">
        <v>1912</v>
      </c>
      <c r="D288" s="409" t="s">
        <v>1911</v>
      </c>
      <c r="E288" s="475" t="s">
        <v>499</v>
      </c>
      <c r="F288" s="409" t="s">
        <v>1916</v>
      </c>
      <c r="G288" s="409" t="s">
        <v>196</v>
      </c>
      <c r="H288" s="409" t="s">
        <v>265</v>
      </c>
      <c r="I288" s="409"/>
      <c r="J288" s="409" t="s">
        <v>172</v>
      </c>
      <c r="K288" s="409" t="s">
        <v>1915</v>
      </c>
      <c r="L288" s="409" t="s">
        <v>172</v>
      </c>
      <c r="M288" s="409" t="s">
        <v>174</v>
      </c>
      <c r="N288" s="409" t="s">
        <v>167</v>
      </c>
      <c r="O288" s="409" t="s">
        <v>198</v>
      </c>
      <c r="P288" s="409" t="s">
        <v>235</v>
      </c>
      <c r="Q288" s="409" t="s">
        <v>168</v>
      </c>
      <c r="R288" s="409" t="s">
        <v>168</v>
      </c>
      <c r="S288" s="409" t="s">
        <v>236</v>
      </c>
      <c r="T288" s="409" t="s">
        <v>168</v>
      </c>
      <c r="U288" s="507">
        <v>0.29099999999999998</v>
      </c>
      <c r="V288" s="409" t="s">
        <v>168</v>
      </c>
      <c r="W288" s="409" t="s">
        <v>266</v>
      </c>
      <c r="X288" s="409" t="s">
        <v>318</v>
      </c>
      <c r="Y288" s="409" t="s">
        <v>168</v>
      </c>
      <c r="Z288" s="409" t="s">
        <v>168</v>
      </c>
      <c r="AA288" s="409">
        <v>0</v>
      </c>
      <c r="AB288" s="409">
        <v>0</v>
      </c>
      <c r="AC288" s="409">
        <v>0</v>
      </c>
      <c r="AD288" s="409">
        <v>0</v>
      </c>
      <c r="AE288" s="409">
        <v>0</v>
      </c>
      <c r="AF288" s="409">
        <v>0</v>
      </c>
      <c r="AG288" s="487">
        <v>0</v>
      </c>
      <c r="AH288" s="409">
        <v>0</v>
      </c>
      <c r="AI288" s="409">
        <v>0</v>
      </c>
      <c r="AJ288" s="409">
        <v>0</v>
      </c>
      <c r="AK288" s="409">
        <v>0</v>
      </c>
      <c r="AL288" s="409">
        <v>0</v>
      </c>
      <c r="AM288" s="409">
        <v>0</v>
      </c>
      <c r="AN288" s="409">
        <v>0</v>
      </c>
      <c r="AO288" s="487">
        <v>0</v>
      </c>
      <c r="AP288" s="409">
        <v>0</v>
      </c>
      <c r="AQ288" s="409">
        <v>0</v>
      </c>
      <c r="AR288" s="409">
        <v>0</v>
      </c>
      <c r="AS288" s="409">
        <v>0</v>
      </c>
      <c r="AT288" s="409">
        <v>0</v>
      </c>
      <c r="AU288" s="409">
        <v>0</v>
      </c>
      <c r="AV288" s="409">
        <v>0</v>
      </c>
      <c r="AW288" s="409">
        <v>0</v>
      </c>
      <c r="AX288" s="409">
        <v>0</v>
      </c>
      <c r="AY288" s="409">
        <v>0</v>
      </c>
      <c r="AZ288" s="487">
        <v>0</v>
      </c>
      <c r="BA288" s="409">
        <v>0</v>
      </c>
      <c r="BB288" s="409">
        <v>0</v>
      </c>
      <c r="BC288" s="409">
        <v>0</v>
      </c>
      <c r="BD288" s="409">
        <v>1</v>
      </c>
      <c r="BE288" s="409">
        <v>0</v>
      </c>
      <c r="BF288" s="409">
        <v>0</v>
      </c>
      <c r="BG288" s="409">
        <v>0</v>
      </c>
      <c r="BH288" s="409">
        <v>0</v>
      </c>
      <c r="BI288" s="409">
        <v>0</v>
      </c>
      <c r="BJ288" s="409">
        <v>0</v>
      </c>
      <c r="BK288" s="409">
        <v>0</v>
      </c>
      <c r="BL288" s="409">
        <v>0</v>
      </c>
      <c r="BM288" s="409">
        <v>0</v>
      </c>
      <c r="BN288" s="409">
        <v>0</v>
      </c>
      <c r="BO288" s="74">
        <v>0</v>
      </c>
      <c r="BP288" s="409">
        <v>0</v>
      </c>
      <c r="BQ288" s="409">
        <v>0</v>
      </c>
      <c r="BR288" s="409">
        <v>0</v>
      </c>
      <c r="BS288" s="409">
        <v>0</v>
      </c>
      <c r="BT288" s="409">
        <v>0</v>
      </c>
      <c r="BU288" s="409">
        <v>0</v>
      </c>
      <c r="BV288" s="409">
        <v>0</v>
      </c>
      <c r="BW288" s="409">
        <v>0</v>
      </c>
      <c r="BX288" s="409">
        <v>0</v>
      </c>
      <c r="BY288" s="409">
        <v>0</v>
      </c>
    </row>
    <row r="289" spans="1:77" s="19" customFormat="1" ht="39.950000000000003" customHeight="1">
      <c r="A289" s="409">
        <v>281</v>
      </c>
      <c r="B289" s="512">
        <v>1</v>
      </c>
      <c r="C289" s="512" t="s">
        <v>1898</v>
      </c>
      <c r="D289" s="481" t="s">
        <v>1899</v>
      </c>
      <c r="E289" s="482" t="s">
        <v>1900</v>
      </c>
      <c r="F289" s="179" t="s">
        <v>149</v>
      </c>
      <c r="G289" s="180" t="s">
        <v>481</v>
      </c>
      <c r="H289" s="512" t="s">
        <v>672</v>
      </c>
      <c r="I289" s="179"/>
      <c r="J289" s="181" t="s">
        <v>1</v>
      </c>
      <c r="K289" s="481" t="s">
        <v>1899</v>
      </c>
      <c r="L289" s="181" t="s">
        <v>1</v>
      </c>
      <c r="M289" s="409" t="s">
        <v>167</v>
      </c>
      <c r="N289" s="409" t="s">
        <v>174</v>
      </c>
      <c r="O289" s="179" t="s">
        <v>1139</v>
      </c>
      <c r="P289" s="182" t="s">
        <v>1901</v>
      </c>
      <c r="Q289" s="183" t="s">
        <v>17</v>
      </c>
      <c r="R289" s="512" t="s">
        <v>17</v>
      </c>
      <c r="S289" s="477"/>
      <c r="T289" s="183" t="s">
        <v>17</v>
      </c>
      <c r="U289" s="184" t="s">
        <v>52</v>
      </c>
      <c r="V289" s="185" t="s">
        <v>1582</v>
      </c>
      <c r="W289" s="186" t="s">
        <v>17</v>
      </c>
      <c r="X289" s="186" t="s">
        <v>52</v>
      </c>
      <c r="Y289" s="512" t="s">
        <v>17</v>
      </c>
      <c r="Z289" s="512"/>
      <c r="AA289" s="409">
        <v>0</v>
      </c>
      <c r="AB289" s="409">
        <v>0</v>
      </c>
      <c r="AC289" s="409">
        <v>0</v>
      </c>
      <c r="AD289" s="409">
        <v>0</v>
      </c>
      <c r="AE289" s="409">
        <v>0</v>
      </c>
      <c r="AF289" s="409">
        <v>0</v>
      </c>
      <c r="AG289" s="409">
        <v>0</v>
      </c>
      <c r="AH289" s="409">
        <v>0</v>
      </c>
      <c r="AI289" s="409">
        <v>0</v>
      </c>
      <c r="AJ289" s="409">
        <v>0</v>
      </c>
      <c r="AK289" s="409">
        <v>0</v>
      </c>
      <c r="AL289" s="409">
        <v>0</v>
      </c>
      <c r="AM289" s="409">
        <v>0</v>
      </c>
      <c r="AN289" s="409">
        <v>0</v>
      </c>
      <c r="AO289" s="409">
        <v>0</v>
      </c>
      <c r="AP289" s="409">
        <v>0</v>
      </c>
      <c r="AQ289" s="409">
        <v>0</v>
      </c>
      <c r="AR289" s="409">
        <v>0</v>
      </c>
      <c r="AS289" s="409">
        <v>0</v>
      </c>
      <c r="AT289" s="409">
        <v>0</v>
      </c>
      <c r="AU289" s="409">
        <v>0</v>
      </c>
      <c r="AV289" s="409">
        <v>0</v>
      </c>
      <c r="AW289" s="409">
        <v>0</v>
      </c>
      <c r="AX289" s="409">
        <v>0</v>
      </c>
      <c r="AY289" s="409">
        <v>0</v>
      </c>
      <c r="AZ289" s="409">
        <v>0</v>
      </c>
      <c r="BA289" s="409">
        <v>0</v>
      </c>
      <c r="BB289" s="409">
        <v>0</v>
      </c>
      <c r="BC289" s="409">
        <v>0</v>
      </c>
      <c r="BD289" s="409">
        <v>1</v>
      </c>
      <c r="BE289" s="409">
        <v>0</v>
      </c>
      <c r="BF289" s="409">
        <v>0</v>
      </c>
      <c r="BG289" s="409">
        <v>0</v>
      </c>
      <c r="BH289" s="409">
        <v>0</v>
      </c>
      <c r="BI289" s="409">
        <v>0</v>
      </c>
      <c r="BJ289" s="409">
        <v>0</v>
      </c>
      <c r="BK289" s="409">
        <v>0</v>
      </c>
      <c r="BL289" s="409">
        <v>0</v>
      </c>
      <c r="BM289" s="409">
        <v>0</v>
      </c>
      <c r="BN289" s="409">
        <v>0</v>
      </c>
      <c r="BO289" s="74">
        <v>0</v>
      </c>
      <c r="BP289" s="409">
        <v>0</v>
      </c>
      <c r="BQ289" s="409">
        <v>0</v>
      </c>
      <c r="BR289" s="409">
        <v>0</v>
      </c>
      <c r="BS289" s="409">
        <v>0</v>
      </c>
      <c r="BT289" s="409">
        <v>0</v>
      </c>
      <c r="BU289" s="409">
        <v>0</v>
      </c>
      <c r="BV289" s="409">
        <v>0</v>
      </c>
      <c r="BW289" s="409">
        <v>0</v>
      </c>
      <c r="BX289" s="409">
        <v>0</v>
      </c>
      <c r="BY289" s="409">
        <v>0</v>
      </c>
    </row>
    <row r="290" spans="1:77" s="19" customFormat="1" ht="39.950000000000003" customHeight="1">
      <c r="A290" s="409">
        <v>282</v>
      </c>
      <c r="B290" s="512">
        <v>1</v>
      </c>
      <c r="C290" s="512" t="s">
        <v>1898</v>
      </c>
      <c r="D290" s="481" t="s">
        <v>1904</v>
      </c>
      <c r="E290" s="482" t="s">
        <v>1903</v>
      </c>
      <c r="F290" s="183" t="s">
        <v>149</v>
      </c>
      <c r="G290" s="180" t="s">
        <v>481</v>
      </c>
      <c r="H290" s="512" t="s">
        <v>672</v>
      </c>
      <c r="I290" s="179"/>
      <c r="J290" s="181" t="s">
        <v>1</v>
      </c>
      <c r="K290" s="481" t="s">
        <v>1902</v>
      </c>
      <c r="L290" s="181" t="s">
        <v>1</v>
      </c>
      <c r="M290" s="409" t="s">
        <v>167</v>
      </c>
      <c r="N290" s="409" t="s">
        <v>174</v>
      </c>
      <c r="O290" s="179" t="s">
        <v>1139</v>
      </c>
      <c r="P290" s="182" t="s">
        <v>1901</v>
      </c>
      <c r="Q290" s="183" t="s">
        <v>17</v>
      </c>
      <c r="R290" s="512" t="s">
        <v>17</v>
      </c>
      <c r="S290" s="477"/>
      <c r="T290" s="183" t="s">
        <v>17</v>
      </c>
      <c r="U290" s="184" t="s">
        <v>52</v>
      </c>
      <c r="V290" s="185" t="s">
        <v>1582</v>
      </c>
      <c r="W290" s="186" t="s">
        <v>17</v>
      </c>
      <c r="X290" s="186" t="s">
        <v>52</v>
      </c>
      <c r="Y290" s="512" t="s">
        <v>17</v>
      </c>
      <c r="Z290" s="512"/>
      <c r="AA290" s="409">
        <v>0</v>
      </c>
      <c r="AB290" s="409">
        <v>0</v>
      </c>
      <c r="AC290" s="409">
        <v>0</v>
      </c>
      <c r="AD290" s="409">
        <v>0</v>
      </c>
      <c r="AE290" s="409">
        <v>0</v>
      </c>
      <c r="AF290" s="409">
        <v>0</v>
      </c>
      <c r="AG290" s="409">
        <v>0</v>
      </c>
      <c r="AH290" s="409">
        <v>0</v>
      </c>
      <c r="AI290" s="409">
        <v>0</v>
      </c>
      <c r="AJ290" s="409">
        <v>0</v>
      </c>
      <c r="AK290" s="409">
        <v>0</v>
      </c>
      <c r="AL290" s="409">
        <v>0</v>
      </c>
      <c r="AM290" s="409">
        <v>0</v>
      </c>
      <c r="AN290" s="409">
        <v>0</v>
      </c>
      <c r="AO290" s="409">
        <v>0</v>
      </c>
      <c r="AP290" s="409">
        <v>0</v>
      </c>
      <c r="AQ290" s="409">
        <v>0</v>
      </c>
      <c r="AR290" s="409">
        <v>0</v>
      </c>
      <c r="AS290" s="409">
        <v>0</v>
      </c>
      <c r="AT290" s="409">
        <v>0</v>
      </c>
      <c r="AU290" s="409">
        <v>0</v>
      </c>
      <c r="AV290" s="409">
        <v>0</v>
      </c>
      <c r="AW290" s="409">
        <v>0</v>
      </c>
      <c r="AX290" s="409">
        <v>0</v>
      </c>
      <c r="AY290" s="409">
        <v>0</v>
      </c>
      <c r="AZ290" s="409">
        <v>0</v>
      </c>
      <c r="BA290" s="409">
        <v>0</v>
      </c>
      <c r="BB290" s="409">
        <v>0</v>
      </c>
      <c r="BC290" s="409">
        <v>0</v>
      </c>
      <c r="BD290" s="409">
        <v>1</v>
      </c>
      <c r="BE290" s="409">
        <v>0</v>
      </c>
      <c r="BF290" s="409">
        <v>0</v>
      </c>
      <c r="BG290" s="409">
        <v>0</v>
      </c>
      <c r="BH290" s="409">
        <v>0</v>
      </c>
      <c r="BI290" s="409">
        <v>0</v>
      </c>
      <c r="BJ290" s="409">
        <v>0</v>
      </c>
      <c r="BK290" s="409">
        <v>0</v>
      </c>
      <c r="BL290" s="409">
        <v>0</v>
      </c>
      <c r="BM290" s="409">
        <v>0</v>
      </c>
      <c r="BN290" s="409">
        <v>0</v>
      </c>
      <c r="BO290" s="74">
        <v>0</v>
      </c>
      <c r="BP290" s="409">
        <v>0</v>
      </c>
      <c r="BQ290" s="409">
        <v>0</v>
      </c>
      <c r="BR290" s="409">
        <v>0</v>
      </c>
      <c r="BS290" s="409">
        <v>0</v>
      </c>
      <c r="BT290" s="409">
        <v>0</v>
      </c>
      <c r="BU290" s="409">
        <v>0</v>
      </c>
      <c r="BV290" s="409">
        <v>0</v>
      </c>
      <c r="BW290" s="409">
        <v>0</v>
      </c>
      <c r="BX290" s="409">
        <v>0</v>
      </c>
      <c r="BY290" s="409">
        <v>0</v>
      </c>
    </row>
    <row r="291" spans="1:77" s="13" customFormat="1" ht="45" customHeight="1">
      <c r="A291" s="409">
        <v>283</v>
      </c>
      <c r="B291" s="409">
        <v>1</v>
      </c>
      <c r="C291" s="409" t="s">
        <v>315</v>
      </c>
      <c r="D291" s="409" t="s">
        <v>324</v>
      </c>
      <c r="E291" s="475" t="s">
        <v>237</v>
      </c>
      <c r="F291" s="409" t="s">
        <v>358</v>
      </c>
      <c r="G291" s="409" t="s">
        <v>196</v>
      </c>
      <c r="H291" s="409" t="s">
        <v>265</v>
      </c>
      <c r="I291" s="409"/>
      <c r="J291" s="409" t="s">
        <v>172</v>
      </c>
      <c r="K291" s="409" t="s">
        <v>324</v>
      </c>
      <c r="L291" s="409" t="s">
        <v>172</v>
      </c>
      <c r="M291" s="409" t="s">
        <v>167</v>
      </c>
      <c r="N291" s="409" t="s">
        <v>174</v>
      </c>
      <c r="O291" s="409" t="s">
        <v>198</v>
      </c>
      <c r="P291" s="409" t="s">
        <v>235</v>
      </c>
      <c r="Q291" s="409" t="s">
        <v>168</v>
      </c>
      <c r="R291" s="409" t="s">
        <v>169</v>
      </c>
      <c r="S291" s="409" t="s">
        <v>238</v>
      </c>
      <c r="T291" s="409" t="s">
        <v>168</v>
      </c>
      <c r="U291" s="507">
        <v>0.30120000000000002</v>
      </c>
      <c r="V291" s="409" t="s">
        <v>168</v>
      </c>
      <c r="W291" s="409" t="s">
        <v>266</v>
      </c>
      <c r="X291" s="409" t="s">
        <v>318</v>
      </c>
      <c r="Y291" s="409" t="s">
        <v>169</v>
      </c>
      <c r="Z291" s="409" t="s">
        <v>168</v>
      </c>
      <c r="AA291" s="409">
        <v>1</v>
      </c>
      <c r="AB291" s="409">
        <v>1</v>
      </c>
      <c r="AC291" s="409">
        <v>1</v>
      </c>
      <c r="AD291" s="409">
        <v>0</v>
      </c>
      <c r="AE291" s="409">
        <v>0</v>
      </c>
      <c r="AF291" s="409">
        <v>0</v>
      </c>
      <c r="AG291" s="487">
        <v>1</v>
      </c>
      <c r="AH291" s="409">
        <v>0</v>
      </c>
      <c r="AI291" s="409">
        <v>0</v>
      </c>
      <c r="AJ291" s="409">
        <v>0</v>
      </c>
      <c r="AK291" s="409">
        <v>0</v>
      </c>
      <c r="AL291" s="409">
        <v>0</v>
      </c>
      <c r="AM291" s="409">
        <v>0</v>
      </c>
      <c r="AN291" s="409">
        <v>0</v>
      </c>
      <c r="AO291" s="487">
        <v>0</v>
      </c>
      <c r="AP291" s="409">
        <v>0</v>
      </c>
      <c r="AQ291" s="409">
        <v>0</v>
      </c>
      <c r="AR291" s="409">
        <v>0</v>
      </c>
      <c r="AS291" s="409">
        <v>0</v>
      </c>
      <c r="AT291" s="409">
        <v>0</v>
      </c>
      <c r="AU291" s="409">
        <v>0</v>
      </c>
      <c r="AV291" s="409">
        <v>0</v>
      </c>
      <c r="AW291" s="409">
        <v>0</v>
      </c>
      <c r="AX291" s="409">
        <v>0</v>
      </c>
      <c r="AY291" s="409">
        <v>0</v>
      </c>
      <c r="AZ291" s="487">
        <v>0</v>
      </c>
      <c r="BA291" s="409">
        <v>0</v>
      </c>
      <c r="BB291" s="409">
        <v>0</v>
      </c>
      <c r="BC291" s="409">
        <v>0</v>
      </c>
      <c r="BD291" s="409">
        <v>1</v>
      </c>
      <c r="BE291" s="409">
        <v>0</v>
      </c>
      <c r="BF291" s="409">
        <v>0</v>
      </c>
      <c r="BG291" s="409">
        <v>0</v>
      </c>
      <c r="BH291" s="409">
        <v>0</v>
      </c>
      <c r="BI291" s="409">
        <v>0</v>
      </c>
      <c r="BJ291" s="409">
        <v>0</v>
      </c>
      <c r="BK291" s="409">
        <v>0</v>
      </c>
      <c r="BL291" s="409">
        <v>0</v>
      </c>
      <c r="BM291" s="409">
        <v>0</v>
      </c>
      <c r="BN291" s="409">
        <v>0</v>
      </c>
      <c r="BO291" s="74">
        <v>0</v>
      </c>
      <c r="BP291" s="409">
        <v>0</v>
      </c>
      <c r="BQ291" s="409">
        <v>0</v>
      </c>
      <c r="BR291" s="409">
        <v>0</v>
      </c>
      <c r="BS291" s="409">
        <v>0</v>
      </c>
      <c r="BT291" s="409">
        <v>0</v>
      </c>
      <c r="BU291" s="409">
        <v>0</v>
      </c>
      <c r="BV291" s="409">
        <v>0</v>
      </c>
      <c r="BW291" s="409">
        <v>0</v>
      </c>
      <c r="BX291" s="409">
        <v>0</v>
      </c>
      <c r="BY291" s="409">
        <v>0</v>
      </c>
    </row>
    <row r="292" spans="1:77" s="13" customFormat="1" ht="45" customHeight="1">
      <c r="A292" s="409">
        <v>284</v>
      </c>
      <c r="B292" s="409">
        <v>1</v>
      </c>
      <c r="C292" s="409" t="s">
        <v>315</v>
      </c>
      <c r="D292" s="409" t="s">
        <v>243</v>
      </c>
      <c r="E292" s="475" t="s">
        <v>239</v>
      </c>
      <c r="F292" s="409" t="s">
        <v>168</v>
      </c>
      <c r="G292" s="409" t="s">
        <v>196</v>
      </c>
      <c r="H292" s="409" t="s">
        <v>265</v>
      </c>
      <c r="I292" s="409"/>
      <c r="J292" s="409" t="s">
        <v>172</v>
      </c>
      <c r="K292" s="409" t="s">
        <v>243</v>
      </c>
      <c r="L292" s="409" t="s">
        <v>172</v>
      </c>
      <c r="M292" s="409" t="s">
        <v>167</v>
      </c>
      <c r="N292" s="409" t="s">
        <v>174</v>
      </c>
      <c r="O292" s="409" t="s">
        <v>198</v>
      </c>
      <c r="P292" s="409" t="s">
        <v>235</v>
      </c>
      <c r="Q292" s="409" t="s">
        <v>168</v>
      </c>
      <c r="R292" s="409" t="s">
        <v>169</v>
      </c>
      <c r="S292" s="409" t="s">
        <v>240</v>
      </c>
      <c r="T292" s="409" t="s">
        <v>168</v>
      </c>
      <c r="U292" s="507">
        <v>0.1124</v>
      </c>
      <c r="V292" s="409" t="s">
        <v>168</v>
      </c>
      <c r="W292" s="409" t="s">
        <v>266</v>
      </c>
      <c r="X292" s="409" t="s">
        <v>318</v>
      </c>
      <c r="Y292" s="409" t="s">
        <v>169</v>
      </c>
      <c r="Z292" s="409" t="s">
        <v>168</v>
      </c>
      <c r="AA292" s="409">
        <v>1</v>
      </c>
      <c r="AB292" s="409">
        <v>1</v>
      </c>
      <c r="AC292" s="409">
        <v>1</v>
      </c>
      <c r="AD292" s="409">
        <v>0</v>
      </c>
      <c r="AE292" s="409">
        <v>0</v>
      </c>
      <c r="AF292" s="409">
        <v>0</v>
      </c>
      <c r="AG292" s="487">
        <v>1</v>
      </c>
      <c r="AH292" s="409">
        <v>0</v>
      </c>
      <c r="AI292" s="409">
        <v>0</v>
      </c>
      <c r="AJ292" s="409">
        <v>0</v>
      </c>
      <c r="AK292" s="409">
        <v>0</v>
      </c>
      <c r="AL292" s="409">
        <v>0</v>
      </c>
      <c r="AM292" s="409">
        <v>0</v>
      </c>
      <c r="AN292" s="409">
        <v>0</v>
      </c>
      <c r="AO292" s="487">
        <v>0</v>
      </c>
      <c r="AP292" s="409">
        <v>0</v>
      </c>
      <c r="AQ292" s="409">
        <v>0</v>
      </c>
      <c r="AR292" s="409">
        <v>0</v>
      </c>
      <c r="AS292" s="409">
        <v>0</v>
      </c>
      <c r="AT292" s="409">
        <v>0</v>
      </c>
      <c r="AU292" s="409">
        <v>0</v>
      </c>
      <c r="AV292" s="409">
        <v>0</v>
      </c>
      <c r="AW292" s="409">
        <v>0</v>
      </c>
      <c r="AX292" s="409">
        <v>0</v>
      </c>
      <c r="AY292" s="409">
        <v>0</v>
      </c>
      <c r="AZ292" s="487">
        <v>0</v>
      </c>
      <c r="BA292" s="409">
        <v>0</v>
      </c>
      <c r="BB292" s="409">
        <v>0</v>
      </c>
      <c r="BC292" s="409">
        <v>0</v>
      </c>
      <c r="BD292" s="409">
        <v>1</v>
      </c>
      <c r="BE292" s="409">
        <v>0</v>
      </c>
      <c r="BF292" s="409">
        <v>0</v>
      </c>
      <c r="BG292" s="409">
        <v>0</v>
      </c>
      <c r="BH292" s="409">
        <v>0</v>
      </c>
      <c r="BI292" s="409">
        <v>0</v>
      </c>
      <c r="BJ292" s="409">
        <v>0</v>
      </c>
      <c r="BK292" s="409">
        <v>0</v>
      </c>
      <c r="BL292" s="409">
        <v>0</v>
      </c>
      <c r="BM292" s="409">
        <v>0</v>
      </c>
      <c r="BN292" s="409">
        <v>0</v>
      </c>
      <c r="BO292" s="74">
        <v>0</v>
      </c>
      <c r="BP292" s="409">
        <v>0</v>
      </c>
      <c r="BQ292" s="409">
        <v>0</v>
      </c>
      <c r="BR292" s="409">
        <v>0</v>
      </c>
      <c r="BS292" s="409">
        <v>0</v>
      </c>
      <c r="BT292" s="409">
        <v>0</v>
      </c>
      <c r="BU292" s="409">
        <v>0</v>
      </c>
      <c r="BV292" s="409">
        <v>0</v>
      </c>
      <c r="BW292" s="409">
        <v>0</v>
      </c>
      <c r="BX292" s="409">
        <v>0</v>
      </c>
      <c r="BY292" s="409">
        <v>0</v>
      </c>
    </row>
    <row r="293" spans="1:77" s="11" customFormat="1" ht="45" customHeight="1">
      <c r="A293" s="409">
        <v>285</v>
      </c>
      <c r="B293" s="409">
        <v>1</v>
      </c>
      <c r="C293" s="409" t="s">
        <v>315</v>
      </c>
      <c r="D293" s="409" t="s">
        <v>245</v>
      </c>
      <c r="E293" s="475" t="s">
        <v>241</v>
      </c>
      <c r="F293" s="409" t="s">
        <v>168</v>
      </c>
      <c r="G293" s="409" t="s">
        <v>196</v>
      </c>
      <c r="H293" s="409" t="s">
        <v>265</v>
      </c>
      <c r="I293" s="409"/>
      <c r="J293" s="409" t="s">
        <v>172</v>
      </c>
      <c r="K293" s="409" t="s">
        <v>245</v>
      </c>
      <c r="L293" s="409" t="s">
        <v>172</v>
      </c>
      <c r="M293" s="409" t="s">
        <v>167</v>
      </c>
      <c r="N293" s="409" t="s">
        <v>174</v>
      </c>
      <c r="O293" s="409" t="s">
        <v>198</v>
      </c>
      <c r="P293" s="409" t="s">
        <v>227</v>
      </c>
      <c r="Q293" s="409" t="s">
        <v>168</v>
      </c>
      <c r="R293" s="409" t="s">
        <v>169</v>
      </c>
      <c r="S293" s="409" t="s">
        <v>242</v>
      </c>
      <c r="T293" s="409" t="s">
        <v>168</v>
      </c>
      <c r="U293" s="507">
        <v>4.9799999999999997E-2</v>
      </c>
      <c r="V293" s="409" t="s">
        <v>168</v>
      </c>
      <c r="W293" s="409" t="s">
        <v>266</v>
      </c>
      <c r="X293" s="409" t="s">
        <v>318</v>
      </c>
      <c r="Y293" s="409" t="s">
        <v>169</v>
      </c>
      <c r="Z293" s="409" t="s">
        <v>168</v>
      </c>
      <c r="AA293" s="409">
        <v>1</v>
      </c>
      <c r="AB293" s="409">
        <v>1</v>
      </c>
      <c r="AC293" s="409">
        <v>1</v>
      </c>
      <c r="AD293" s="409">
        <v>0</v>
      </c>
      <c r="AE293" s="409">
        <v>0</v>
      </c>
      <c r="AF293" s="409">
        <v>0</v>
      </c>
      <c r="AG293" s="487">
        <v>1</v>
      </c>
      <c r="AH293" s="409">
        <v>0</v>
      </c>
      <c r="AI293" s="409">
        <v>0</v>
      </c>
      <c r="AJ293" s="409">
        <v>0</v>
      </c>
      <c r="AK293" s="409">
        <v>0</v>
      </c>
      <c r="AL293" s="409">
        <v>0</v>
      </c>
      <c r="AM293" s="409">
        <v>0</v>
      </c>
      <c r="AN293" s="409">
        <v>0</v>
      </c>
      <c r="AO293" s="487">
        <v>0</v>
      </c>
      <c r="AP293" s="409">
        <v>0</v>
      </c>
      <c r="AQ293" s="409">
        <v>0</v>
      </c>
      <c r="AR293" s="409">
        <v>0</v>
      </c>
      <c r="AS293" s="409">
        <v>0</v>
      </c>
      <c r="AT293" s="409">
        <v>0</v>
      </c>
      <c r="AU293" s="409">
        <v>0</v>
      </c>
      <c r="AV293" s="409">
        <v>0</v>
      </c>
      <c r="AW293" s="409">
        <v>0</v>
      </c>
      <c r="AX293" s="409">
        <v>0</v>
      </c>
      <c r="AY293" s="409">
        <v>0</v>
      </c>
      <c r="AZ293" s="487">
        <v>0</v>
      </c>
      <c r="BA293" s="409">
        <v>0</v>
      </c>
      <c r="BB293" s="409">
        <v>0</v>
      </c>
      <c r="BC293" s="409">
        <v>0</v>
      </c>
      <c r="BD293" s="409">
        <v>1</v>
      </c>
      <c r="BE293" s="409">
        <v>0</v>
      </c>
      <c r="BF293" s="409">
        <v>0</v>
      </c>
      <c r="BG293" s="409">
        <v>0</v>
      </c>
      <c r="BH293" s="409">
        <v>0</v>
      </c>
      <c r="BI293" s="409">
        <v>0</v>
      </c>
      <c r="BJ293" s="409">
        <v>0</v>
      </c>
      <c r="BK293" s="409">
        <v>0</v>
      </c>
      <c r="BL293" s="409">
        <v>0</v>
      </c>
      <c r="BM293" s="409">
        <v>0</v>
      </c>
      <c r="BN293" s="409">
        <v>0</v>
      </c>
      <c r="BO293" s="74">
        <v>0</v>
      </c>
      <c r="BP293" s="409">
        <v>0</v>
      </c>
      <c r="BQ293" s="409">
        <v>0</v>
      </c>
      <c r="BR293" s="409">
        <v>0</v>
      </c>
      <c r="BS293" s="409">
        <v>0</v>
      </c>
      <c r="BT293" s="409">
        <v>0</v>
      </c>
      <c r="BU293" s="409">
        <v>0</v>
      </c>
      <c r="BV293" s="409">
        <v>0</v>
      </c>
      <c r="BW293" s="409">
        <v>0</v>
      </c>
      <c r="BX293" s="409">
        <v>0</v>
      </c>
      <c r="BY293" s="409">
        <v>0</v>
      </c>
    </row>
    <row r="294" spans="1:77" s="12" customFormat="1" ht="45" customHeight="1">
      <c r="A294" s="409">
        <v>286</v>
      </c>
      <c r="B294" s="409">
        <v>1</v>
      </c>
      <c r="C294" s="409" t="s">
        <v>315</v>
      </c>
      <c r="D294" s="409" t="s">
        <v>390</v>
      </c>
      <c r="E294" s="475" t="s">
        <v>225</v>
      </c>
      <c r="F294" s="409" t="s">
        <v>168</v>
      </c>
      <c r="G294" s="409" t="s">
        <v>196</v>
      </c>
      <c r="H294" s="409" t="s">
        <v>265</v>
      </c>
      <c r="I294" s="409"/>
      <c r="J294" s="409" t="s">
        <v>172</v>
      </c>
      <c r="K294" s="409" t="s">
        <v>224</v>
      </c>
      <c r="L294" s="409" t="s">
        <v>172</v>
      </c>
      <c r="M294" s="409" t="s">
        <v>167</v>
      </c>
      <c r="N294" s="409" t="s">
        <v>174</v>
      </c>
      <c r="O294" s="409" t="s">
        <v>198</v>
      </c>
      <c r="P294" s="409" t="s">
        <v>227</v>
      </c>
      <c r="Q294" s="409" t="s">
        <v>168</v>
      </c>
      <c r="R294" s="409" t="s">
        <v>169</v>
      </c>
      <c r="S294" s="409" t="s">
        <v>226</v>
      </c>
      <c r="T294" s="409" t="s">
        <v>168</v>
      </c>
      <c r="U294" s="507">
        <v>6.4100000000000004E-2</v>
      </c>
      <c r="V294" s="409" t="s">
        <v>168</v>
      </c>
      <c r="W294" s="409" t="s">
        <v>266</v>
      </c>
      <c r="X294" s="409" t="s">
        <v>318</v>
      </c>
      <c r="Y294" s="409" t="s">
        <v>169</v>
      </c>
      <c r="Z294" s="409" t="s">
        <v>168</v>
      </c>
      <c r="AA294" s="409">
        <v>1</v>
      </c>
      <c r="AB294" s="409">
        <v>1</v>
      </c>
      <c r="AC294" s="409">
        <v>1</v>
      </c>
      <c r="AD294" s="409">
        <v>0</v>
      </c>
      <c r="AE294" s="409">
        <v>0</v>
      </c>
      <c r="AF294" s="409">
        <v>0</v>
      </c>
      <c r="AG294" s="487">
        <v>1</v>
      </c>
      <c r="AH294" s="409">
        <v>0</v>
      </c>
      <c r="AI294" s="409">
        <v>0</v>
      </c>
      <c r="AJ294" s="409">
        <v>0</v>
      </c>
      <c r="AK294" s="409">
        <v>0</v>
      </c>
      <c r="AL294" s="409">
        <v>0</v>
      </c>
      <c r="AM294" s="409">
        <v>0</v>
      </c>
      <c r="AN294" s="409">
        <v>0</v>
      </c>
      <c r="AO294" s="487">
        <v>0</v>
      </c>
      <c r="AP294" s="409">
        <v>0</v>
      </c>
      <c r="AQ294" s="409">
        <v>0</v>
      </c>
      <c r="AR294" s="409">
        <v>0</v>
      </c>
      <c r="AS294" s="409">
        <v>0</v>
      </c>
      <c r="AT294" s="409">
        <v>0</v>
      </c>
      <c r="AU294" s="409">
        <v>0</v>
      </c>
      <c r="AV294" s="409">
        <v>0</v>
      </c>
      <c r="AW294" s="409">
        <v>0</v>
      </c>
      <c r="AX294" s="409">
        <v>0</v>
      </c>
      <c r="AY294" s="409">
        <v>0</v>
      </c>
      <c r="AZ294" s="487">
        <v>0</v>
      </c>
      <c r="BA294" s="409">
        <v>0</v>
      </c>
      <c r="BB294" s="409">
        <v>0</v>
      </c>
      <c r="BC294" s="409">
        <v>0</v>
      </c>
      <c r="BD294" s="409">
        <v>1</v>
      </c>
      <c r="BE294" s="409">
        <v>0</v>
      </c>
      <c r="BF294" s="409">
        <v>0</v>
      </c>
      <c r="BG294" s="409">
        <v>0</v>
      </c>
      <c r="BH294" s="409">
        <v>0</v>
      </c>
      <c r="BI294" s="409">
        <v>0</v>
      </c>
      <c r="BJ294" s="409">
        <v>0</v>
      </c>
      <c r="BK294" s="409">
        <v>0</v>
      </c>
      <c r="BL294" s="409">
        <v>0</v>
      </c>
      <c r="BM294" s="409">
        <v>0</v>
      </c>
      <c r="BN294" s="409">
        <v>0</v>
      </c>
      <c r="BO294" s="74">
        <v>0</v>
      </c>
      <c r="BP294" s="409">
        <v>0</v>
      </c>
      <c r="BQ294" s="409">
        <v>0</v>
      </c>
      <c r="BR294" s="409">
        <v>0</v>
      </c>
      <c r="BS294" s="409">
        <v>0</v>
      </c>
      <c r="BT294" s="409">
        <v>0</v>
      </c>
      <c r="BU294" s="409">
        <v>0</v>
      </c>
      <c r="BV294" s="409">
        <v>0</v>
      </c>
      <c r="BW294" s="409">
        <v>0</v>
      </c>
      <c r="BX294" s="409">
        <v>0</v>
      </c>
      <c r="BY294" s="409">
        <v>0</v>
      </c>
    </row>
    <row r="295" spans="1:77" s="12" customFormat="1" ht="45" customHeight="1">
      <c r="A295" s="409">
        <v>287</v>
      </c>
      <c r="B295" s="409">
        <v>1</v>
      </c>
      <c r="C295" s="409" t="s">
        <v>325</v>
      </c>
      <c r="D295" s="409" t="s">
        <v>233</v>
      </c>
      <c r="E295" s="475" t="s">
        <v>326</v>
      </c>
      <c r="F295" s="409" t="s">
        <v>168</v>
      </c>
      <c r="G295" s="409" t="s">
        <v>196</v>
      </c>
      <c r="H295" s="409" t="s">
        <v>265</v>
      </c>
      <c r="I295" s="409"/>
      <c r="J295" s="409" t="s">
        <v>172</v>
      </c>
      <c r="K295" s="409" t="s">
        <v>233</v>
      </c>
      <c r="L295" s="409" t="s">
        <v>172</v>
      </c>
      <c r="M295" s="409" t="s">
        <v>167</v>
      </c>
      <c r="N295" s="409" t="s">
        <v>174</v>
      </c>
      <c r="O295" s="409" t="s">
        <v>198</v>
      </c>
      <c r="P295" s="409" t="s">
        <v>227</v>
      </c>
      <c r="Q295" s="409" t="s">
        <v>168</v>
      </c>
      <c r="R295" s="409" t="s">
        <v>169</v>
      </c>
      <c r="S295" s="409" t="s">
        <v>228</v>
      </c>
      <c r="T295" s="409" t="s">
        <v>168</v>
      </c>
      <c r="U295" s="507">
        <v>5.7799999999999997E-2</v>
      </c>
      <c r="V295" s="409" t="s">
        <v>168</v>
      </c>
      <c r="W295" s="409" t="s">
        <v>266</v>
      </c>
      <c r="X295" s="409" t="s">
        <v>318</v>
      </c>
      <c r="Y295" s="409" t="s">
        <v>169</v>
      </c>
      <c r="Z295" s="409" t="s">
        <v>168</v>
      </c>
      <c r="AA295" s="409">
        <v>1</v>
      </c>
      <c r="AB295" s="409">
        <v>1</v>
      </c>
      <c r="AC295" s="409">
        <v>1</v>
      </c>
      <c r="AD295" s="409">
        <v>0</v>
      </c>
      <c r="AE295" s="409">
        <v>0</v>
      </c>
      <c r="AF295" s="409">
        <v>0</v>
      </c>
      <c r="AG295" s="487">
        <v>1</v>
      </c>
      <c r="AH295" s="409">
        <v>0</v>
      </c>
      <c r="AI295" s="409">
        <v>0</v>
      </c>
      <c r="AJ295" s="409">
        <v>0</v>
      </c>
      <c r="AK295" s="409">
        <v>0</v>
      </c>
      <c r="AL295" s="409">
        <v>0</v>
      </c>
      <c r="AM295" s="409">
        <v>0</v>
      </c>
      <c r="AN295" s="409">
        <v>0</v>
      </c>
      <c r="AO295" s="487">
        <v>0</v>
      </c>
      <c r="AP295" s="409">
        <v>0</v>
      </c>
      <c r="AQ295" s="409">
        <v>0</v>
      </c>
      <c r="AR295" s="409">
        <v>0</v>
      </c>
      <c r="AS295" s="409">
        <v>0</v>
      </c>
      <c r="AT295" s="409">
        <v>0</v>
      </c>
      <c r="AU295" s="409">
        <v>0</v>
      </c>
      <c r="AV295" s="409">
        <v>0</v>
      </c>
      <c r="AW295" s="409">
        <v>0</v>
      </c>
      <c r="AX295" s="409">
        <v>0</v>
      </c>
      <c r="AY295" s="409">
        <v>0</v>
      </c>
      <c r="AZ295" s="487">
        <v>0</v>
      </c>
      <c r="BA295" s="409">
        <v>0</v>
      </c>
      <c r="BB295" s="409">
        <v>0</v>
      </c>
      <c r="BC295" s="409">
        <v>0</v>
      </c>
      <c r="BD295" s="409">
        <v>1</v>
      </c>
      <c r="BE295" s="409">
        <v>0</v>
      </c>
      <c r="BF295" s="409">
        <v>0</v>
      </c>
      <c r="BG295" s="409">
        <v>0</v>
      </c>
      <c r="BH295" s="409">
        <v>0</v>
      </c>
      <c r="BI295" s="409">
        <v>0</v>
      </c>
      <c r="BJ295" s="409">
        <v>0</v>
      </c>
      <c r="BK295" s="409">
        <v>0</v>
      </c>
      <c r="BL295" s="409">
        <v>0</v>
      </c>
      <c r="BM295" s="409">
        <v>1</v>
      </c>
      <c r="BN295" s="409">
        <v>1</v>
      </c>
      <c r="BO295" s="74">
        <v>1</v>
      </c>
      <c r="BP295" s="409">
        <v>1</v>
      </c>
      <c r="BQ295" s="409">
        <v>0</v>
      </c>
      <c r="BR295" s="409">
        <v>0</v>
      </c>
      <c r="BS295" s="409">
        <v>0</v>
      </c>
      <c r="BT295" s="409">
        <v>0</v>
      </c>
      <c r="BU295" s="409">
        <v>0</v>
      </c>
      <c r="BV295" s="409">
        <v>0</v>
      </c>
      <c r="BW295" s="409">
        <v>0</v>
      </c>
      <c r="BX295" s="409">
        <v>0</v>
      </c>
      <c r="BY295" s="409">
        <v>0</v>
      </c>
    </row>
    <row r="296" spans="1:77" s="11" customFormat="1" ht="45" customHeight="1">
      <c r="A296" s="409">
        <v>288</v>
      </c>
      <c r="B296" s="409">
        <v>1</v>
      </c>
      <c r="C296" s="409" t="s">
        <v>315</v>
      </c>
      <c r="D296" s="409" t="s">
        <v>681</v>
      </c>
      <c r="E296" s="475" t="s">
        <v>328</v>
      </c>
      <c r="F296" s="409" t="s">
        <v>682</v>
      </c>
      <c r="G296" s="409" t="s">
        <v>196</v>
      </c>
      <c r="H296" s="409" t="s">
        <v>265</v>
      </c>
      <c r="I296" s="409"/>
      <c r="J296" s="409" t="s">
        <v>172</v>
      </c>
      <c r="K296" s="409" t="s">
        <v>683</v>
      </c>
      <c r="L296" s="409" t="s">
        <v>172</v>
      </c>
      <c r="M296" s="409" t="s">
        <v>167</v>
      </c>
      <c r="N296" s="409" t="s">
        <v>174</v>
      </c>
      <c r="O296" s="409" t="s">
        <v>198</v>
      </c>
      <c r="P296" s="409" t="s">
        <v>286</v>
      </c>
      <c r="Q296" s="409" t="s">
        <v>168</v>
      </c>
      <c r="R296" s="409" t="s">
        <v>168</v>
      </c>
      <c r="S296" s="409" t="s">
        <v>168</v>
      </c>
      <c r="T296" s="409" t="s">
        <v>168</v>
      </c>
      <c r="U296" s="409" t="s">
        <v>168</v>
      </c>
      <c r="V296" s="409" t="s">
        <v>168</v>
      </c>
      <c r="W296" s="409" t="s">
        <v>266</v>
      </c>
      <c r="X296" s="409" t="s">
        <v>318</v>
      </c>
      <c r="Y296" s="409" t="s">
        <v>168</v>
      </c>
      <c r="Z296" s="409" t="s">
        <v>168</v>
      </c>
      <c r="AA296" s="409">
        <v>0</v>
      </c>
      <c r="AB296" s="409">
        <v>1</v>
      </c>
      <c r="AC296" s="409">
        <v>1</v>
      </c>
      <c r="AD296" s="409">
        <v>0</v>
      </c>
      <c r="AE296" s="409">
        <v>0</v>
      </c>
      <c r="AF296" s="409">
        <v>0</v>
      </c>
      <c r="AG296" s="487">
        <v>1</v>
      </c>
      <c r="AH296" s="409">
        <v>0</v>
      </c>
      <c r="AI296" s="409">
        <v>0</v>
      </c>
      <c r="AJ296" s="409">
        <v>0</v>
      </c>
      <c r="AK296" s="409">
        <v>0</v>
      </c>
      <c r="AL296" s="409">
        <v>0</v>
      </c>
      <c r="AM296" s="409">
        <v>0</v>
      </c>
      <c r="AN296" s="409">
        <v>0</v>
      </c>
      <c r="AO296" s="487">
        <v>0</v>
      </c>
      <c r="AP296" s="409">
        <v>0</v>
      </c>
      <c r="AQ296" s="409">
        <v>0</v>
      </c>
      <c r="AR296" s="409">
        <v>0</v>
      </c>
      <c r="AS296" s="409">
        <v>0</v>
      </c>
      <c r="AT296" s="409">
        <v>0</v>
      </c>
      <c r="AU296" s="409">
        <v>0</v>
      </c>
      <c r="AV296" s="409">
        <v>0</v>
      </c>
      <c r="AW296" s="409">
        <v>0</v>
      </c>
      <c r="AX296" s="409">
        <v>0</v>
      </c>
      <c r="AY296" s="409">
        <v>0</v>
      </c>
      <c r="AZ296" s="487">
        <v>0</v>
      </c>
      <c r="BA296" s="409">
        <v>0</v>
      </c>
      <c r="BB296" s="409">
        <v>0</v>
      </c>
      <c r="BC296" s="409">
        <v>0</v>
      </c>
      <c r="BD296" s="409">
        <v>0</v>
      </c>
      <c r="BE296" s="409">
        <v>0</v>
      </c>
      <c r="BF296" s="409">
        <v>0</v>
      </c>
      <c r="BG296" s="409">
        <v>0</v>
      </c>
      <c r="BH296" s="409">
        <v>0</v>
      </c>
      <c r="BI296" s="409">
        <v>0</v>
      </c>
      <c r="BJ296" s="409">
        <v>0</v>
      </c>
      <c r="BK296" s="409">
        <v>0</v>
      </c>
      <c r="BL296" s="409">
        <v>0</v>
      </c>
      <c r="BM296" s="409">
        <v>0</v>
      </c>
      <c r="BN296" s="409">
        <v>0</v>
      </c>
      <c r="BO296" s="74">
        <v>0</v>
      </c>
      <c r="BP296" s="409">
        <v>0</v>
      </c>
      <c r="BQ296" s="409">
        <v>0</v>
      </c>
      <c r="BR296" s="409">
        <v>0</v>
      </c>
      <c r="BS296" s="409">
        <v>0</v>
      </c>
      <c r="BT296" s="409">
        <v>0</v>
      </c>
      <c r="BU296" s="409">
        <v>0</v>
      </c>
      <c r="BV296" s="409">
        <v>0</v>
      </c>
      <c r="BW296" s="409">
        <v>0</v>
      </c>
      <c r="BX296" s="409">
        <v>0</v>
      </c>
      <c r="BY296" s="409">
        <v>0</v>
      </c>
    </row>
    <row r="297" spans="1:77" s="10" customFormat="1" ht="33" customHeight="1">
      <c r="A297" s="409">
        <v>289</v>
      </c>
      <c r="B297" s="528">
        <v>1</v>
      </c>
      <c r="C297" s="409" t="s">
        <v>666</v>
      </c>
      <c r="D297" s="409" t="s">
        <v>661</v>
      </c>
      <c r="E297" s="475" t="s">
        <v>662</v>
      </c>
      <c r="F297" s="409"/>
      <c r="G297" s="409" t="s">
        <v>196</v>
      </c>
      <c r="H297" s="409" t="s">
        <v>265</v>
      </c>
      <c r="I297" s="409"/>
      <c r="J297" s="409" t="s">
        <v>172</v>
      </c>
      <c r="K297" s="409" t="s">
        <v>661</v>
      </c>
      <c r="L297" s="409" t="s">
        <v>709</v>
      </c>
      <c r="M297" s="409" t="s">
        <v>167</v>
      </c>
      <c r="N297" s="409" t="s">
        <v>174</v>
      </c>
      <c r="O297" s="409" t="s">
        <v>665</v>
      </c>
      <c r="P297" s="409" t="s">
        <v>663</v>
      </c>
      <c r="Q297" s="409" t="s">
        <v>664</v>
      </c>
      <c r="R297" s="409" t="s">
        <v>168</v>
      </c>
      <c r="S297" s="409" t="s">
        <v>168</v>
      </c>
      <c r="T297" s="409" t="s">
        <v>168</v>
      </c>
      <c r="U297" s="409" t="s">
        <v>168</v>
      </c>
      <c r="V297" s="409" t="s">
        <v>168</v>
      </c>
      <c r="W297" s="409" t="s">
        <v>168</v>
      </c>
      <c r="X297" s="409" t="s">
        <v>168</v>
      </c>
      <c r="Y297" s="409" t="s">
        <v>168</v>
      </c>
      <c r="Z297" s="409" t="s">
        <v>168</v>
      </c>
      <c r="AA297" s="409">
        <v>1</v>
      </c>
      <c r="AB297" s="409">
        <v>1</v>
      </c>
      <c r="AC297" s="409">
        <v>1</v>
      </c>
      <c r="AD297" s="409">
        <v>0</v>
      </c>
      <c r="AE297" s="409">
        <v>0</v>
      </c>
      <c r="AF297" s="409">
        <v>0</v>
      </c>
      <c r="AG297" s="487">
        <v>1</v>
      </c>
      <c r="AH297" s="409">
        <v>0</v>
      </c>
      <c r="AI297" s="409">
        <v>0</v>
      </c>
      <c r="AJ297" s="409">
        <v>0</v>
      </c>
      <c r="AK297" s="409">
        <v>0</v>
      </c>
      <c r="AL297" s="409">
        <v>0</v>
      </c>
      <c r="AM297" s="409">
        <v>0</v>
      </c>
      <c r="AN297" s="409">
        <v>0</v>
      </c>
      <c r="AO297" s="487">
        <v>0</v>
      </c>
      <c r="AP297" s="409">
        <v>0</v>
      </c>
      <c r="AQ297" s="409">
        <v>0</v>
      </c>
      <c r="AR297" s="409">
        <v>0</v>
      </c>
      <c r="AS297" s="409">
        <v>0</v>
      </c>
      <c r="AT297" s="409">
        <v>0</v>
      </c>
      <c r="AU297" s="409">
        <v>0</v>
      </c>
      <c r="AV297" s="409">
        <v>0</v>
      </c>
      <c r="AW297" s="409">
        <v>0</v>
      </c>
      <c r="AX297" s="409">
        <v>0</v>
      </c>
      <c r="AY297" s="409">
        <v>0</v>
      </c>
      <c r="AZ297" s="487">
        <v>0</v>
      </c>
      <c r="BA297" s="409">
        <v>0</v>
      </c>
      <c r="BB297" s="409">
        <v>0</v>
      </c>
      <c r="BC297" s="409">
        <v>0</v>
      </c>
      <c r="BD297" s="409">
        <v>0</v>
      </c>
      <c r="BE297" s="409">
        <v>0</v>
      </c>
      <c r="BF297" s="409">
        <v>0</v>
      </c>
      <c r="BG297" s="409">
        <v>0</v>
      </c>
      <c r="BH297" s="409">
        <v>0</v>
      </c>
      <c r="BI297" s="409">
        <v>0</v>
      </c>
      <c r="BJ297" s="409">
        <v>0</v>
      </c>
      <c r="BK297" s="409">
        <v>0</v>
      </c>
      <c r="BL297" s="409">
        <v>0</v>
      </c>
      <c r="BM297" s="409">
        <v>0</v>
      </c>
      <c r="BN297" s="409">
        <v>0</v>
      </c>
      <c r="BO297" s="74">
        <v>0</v>
      </c>
      <c r="BP297" s="409">
        <v>0</v>
      </c>
      <c r="BQ297" s="409">
        <v>0</v>
      </c>
      <c r="BR297" s="409">
        <v>0</v>
      </c>
      <c r="BS297" s="409">
        <v>0</v>
      </c>
      <c r="BT297" s="409">
        <v>0</v>
      </c>
      <c r="BU297" s="409">
        <v>0</v>
      </c>
      <c r="BV297" s="409">
        <v>0</v>
      </c>
      <c r="BW297" s="409">
        <v>0</v>
      </c>
      <c r="BX297" s="409">
        <v>0</v>
      </c>
      <c r="BY297" s="409">
        <v>0</v>
      </c>
    </row>
    <row r="298" spans="1:77" ht="33" customHeight="1">
      <c r="A298" s="409">
        <v>290</v>
      </c>
      <c r="B298" s="528">
        <v>1</v>
      </c>
      <c r="C298" s="409" t="s">
        <v>166</v>
      </c>
      <c r="D298" s="409" t="s">
        <v>431</v>
      </c>
      <c r="E298" s="475" t="s">
        <v>430</v>
      </c>
      <c r="F298" s="409" t="s">
        <v>428</v>
      </c>
      <c r="G298" s="409" t="s">
        <v>196</v>
      </c>
      <c r="H298" s="409" t="s">
        <v>265</v>
      </c>
      <c r="I298" s="409"/>
      <c r="J298" s="409" t="s">
        <v>172</v>
      </c>
      <c r="K298" s="409" t="s">
        <v>431</v>
      </c>
      <c r="L298" s="409" t="s">
        <v>172</v>
      </c>
      <c r="M298" s="409" t="s">
        <v>174</v>
      </c>
      <c r="N298" s="409" t="s">
        <v>167</v>
      </c>
      <c r="O298" s="409" t="s">
        <v>184</v>
      </c>
      <c r="P298" s="409" t="s">
        <v>178</v>
      </c>
      <c r="Q298" s="409" t="s">
        <v>168</v>
      </c>
      <c r="R298" s="409" t="s">
        <v>168</v>
      </c>
      <c r="S298" s="409" t="s">
        <v>168</v>
      </c>
      <c r="T298" s="409" t="s">
        <v>168</v>
      </c>
      <c r="U298" s="409" t="s">
        <v>168</v>
      </c>
      <c r="V298" s="409" t="s">
        <v>168</v>
      </c>
      <c r="W298" s="409" t="s">
        <v>266</v>
      </c>
      <c r="X298" s="409" t="s">
        <v>318</v>
      </c>
      <c r="Y298" s="409" t="s">
        <v>168</v>
      </c>
      <c r="Z298" s="409" t="s">
        <v>168</v>
      </c>
      <c r="AA298" s="409">
        <v>1</v>
      </c>
      <c r="AB298" s="409">
        <v>1</v>
      </c>
      <c r="AC298" s="409">
        <v>1</v>
      </c>
      <c r="AD298" s="409">
        <v>0</v>
      </c>
      <c r="AE298" s="409">
        <v>0</v>
      </c>
      <c r="AF298" s="409">
        <v>0</v>
      </c>
      <c r="AG298" s="487">
        <v>1</v>
      </c>
      <c r="AH298" s="409">
        <v>0</v>
      </c>
      <c r="AI298" s="409">
        <v>0</v>
      </c>
      <c r="AJ298" s="409">
        <v>0</v>
      </c>
      <c r="AK298" s="409">
        <v>0</v>
      </c>
      <c r="AL298" s="409">
        <v>0</v>
      </c>
      <c r="AM298" s="409">
        <v>0</v>
      </c>
      <c r="AN298" s="409">
        <v>0</v>
      </c>
      <c r="AO298" s="487">
        <v>0</v>
      </c>
      <c r="AP298" s="409">
        <v>0</v>
      </c>
      <c r="AQ298" s="409">
        <v>0</v>
      </c>
      <c r="AR298" s="409">
        <v>0</v>
      </c>
      <c r="AS298" s="409">
        <v>0</v>
      </c>
      <c r="AT298" s="409">
        <v>0</v>
      </c>
      <c r="AU298" s="409">
        <v>0</v>
      </c>
      <c r="AV298" s="409">
        <v>0</v>
      </c>
      <c r="AW298" s="409">
        <v>0</v>
      </c>
      <c r="AX298" s="409">
        <v>0</v>
      </c>
      <c r="AY298" s="409">
        <v>0</v>
      </c>
      <c r="AZ298" s="487">
        <v>0</v>
      </c>
      <c r="BA298" s="409">
        <v>0</v>
      </c>
      <c r="BB298" s="409">
        <v>0</v>
      </c>
      <c r="BC298" s="409">
        <v>0</v>
      </c>
      <c r="BD298" s="409">
        <v>0</v>
      </c>
      <c r="BE298" s="409">
        <v>0</v>
      </c>
      <c r="BF298" s="409">
        <v>0</v>
      </c>
      <c r="BG298" s="409">
        <v>0</v>
      </c>
      <c r="BH298" s="409">
        <v>0</v>
      </c>
      <c r="BI298" s="409">
        <v>0</v>
      </c>
      <c r="BJ298" s="409">
        <v>0</v>
      </c>
      <c r="BK298" s="409">
        <v>0</v>
      </c>
      <c r="BL298" s="409">
        <v>0</v>
      </c>
      <c r="BM298" s="409">
        <v>0</v>
      </c>
      <c r="BN298" s="409">
        <v>0</v>
      </c>
      <c r="BO298" s="74">
        <v>0</v>
      </c>
      <c r="BP298" s="409">
        <v>0</v>
      </c>
      <c r="BQ298" s="409">
        <v>0</v>
      </c>
      <c r="BR298" s="409">
        <v>0</v>
      </c>
      <c r="BS298" s="409">
        <v>0</v>
      </c>
      <c r="BT298" s="409">
        <v>0</v>
      </c>
      <c r="BU298" s="409">
        <v>0</v>
      </c>
      <c r="BV298" s="409">
        <v>0</v>
      </c>
      <c r="BW298" s="409">
        <v>0</v>
      </c>
      <c r="BX298" s="409">
        <v>0</v>
      </c>
      <c r="BY298" s="409">
        <v>0</v>
      </c>
    </row>
    <row r="299" spans="1:77" s="10" customFormat="1" ht="33" customHeight="1">
      <c r="A299" s="409">
        <v>291</v>
      </c>
      <c r="B299" s="528">
        <v>1</v>
      </c>
      <c r="C299" s="409" t="s">
        <v>624</v>
      </c>
      <c r="D299" s="409" t="s">
        <v>981</v>
      </c>
      <c r="E299" s="475" t="s">
        <v>731</v>
      </c>
      <c r="F299" s="409"/>
      <c r="G299" s="409" t="s">
        <v>196</v>
      </c>
      <c r="H299" s="409" t="s">
        <v>265</v>
      </c>
      <c r="I299" s="409"/>
      <c r="J299" s="409" t="s">
        <v>172</v>
      </c>
      <c r="K299" s="409" t="s">
        <v>729</v>
      </c>
      <c r="L299" s="409" t="s">
        <v>172</v>
      </c>
      <c r="M299" s="409" t="s">
        <v>174</v>
      </c>
      <c r="N299" s="409" t="s">
        <v>167</v>
      </c>
      <c r="O299" s="409" t="s">
        <v>184</v>
      </c>
      <c r="P299" s="409" t="s">
        <v>178</v>
      </c>
      <c r="Q299" s="409" t="s">
        <v>168</v>
      </c>
      <c r="R299" s="409" t="s">
        <v>168</v>
      </c>
      <c r="S299" s="409" t="s">
        <v>168</v>
      </c>
      <c r="T299" s="409" t="s">
        <v>168</v>
      </c>
      <c r="U299" s="409" t="s">
        <v>168</v>
      </c>
      <c r="V299" s="409" t="s">
        <v>168</v>
      </c>
      <c r="W299" s="409" t="s">
        <v>266</v>
      </c>
      <c r="X299" s="409" t="s">
        <v>318</v>
      </c>
      <c r="Y299" s="409" t="s">
        <v>168</v>
      </c>
      <c r="Z299" s="409" t="s">
        <v>168</v>
      </c>
      <c r="AA299" s="409">
        <v>0</v>
      </c>
      <c r="AB299" s="409">
        <v>0</v>
      </c>
      <c r="AC299" s="409">
        <v>0</v>
      </c>
      <c r="AD299" s="409">
        <v>0</v>
      </c>
      <c r="AE299" s="409">
        <v>1</v>
      </c>
      <c r="AF299" s="409">
        <v>1</v>
      </c>
      <c r="AG299" s="487">
        <v>0</v>
      </c>
      <c r="AH299" s="409">
        <v>1</v>
      </c>
      <c r="AI299" s="409">
        <v>1</v>
      </c>
      <c r="AJ299" s="409">
        <v>0</v>
      </c>
      <c r="AK299" s="409">
        <v>1</v>
      </c>
      <c r="AL299" s="409">
        <v>1</v>
      </c>
      <c r="AM299" s="409">
        <v>1</v>
      </c>
      <c r="AN299" s="409">
        <v>1</v>
      </c>
      <c r="AO299" s="487">
        <v>0</v>
      </c>
      <c r="AP299" s="409">
        <v>1</v>
      </c>
      <c r="AQ299" s="409">
        <v>1</v>
      </c>
      <c r="AR299" s="409">
        <v>0</v>
      </c>
      <c r="AS299" s="409">
        <v>1</v>
      </c>
      <c r="AT299" s="409">
        <v>0</v>
      </c>
      <c r="AU299" s="409">
        <v>1</v>
      </c>
      <c r="AV299" s="409">
        <v>1</v>
      </c>
      <c r="AW299" s="409">
        <v>1</v>
      </c>
      <c r="AX299" s="409">
        <v>1</v>
      </c>
      <c r="AY299" s="409">
        <v>1</v>
      </c>
      <c r="AZ299" s="487">
        <v>1</v>
      </c>
      <c r="BA299" s="409">
        <v>1</v>
      </c>
      <c r="BB299" s="409">
        <v>1</v>
      </c>
      <c r="BC299" s="409">
        <v>1</v>
      </c>
      <c r="BD299" s="409">
        <v>0</v>
      </c>
      <c r="BE299" s="409">
        <v>0</v>
      </c>
      <c r="BF299" s="409">
        <v>1</v>
      </c>
      <c r="BG299" s="409">
        <v>1</v>
      </c>
      <c r="BH299" s="409">
        <v>0</v>
      </c>
      <c r="BI299" s="409">
        <v>1</v>
      </c>
      <c r="BJ299" s="409">
        <v>1</v>
      </c>
      <c r="BK299" s="409">
        <v>1</v>
      </c>
      <c r="BL299" s="409">
        <v>1</v>
      </c>
      <c r="BM299" s="409">
        <v>0</v>
      </c>
      <c r="BN299" s="409">
        <v>1</v>
      </c>
      <c r="BO299" s="74">
        <v>1</v>
      </c>
      <c r="BP299" s="409">
        <v>1</v>
      </c>
      <c r="BQ299" s="409">
        <v>0</v>
      </c>
      <c r="BR299" s="409">
        <v>1</v>
      </c>
      <c r="BS299" s="409">
        <v>1</v>
      </c>
      <c r="BT299" s="409">
        <v>1</v>
      </c>
      <c r="BU299" s="409">
        <v>1</v>
      </c>
      <c r="BV299" s="409">
        <v>1</v>
      </c>
      <c r="BW299" s="409">
        <v>1</v>
      </c>
      <c r="BX299" s="409">
        <v>1</v>
      </c>
      <c r="BY299" s="409">
        <v>1</v>
      </c>
    </row>
    <row r="300" spans="1:77" s="19" customFormat="1" ht="39.950000000000003" customHeight="1">
      <c r="A300" s="409">
        <v>292</v>
      </c>
      <c r="B300" s="409">
        <v>1</v>
      </c>
      <c r="C300" s="409" t="s">
        <v>419</v>
      </c>
      <c r="D300" s="409" t="s">
        <v>415</v>
      </c>
      <c r="E300" s="475" t="s">
        <v>417</v>
      </c>
      <c r="F300" s="409"/>
      <c r="G300" s="409" t="s">
        <v>196</v>
      </c>
      <c r="H300" s="409" t="s">
        <v>265</v>
      </c>
      <c r="I300" s="409"/>
      <c r="J300" s="409" t="s">
        <v>172</v>
      </c>
      <c r="K300" s="409" t="s">
        <v>415</v>
      </c>
      <c r="L300" s="409" t="s">
        <v>172</v>
      </c>
      <c r="M300" s="409" t="s">
        <v>174</v>
      </c>
      <c r="N300" s="409" t="s">
        <v>167</v>
      </c>
      <c r="O300" s="409" t="s">
        <v>198</v>
      </c>
      <c r="P300" s="409"/>
      <c r="Q300" s="409" t="s">
        <v>168</v>
      </c>
      <c r="R300" s="409" t="s">
        <v>168</v>
      </c>
      <c r="S300" s="409" t="s">
        <v>168</v>
      </c>
      <c r="T300" s="409" t="s">
        <v>168</v>
      </c>
      <c r="U300" s="409" t="s">
        <v>168</v>
      </c>
      <c r="V300" s="409" t="s">
        <v>168</v>
      </c>
      <c r="W300" s="409" t="s">
        <v>266</v>
      </c>
      <c r="X300" s="409" t="s">
        <v>318</v>
      </c>
      <c r="Y300" s="409" t="s">
        <v>168</v>
      </c>
      <c r="Z300" s="409" t="s">
        <v>168</v>
      </c>
      <c r="AA300" s="409">
        <v>0</v>
      </c>
      <c r="AB300" s="409">
        <v>0</v>
      </c>
      <c r="AC300" s="409">
        <v>0</v>
      </c>
      <c r="AD300" s="409">
        <v>1</v>
      </c>
      <c r="AE300" s="409">
        <v>0</v>
      </c>
      <c r="AF300" s="409">
        <v>0</v>
      </c>
      <c r="AG300" s="487">
        <v>0</v>
      </c>
      <c r="AH300" s="409">
        <v>0</v>
      </c>
      <c r="AI300" s="409">
        <v>0</v>
      </c>
      <c r="AJ300" s="409">
        <v>1</v>
      </c>
      <c r="AK300" s="409">
        <v>0</v>
      </c>
      <c r="AL300" s="409">
        <v>0</v>
      </c>
      <c r="AM300" s="409">
        <v>0</v>
      </c>
      <c r="AN300" s="409">
        <v>0</v>
      </c>
      <c r="AO300" s="487">
        <v>0</v>
      </c>
      <c r="AP300" s="409">
        <v>0</v>
      </c>
      <c r="AQ300" s="409">
        <v>0</v>
      </c>
      <c r="AR300" s="409">
        <v>0</v>
      </c>
      <c r="AS300" s="409">
        <v>0</v>
      </c>
      <c r="AT300" s="409">
        <v>0</v>
      </c>
      <c r="AU300" s="409">
        <v>0</v>
      </c>
      <c r="AV300" s="409">
        <v>0</v>
      </c>
      <c r="AW300" s="409">
        <v>0</v>
      </c>
      <c r="AX300" s="409">
        <v>0</v>
      </c>
      <c r="AY300" s="409">
        <v>0</v>
      </c>
      <c r="AZ300" s="487">
        <v>0</v>
      </c>
      <c r="BA300" s="409">
        <v>0</v>
      </c>
      <c r="BB300" s="409">
        <v>0</v>
      </c>
      <c r="BC300" s="409">
        <v>0</v>
      </c>
      <c r="BD300" s="409">
        <v>0</v>
      </c>
      <c r="BE300" s="409">
        <v>1</v>
      </c>
      <c r="BF300" s="409">
        <v>0</v>
      </c>
      <c r="BG300" s="409">
        <v>0</v>
      </c>
      <c r="BH300" s="409">
        <v>1</v>
      </c>
      <c r="BI300" s="409">
        <v>0</v>
      </c>
      <c r="BJ300" s="409">
        <v>0</v>
      </c>
      <c r="BK300" s="409">
        <v>0</v>
      </c>
      <c r="BL300" s="409">
        <v>0</v>
      </c>
      <c r="BM300" s="409">
        <v>0</v>
      </c>
      <c r="BN300" s="409">
        <v>0</v>
      </c>
      <c r="BO300" s="74">
        <v>0</v>
      </c>
      <c r="BP300" s="409">
        <v>0</v>
      </c>
      <c r="BQ300" s="409">
        <v>1</v>
      </c>
      <c r="BR300" s="409">
        <v>0</v>
      </c>
      <c r="BS300" s="409">
        <v>0</v>
      </c>
      <c r="BT300" s="409">
        <v>0</v>
      </c>
      <c r="BU300" s="409">
        <v>0</v>
      </c>
      <c r="BV300" s="409">
        <v>0</v>
      </c>
      <c r="BW300" s="409">
        <v>0</v>
      </c>
      <c r="BX300" s="409">
        <v>0</v>
      </c>
      <c r="BY300" s="409">
        <v>0</v>
      </c>
    </row>
    <row r="301" spans="1:77" s="19" customFormat="1" ht="39.950000000000003" customHeight="1">
      <c r="A301" s="409">
        <v>293</v>
      </c>
      <c r="B301" s="409">
        <v>1</v>
      </c>
      <c r="C301" s="409" t="s">
        <v>166</v>
      </c>
      <c r="D301" s="409" t="s">
        <v>732</v>
      </c>
      <c r="E301" s="475" t="s">
        <v>370</v>
      </c>
      <c r="F301" s="409"/>
      <c r="G301" s="409" t="s">
        <v>196</v>
      </c>
      <c r="H301" s="409" t="s">
        <v>265</v>
      </c>
      <c r="I301" s="409"/>
      <c r="J301" s="409" t="s">
        <v>172</v>
      </c>
      <c r="K301" s="409" t="s">
        <v>415</v>
      </c>
      <c r="L301" s="409" t="s">
        <v>172</v>
      </c>
      <c r="M301" s="409" t="s">
        <v>174</v>
      </c>
      <c r="N301" s="409" t="s">
        <v>167</v>
      </c>
      <c r="O301" s="409" t="s">
        <v>198</v>
      </c>
      <c r="P301" s="409"/>
      <c r="Q301" s="409" t="s">
        <v>168</v>
      </c>
      <c r="R301" s="409" t="s">
        <v>168</v>
      </c>
      <c r="S301" s="409" t="s">
        <v>168</v>
      </c>
      <c r="T301" s="409" t="s">
        <v>168</v>
      </c>
      <c r="U301" s="409" t="s">
        <v>168</v>
      </c>
      <c r="V301" s="409" t="s">
        <v>168</v>
      </c>
      <c r="W301" s="409" t="s">
        <v>266</v>
      </c>
      <c r="X301" s="409" t="s">
        <v>318</v>
      </c>
      <c r="Y301" s="409" t="s">
        <v>168</v>
      </c>
      <c r="Z301" s="409" t="s">
        <v>168</v>
      </c>
      <c r="AA301" s="409">
        <v>0</v>
      </c>
      <c r="AB301" s="409">
        <v>0</v>
      </c>
      <c r="AC301" s="409">
        <v>0</v>
      </c>
      <c r="AD301" s="409">
        <v>0</v>
      </c>
      <c r="AE301" s="409">
        <v>1</v>
      </c>
      <c r="AF301" s="409">
        <v>0</v>
      </c>
      <c r="AG301" s="487">
        <v>0</v>
      </c>
      <c r="AH301" s="409">
        <v>1</v>
      </c>
      <c r="AI301" s="409">
        <v>1</v>
      </c>
      <c r="AJ301" s="409">
        <v>0</v>
      </c>
      <c r="AK301" s="409">
        <v>0</v>
      </c>
      <c r="AL301" s="409">
        <v>0</v>
      </c>
      <c r="AM301" s="409">
        <v>0</v>
      </c>
      <c r="AN301" s="409">
        <v>0</v>
      </c>
      <c r="AO301" s="487">
        <v>0</v>
      </c>
      <c r="AP301" s="409">
        <v>0</v>
      </c>
      <c r="AQ301" s="409">
        <v>0</v>
      </c>
      <c r="AR301" s="409">
        <v>0</v>
      </c>
      <c r="AS301" s="409">
        <v>0</v>
      </c>
      <c r="AT301" s="409">
        <v>0</v>
      </c>
      <c r="AU301" s="409">
        <v>0</v>
      </c>
      <c r="AV301" s="409">
        <v>0</v>
      </c>
      <c r="AW301" s="409">
        <v>0</v>
      </c>
      <c r="AX301" s="409">
        <v>0</v>
      </c>
      <c r="AY301" s="409">
        <v>0</v>
      </c>
      <c r="AZ301" s="487">
        <v>0</v>
      </c>
      <c r="BA301" s="409">
        <v>0</v>
      </c>
      <c r="BB301" s="409">
        <v>0</v>
      </c>
      <c r="BC301" s="409">
        <v>0</v>
      </c>
      <c r="BD301" s="409">
        <v>0</v>
      </c>
      <c r="BE301" s="409">
        <v>0</v>
      </c>
      <c r="BF301" s="409">
        <v>0</v>
      </c>
      <c r="BG301" s="409">
        <v>0</v>
      </c>
      <c r="BH301" s="409">
        <v>0</v>
      </c>
      <c r="BI301" s="409">
        <v>1</v>
      </c>
      <c r="BJ301" s="409">
        <v>0</v>
      </c>
      <c r="BK301" s="409">
        <v>0</v>
      </c>
      <c r="BL301" s="409">
        <v>0</v>
      </c>
      <c r="BM301" s="409">
        <v>0</v>
      </c>
      <c r="BN301" s="409">
        <v>0</v>
      </c>
      <c r="BO301" s="74">
        <v>0</v>
      </c>
      <c r="BP301" s="409">
        <v>0</v>
      </c>
      <c r="BQ301" s="409">
        <v>0</v>
      </c>
      <c r="BR301" s="409">
        <v>0</v>
      </c>
      <c r="BS301" s="409">
        <v>0</v>
      </c>
      <c r="BT301" s="409">
        <v>0</v>
      </c>
      <c r="BU301" s="409">
        <v>0</v>
      </c>
      <c r="BV301" s="409">
        <v>0</v>
      </c>
      <c r="BW301" s="409">
        <v>0</v>
      </c>
      <c r="BX301" s="409">
        <v>0</v>
      </c>
      <c r="BY301" s="409">
        <v>0</v>
      </c>
    </row>
    <row r="302" spans="1:77" s="19" customFormat="1" ht="39.950000000000003" customHeight="1">
      <c r="A302" s="409">
        <v>294</v>
      </c>
      <c r="B302" s="409">
        <v>1</v>
      </c>
      <c r="C302" s="409" t="s">
        <v>166</v>
      </c>
      <c r="D302" s="409" t="s">
        <v>733</v>
      </c>
      <c r="E302" s="475" t="s">
        <v>370</v>
      </c>
      <c r="F302" s="409"/>
      <c r="G302" s="409" t="s">
        <v>196</v>
      </c>
      <c r="H302" s="409" t="s">
        <v>265</v>
      </c>
      <c r="I302" s="409"/>
      <c r="J302" s="409" t="s">
        <v>172</v>
      </c>
      <c r="K302" s="409" t="s">
        <v>415</v>
      </c>
      <c r="L302" s="409" t="s">
        <v>172</v>
      </c>
      <c r="M302" s="409" t="s">
        <v>174</v>
      </c>
      <c r="N302" s="409" t="s">
        <v>167</v>
      </c>
      <c r="O302" s="409" t="s">
        <v>198</v>
      </c>
      <c r="P302" s="409"/>
      <c r="Q302" s="409" t="s">
        <v>168</v>
      </c>
      <c r="R302" s="409" t="s">
        <v>168</v>
      </c>
      <c r="S302" s="409" t="s">
        <v>168</v>
      </c>
      <c r="T302" s="409" t="s">
        <v>168</v>
      </c>
      <c r="U302" s="409" t="s">
        <v>168</v>
      </c>
      <c r="V302" s="409" t="s">
        <v>168</v>
      </c>
      <c r="W302" s="409" t="s">
        <v>266</v>
      </c>
      <c r="X302" s="409" t="s">
        <v>318</v>
      </c>
      <c r="Y302" s="409" t="s">
        <v>168</v>
      </c>
      <c r="Z302" s="409" t="s">
        <v>168</v>
      </c>
      <c r="AA302" s="409">
        <v>0</v>
      </c>
      <c r="AB302" s="409">
        <v>0</v>
      </c>
      <c r="AC302" s="409">
        <v>0</v>
      </c>
      <c r="AD302" s="409">
        <v>0</v>
      </c>
      <c r="AE302" s="409">
        <v>0</v>
      </c>
      <c r="AF302" s="409">
        <v>1</v>
      </c>
      <c r="AG302" s="487">
        <v>0</v>
      </c>
      <c r="AH302" s="409">
        <v>0</v>
      </c>
      <c r="AI302" s="409">
        <v>0</v>
      </c>
      <c r="AJ302" s="409">
        <v>0</v>
      </c>
      <c r="AK302" s="409">
        <v>0</v>
      </c>
      <c r="AL302" s="409">
        <v>1</v>
      </c>
      <c r="AM302" s="409">
        <v>1</v>
      </c>
      <c r="AN302" s="409">
        <v>0</v>
      </c>
      <c r="AO302" s="487">
        <v>0</v>
      </c>
      <c r="AP302" s="409">
        <v>1</v>
      </c>
      <c r="AQ302" s="409">
        <v>0</v>
      </c>
      <c r="AR302" s="409">
        <v>0</v>
      </c>
      <c r="AS302" s="409">
        <v>0</v>
      </c>
      <c r="AT302" s="409">
        <v>0</v>
      </c>
      <c r="AU302" s="409">
        <v>0</v>
      </c>
      <c r="AV302" s="409">
        <v>0</v>
      </c>
      <c r="AW302" s="409">
        <v>0</v>
      </c>
      <c r="AX302" s="409">
        <v>0</v>
      </c>
      <c r="AY302" s="409">
        <v>0</v>
      </c>
      <c r="AZ302" s="487">
        <v>1</v>
      </c>
      <c r="BA302" s="409">
        <v>1</v>
      </c>
      <c r="BB302" s="409">
        <v>1</v>
      </c>
      <c r="BC302" s="409">
        <v>0</v>
      </c>
      <c r="BD302" s="409">
        <v>0</v>
      </c>
      <c r="BE302" s="409">
        <v>0</v>
      </c>
      <c r="BF302" s="409">
        <v>0</v>
      </c>
      <c r="BG302" s="409">
        <v>0</v>
      </c>
      <c r="BH302" s="409">
        <v>0</v>
      </c>
      <c r="BI302" s="409">
        <v>0</v>
      </c>
      <c r="BJ302" s="409">
        <v>0</v>
      </c>
      <c r="BK302" s="409">
        <v>0</v>
      </c>
      <c r="BL302" s="409">
        <v>0</v>
      </c>
      <c r="BM302" s="409">
        <v>0</v>
      </c>
      <c r="BN302" s="409">
        <v>0</v>
      </c>
      <c r="BO302" s="74">
        <v>0</v>
      </c>
      <c r="BP302" s="409">
        <v>0</v>
      </c>
      <c r="BQ302" s="409">
        <v>0</v>
      </c>
      <c r="BR302" s="409">
        <v>1</v>
      </c>
      <c r="BS302" s="409">
        <v>0</v>
      </c>
      <c r="BT302" s="409">
        <v>0</v>
      </c>
      <c r="BU302" s="409">
        <v>0</v>
      </c>
      <c r="BV302" s="409">
        <v>0</v>
      </c>
      <c r="BW302" s="409">
        <v>0</v>
      </c>
      <c r="BX302" s="409">
        <v>0</v>
      </c>
      <c r="BY302" s="409">
        <v>0</v>
      </c>
    </row>
    <row r="303" spans="1:77" s="19" customFormat="1" ht="39.950000000000003" customHeight="1">
      <c r="A303" s="409">
        <v>295</v>
      </c>
      <c r="B303" s="409">
        <v>1</v>
      </c>
      <c r="C303" s="409" t="s">
        <v>166</v>
      </c>
      <c r="D303" s="409" t="s">
        <v>1254</v>
      </c>
      <c r="E303" s="475" t="s">
        <v>370</v>
      </c>
      <c r="F303" s="409"/>
      <c r="G303" s="409" t="s">
        <v>196</v>
      </c>
      <c r="H303" s="409" t="s">
        <v>265</v>
      </c>
      <c r="I303" s="409"/>
      <c r="J303" s="409" t="s">
        <v>172</v>
      </c>
      <c r="K303" s="409" t="s">
        <v>415</v>
      </c>
      <c r="L303" s="409" t="s">
        <v>172</v>
      </c>
      <c r="M303" s="409" t="s">
        <v>174</v>
      </c>
      <c r="N303" s="409" t="s">
        <v>167</v>
      </c>
      <c r="O303" s="409" t="s">
        <v>198</v>
      </c>
      <c r="P303" s="409"/>
      <c r="Q303" s="409" t="s">
        <v>168</v>
      </c>
      <c r="R303" s="409" t="s">
        <v>168</v>
      </c>
      <c r="S303" s="409" t="s">
        <v>168</v>
      </c>
      <c r="T303" s="409" t="s">
        <v>168</v>
      </c>
      <c r="U303" s="409" t="s">
        <v>168</v>
      </c>
      <c r="V303" s="409" t="s">
        <v>168</v>
      </c>
      <c r="W303" s="409" t="s">
        <v>266</v>
      </c>
      <c r="X303" s="409" t="s">
        <v>318</v>
      </c>
      <c r="Y303" s="409" t="s">
        <v>168</v>
      </c>
      <c r="Z303" s="409" t="s">
        <v>168</v>
      </c>
      <c r="AA303" s="409">
        <v>0</v>
      </c>
      <c r="AB303" s="409">
        <v>0</v>
      </c>
      <c r="AC303" s="409">
        <v>0</v>
      </c>
      <c r="AD303" s="409">
        <v>0</v>
      </c>
      <c r="AE303" s="409">
        <v>0</v>
      </c>
      <c r="AF303" s="409">
        <v>0</v>
      </c>
      <c r="AG303" s="487">
        <v>0</v>
      </c>
      <c r="AH303" s="409">
        <v>0</v>
      </c>
      <c r="AI303" s="409">
        <v>0</v>
      </c>
      <c r="AJ303" s="409">
        <v>0</v>
      </c>
      <c r="AK303" s="409">
        <v>1</v>
      </c>
      <c r="AL303" s="409">
        <v>0</v>
      </c>
      <c r="AM303" s="409">
        <v>0</v>
      </c>
      <c r="AN303" s="409">
        <v>1</v>
      </c>
      <c r="AO303" s="487">
        <v>0</v>
      </c>
      <c r="AP303" s="409">
        <v>0</v>
      </c>
      <c r="AQ303" s="409">
        <v>1</v>
      </c>
      <c r="AR303" s="409">
        <v>0</v>
      </c>
      <c r="AS303" s="409">
        <v>0</v>
      </c>
      <c r="AT303" s="409">
        <v>0</v>
      </c>
      <c r="AU303" s="409">
        <v>0</v>
      </c>
      <c r="AV303" s="409">
        <v>0</v>
      </c>
      <c r="AW303" s="409">
        <v>0</v>
      </c>
      <c r="AX303" s="409">
        <v>0</v>
      </c>
      <c r="AY303" s="409">
        <v>0</v>
      </c>
      <c r="AZ303" s="487">
        <v>0</v>
      </c>
      <c r="BA303" s="409">
        <v>0</v>
      </c>
      <c r="BB303" s="409">
        <v>0</v>
      </c>
      <c r="BC303" s="409">
        <v>1</v>
      </c>
      <c r="BD303" s="409">
        <v>0</v>
      </c>
      <c r="BE303" s="409">
        <v>0</v>
      </c>
      <c r="BF303" s="409">
        <v>0</v>
      </c>
      <c r="BG303" s="409">
        <v>0</v>
      </c>
      <c r="BH303" s="409">
        <v>0</v>
      </c>
      <c r="BI303" s="409">
        <v>0</v>
      </c>
      <c r="BJ303" s="409">
        <v>0</v>
      </c>
      <c r="BK303" s="409">
        <v>0</v>
      </c>
      <c r="BL303" s="409">
        <v>0</v>
      </c>
      <c r="BM303" s="409">
        <v>0</v>
      </c>
      <c r="BN303" s="409">
        <v>0</v>
      </c>
      <c r="BO303" s="74">
        <v>0</v>
      </c>
      <c r="BP303" s="409">
        <v>0</v>
      </c>
      <c r="BQ303" s="409">
        <v>0</v>
      </c>
      <c r="BR303" s="409">
        <v>0</v>
      </c>
      <c r="BS303" s="409">
        <v>0</v>
      </c>
      <c r="BT303" s="409">
        <v>0</v>
      </c>
      <c r="BU303" s="409">
        <v>0</v>
      </c>
      <c r="BV303" s="409">
        <v>0</v>
      </c>
      <c r="BW303" s="409">
        <v>0</v>
      </c>
      <c r="BX303" s="409">
        <v>0</v>
      </c>
      <c r="BY303" s="409">
        <v>0</v>
      </c>
    </row>
    <row r="304" spans="1:77" s="19" customFormat="1" ht="39.950000000000003" customHeight="1">
      <c r="A304" s="409">
        <v>296</v>
      </c>
      <c r="B304" s="409">
        <v>1</v>
      </c>
      <c r="C304" s="409" t="s">
        <v>166</v>
      </c>
      <c r="D304" s="409" t="s">
        <v>1502</v>
      </c>
      <c r="E304" s="475" t="s">
        <v>370</v>
      </c>
      <c r="F304" s="409"/>
      <c r="G304" s="409" t="s">
        <v>196</v>
      </c>
      <c r="H304" s="409" t="s">
        <v>265</v>
      </c>
      <c r="I304" s="409"/>
      <c r="J304" s="409" t="s">
        <v>172</v>
      </c>
      <c r="K304" s="409" t="s">
        <v>415</v>
      </c>
      <c r="L304" s="409" t="s">
        <v>172</v>
      </c>
      <c r="M304" s="409" t="s">
        <v>174</v>
      </c>
      <c r="N304" s="409" t="s">
        <v>167</v>
      </c>
      <c r="O304" s="409" t="s">
        <v>198</v>
      </c>
      <c r="P304" s="409"/>
      <c r="Q304" s="409" t="s">
        <v>168</v>
      </c>
      <c r="R304" s="409" t="s">
        <v>168</v>
      </c>
      <c r="S304" s="409" t="s">
        <v>168</v>
      </c>
      <c r="T304" s="409" t="s">
        <v>168</v>
      </c>
      <c r="U304" s="409" t="s">
        <v>168</v>
      </c>
      <c r="V304" s="409" t="s">
        <v>168</v>
      </c>
      <c r="W304" s="409" t="s">
        <v>266</v>
      </c>
      <c r="X304" s="409" t="s">
        <v>318</v>
      </c>
      <c r="Y304" s="409" t="s">
        <v>168</v>
      </c>
      <c r="Z304" s="409" t="s">
        <v>168</v>
      </c>
      <c r="AA304" s="409">
        <v>0</v>
      </c>
      <c r="AB304" s="409">
        <v>0</v>
      </c>
      <c r="AC304" s="409">
        <v>0</v>
      </c>
      <c r="AD304" s="409">
        <v>0</v>
      </c>
      <c r="AE304" s="409">
        <v>0</v>
      </c>
      <c r="AF304" s="409">
        <v>0</v>
      </c>
      <c r="AG304" s="487">
        <v>0</v>
      </c>
      <c r="AH304" s="409">
        <v>0</v>
      </c>
      <c r="AI304" s="409">
        <v>0</v>
      </c>
      <c r="AJ304" s="409">
        <v>0</v>
      </c>
      <c r="AK304" s="409">
        <v>0</v>
      </c>
      <c r="AL304" s="409">
        <v>0</v>
      </c>
      <c r="AM304" s="409">
        <v>0</v>
      </c>
      <c r="AN304" s="409">
        <v>0</v>
      </c>
      <c r="AO304" s="487">
        <v>1</v>
      </c>
      <c r="AP304" s="409">
        <v>0</v>
      </c>
      <c r="AQ304" s="409">
        <v>0</v>
      </c>
      <c r="AR304" s="409">
        <v>0</v>
      </c>
      <c r="AS304" s="409">
        <v>0</v>
      </c>
      <c r="AT304" s="409">
        <v>0</v>
      </c>
      <c r="AU304" s="409">
        <v>0</v>
      </c>
      <c r="AV304" s="409">
        <v>0</v>
      </c>
      <c r="AW304" s="409">
        <v>0</v>
      </c>
      <c r="AX304" s="409">
        <v>0</v>
      </c>
      <c r="AY304" s="409">
        <v>0</v>
      </c>
      <c r="AZ304" s="487">
        <v>0</v>
      </c>
      <c r="BA304" s="409">
        <v>0</v>
      </c>
      <c r="BB304" s="409">
        <v>0</v>
      </c>
      <c r="BC304" s="409">
        <v>0</v>
      </c>
      <c r="BD304" s="409">
        <v>0</v>
      </c>
      <c r="BE304" s="409">
        <v>0</v>
      </c>
      <c r="BF304" s="409">
        <v>0</v>
      </c>
      <c r="BG304" s="409">
        <v>0</v>
      </c>
      <c r="BH304" s="409">
        <v>0</v>
      </c>
      <c r="BI304" s="409">
        <v>0</v>
      </c>
      <c r="BJ304" s="409">
        <v>0</v>
      </c>
      <c r="BK304" s="409">
        <v>0</v>
      </c>
      <c r="BL304" s="409">
        <v>0</v>
      </c>
      <c r="BM304" s="409">
        <v>0</v>
      </c>
      <c r="BN304" s="409">
        <v>0</v>
      </c>
      <c r="BO304" s="74">
        <v>0</v>
      </c>
      <c r="BP304" s="409">
        <v>0</v>
      </c>
      <c r="BQ304" s="409">
        <v>0</v>
      </c>
      <c r="BR304" s="409">
        <v>0</v>
      </c>
      <c r="BS304" s="409">
        <v>0</v>
      </c>
      <c r="BT304" s="409">
        <v>0</v>
      </c>
      <c r="BU304" s="409">
        <v>0</v>
      </c>
      <c r="BV304" s="409">
        <v>0</v>
      </c>
      <c r="BW304" s="409">
        <v>0</v>
      </c>
      <c r="BX304" s="409">
        <v>0</v>
      </c>
      <c r="BY304" s="409">
        <v>0</v>
      </c>
    </row>
    <row r="305" spans="1:77" s="19" customFormat="1" ht="39.950000000000003" customHeight="1">
      <c r="A305" s="409">
        <v>297</v>
      </c>
      <c r="B305" s="409">
        <v>1</v>
      </c>
      <c r="C305" s="409" t="s">
        <v>166</v>
      </c>
      <c r="D305" s="409" t="s">
        <v>1720</v>
      </c>
      <c r="E305" s="475" t="s">
        <v>370</v>
      </c>
      <c r="F305" s="409"/>
      <c r="G305" s="409" t="s">
        <v>196</v>
      </c>
      <c r="H305" s="409" t="s">
        <v>265</v>
      </c>
      <c r="I305" s="409"/>
      <c r="J305" s="409" t="s">
        <v>172</v>
      </c>
      <c r="K305" s="409" t="s">
        <v>415</v>
      </c>
      <c r="L305" s="409" t="s">
        <v>172</v>
      </c>
      <c r="M305" s="409" t="s">
        <v>174</v>
      </c>
      <c r="N305" s="409" t="s">
        <v>167</v>
      </c>
      <c r="O305" s="409" t="s">
        <v>198</v>
      </c>
      <c r="P305" s="409"/>
      <c r="Q305" s="409" t="s">
        <v>168</v>
      </c>
      <c r="R305" s="409" t="s">
        <v>168</v>
      </c>
      <c r="S305" s="409" t="s">
        <v>168</v>
      </c>
      <c r="T305" s="409" t="s">
        <v>168</v>
      </c>
      <c r="U305" s="409" t="s">
        <v>168</v>
      </c>
      <c r="V305" s="409" t="s">
        <v>168</v>
      </c>
      <c r="W305" s="409" t="s">
        <v>266</v>
      </c>
      <c r="X305" s="409" t="s">
        <v>318</v>
      </c>
      <c r="Y305" s="409" t="s">
        <v>168</v>
      </c>
      <c r="Z305" s="409" t="s">
        <v>168</v>
      </c>
      <c r="AA305" s="409">
        <v>0</v>
      </c>
      <c r="AB305" s="409">
        <v>0</v>
      </c>
      <c r="AC305" s="409">
        <v>0</v>
      </c>
      <c r="AD305" s="409">
        <v>0</v>
      </c>
      <c r="AE305" s="409">
        <v>0</v>
      </c>
      <c r="AF305" s="409">
        <v>0</v>
      </c>
      <c r="AG305" s="487">
        <v>0</v>
      </c>
      <c r="AH305" s="409">
        <v>0</v>
      </c>
      <c r="AI305" s="409">
        <v>0</v>
      </c>
      <c r="AJ305" s="409">
        <v>0</v>
      </c>
      <c r="AK305" s="409">
        <v>0</v>
      </c>
      <c r="AL305" s="409">
        <v>0</v>
      </c>
      <c r="AM305" s="409">
        <v>0</v>
      </c>
      <c r="AN305" s="409">
        <v>0</v>
      </c>
      <c r="AO305" s="487">
        <v>0</v>
      </c>
      <c r="AP305" s="409">
        <v>0</v>
      </c>
      <c r="AQ305" s="409">
        <v>0</v>
      </c>
      <c r="AR305" s="409">
        <v>0</v>
      </c>
      <c r="AS305" s="409">
        <v>0</v>
      </c>
      <c r="AT305" s="409">
        <v>0</v>
      </c>
      <c r="AU305" s="409">
        <v>0</v>
      </c>
      <c r="AV305" s="409">
        <v>1</v>
      </c>
      <c r="AW305" s="409">
        <v>1</v>
      </c>
      <c r="AX305" s="409">
        <v>0</v>
      </c>
      <c r="AY305" s="409">
        <v>0</v>
      </c>
      <c r="AZ305" s="487">
        <v>0</v>
      </c>
      <c r="BA305" s="409">
        <v>0</v>
      </c>
      <c r="BB305" s="409">
        <v>0</v>
      </c>
      <c r="BC305" s="409">
        <v>0</v>
      </c>
      <c r="BD305" s="409">
        <v>0</v>
      </c>
      <c r="BE305" s="409">
        <v>0</v>
      </c>
      <c r="BF305" s="409">
        <v>0</v>
      </c>
      <c r="BG305" s="409">
        <v>0</v>
      </c>
      <c r="BH305" s="409">
        <v>0</v>
      </c>
      <c r="BI305" s="409">
        <v>0</v>
      </c>
      <c r="BJ305" s="409">
        <v>0</v>
      </c>
      <c r="BK305" s="409">
        <v>0</v>
      </c>
      <c r="BL305" s="409">
        <v>0</v>
      </c>
      <c r="BM305" s="409">
        <v>0</v>
      </c>
      <c r="BN305" s="409">
        <v>1</v>
      </c>
      <c r="BO305" s="74">
        <v>0</v>
      </c>
      <c r="BP305" s="409">
        <v>0</v>
      </c>
      <c r="BQ305" s="409">
        <v>0</v>
      </c>
      <c r="BR305" s="409">
        <v>0</v>
      </c>
      <c r="BS305" s="409">
        <v>0</v>
      </c>
      <c r="BT305" s="409">
        <v>0</v>
      </c>
      <c r="BU305" s="409">
        <v>0</v>
      </c>
      <c r="BV305" s="409">
        <v>0</v>
      </c>
      <c r="BW305" s="409">
        <v>0</v>
      </c>
      <c r="BX305" s="409">
        <v>0</v>
      </c>
      <c r="BY305" s="409">
        <v>0</v>
      </c>
    </row>
    <row r="306" spans="1:77" s="19" customFormat="1" ht="39.950000000000003" customHeight="1">
      <c r="A306" s="409">
        <v>298</v>
      </c>
      <c r="B306" s="409">
        <v>1</v>
      </c>
      <c r="C306" s="409" t="s">
        <v>166</v>
      </c>
      <c r="D306" s="409" t="s">
        <v>1721</v>
      </c>
      <c r="E306" s="475" t="s">
        <v>370</v>
      </c>
      <c r="F306" s="409"/>
      <c r="G306" s="409" t="s">
        <v>196</v>
      </c>
      <c r="H306" s="409" t="s">
        <v>265</v>
      </c>
      <c r="I306" s="409"/>
      <c r="J306" s="409" t="s">
        <v>172</v>
      </c>
      <c r="K306" s="409" t="s">
        <v>415</v>
      </c>
      <c r="L306" s="409" t="s">
        <v>172</v>
      </c>
      <c r="M306" s="409" t="s">
        <v>174</v>
      </c>
      <c r="N306" s="409" t="s">
        <v>167</v>
      </c>
      <c r="O306" s="409" t="s">
        <v>198</v>
      </c>
      <c r="P306" s="409"/>
      <c r="Q306" s="409" t="s">
        <v>168</v>
      </c>
      <c r="R306" s="409" t="s">
        <v>168</v>
      </c>
      <c r="S306" s="409" t="s">
        <v>168</v>
      </c>
      <c r="T306" s="409" t="s">
        <v>168</v>
      </c>
      <c r="U306" s="409" t="s">
        <v>168</v>
      </c>
      <c r="V306" s="409" t="s">
        <v>168</v>
      </c>
      <c r="W306" s="409" t="s">
        <v>266</v>
      </c>
      <c r="X306" s="409" t="s">
        <v>318</v>
      </c>
      <c r="Y306" s="409" t="s">
        <v>168</v>
      </c>
      <c r="Z306" s="409" t="s">
        <v>168</v>
      </c>
      <c r="AA306" s="409">
        <v>0</v>
      </c>
      <c r="AB306" s="409">
        <v>0</v>
      </c>
      <c r="AC306" s="409">
        <v>0</v>
      </c>
      <c r="AD306" s="409">
        <v>0</v>
      </c>
      <c r="AE306" s="409">
        <v>0</v>
      </c>
      <c r="AF306" s="409">
        <v>0</v>
      </c>
      <c r="AG306" s="487">
        <v>0</v>
      </c>
      <c r="AH306" s="409">
        <v>0</v>
      </c>
      <c r="AI306" s="409">
        <v>0</v>
      </c>
      <c r="AJ306" s="409">
        <v>0</v>
      </c>
      <c r="AK306" s="409">
        <v>0</v>
      </c>
      <c r="AL306" s="409">
        <v>0</v>
      </c>
      <c r="AM306" s="409">
        <v>0</v>
      </c>
      <c r="AN306" s="409">
        <v>0</v>
      </c>
      <c r="AO306" s="487">
        <v>0</v>
      </c>
      <c r="AP306" s="409">
        <v>0</v>
      </c>
      <c r="AQ306" s="409">
        <v>0</v>
      </c>
      <c r="AR306" s="409">
        <v>0</v>
      </c>
      <c r="AS306" s="409">
        <v>0</v>
      </c>
      <c r="AT306" s="409">
        <v>0</v>
      </c>
      <c r="AU306" s="409">
        <v>0</v>
      </c>
      <c r="AV306" s="409">
        <v>0</v>
      </c>
      <c r="AW306" s="409">
        <v>0</v>
      </c>
      <c r="AX306" s="409">
        <v>1</v>
      </c>
      <c r="AY306" s="409">
        <v>1</v>
      </c>
      <c r="AZ306" s="487">
        <v>0</v>
      </c>
      <c r="BA306" s="409">
        <v>0</v>
      </c>
      <c r="BB306" s="409">
        <v>0</v>
      </c>
      <c r="BC306" s="409">
        <v>0</v>
      </c>
      <c r="BD306" s="409">
        <v>0</v>
      </c>
      <c r="BE306" s="409">
        <v>0</v>
      </c>
      <c r="BF306" s="409">
        <v>0</v>
      </c>
      <c r="BG306" s="409">
        <v>0</v>
      </c>
      <c r="BH306" s="409">
        <v>0</v>
      </c>
      <c r="BI306" s="409">
        <v>0</v>
      </c>
      <c r="BJ306" s="409">
        <v>0</v>
      </c>
      <c r="BK306" s="409">
        <v>0</v>
      </c>
      <c r="BL306" s="409">
        <v>0</v>
      </c>
      <c r="BM306" s="409">
        <v>0</v>
      </c>
      <c r="BN306" s="409">
        <v>0</v>
      </c>
      <c r="BO306" s="74">
        <v>0</v>
      </c>
      <c r="BP306" s="409">
        <v>1</v>
      </c>
      <c r="BQ306" s="409">
        <v>0</v>
      </c>
      <c r="BR306" s="409">
        <v>0</v>
      </c>
      <c r="BS306" s="409">
        <v>0</v>
      </c>
      <c r="BT306" s="409">
        <v>0</v>
      </c>
      <c r="BU306" s="409">
        <v>0</v>
      </c>
      <c r="BV306" s="409">
        <v>0</v>
      </c>
      <c r="BW306" s="409">
        <v>0</v>
      </c>
      <c r="BX306" s="409">
        <v>0</v>
      </c>
      <c r="BY306" s="409">
        <v>0</v>
      </c>
    </row>
    <row r="307" spans="1:77" s="19" customFormat="1" ht="39.950000000000003" customHeight="1">
      <c r="A307" s="409">
        <v>299</v>
      </c>
      <c r="B307" s="409">
        <v>1</v>
      </c>
      <c r="C307" s="409" t="s">
        <v>1105</v>
      </c>
      <c r="D307" s="409" t="s">
        <v>2399</v>
      </c>
      <c r="E307" s="475" t="s">
        <v>370</v>
      </c>
      <c r="F307" s="409"/>
      <c r="G307" s="409" t="s">
        <v>196</v>
      </c>
      <c r="H307" s="409" t="s">
        <v>265</v>
      </c>
      <c r="I307" s="409"/>
      <c r="J307" s="409" t="s">
        <v>172</v>
      </c>
      <c r="K307" s="409" t="s">
        <v>415</v>
      </c>
      <c r="L307" s="409" t="s">
        <v>172</v>
      </c>
      <c r="M307" s="409" t="s">
        <v>174</v>
      </c>
      <c r="N307" s="409" t="s">
        <v>167</v>
      </c>
      <c r="O307" s="409" t="s">
        <v>198</v>
      </c>
      <c r="P307" s="409"/>
      <c r="Q307" s="409" t="s">
        <v>168</v>
      </c>
      <c r="R307" s="409" t="s">
        <v>168</v>
      </c>
      <c r="S307" s="409" t="s">
        <v>168</v>
      </c>
      <c r="T307" s="409" t="s">
        <v>168</v>
      </c>
      <c r="U307" s="409" t="s">
        <v>168</v>
      </c>
      <c r="V307" s="409" t="s">
        <v>168</v>
      </c>
      <c r="W307" s="409" t="s">
        <v>266</v>
      </c>
      <c r="X307" s="409" t="s">
        <v>318</v>
      </c>
      <c r="Y307" s="409" t="s">
        <v>168</v>
      </c>
      <c r="Z307" s="409" t="s">
        <v>168</v>
      </c>
      <c r="AA307" s="409">
        <v>0</v>
      </c>
      <c r="AB307" s="409">
        <v>0</v>
      </c>
      <c r="AC307" s="409">
        <v>0</v>
      </c>
      <c r="AD307" s="409">
        <v>0</v>
      </c>
      <c r="AE307" s="409">
        <v>0</v>
      </c>
      <c r="AF307" s="409">
        <v>0</v>
      </c>
      <c r="AG307" s="487">
        <v>0</v>
      </c>
      <c r="AH307" s="409">
        <v>0</v>
      </c>
      <c r="AI307" s="409">
        <v>0</v>
      </c>
      <c r="AJ307" s="409">
        <v>0</v>
      </c>
      <c r="AK307" s="409">
        <v>0</v>
      </c>
      <c r="AL307" s="409">
        <v>0</v>
      </c>
      <c r="AM307" s="409">
        <v>0</v>
      </c>
      <c r="AN307" s="409">
        <v>0</v>
      </c>
      <c r="AO307" s="487">
        <v>0</v>
      </c>
      <c r="AP307" s="409">
        <v>0</v>
      </c>
      <c r="AQ307" s="409">
        <v>0</v>
      </c>
      <c r="AR307" s="409">
        <v>0</v>
      </c>
      <c r="AS307" s="409">
        <v>0</v>
      </c>
      <c r="AT307" s="409">
        <v>0</v>
      </c>
      <c r="AU307" s="409">
        <v>0</v>
      </c>
      <c r="AV307" s="409">
        <v>0</v>
      </c>
      <c r="AW307" s="409">
        <v>0</v>
      </c>
      <c r="AX307" s="409">
        <v>0</v>
      </c>
      <c r="AY307" s="409">
        <v>0</v>
      </c>
      <c r="AZ307" s="487">
        <v>0</v>
      </c>
      <c r="BA307" s="409">
        <v>0</v>
      </c>
      <c r="BB307" s="409">
        <v>0</v>
      </c>
      <c r="BC307" s="409">
        <v>0</v>
      </c>
      <c r="BD307" s="409">
        <v>0</v>
      </c>
      <c r="BE307" s="409">
        <v>0</v>
      </c>
      <c r="BF307" s="409">
        <v>0</v>
      </c>
      <c r="BG307" s="409">
        <v>0</v>
      </c>
      <c r="BH307" s="409">
        <v>0</v>
      </c>
      <c r="BI307" s="409">
        <v>0</v>
      </c>
      <c r="BJ307" s="409">
        <v>1</v>
      </c>
      <c r="BK307" s="409">
        <v>1</v>
      </c>
      <c r="BL307" s="409">
        <v>1</v>
      </c>
      <c r="BM307" s="409">
        <v>0</v>
      </c>
      <c r="BN307" s="409">
        <v>0</v>
      </c>
      <c r="BO307" s="74">
        <v>1</v>
      </c>
      <c r="BP307" s="409">
        <v>0</v>
      </c>
      <c r="BQ307" s="409">
        <v>0</v>
      </c>
      <c r="BR307" s="409">
        <v>0</v>
      </c>
      <c r="BS307" s="409">
        <v>0</v>
      </c>
      <c r="BT307" s="409">
        <v>0</v>
      </c>
      <c r="BU307" s="409">
        <v>0</v>
      </c>
      <c r="BV307" s="409">
        <v>0</v>
      </c>
      <c r="BW307" s="409">
        <v>0</v>
      </c>
      <c r="BX307" s="409">
        <v>0</v>
      </c>
      <c r="BY307" s="409">
        <v>0</v>
      </c>
    </row>
    <row r="308" spans="1:77" s="19" customFormat="1" ht="39.950000000000003" customHeight="1">
      <c r="A308" s="409">
        <v>300</v>
      </c>
      <c r="B308" s="409">
        <v>1</v>
      </c>
      <c r="C308" s="409" t="s">
        <v>166</v>
      </c>
      <c r="D308" s="409" t="s">
        <v>1722</v>
      </c>
      <c r="E308" s="475" t="s">
        <v>370</v>
      </c>
      <c r="F308" s="409"/>
      <c r="G308" s="409" t="s">
        <v>196</v>
      </c>
      <c r="H308" s="409" t="s">
        <v>265</v>
      </c>
      <c r="I308" s="409"/>
      <c r="J308" s="409" t="s">
        <v>172</v>
      </c>
      <c r="K308" s="409" t="s">
        <v>415</v>
      </c>
      <c r="L308" s="409" t="s">
        <v>172</v>
      </c>
      <c r="M308" s="409" t="s">
        <v>174</v>
      </c>
      <c r="N308" s="409" t="s">
        <v>167</v>
      </c>
      <c r="O308" s="409" t="s">
        <v>198</v>
      </c>
      <c r="P308" s="409"/>
      <c r="Q308" s="409" t="s">
        <v>168</v>
      </c>
      <c r="R308" s="409" t="s">
        <v>168</v>
      </c>
      <c r="S308" s="409" t="s">
        <v>168</v>
      </c>
      <c r="T308" s="409" t="s">
        <v>168</v>
      </c>
      <c r="U308" s="409" t="s">
        <v>168</v>
      </c>
      <c r="V308" s="409" t="s">
        <v>168</v>
      </c>
      <c r="W308" s="409" t="s">
        <v>266</v>
      </c>
      <c r="X308" s="409" t="s">
        <v>318</v>
      </c>
      <c r="Y308" s="409" t="s">
        <v>168</v>
      </c>
      <c r="Z308" s="409" t="s">
        <v>168</v>
      </c>
      <c r="AA308" s="409">
        <v>0</v>
      </c>
      <c r="AB308" s="409">
        <v>0</v>
      </c>
      <c r="AC308" s="409">
        <v>0</v>
      </c>
      <c r="AD308" s="409">
        <v>0</v>
      </c>
      <c r="AE308" s="409">
        <v>0</v>
      </c>
      <c r="AF308" s="409">
        <v>0</v>
      </c>
      <c r="AG308" s="487">
        <v>0</v>
      </c>
      <c r="AH308" s="409">
        <v>0</v>
      </c>
      <c r="AI308" s="409">
        <v>0</v>
      </c>
      <c r="AJ308" s="409">
        <v>0</v>
      </c>
      <c r="AK308" s="409">
        <v>0</v>
      </c>
      <c r="AL308" s="409">
        <v>0</v>
      </c>
      <c r="AM308" s="409">
        <v>0</v>
      </c>
      <c r="AN308" s="409">
        <v>0</v>
      </c>
      <c r="AO308" s="487">
        <v>0</v>
      </c>
      <c r="AP308" s="409">
        <v>0</v>
      </c>
      <c r="AQ308" s="409">
        <v>0</v>
      </c>
      <c r="AR308" s="409">
        <v>1</v>
      </c>
      <c r="AS308" s="409">
        <v>0</v>
      </c>
      <c r="AT308" s="409">
        <v>1</v>
      </c>
      <c r="AU308" s="409">
        <v>0</v>
      </c>
      <c r="AV308" s="409">
        <v>0</v>
      </c>
      <c r="AW308" s="409">
        <v>0</v>
      </c>
      <c r="AX308" s="409">
        <v>0</v>
      </c>
      <c r="AY308" s="409">
        <v>0</v>
      </c>
      <c r="AZ308" s="487">
        <v>0</v>
      </c>
      <c r="BA308" s="409">
        <v>0</v>
      </c>
      <c r="BB308" s="409">
        <v>0</v>
      </c>
      <c r="BC308" s="409">
        <v>0</v>
      </c>
      <c r="BD308" s="409">
        <v>0</v>
      </c>
      <c r="BE308" s="409">
        <v>0</v>
      </c>
      <c r="BF308" s="409">
        <v>0</v>
      </c>
      <c r="BG308" s="409">
        <v>0</v>
      </c>
      <c r="BH308" s="409">
        <v>0</v>
      </c>
      <c r="BI308" s="409">
        <v>0</v>
      </c>
      <c r="BJ308" s="409">
        <v>0</v>
      </c>
      <c r="BK308" s="409">
        <v>0</v>
      </c>
      <c r="BL308" s="409">
        <v>0</v>
      </c>
      <c r="BM308" s="409">
        <v>1</v>
      </c>
      <c r="BN308" s="409">
        <v>0</v>
      </c>
      <c r="BO308" s="74">
        <v>0</v>
      </c>
      <c r="BP308" s="409">
        <v>0</v>
      </c>
      <c r="BQ308" s="409">
        <v>0</v>
      </c>
      <c r="BR308" s="409">
        <v>0</v>
      </c>
      <c r="BS308" s="409">
        <v>0</v>
      </c>
      <c r="BT308" s="409">
        <v>0</v>
      </c>
      <c r="BU308" s="409">
        <v>0</v>
      </c>
      <c r="BV308" s="409">
        <v>0</v>
      </c>
      <c r="BW308" s="409">
        <v>0</v>
      </c>
      <c r="BX308" s="409">
        <v>0</v>
      </c>
      <c r="BY308" s="409">
        <v>0</v>
      </c>
    </row>
    <row r="309" spans="1:77" s="19" customFormat="1" ht="39.950000000000003" customHeight="1">
      <c r="A309" s="409">
        <v>301</v>
      </c>
      <c r="B309" s="409">
        <v>1</v>
      </c>
      <c r="C309" s="409" t="s">
        <v>166</v>
      </c>
      <c r="D309" s="409" t="s">
        <v>1723</v>
      </c>
      <c r="E309" s="475" t="s">
        <v>370</v>
      </c>
      <c r="F309" s="409"/>
      <c r="G309" s="409" t="s">
        <v>196</v>
      </c>
      <c r="H309" s="409" t="s">
        <v>265</v>
      </c>
      <c r="I309" s="409"/>
      <c r="J309" s="409" t="s">
        <v>172</v>
      </c>
      <c r="K309" s="409" t="s">
        <v>415</v>
      </c>
      <c r="L309" s="409" t="s">
        <v>172</v>
      </c>
      <c r="M309" s="409" t="s">
        <v>174</v>
      </c>
      <c r="N309" s="409" t="s">
        <v>167</v>
      </c>
      <c r="O309" s="409" t="s">
        <v>198</v>
      </c>
      <c r="P309" s="409"/>
      <c r="Q309" s="409" t="s">
        <v>168</v>
      </c>
      <c r="R309" s="409" t="s">
        <v>168</v>
      </c>
      <c r="S309" s="409" t="s">
        <v>168</v>
      </c>
      <c r="T309" s="409" t="s">
        <v>168</v>
      </c>
      <c r="U309" s="409" t="s">
        <v>168</v>
      </c>
      <c r="V309" s="409" t="s">
        <v>168</v>
      </c>
      <c r="W309" s="409" t="s">
        <v>266</v>
      </c>
      <c r="X309" s="409" t="s">
        <v>318</v>
      </c>
      <c r="Y309" s="409" t="s">
        <v>168</v>
      </c>
      <c r="Z309" s="409" t="s">
        <v>168</v>
      </c>
      <c r="AA309" s="409">
        <v>0</v>
      </c>
      <c r="AB309" s="409">
        <v>0</v>
      </c>
      <c r="AC309" s="409">
        <v>0</v>
      </c>
      <c r="AD309" s="409">
        <v>0</v>
      </c>
      <c r="AE309" s="409">
        <v>0</v>
      </c>
      <c r="AF309" s="409">
        <v>0</v>
      </c>
      <c r="AG309" s="487">
        <v>0</v>
      </c>
      <c r="AH309" s="409">
        <v>0</v>
      </c>
      <c r="AI309" s="409">
        <v>0</v>
      </c>
      <c r="AJ309" s="409">
        <v>0</v>
      </c>
      <c r="AK309" s="409">
        <v>0</v>
      </c>
      <c r="AL309" s="409">
        <v>0</v>
      </c>
      <c r="AM309" s="409">
        <v>0</v>
      </c>
      <c r="AN309" s="409">
        <v>0</v>
      </c>
      <c r="AO309" s="487">
        <v>0</v>
      </c>
      <c r="AP309" s="409">
        <v>0</v>
      </c>
      <c r="AQ309" s="409">
        <v>0</v>
      </c>
      <c r="AR309" s="409">
        <v>0</v>
      </c>
      <c r="AS309" s="409">
        <v>1</v>
      </c>
      <c r="AT309" s="409">
        <v>0</v>
      </c>
      <c r="AU309" s="409">
        <v>1</v>
      </c>
      <c r="AV309" s="409">
        <v>0</v>
      </c>
      <c r="AW309" s="409">
        <v>0</v>
      </c>
      <c r="AX309" s="409">
        <v>0</v>
      </c>
      <c r="AY309" s="409">
        <v>0</v>
      </c>
      <c r="AZ309" s="487">
        <v>0</v>
      </c>
      <c r="BA309" s="409">
        <v>0</v>
      </c>
      <c r="BB309" s="409">
        <v>0</v>
      </c>
      <c r="BC309" s="409">
        <v>0</v>
      </c>
      <c r="BD309" s="409">
        <v>0</v>
      </c>
      <c r="BE309" s="409">
        <v>0</v>
      </c>
      <c r="BF309" s="409">
        <v>1</v>
      </c>
      <c r="BG309" s="409">
        <v>0</v>
      </c>
      <c r="BH309" s="409">
        <v>0</v>
      </c>
      <c r="BI309" s="409">
        <v>0</v>
      </c>
      <c r="BJ309" s="409">
        <v>0</v>
      </c>
      <c r="BK309" s="409">
        <v>0</v>
      </c>
      <c r="BL309" s="409">
        <v>0</v>
      </c>
      <c r="BM309" s="409">
        <v>0</v>
      </c>
      <c r="BN309" s="409">
        <v>0</v>
      </c>
      <c r="BO309" s="74">
        <v>0</v>
      </c>
      <c r="BP309" s="409">
        <v>0</v>
      </c>
      <c r="BQ309" s="409">
        <v>0</v>
      </c>
      <c r="BR309" s="409">
        <v>0</v>
      </c>
      <c r="BS309" s="409">
        <v>0</v>
      </c>
      <c r="BT309" s="409">
        <v>0</v>
      </c>
      <c r="BU309" s="409">
        <v>0</v>
      </c>
      <c r="BV309" s="409">
        <v>0</v>
      </c>
      <c r="BW309" s="409">
        <v>0</v>
      </c>
      <c r="BX309" s="409">
        <v>0</v>
      </c>
      <c r="BY309" s="409">
        <v>0</v>
      </c>
    </row>
    <row r="310" spans="1:77" s="19" customFormat="1" ht="39.950000000000003" customHeight="1">
      <c r="A310" s="409">
        <v>302</v>
      </c>
      <c r="B310" s="409">
        <v>1</v>
      </c>
      <c r="C310" s="409" t="s">
        <v>166</v>
      </c>
      <c r="D310" s="409" t="s">
        <v>2324</v>
      </c>
      <c r="E310" s="475" t="s">
        <v>370</v>
      </c>
      <c r="F310" s="409"/>
      <c r="G310" s="409" t="s">
        <v>196</v>
      </c>
      <c r="H310" s="409" t="s">
        <v>265</v>
      </c>
      <c r="I310" s="409"/>
      <c r="J310" s="409" t="s">
        <v>172</v>
      </c>
      <c r="K310" s="409" t="s">
        <v>415</v>
      </c>
      <c r="L310" s="409" t="s">
        <v>172</v>
      </c>
      <c r="M310" s="409" t="s">
        <v>174</v>
      </c>
      <c r="N310" s="409" t="s">
        <v>167</v>
      </c>
      <c r="O310" s="409" t="s">
        <v>198</v>
      </c>
      <c r="P310" s="409"/>
      <c r="Q310" s="409" t="s">
        <v>168</v>
      </c>
      <c r="R310" s="409" t="s">
        <v>168</v>
      </c>
      <c r="S310" s="409" t="s">
        <v>168</v>
      </c>
      <c r="T310" s="409" t="s">
        <v>168</v>
      </c>
      <c r="U310" s="409" t="s">
        <v>168</v>
      </c>
      <c r="V310" s="409" t="s">
        <v>168</v>
      </c>
      <c r="W310" s="409" t="s">
        <v>266</v>
      </c>
      <c r="X310" s="409" t="s">
        <v>318</v>
      </c>
      <c r="Y310" s="409" t="s">
        <v>168</v>
      </c>
      <c r="Z310" s="409" t="s">
        <v>168</v>
      </c>
      <c r="AA310" s="409">
        <v>0</v>
      </c>
      <c r="AB310" s="409">
        <v>0</v>
      </c>
      <c r="AC310" s="409">
        <v>0</v>
      </c>
      <c r="AD310" s="409">
        <v>0</v>
      </c>
      <c r="AE310" s="409">
        <v>0</v>
      </c>
      <c r="AF310" s="409">
        <v>0</v>
      </c>
      <c r="AG310" s="487">
        <v>0</v>
      </c>
      <c r="AH310" s="409">
        <v>0</v>
      </c>
      <c r="AI310" s="409">
        <v>0</v>
      </c>
      <c r="AJ310" s="409">
        <v>0</v>
      </c>
      <c r="AK310" s="409">
        <v>0</v>
      </c>
      <c r="AL310" s="409">
        <v>0</v>
      </c>
      <c r="AM310" s="409">
        <v>0</v>
      </c>
      <c r="AN310" s="409">
        <v>0</v>
      </c>
      <c r="AO310" s="487">
        <v>0</v>
      </c>
      <c r="AP310" s="409">
        <v>0</v>
      </c>
      <c r="AQ310" s="409">
        <v>0</v>
      </c>
      <c r="AR310" s="409">
        <v>0</v>
      </c>
      <c r="AS310" s="409">
        <v>0</v>
      </c>
      <c r="AT310" s="409">
        <v>0</v>
      </c>
      <c r="AU310" s="409">
        <v>0</v>
      </c>
      <c r="AV310" s="409">
        <v>0</v>
      </c>
      <c r="AW310" s="409">
        <v>0</v>
      </c>
      <c r="AX310" s="409">
        <v>0</v>
      </c>
      <c r="AY310" s="409">
        <v>0</v>
      </c>
      <c r="AZ310" s="487">
        <v>0</v>
      </c>
      <c r="BA310" s="409">
        <v>0</v>
      </c>
      <c r="BB310" s="409">
        <v>0</v>
      </c>
      <c r="BC310" s="409">
        <v>0</v>
      </c>
      <c r="BD310" s="409">
        <v>0</v>
      </c>
      <c r="BE310" s="409">
        <v>0</v>
      </c>
      <c r="BF310" s="409">
        <v>0</v>
      </c>
      <c r="BG310" s="409">
        <v>1</v>
      </c>
      <c r="BH310" s="409">
        <v>0</v>
      </c>
      <c r="BI310" s="409">
        <v>0</v>
      </c>
      <c r="BJ310" s="409">
        <v>0</v>
      </c>
      <c r="BK310" s="409">
        <v>0</v>
      </c>
      <c r="BL310" s="409">
        <v>0</v>
      </c>
      <c r="BM310" s="409">
        <v>0</v>
      </c>
      <c r="BN310" s="409">
        <v>0</v>
      </c>
      <c r="BO310" s="74">
        <v>0</v>
      </c>
      <c r="BP310" s="409">
        <v>0</v>
      </c>
      <c r="BQ310" s="409">
        <v>0</v>
      </c>
      <c r="BR310" s="409">
        <v>0</v>
      </c>
      <c r="BS310" s="409">
        <v>1</v>
      </c>
      <c r="BT310" s="409">
        <v>0</v>
      </c>
      <c r="BU310" s="409">
        <v>0</v>
      </c>
      <c r="BV310" s="409">
        <v>0</v>
      </c>
      <c r="BW310" s="409">
        <v>0</v>
      </c>
      <c r="BX310" s="409">
        <v>0</v>
      </c>
      <c r="BY310" s="409">
        <v>0</v>
      </c>
    </row>
    <row r="311" spans="1:77" s="19" customFormat="1" ht="39.950000000000003" customHeight="1">
      <c r="A311" s="409">
        <v>303</v>
      </c>
      <c r="B311" s="409">
        <v>1</v>
      </c>
      <c r="C311" s="409" t="s">
        <v>166</v>
      </c>
      <c r="D311" s="409" t="s">
        <v>2539</v>
      </c>
      <c r="E311" s="475" t="s">
        <v>370</v>
      </c>
      <c r="F311" s="409"/>
      <c r="G311" s="409" t="s">
        <v>196</v>
      </c>
      <c r="H311" s="409" t="s">
        <v>265</v>
      </c>
      <c r="I311" s="409"/>
      <c r="J311" s="409" t="s">
        <v>172</v>
      </c>
      <c r="K311" s="409" t="s">
        <v>415</v>
      </c>
      <c r="L311" s="409" t="s">
        <v>172</v>
      </c>
      <c r="M311" s="409" t="s">
        <v>174</v>
      </c>
      <c r="N311" s="409" t="s">
        <v>167</v>
      </c>
      <c r="O311" s="409" t="s">
        <v>198</v>
      </c>
      <c r="P311" s="409"/>
      <c r="Q311" s="409" t="s">
        <v>168</v>
      </c>
      <c r="R311" s="409" t="s">
        <v>168</v>
      </c>
      <c r="S311" s="409" t="s">
        <v>168</v>
      </c>
      <c r="T311" s="409" t="s">
        <v>168</v>
      </c>
      <c r="U311" s="409" t="s">
        <v>168</v>
      </c>
      <c r="V311" s="409" t="s">
        <v>168</v>
      </c>
      <c r="W311" s="409" t="s">
        <v>266</v>
      </c>
      <c r="X311" s="409" t="s">
        <v>318</v>
      </c>
      <c r="Y311" s="409" t="s">
        <v>168</v>
      </c>
      <c r="Z311" s="409" t="s">
        <v>168</v>
      </c>
      <c r="AA311" s="409">
        <v>0</v>
      </c>
      <c r="AB311" s="409">
        <v>0</v>
      </c>
      <c r="AC311" s="409">
        <v>0</v>
      </c>
      <c r="AD311" s="409">
        <v>0</v>
      </c>
      <c r="AE311" s="409">
        <v>0</v>
      </c>
      <c r="AF311" s="409">
        <v>0</v>
      </c>
      <c r="AG311" s="487">
        <v>0</v>
      </c>
      <c r="AH311" s="409">
        <v>0</v>
      </c>
      <c r="AI311" s="409">
        <v>0</v>
      </c>
      <c r="AJ311" s="409">
        <v>0</v>
      </c>
      <c r="AK311" s="409">
        <v>0</v>
      </c>
      <c r="AL311" s="409">
        <v>0</v>
      </c>
      <c r="AM311" s="409">
        <v>0</v>
      </c>
      <c r="AN311" s="409">
        <v>0</v>
      </c>
      <c r="AO311" s="487">
        <v>0</v>
      </c>
      <c r="AP311" s="409">
        <v>0</v>
      </c>
      <c r="AQ311" s="409">
        <v>0</v>
      </c>
      <c r="AR311" s="409">
        <v>0</v>
      </c>
      <c r="AS311" s="409">
        <v>0</v>
      </c>
      <c r="AT311" s="409">
        <v>0</v>
      </c>
      <c r="AU311" s="409">
        <v>0</v>
      </c>
      <c r="AV311" s="409">
        <v>0</v>
      </c>
      <c r="AW311" s="409">
        <v>0</v>
      </c>
      <c r="AX311" s="409">
        <v>0</v>
      </c>
      <c r="AY311" s="409">
        <v>0</v>
      </c>
      <c r="AZ311" s="487">
        <v>0</v>
      </c>
      <c r="BA311" s="409">
        <v>0</v>
      </c>
      <c r="BB311" s="409">
        <v>0</v>
      </c>
      <c r="BC311" s="409">
        <v>0</v>
      </c>
      <c r="BD311" s="409">
        <v>0</v>
      </c>
      <c r="BE311" s="409">
        <v>0</v>
      </c>
      <c r="BF311" s="409">
        <v>0</v>
      </c>
      <c r="BG311" s="409">
        <v>0</v>
      </c>
      <c r="BH311" s="409">
        <v>0</v>
      </c>
      <c r="BI311" s="409">
        <v>0</v>
      </c>
      <c r="BJ311" s="409">
        <v>0</v>
      </c>
      <c r="BK311" s="409">
        <v>0</v>
      </c>
      <c r="BL311" s="409">
        <v>0</v>
      </c>
      <c r="BM311" s="409">
        <v>0</v>
      </c>
      <c r="BN311" s="409">
        <v>0</v>
      </c>
      <c r="BO311" s="74">
        <v>0</v>
      </c>
      <c r="BP311" s="409">
        <v>0</v>
      </c>
      <c r="BQ311" s="409">
        <v>0</v>
      </c>
      <c r="BR311" s="409">
        <v>0</v>
      </c>
      <c r="BS311" s="409">
        <v>0</v>
      </c>
      <c r="BT311" s="409">
        <v>1</v>
      </c>
      <c r="BU311" s="409">
        <v>1</v>
      </c>
      <c r="BV311" s="409">
        <v>0</v>
      </c>
      <c r="BW311" s="409">
        <v>0</v>
      </c>
      <c r="BX311" s="409">
        <v>0</v>
      </c>
      <c r="BY311" s="409">
        <v>0</v>
      </c>
    </row>
    <row r="312" spans="1:77" s="19" customFormat="1" ht="39.950000000000003" customHeight="1">
      <c r="A312" s="409">
        <v>304</v>
      </c>
      <c r="B312" s="409">
        <v>1</v>
      </c>
      <c r="C312" s="409" t="s">
        <v>166</v>
      </c>
      <c r="D312" s="409" t="s">
        <v>2594</v>
      </c>
      <c r="E312" s="475" t="s">
        <v>370</v>
      </c>
      <c r="F312" s="409"/>
      <c r="G312" s="409" t="s">
        <v>196</v>
      </c>
      <c r="H312" s="409" t="s">
        <v>265</v>
      </c>
      <c r="I312" s="409"/>
      <c r="J312" s="409" t="s">
        <v>172</v>
      </c>
      <c r="K312" s="409" t="s">
        <v>415</v>
      </c>
      <c r="L312" s="409" t="s">
        <v>172</v>
      </c>
      <c r="M312" s="409" t="s">
        <v>174</v>
      </c>
      <c r="N312" s="409" t="s">
        <v>167</v>
      </c>
      <c r="O312" s="409" t="s">
        <v>198</v>
      </c>
      <c r="P312" s="409"/>
      <c r="Q312" s="409" t="s">
        <v>168</v>
      </c>
      <c r="R312" s="409" t="s">
        <v>168</v>
      </c>
      <c r="S312" s="409" t="s">
        <v>168</v>
      </c>
      <c r="T312" s="409" t="s">
        <v>168</v>
      </c>
      <c r="U312" s="409" t="s">
        <v>168</v>
      </c>
      <c r="V312" s="409" t="s">
        <v>168</v>
      </c>
      <c r="W312" s="409" t="s">
        <v>266</v>
      </c>
      <c r="X312" s="409" t="s">
        <v>318</v>
      </c>
      <c r="Y312" s="409" t="s">
        <v>168</v>
      </c>
      <c r="Z312" s="409" t="s">
        <v>168</v>
      </c>
      <c r="AA312" s="409">
        <v>0</v>
      </c>
      <c r="AB312" s="409">
        <v>0</v>
      </c>
      <c r="AC312" s="409">
        <v>0</v>
      </c>
      <c r="AD312" s="409">
        <v>0</v>
      </c>
      <c r="AE312" s="409">
        <v>0</v>
      </c>
      <c r="AF312" s="409">
        <v>0</v>
      </c>
      <c r="AG312" s="487">
        <v>0</v>
      </c>
      <c r="AH312" s="409">
        <v>0</v>
      </c>
      <c r="AI312" s="409">
        <v>0</v>
      </c>
      <c r="AJ312" s="409">
        <v>0</v>
      </c>
      <c r="AK312" s="409">
        <v>0</v>
      </c>
      <c r="AL312" s="409">
        <v>0</v>
      </c>
      <c r="AM312" s="409">
        <v>0</v>
      </c>
      <c r="AN312" s="409">
        <v>0</v>
      </c>
      <c r="AO312" s="487">
        <v>0</v>
      </c>
      <c r="AP312" s="409">
        <v>0</v>
      </c>
      <c r="AQ312" s="409">
        <v>0</v>
      </c>
      <c r="AR312" s="409">
        <v>0</v>
      </c>
      <c r="AS312" s="409">
        <v>0</v>
      </c>
      <c r="AT312" s="409">
        <v>0</v>
      </c>
      <c r="AU312" s="409">
        <v>0</v>
      </c>
      <c r="AV312" s="409">
        <v>0</v>
      </c>
      <c r="AW312" s="409">
        <v>0</v>
      </c>
      <c r="AX312" s="409">
        <v>0</v>
      </c>
      <c r="AY312" s="409">
        <v>0</v>
      </c>
      <c r="AZ312" s="487">
        <v>0</v>
      </c>
      <c r="BA312" s="409">
        <v>0</v>
      </c>
      <c r="BB312" s="409">
        <v>0</v>
      </c>
      <c r="BC312" s="409">
        <v>0</v>
      </c>
      <c r="BD312" s="409">
        <v>0</v>
      </c>
      <c r="BE312" s="409">
        <v>0</v>
      </c>
      <c r="BF312" s="409">
        <v>0</v>
      </c>
      <c r="BG312" s="409">
        <v>0</v>
      </c>
      <c r="BH312" s="409">
        <v>0</v>
      </c>
      <c r="BI312" s="409">
        <v>0</v>
      </c>
      <c r="BJ312" s="409">
        <v>0</v>
      </c>
      <c r="BK312" s="409">
        <v>0</v>
      </c>
      <c r="BL312" s="409">
        <v>0</v>
      </c>
      <c r="BM312" s="409">
        <v>0</v>
      </c>
      <c r="BN312" s="409">
        <v>0</v>
      </c>
      <c r="BO312" s="74">
        <v>0</v>
      </c>
      <c r="BP312" s="409">
        <v>0</v>
      </c>
      <c r="BQ312" s="409">
        <v>0</v>
      </c>
      <c r="BR312" s="409">
        <v>0</v>
      </c>
      <c r="BS312" s="409">
        <v>0</v>
      </c>
      <c r="BT312" s="409">
        <v>0</v>
      </c>
      <c r="BU312" s="409">
        <v>0</v>
      </c>
      <c r="BV312" s="409">
        <v>1</v>
      </c>
      <c r="BW312" s="409">
        <v>0</v>
      </c>
      <c r="BX312" s="409">
        <v>0</v>
      </c>
      <c r="BY312" s="409">
        <v>0</v>
      </c>
    </row>
    <row r="313" spans="1:77" s="19" customFormat="1" ht="39.950000000000003" customHeight="1">
      <c r="A313" s="409">
        <v>305</v>
      </c>
      <c r="B313" s="409">
        <v>1</v>
      </c>
      <c r="C313" s="409" t="s">
        <v>166</v>
      </c>
      <c r="D313" s="409" t="s">
        <v>2595</v>
      </c>
      <c r="E313" s="475" t="s">
        <v>370</v>
      </c>
      <c r="F313" s="409"/>
      <c r="G313" s="409" t="s">
        <v>196</v>
      </c>
      <c r="H313" s="409" t="s">
        <v>265</v>
      </c>
      <c r="I313" s="409"/>
      <c r="J313" s="409" t="s">
        <v>172</v>
      </c>
      <c r="K313" s="409" t="s">
        <v>415</v>
      </c>
      <c r="L313" s="409" t="s">
        <v>172</v>
      </c>
      <c r="M313" s="409" t="s">
        <v>174</v>
      </c>
      <c r="N313" s="409" t="s">
        <v>167</v>
      </c>
      <c r="O313" s="409" t="s">
        <v>198</v>
      </c>
      <c r="P313" s="409"/>
      <c r="Q313" s="409" t="s">
        <v>168</v>
      </c>
      <c r="R313" s="409" t="s">
        <v>168</v>
      </c>
      <c r="S313" s="409" t="s">
        <v>168</v>
      </c>
      <c r="T313" s="409" t="s">
        <v>168</v>
      </c>
      <c r="U313" s="409" t="s">
        <v>168</v>
      </c>
      <c r="V313" s="409" t="s">
        <v>168</v>
      </c>
      <c r="W313" s="409" t="s">
        <v>266</v>
      </c>
      <c r="X313" s="409" t="s">
        <v>318</v>
      </c>
      <c r="Y313" s="409" t="s">
        <v>168</v>
      </c>
      <c r="Z313" s="409" t="s">
        <v>168</v>
      </c>
      <c r="AA313" s="409">
        <v>0</v>
      </c>
      <c r="AB313" s="409">
        <v>0</v>
      </c>
      <c r="AC313" s="409">
        <v>0</v>
      </c>
      <c r="AD313" s="409">
        <v>0</v>
      </c>
      <c r="AE313" s="409">
        <v>0</v>
      </c>
      <c r="AF313" s="409">
        <v>0</v>
      </c>
      <c r="AG313" s="487">
        <v>0</v>
      </c>
      <c r="AH313" s="409">
        <v>0</v>
      </c>
      <c r="AI313" s="409">
        <v>0</v>
      </c>
      <c r="AJ313" s="409">
        <v>0</v>
      </c>
      <c r="AK313" s="409">
        <v>0</v>
      </c>
      <c r="AL313" s="409">
        <v>0</v>
      </c>
      <c r="AM313" s="409">
        <v>0</v>
      </c>
      <c r="AN313" s="409">
        <v>0</v>
      </c>
      <c r="AO313" s="487">
        <v>0</v>
      </c>
      <c r="AP313" s="409">
        <v>0</v>
      </c>
      <c r="AQ313" s="409">
        <v>0</v>
      </c>
      <c r="AR313" s="409">
        <v>0</v>
      </c>
      <c r="AS313" s="409">
        <v>0</v>
      </c>
      <c r="AT313" s="409">
        <v>0</v>
      </c>
      <c r="AU313" s="409">
        <v>0</v>
      </c>
      <c r="AV313" s="409">
        <v>0</v>
      </c>
      <c r="AW313" s="409">
        <v>0</v>
      </c>
      <c r="AX313" s="409">
        <v>0</v>
      </c>
      <c r="AY313" s="409">
        <v>0</v>
      </c>
      <c r="AZ313" s="487">
        <v>0</v>
      </c>
      <c r="BA313" s="409">
        <v>0</v>
      </c>
      <c r="BB313" s="409">
        <v>0</v>
      </c>
      <c r="BC313" s="409">
        <v>0</v>
      </c>
      <c r="BD313" s="409">
        <v>0</v>
      </c>
      <c r="BE313" s="409">
        <v>0</v>
      </c>
      <c r="BF313" s="409">
        <v>0</v>
      </c>
      <c r="BG313" s="409">
        <v>0</v>
      </c>
      <c r="BH313" s="409">
        <v>0</v>
      </c>
      <c r="BI313" s="409">
        <v>0</v>
      </c>
      <c r="BJ313" s="409">
        <v>0</v>
      </c>
      <c r="BK313" s="409">
        <v>0</v>
      </c>
      <c r="BL313" s="409">
        <v>0</v>
      </c>
      <c r="BM313" s="409">
        <v>0</v>
      </c>
      <c r="BN313" s="409">
        <v>0</v>
      </c>
      <c r="BO313" s="74">
        <v>0</v>
      </c>
      <c r="BP313" s="409">
        <v>0</v>
      </c>
      <c r="BQ313" s="409">
        <v>0</v>
      </c>
      <c r="BR313" s="409">
        <v>0</v>
      </c>
      <c r="BS313" s="409">
        <v>0</v>
      </c>
      <c r="BT313" s="409">
        <v>0</v>
      </c>
      <c r="BU313" s="409">
        <v>0</v>
      </c>
      <c r="BV313" s="409">
        <v>0</v>
      </c>
      <c r="BW313" s="409">
        <v>1</v>
      </c>
      <c r="BX313" s="409">
        <v>0</v>
      </c>
      <c r="BY313" s="409">
        <v>0</v>
      </c>
    </row>
    <row r="314" spans="1:77" s="19" customFormat="1" ht="39.950000000000003" customHeight="1">
      <c r="A314" s="409">
        <v>306</v>
      </c>
      <c r="B314" s="409">
        <v>1</v>
      </c>
      <c r="C314" s="409" t="s">
        <v>166</v>
      </c>
      <c r="D314" s="409" t="s">
        <v>2584</v>
      </c>
      <c r="E314" s="475" t="s">
        <v>370</v>
      </c>
      <c r="F314" s="409"/>
      <c r="G314" s="409" t="s">
        <v>196</v>
      </c>
      <c r="H314" s="409" t="s">
        <v>265</v>
      </c>
      <c r="I314" s="409"/>
      <c r="J314" s="409" t="s">
        <v>172</v>
      </c>
      <c r="K314" s="409" t="s">
        <v>415</v>
      </c>
      <c r="L314" s="409" t="s">
        <v>172</v>
      </c>
      <c r="M314" s="409" t="s">
        <v>174</v>
      </c>
      <c r="N314" s="409" t="s">
        <v>167</v>
      </c>
      <c r="O314" s="409" t="s">
        <v>198</v>
      </c>
      <c r="P314" s="409"/>
      <c r="Q314" s="409" t="s">
        <v>168</v>
      </c>
      <c r="R314" s="409" t="s">
        <v>168</v>
      </c>
      <c r="S314" s="409" t="s">
        <v>168</v>
      </c>
      <c r="T314" s="409" t="s">
        <v>168</v>
      </c>
      <c r="U314" s="409" t="s">
        <v>168</v>
      </c>
      <c r="V314" s="409" t="s">
        <v>168</v>
      </c>
      <c r="W314" s="409" t="s">
        <v>266</v>
      </c>
      <c r="X314" s="409" t="s">
        <v>318</v>
      </c>
      <c r="Y314" s="409" t="s">
        <v>168</v>
      </c>
      <c r="Z314" s="409" t="s">
        <v>168</v>
      </c>
      <c r="AA314" s="409">
        <v>0</v>
      </c>
      <c r="AB314" s="409">
        <v>0</v>
      </c>
      <c r="AC314" s="409">
        <v>0</v>
      </c>
      <c r="AD314" s="409">
        <v>0</v>
      </c>
      <c r="AE314" s="409">
        <v>0</v>
      </c>
      <c r="AF314" s="409">
        <v>0</v>
      </c>
      <c r="AG314" s="487">
        <v>0</v>
      </c>
      <c r="AH314" s="409">
        <v>0</v>
      </c>
      <c r="AI314" s="409">
        <v>0</v>
      </c>
      <c r="AJ314" s="409">
        <v>0</v>
      </c>
      <c r="AK314" s="409">
        <v>0</v>
      </c>
      <c r="AL314" s="409">
        <v>0</v>
      </c>
      <c r="AM314" s="409">
        <v>0</v>
      </c>
      <c r="AN314" s="409">
        <v>0</v>
      </c>
      <c r="AO314" s="487">
        <v>0</v>
      </c>
      <c r="AP314" s="409">
        <v>0</v>
      </c>
      <c r="AQ314" s="409">
        <v>0</v>
      </c>
      <c r="AR314" s="409">
        <v>0</v>
      </c>
      <c r="AS314" s="409">
        <v>0</v>
      </c>
      <c r="AT314" s="409">
        <v>0</v>
      </c>
      <c r="AU314" s="409">
        <v>0</v>
      </c>
      <c r="AV314" s="409">
        <v>0</v>
      </c>
      <c r="AW314" s="409">
        <v>0</v>
      </c>
      <c r="AX314" s="409">
        <v>0</v>
      </c>
      <c r="AY314" s="409">
        <v>0</v>
      </c>
      <c r="AZ314" s="487">
        <v>0</v>
      </c>
      <c r="BA314" s="409">
        <v>0</v>
      </c>
      <c r="BB314" s="409">
        <v>0</v>
      </c>
      <c r="BC314" s="409">
        <v>0</v>
      </c>
      <c r="BD314" s="409">
        <v>0</v>
      </c>
      <c r="BE314" s="409">
        <v>0</v>
      </c>
      <c r="BF314" s="409">
        <v>0</v>
      </c>
      <c r="BG314" s="409">
        <v>0</v>
      </c>
      <c r="BH314" s="409">
        <v>0</v>
      </c>
      <c r="BI314" s="409">
        <v>0</v>
      </c>
      <c r="BJ314" s="409">
        <v>0</v>
      </c>
      <c r="BK314" s="409">
        <v>0</v>
      </c>
      <c r="BL314" s="409">
        <v>0</v>
      </c>
      <c r="BM314" s="409">
        <v>0</v>
      </c>
      <c r="BN314" s="409">
        <v>0</v>
      </c>
      <c r="BO314" s="74">
        <v>0</v>
      </c>
      <c r="BP314" s="409">
        <v>0</v>
      </c>
      <c r="BQ314" s="409">
        <v>0</v>
      </c>
      <c r="BR314" s="409">
        <v>0</v>
      </c>
      <c r="BS314" s="409">
        <v>0</v>
      </c>
      <c r="BT314" s="409">
        <v>0</v>
      </c>
      <c r="BU314" s="409">
        <v>0</v>
      </c>
      <c r="BV314" s="409">
        <v>0</v>
      </c>
      <c r="BW314" s="409">
        <v>0</v>
      </c>
      <c r="BX314" s="409">
        <v>1</v>
      </c>
      <c r="BY314" s="409">
        <v>1</v>
      </c>
    </row>
    <row r="315" spans="1:77" s="19" customFormat="1" ht="39.950000000000003" customHeight="1">
      <c r="A315" s="409">
        <v>307</v>
      </c>
      <c r="B315" s="409">
        <v>1</v>
      </c>
      <c r="C315" s="409" t="s">
        <v>419</v>
      </c>
      <c r="D315" s="409" t="s">
        <v>416</v>
      </c>
      <c r="E315" s="475" t="s">
        <v>418</v>
      </c>
      <c r="F315" s="409"/>
      <c r="G315" s="409" t="s">
        <v>196</v>
      </c>
      <c r="H315" s="409" t="s">
        <v>265</v>
      </c>
      <c r="I315" s="409"/>
      <c r="J315" s="409" t="s">
        <v>172</v>
      </c>
      <c r="K315" s="409" t="s">
        <v>416</v>
      </c>
      <c r="L315" s="409" t="s">
        <v>172</v>
      </c>
      <c r="M315" s="409" t="s">
        <v>174</v>
      </c>
      <c r="N315" s="409" t="s">
        <v>167</v>
      </c>
      <c r="O315" s="409" t="s">
        <v>198</v>
      </c>
      <c r="P315" s="409"/>
      <c r="Q315" s="409" t="s">
        <v>168</v>
      </c>
      <c r="R315" s="409" t="s">
        <v>168</v>
      </c>
      <c r="S315" s="409" t="s">
        <v>168</v>
      </c>
      <c r="T315" s="409" t="s">
        <v>168</v>
      </c>
      <c r="U315" s="409" t="s">
        <v>168</v>
      </c>
      <c r="V315" s="409" t="s">
        <v>168</v>
      </c>
      <c r="W315" s="409" t="s">
        <v>266</v>
      </c>
      <c r="X315" s="409" t="s">
        <v>318</v>
      </c>
      <c r="Y315" s="409" t="s">
        <v>168</v>
      </c>
      <c r="Z315" s="409" t="s">
        <v>168</v>
      </c>
      <c r="AA315" s="409">
        <v>0</v>
      </c>
      <c r="AB315" s="409">
        <v>0</v>
      </c>
      <c r="AC315" s="409">
        <v>0</v>
      </c>
      <c r="AD315" s="409">
        <v>1</v>
      </c>
      <c r="AE315" s="409">
        <v>1</v>
      </c>
      <c r="AF315" s="409">
        <v>1</v>
      </c>
      <c r="AG315" s="487">
        <v>0</v>
      </c>
      <c r="AH315" s="409">
        <v>1</v>
      </c>
      <c r="AI315" s="409">
        <v>1</v>
      </c>
      <c r="AJ315" s="409">
        <v>1</v>
      </c>
      <c r="AK315" s="409">
        <v>1</v>
      </c>
      <c r="AL315" s="409">
        <v>1</v>
      </c>
      <c r="AM315" s="409">
        <v>1</v>
      </c>
      <c r="AN315" s="409">
        <v>1</v>
      </c>
      <c r="AO315" s="487">
        <v>0</v>
      </c>
      <c r="AP315" s="409">
        <v>1</v>
      </c>
      <c r="AQ315" s="409">
        <v>1</v>
      </c>
      <c r="AR315" s="409">
        <v>1</v>
      </c>
      <c r="AS315" s="409">
        <v>1</v>
      </c>
      <c r="AT315" s="409">
        <v>1</v>
      </c>
      <c r="AU315" s="409">
        <v>1</v>
      </c>
      <c r="AV315" s="409">
        <v>0</v>
      </c>
      <c r="AW315" s="409">
        <v>0</v>
      </c>
      <c r="AX315" s="409">
        <v>0</v>
      </c>
      <c r="AY315" s="409">
        <v>0</v>
      </c>
      <c r="AZ315" s="487">
        <v>1</v>
      </c>
      <c r="BA315" s="409">
        <v>1</v>
      </c>
      <c r="BB315" s="409">
        <v>1</v>
      </c>
      <c r="BC315" s="409">
        <v>1</v>
      </c>
      <c r="BD315" s="409">
        <v>0</v>
      </c>
      <c r="BE315" s="409">
        <v>1</v>
      </c>
      <c r="BF315" s="409">
        <v>1</v>
      </c>
      <c r="BG315" s="409">
        <v>1</v>
      </c>
      <c r="BH315" s="409">
        <v>1</v>
      </c>
      <c r="BI315" s="409">
        <v>1</v>
      </c>
      <c r="BJ315" s="409">
        <v>0</v>
      </c>
      <c r="BK315" s="409">
        <v>0</v>
      </c>
      <c r="BL315" s="409">
        <v>0</v>
      </c>
      <c r="BM315" s="409">
        <v>1</v>
      </c>
      <c r="BN315" s="409">
        <v>0</v>
      </c>
      <c r="BO315" s="74">
        <v>0</v>
      </c>
      <c r="BP315" s="409">
        <v>0</v>
      </c>
      <c r="BQ315" s="409">
        <v>1</v>
      </c>
      <c r="BR315" s="409">
        <v>1</v>
      </c>
      <c r="BS315" s="409">
        <v>1</v>
      </c>
      <c r="BT315" s="409">
        <v>1</v>
      </c>
      <c r="BU315" s="409">
        <v>1</v>
      </c>
      <c r="BV315" s="409">
        <v>0</v>
      </c>
      <c r="BW315" s="409">
        <v>0</v>
      </c>
      <c r="BX315" s="409">
        <v>0</v>
      </c>
      <c r="BY315" s="409">
        <v>0</v>
      </c>
    </row>
    <row r="316" spans="1:77" s="9" customFormat="1" ht="39.950000000000003" customHeight="1">
      <c r="A316" s="409">
        <v>308</v>
      </c>
      <c r="B316" s="409">
        <v>1</v>
      </c>
      <c r="C316" s="409" t="s">
        <v>624</v>
      </c>
      <c r="D316" s="409" t="s">
        <v>623</v>
      </c>
      <c r="E316" s="475" t="s">
        <v>371</v>
      </c>
      <c r="F316" s="409" t="s">
        <v>168</v>
      </c>
      <c r="G316" s="409" t="s">
        <v>196</v>
      </c>
      <c r="H316" s="409" t="s">
        <v>265</v>
      </c>
      <c r="I316" s="409"/>
      <c r="J316" s="409" t="s">
        <v>172</v>
      </c>
      <c r="K316" s="409" t="s">
        <v>382</v>
      </c>
      <c r="L316" s="409" t="s">
        <v>172</v>
      </c>
      <c r="M316" s="409" t="s">
        <v>167</v>
      </c>
      <c r="N316" s="409" t="s">
        <v>174</v>
      </c>
      <c r="O316" s="409" t="s">
        <v>198</v>
      </c>
      <c r="P316" s="409" t="s">
        <v>235</v>
      </c>
      <c r="Q316" s="409" t="s">
        <v>168</v>
      </c>
      <c r="R316" s="409" t="s">
        <v>168</v>
      </c>
      <c r="S316" s="409" t="s">
        <v>168</v>
      </c>
      <c r="T316" s="409" t="s">
        <v>168</v>
      </c>
      <c r="U316" s="507">
        <v>0.316</v>
      </c>
      <c r="V316" s="409" t="s">
        <v>168</v>
      </c>
      <c r="W316" s="409" t="s">
        <v>266</v>
      </c>
      <c r="X316" s="409" t="s">
        <v>318</v>
      </c>
      <c r="Y316" s="409" t="s">
        <v>168</v>
      </c>
      <c r="Z316" s="409" t="s">
        <v>168</v>
      </c>
      <c r="AA316" s="409">
        <v>0</v>
      </c>
      <c r="AB316" s="409">
        <v>0</v>
      </c>
      <c r="AC316" s="409">
        <v>0</v>
      </c>
      <c r="AD316" s="409">
        <v>1</v>
      </c>
      <c r="AE316" s="409">
        <v>1</v>
      </c>
      <c r="AF316" s="409">
        <v>1</v>
      </c>
      <c r="AG316" s="487">
        <v>0</v>
      </c>
      <c r="AH316" s="409">
        <v>1</v>
      </c>
      <c r="AI316" s="409">
        <v>1</v>
      </c>
      <c r="AJ316" s="409">
        <v>1</v>
      </c>
      <c r="AK316" s="409">
        <v>1</v>
      </c>
      <c r="AL316" s="409">
        <v>1</v>
      </c>
      <c r="AM316" s="409">
        <v>1</v>
      </c>
      <c r="AN316" s="409">
        <v>1</v>
      </c>
      <c r="AO316" s="487">
        <v>1</v>
      </c>
      <c r="AP316" s="409">
        <v>1</v>
      </c>
      <c r="AQ316" s="409">
        <v>1</v>
      </c>
      <c r="AR316" s="409">
        <v>1</v>
      </c>
      <c r="AS316" s="409">
        <v>1</v>
      </c>
      <c r="AT316" s="409">
        <v>1</v>
      </c>
      <c r="AU316" s="409">
        <v>1</v>
      </c>
      <c r="AV316" s="409">
        <v>1</v>
      </c>
      <c r="AW316" s="409">
        <v>1</v>
      </c>
      <c r="AX316" s="409">
        <v>1</v>
      </c>
      <c r="AY316" s="409">
        <v>1</v>
      </c>
      <c r="AZ316" s="487">
        <v>1</v>
      </c>
      <c r="BA316" s="409">
        <v>1</v>
      </c>
      <c r="BB316" s="409">
        <v>1</v>
      </c>
      <c r="BC316" s="409">
        <v>1</v>
      </c>
      <c r="BD316" s="409">
        <v>0</v>
      </c>
      <c r="BE316" s="409">
        <v>1</v>
      </c>
      <c r="BF316" s="409">
        <v>1</v>
      </c>
      <c r="BG316" s="409">
        <v>1</v>
      </c>
      <c r="BH316" s="409">
        <v>1</v>
      </c>
      <c r="BI316" s="409">
        <v>1</v>
      </c>
      <c r="BJ316" s="409">
        <v>1</v>
      </c>
      <c r="BK316" s="409">
        <v>1</v>
      </c>
      <c r="BL316" s="409">
        <v>1</v>
      </c>
      <c r="BM316" s="409">
        <v>1</v>
      </c>
      <c r="BN316" s="409">
        <v>1</v>
      </c>
      <c r="BO316" s="74">
        <v>1</v>
      </c>
      <c r="BP316" s="409">
        <v>1</v>
      </c>
      <c r="BQ316" s="409">
        <v>1</v>
      </c>
      <c r="BR316" s="409">
        <v>1</v>
      </c>
      <c r="BS316" s="409">
        <v>1</v>
      </c>
      <c r="BT316" s="409">
        <v>1</v>
      </c>
      <c r="BU316" s="409">
        <v>1</v>
      </c>
      <c r="BV316" s="409">
        <v>1</v>
      </c>
      <c r="BW316" s="409">
        <v>1</v>
      </c>
      <c r="BX316" s="409">
        <v>1</v>
      </c>
      <c r="BY316" s="409">
        <v>1</v>
      </c>
    </row>
    <row r="317" spans="1:77" s="9" customFormat="1" ht="39.950000000000003" customHeight="1">
      <c r="A317" s="409">
        <v>309</v>
      </c>
      <c r="B317" s="409">
        <v>1</v>
      </c>
      <c r="C317" s="409" t="s">
        <v>625</v>
      </c>
      <c r="D317" s="409" t="s">
        <v>626</v>
      </c>
      <c r="E317" s="475" t="s">
        <v>372</v>
      </c>
      <c r="F317" s="409" t="s">
        <v>168</v>
      </c>
      <c r="G317" s="409" t="s">
        <v>196</v>
      </c>
      <c r="H317" s="409" t="s">
        <v>265</v>
      </c>
      <c r="I317" s="409"/>
      <c r="J317" s="409" t="s">
        <v>172</v>
      </c>
      <c r="K317" s="409" t="s">
        <v>267</v>
      </c>
      <c r="L317" s="409" t="s">
        <v>172</v>
      </c>
      <c r="M317" s="409" t="s">
        <v>167</v>
      </c>
      <c r="N317" s="409" t="s">
        <v>174</v>
      </c>
      <c r="O317" s="409" t="s">
        <v>198</v>
      </c>
      <c r="P317" s="409" t="s">
        <v>235</v>
      </c>
      <c r="Q317" s="409" t="s">
        <v>168</v>
      </c>
      <c r="R317" s="409" t="s">
        <v>168</v>
      </c>
      <c r="S317" s="409" t="s">
        <v>168</v>
      </c>
      <c r="T317" s="409" t="s">
        <v>168</v>
      </c>
      <c r="U317" s="507">
        <v>0.12</v>
      </c>
      <c r="V317" s="409" t="s">
        <v>168</v>
      </c>
      <c r="W317" s="409" t="s">
        <v>266</v>
      </c>
      <c r="X317" s="409" t="s">
        <v>318</v>
      </c>
      <c r="Y317" s="409" t="s">
        <v>169</v>
      </c>
      <c r="Z317" s="409" t="s">
        <v>168</v>
      </c>
      <c r="AA317" s="409">
        <v>0</v>
      </c>
      <c r="AB317" s="409">
        <v>0</v>
      </c>
      <c r="AC317" s="409">
        <v>0</v>
      </c>
      <c r="AD317" s="409">
        <v>1</v>
      </c>
      <c r="AE317" s="409">
        <v>1</v>
      </c>
      <c r="AF317" s="409">
        <v>1</v>
      </c>
      <c r="AG317" s="487">
        <v>0</v>
      </c>
      <c r="AH317" s="409">
        <v>1</v>
      </c>
      <c r="AI317" s="409">
        <v>1</v>
      </c>
      <c r="AJ317" s="409">
        <v>1</v>
      </c>
      <c r="AK317" s="409">
        <v>1</v>
      </c>
      <c r="AL317" s="409">
        <v>1</v>
      </c>
      <c r="AM317" s="409">
        <v>1</v>
      </c>
      <c r="AN317" s="409">
        <v>1</v>
      </c>
      <c r="AO317" s="487">
        <v>1</v>
      </c>
      <c r="AP317" s="409">
        <v>1</v>
      </c>
      <c r="AQ317" s="409">
        <v>1</v>
      </c>
      <c r="AR317" s="409">
        <v>1</v>
      </c>
      <c r="AS317" s="409">
        <v>1</v>
      </c>
      <c r="AT317" s="409">
        <v>1</v>
      </c>
      <c r="AU317" s="409">
        <v>1</v>
      </c>
      <c r="AV317" s="409">
        <v>1</v>
      </c>
      <c r="AW317" s="409">
        <v>1</v>
      </c>
      <c r="AX317" s="409">
        <v>1</v>
      </c>
      <c r="AY317" s="409">
        <v>1</v>
      </c>
      <c r="AZ317" s="487">
        <v>1</v>
      </c>
      <c r="BA317" s="409">
        <v>1</v>
      </c>
      <c r="BB317" s="409">
        <v>1</v>
      </c>
      <c r="BC317" s="409">
        <v>1</v>
      </c>
      <c r="BD317" s="409">
        <v>0</v>
      </c>
      <c r="BE317" s="409">
        <v>1</v>
      </c>
      <c r="BF317" s="409">
        <v>1</v>
      </c>
      <c r="BG317" s="409">
        <v>1</v>
      </c>
      <c r="BH317" s="409">
        <v>1</v>
      </c>
      <c r="BI317" s="409">
        <v>1</v>
      </c>
      <c r="BJ317" s="409">
        <v>1</v>
      </c>
      <c r="BK317" s="409">
        <v>1</v>
      </c>
      <c r="BL317" s="409">
        <v>1</v>
      </c>
      <c r="BM317" s="409">
        <v>0</v>
      </c>
      <c r="BN317" s="409">
        <v>0</v>
      </c>
      <c r="BO317" s="74">
        <v>0</v>
      </c>
      <c r="BP317" s="409">
        <v>0</v>
      </c>
      <c r="BQ317" s="409">
        <v>1</v>
      </c>
      <c r="BR317" s="409">
        <v>1</v>
      </c>
      <c r="BS317" s="409">
        <v>1</v>
      </c>
      <c r="BT317" s="409">
        <v>1</v>
      </c>
      <c r="BU317" s="409">
        <v>1</v>
      </c>
      <c r="BV317" s="409">
        <v>1</v>
      </c>
      <c r="BW317" s="409">
        <v>1</v>
      </c>
      <c r="BX317" s="409">
        <v>1</v>
      </c>
      <c r="BY317" s="409">
        <v>1</v>
      </c>
    </row>
    <row r="318" spans="1:77" s="19" customFormat="1" ht="39.950000000000003" customHeight="1">
      <c r="A318" s="409">
        <v>310</v>
      </c>
      <c r="B318" s="487">
        <v>1</v>
      </c>
      <c r="C318" s="487" t="s">
        <v>325</v>
      </c>
      <c r="D318" s="487" t="s">
        <v>2418</v>
      </c>
      <c r="E318" s="488" t="s">
        <v>239</v>
      </c>
      <c r="F318" s="487" t="s">
        <v>168</v>
      </c>
      <c r="G318" s="487" t="s">
        <v>196</v>
      </c>
      <c r="H318" s="487" t="s">
        <v>265</v>
      </c>
      <c r="I318" s="487"/>
      <c r="J318" s="487" t="s">
        <v>172</v>
      </c>
      <c r="K318" s="487" t="s">
        <v>267</v>
      </c>
      <c r="L318" s="487" t="s">
        <v>172</v>
      </c>
      <c r="M318" s="487" t="s">
        <v>174</v>
      </c>
      <c r="N318" s="487" t="s">
        <v>167</v>
      </c>
      <c r="O318" s="487" t="s">
        <v>198</v>
      </c>
      <c r="P318" s="487" t="s">
        <v>235</v>
      </c>
      <c r="Q318" s="487" t="s">
        <v>168</v>
      </c>
      <c r="R318" s="487" t="s">
        <v>168</v>
      </c>
      <c r="S318" s="487" t="s">
        <v>168</v>
      </c>
      <c r="T318" s="487" t="s">
        <v>168</v>
      </c>
      <c r="U318" s="508">
        <v>0.12</v>
      </c>
      <c r="V318" s="487" t="s">
        <v>168</v>
      </c>
      <c r="W318" s="487" t="s">
        <v>266</v>
      </c>
      <c r="X318" s="487" t="s">
        <v>318</v>
      </c>
      <c r="Y318" s="487" t="s">
        <v>168</v>
      </c>
      <c r="Z318" s="487" t="s">
        <v>168</v>
      </c>
      <c r="AA318" s="487">
        <v>0</v>
      </c>
      <c r="AB318" s="487">
        <v>0</v>
      </c>
      <c r="AC318" s="487">
        <v>0</v>
      </c>
      <c r="AD318" s="487">
        <v>0</v>
      </c>
      <c r="AE318" s="487">
        <v>0</v>
      </c>
      <c r="AF318" s="487">
        <v>0</v>
      </c>
      <c r="AG318" s="487">
        <v>0</v>
      </c>
      <c r="AH318" s="487">
        <v>0</v>
      </c>
      <c r="AI318" s="487">
        <v>0</v>
      </c>
      <c r="AJ318" s="487">
        <v>0</v>
      </c>
      <c r="AK318" s="487">
        <v>0</v>
      </c>
      <c r="AL318" s="487">
        <v>0</v>
      </c>
      <c r="AM318" s="487">
        <v>0</v>
      </c>
      <c r="AN318" s="487">
        <v>0</v>
      </c>
      <c r="AO318" s="487">
        <v>0</v>
      </c>
      <c r="AP318" s="487">
        <v>0</v>
      </c>
      <c r="AQ318" s="487">
        <v>0</v>
      </c>
      <c r="AR318" s="487">
        <v>0</v>
      </c>
      <c r="AS318" s="487">
        <v>0</v>
      </c>
      <c r="AT318" s="487">
        <v>0</v>
      </c>
      <c r="AU318" s="487">
        <v>0</v>
      </c>
      <c r="AV318" s="487">
        <v>0</v>
      </c>
      <c r="AW318" s="487">
        <v>0</v>
      </c>
      <c r="AX318" s="487">
        <v>0</v>
      </c>
      <c r="AY318" s="487">
        <v>0</v>
      </c>
      <c r="AZ318" s="487">
        <v>0</v>
      </c>
      <c r="BA318" s="487">
        <v>0</v>
      </c>
      <c r="BB318" s="487">
        <v>0</v>
      </c>
      <c r="BC318" s="487">
        <v>0</v>
      </c>
      <c r="BD318" s="487">
        <v>0</v>
      </c>
      <c r="BE318" s="487">
        <v>0</v>
      </c>
      <c r="BF318" s="487">
        <v>0</v>
      </c>
      <c r="BG318" s="487">
        <v>0</v>
      </c>
      <c r="BH318" s="487">
        <v>0</v>
      </c>
      <c r="BI318" s="487">
        <v>0</v>
      </c>
      <c r="BJ318" s="487">
        <v>0</v>
      </c>
      <c r="BK318" s="487">
        <v>0</v>
      </c>
      <c r="BL318" s="487">
        <v>0</v>
      </c>
      <c r="BM318" s="487">
        <v>1</v>
      </c>
      <c r="BN318" s="487">
        <v>1</v>
      </c>
      <c r="BO318" s="102">
        <v>1</v>
      </c>
      <c r="BP318" s="487">
        <v>1</v>
      </c>
      <c r="BQ318" s="487">
        <v>0</v>
      </c>
      <c r="BR318" s="487">
        <v>0</v>
      </c>
      <c r="BS318" s="487">
        <v>0</v>
      </c>
      <c r="BT318" s="487">
        <v>0</v>
      </c>
      <c r="BU318" s="487">
        <v>0</v>
      </c>
      <c r="BV318" s="487">
        <v>0</v>
      </c>
      <c r="BW318" s="487">
        <v>0</v>
      </c>
      <c r="BX318" s="487">
        <v>0</v>
      </c>
      <c r="BY318" s="487">
        <v>0</v>
      </c>
    </row>
    <row r="319" spans="1:77" s="19" customFormat="1" ht="39.950000000000003" customHeight="1">
      <c r="A319" s="409">
        <v>311</v>
      </c>
      <c r="B319" s="409">
        <v>1</v>
      </c>
      <c r="C319" s="409" t="s">
        <v>325</v>
      </c>
      <c r="D319" s="409" t="s">
        <v>2511</v>
      </c>
      <c r="E319" s="475" t="s">
        <v>239</v>
      </c>
      <c r="F319" s="409" t="s">
        <v>168</v>
      </c>
      <c r="G319" s="409" t="s">
        <v>196</v>
      </c>
      <c r="H319" s="409" t="s">
        <v>265</v>
      </c>
      <c r="I319" s="409"/>
      <c r="J319" s="409" t="s">
        <v>172</v>
      </c>
      <c r="K319" s="409" t="s">
        <v>267</v>
      </c>
      <c r="L319" s="409" t="s">
        <v>172</v>
      </c>
      <c r="M319" s="409" t="s">
        <v>174</v>
      </c>
      <c r="N319" s="409" t="s">
        <v>167</v>
      </c>
      <c r="O319" s="409" t="s">
        <v>198</v>
      </c>
      <c r="P319" s="409" t="s">
        <v>235</v>
      </c>
      <c r="Q319" s="409" t="s">
        <v>168</v>
      </c>
      <c r="R319" s="409" t="s">
        <v>168</v>
      </c>
      <c r="S319" s="409" t="s">
        <v>168</v>
      </c>
      <c r="T319" s="409" t="s">
        <v>168</v>
      </c>
      <c r="U319" s="507">
        <v>0.12</v>
      </c>
      <c r="V319" s="409" t="s">
        <v>168</v>
      </c>
      <c r="W319" s="409" t="s">
        <v>266</v>
      </c>
      <c r="X319" s="409" t="s">
        <v>318</v>
      </c>
      <c r="Y319" s="409" t="s">
        <v>168</v>
      </c>
      <c r="Z319" s="409" t="s">
        <v>168</v>
      </c>
      <c r="AA319" s="409">
        <v>0</v>
      </c>
      <c r="AB319" s="409">
        <v>0</v>
      </c>
      <c r="AC319" s="409">
        <v>0</v>
      </c>
      <c r="AD319" s="409">
        <v>0</v>
      </c>
      <c r="AE319" s="409">
        <v>0</v>
      </c>
      <c r="AF319" s="409">
        <v>0</v>
      </c>
      <c r="AG319" s="409">
        <v>0</v>
      </c>
      <c r="AH319" s="409">
        <v>0</v>
      </c>
      <c r="AI319" s="409">
        <v>0</v>
      </c>
      <c r="AJ319" s="409">
        <v>0</v>
      </c>
      <c r="AK319" s="409">
        <v>0</v>
      </c>
      <c r="AL319" s="409">
        <v>0</v>
      </c>
      <c r="AM319" s="409">
        <v>0</v>
      </c>
      <c r="AN319" s="409">
        <v>0</v>
      </c>
      <c r="AO319" s="409">
        <v>0</v>
      </c>
      <c r="AP319" s="409">
        <v>0</v>
      </c>
      <c r="AQ319" s="409">
        <v>0</v>
      </c>
      <c r="AR319" s="409">
        <v>0</v>
      </c>
      <c r="AS319" s="409">
        <v>0</v>
      </c>
      <c r="AT319" s="409">
        <v>0</v>
      </c>
      <c r="AU319" s="409">
        <v>0</v>
      </c>
      <c r="AV319" s="409">
        <v>0</v>
      </c>
      <c r="AW319" s="409">
        <v>0</v>
      </c>
      <c r="AX319" s="409">
        <v>0</v>
      </c>
      <c r="AY319" s="409">
        <v>0</v>
      </c>
      <c r="AZ319" s="409">
        <v>0</v>
      </c>
      <c r="BA319" s="409">
        <v>0</v>
      </c>
      <c r="BB319" s="409">
        <v>0</v>
      </c>
      <c r="BC319" s="409">
        <v>0</v>
      </c>
      <c r="BD319" s="409">
        <v>0</v>
      </c>
      <c r="BE319" s="409">
        <v>0</v>
      </c>
      <c r="BF319" s="409">
        <v>0</v>
      </c>
      <c r="BG319" s="409">
        <v>0</v>
      </c>
      <c r="BH319" s="409">
        <v>0</v>
      </c>
      <c r="BI319" s="409">
        <v>0</v>
      </c>
      <c r="BJ319" s="409">
        <v>0</v>
      </c>
      <c r="BK319" s="409">
        <v>0</v>
      </c>
      <c r="BL319" s="409">
        <v>0</v>
      </c>
      <c r="BM319" s="409">
        <v>1</v>
      </c>
      <c r="BN319" s="409">
        <v>1</v>
      </c>
      <c r="BO319" s="74">
        <v>1</v>
      </c>
      <c r="BP319" s="409">
        <v>1</v>
      </c>
      <c r="BQ319" s="409">
        <v>0</v>
      </c>
      <c r="BR319" s="409">
        <v>0</v>
      </c>
      <c r="BS319" s="409">
        <v>0</v>
      </c>
      <c r="BT319" s="409">
        <v>0</v>
      </c>
      <c r="BU319" s="409">
        <v>0</v>
      </c>
      <c r="BV319" s="409">
        <v>0</v>
      </c>
      <c r="BW319" s="409">
        <v>0</v>
      </c>
      <c r="BX319" s="409">
        <v>0</v>
      </c>
      <c r="BY319" s="409">
        <v>0</v>
      </c>
    </row>
    <row r="320" spans="1:77" s="19" customFormat="1" ht="39.950000000000003" customHeight="1">
      <c r="A320" s="409">
        <v>312</v>
      </c>
      <c r="B320" s="409">
        <v>1</v>
      </c>
      <c r="C320" s="409" t="s">
        <v>705</v>
      </c>
      <c r="D320" s="409" t="s">
        <v>706</v>
      </c>
      <c r="E320" s="475" t="s">
        <v>707</v>
      </c>
      <c r="F320" s="409" t="s">
        <v>708</v>
      </c>
      <c r="G320" s="409" t="s">
        <v>196</v>
      </c>
      <c r="H320" s="409" t="s">
        <v>265</v>
      </c>
      <c r="I320" s="409"/>
      <c r="J320" s="409" t="s">
        <v>172</v>
      </c>
      <c r="K320" s="409" t="s">
        <v>706</v>
      </c>
      <c r="L320" s="409" t="s">
        <v>709</v>
      </c>
      <c r="M320" s="409" t="s">
        <v>167</v>
      </c>
      <c r="N320" s="409" t="s">
        <v>174</v>
      </c>
      <c r="O320" s="72" t="s">
        <v>702</v>
      </c>
      <c r="P320" s="72" t="s">
        <v>703</v>
      </c>
      <c r="Q320" s="409" t="s">
        <v>168</v>
      </c>
      <c r="R320" s="409" t="s">
        <v>168</v>
      </c>
      <c r="S320" s="409" t="s">
        <v>168</v>
      </c>
      <c r="T320" s="409" t="s">
        <v>168</v>
      </c>
      <c r="U320" s="73">
        <v>1E-3</v>
      </c>
      <c r="V320" s="409" t="s">
        <v>168</v>
      </c>
      <c r="W320" s="409" t="s">
        <v>168</v>
      </c>
      <c r="X320" s="409" t="s">
        <v>168</v>
      </c>
      <c r="Y320" s="72" t="s">
        <v>704</v>
      </c>
      <c r="Z320" s="409" t="s">
        <v>168</v>
      </c>
      <c r="AA320" s="409">
        <v>0</v>
      </c>
      <c r="AB320" s="409">
        <v>0</v>
      </c>
      <c r="AC320" s="409">
        <v>0</v>
      </c>
      <c r="AD320" s="409">
        <v>1</v>
      </c>
      <c r="AE320" s="409">
        <v>1</v>
      </c>
      <c r="AF320" s="409">
        <v>1</v>
      </c>
      <c r="AG320" s="487">
        <v>0</v>
      </c>
      <c r="AH320" s="409">
        <v>1</v>
      </c>
      <c r="AI320" s="409">
        <v>1</v>
      </c>
      <c r="AJ320" s="409">
        <v>1</v>
      </c>
      <c r="AK320" s="409">
        <v>1</v>
      </c>
      <c r="AL320" s="409">
        <v>1</v>
      </c>
      <c r="AM320" s="409">
        <v>1</v>
      </c>
      <c r="AN320" s="409">
        <v>1</v>
      </c>
      <c r="AO320" s="487">
        <v>1</v>
      </c>
      <c r="AP320" s="409">
        <v>1</v>
      </c>
      <c r="AQ320" s="409">
        <v>1</v>
      </c>
      <c r="AR320" s="409">
        <v>1</v>
      </c>
      <c r="AS320" s="409">
        <v>1</v>
      </c>
      <c r="AT320" s="409">
        <v>1</v>
      </c>
      <c r="AU320" s="409">
        <v>1</v>
      </c>
      <c r="AV320" s="409">
        <v>1</v>
      </c>
      <c r="AW320" s="409">
        <v>1</v>
      </c>
      <c r="AX320" s="409">
        <v>1</v>
      </c>
      <c r="AY320" s="409">
        <v>1</v>
      </c>
      <c r="AZ320" s="487">
        <v>1</v>
      </c>
      <c r="BA320" s="409">
        <v>1</v>
      </c>
      <c r="BB320" s="409">
        <v>1</v>
      </c>
      <c r="BC320" s="409">
        <v>1</v>
      </c>
      <c r="BD320" s="409">
        <v>0</v>
      </c>
      <c r="BE320" s="409">
        <v>1</v>
      </c>
      <c r="BF320" s="409">
        <v>1</v>
      </c>
      <c r="BG320" s="409">
        <v>1</v>
      </c>
      <c r="BH320" s="409">
        <v>1</v>
      </c>
      <c r="BI320" s="409">
        <v>1</v>
      </c>
      <c r="BJ320" s="409">
        <v>1</v>
      </c>
      <c r="BK320" s="409">
        <v>1</v>
      </c>
      <c r="BL320" s="409">
        <v>1</v>
      </c>
      <c r="BM320" s="409">
        <v>0</v>
      </c>
      <c r="BN320" s="409">
        <v>0</v>
      </c>
      <c r="BO320" s="74">
        <v>0</v>
      </c>
      <c r="BP320" s="409">
        <v>0</v>
      </c>
      <c r="BQ320" s="409">
        <v>1</v>
      </c>
      <c r="BR320" s="409">
        <v>1</v>
      </c>
      <c r="BS320" s="409">
        <v>1</v>
      </c>
      <c r="BT320" s="409">
        <v>1</v>
      </c>
      <c r="BU320" s="409">
        <v>1</v>
      </c>
      <c r="BV320" s="409">
        <v>1</v>
      </c>
      <c r="BW320" s="409">
        <v>1</v>
      </c>
      <c r="BX320" s="409">
        <v>1</v>
      </c>
      <c r="BY320" s="409">
        <v>1</v>
      </c>
    </row>
    <row r="321" spans="1:77" s="9" customFormat="1" ht="39.950000000000003" customHeight="1">
      <c r="A321" s="409">
        <v>313</v>
      </c>
      <c r="B321" s="409">
        <v>1</v>
      </c>
      <c r="C321" s="409" t="s">
        <v>350</v>
      </c>
      <c r="D321" s="409" t="s">
        <v>384</v>
      </c>
      <c r="E321" s="475" t="s">
        <v>373</v>
      </c>
      <c r="F321" s="409" t="s">
        <v>168</v>
      </c>
      <c r="G321" s="409" t="s">
        <v>196</v>
      </c>
      <c r="H321" s="409" t="s">
        <v>265</v>
      </c>
      <c r="I321" s="409"/>
      <c r="J321" s="409" t="s">
        <v>172</v>
      </c>
      <c r="K321" s="409" t="s">
        <v>384</v>
      </c>
      <c r="L321" s="409" t="s">
        <v>172</v>
      </c>
      <c r="M321" s="409" t="s">
        <v>167</v>
      </c>
      <c r="N321" s="409" t="s">
        <v>174</v>
      </c>
      <c r="O321" s="409" t="s">
        <v>198</v>
      </c>
      <c r="P321" s="409" t="s">
        <v>432</v>
      </c>
      <c r="Q321" s="409" t="s">
        <v>168</v>
      </c>
      <c r="R321" s="409" t="s">
        <v>168</v>
      </c>
      <c r="S321" s="409" t="s">
        <v>168</v>
      </c>
      <c r="T321" s="409" t="s">
        <v>168</v>
      </c>
      <c r="U321" s="507">
        <v>3.4000000000000002E-2</v>
      </c>
      <c r="V321" s="409" t="s">
        <v>168</v>
      </c>
      <c r="W321" s="409" t="s">
        <v>266</v>
      </c>
      <c r="X321" s="409" t="s">
        <v>318</v>
      </c>
      <c r="Y321" s="409" t="s">
        <v>169</v>
      </c>
      <c r="Z321" s="409" t="s">
        <v>168</v>
      </c>
      <c r="AA321" s="409">
        <v>0</v>
      </c>
      <c r="AB321" s="409">
        <v>0</v>
      </c>
      <c r="AC321" s="409">
        <v>0</v>
      </c>
      <c r="AD321" s="409">
        <v>1</v>
      </c>
      <c r="AE321" s="409">
        <v>1</v>
      </c>
      <c r="AF321" s="409">
        <v>1</v>
      </c>
      <c r="AG321" s="487">
        <v>0</v>
      </c>
      <c r="AH321" s="409">
        <v>1</v>
      </c>
      <c r="AI321" s="409">
        <v>1</v>
      </c>
      <c r="AJ321" s="409">
        <v>1</v>
      </c>
      <c r="AK321" s="409">
        <v>1</v>
      </c>
      <c r="AL321" s="409">
        <v>1</v>
      </c>
      <c r="AM321" s="409">
        <v>1</v>
      </c>
      <c r="AN321" s="409">
        <v>1</v>
      </c>
      <c r="AO321" s="487">
        <v>1</v>
      </c>
      <c r="AP321" s="409">
        <v>1</v>
      </c>
      <c r="AQ321" s="409">
        <v>1</v>
      </c>
      <c r="AR321" s="409">
        <v>1</v>
      </c>
      <c r="AS321" s="409">
        <v>1</v>
      </c>
      <c r="AT321" s="409">
        <v>1</v>
      </c>
      <c r="AU321" s="409">
        <v>1</v>
      </c>
      <c r="AV321" s="409">
        <v>1</v>
      </c>
      <c r="AW321" s="409">
        <v>1</v>
      </c>
      <c r="AX321" s="409">
        <v>1</v>
      </c>
      <c r="AY321" s="409">
        <v>1</v>
      </c>
      <c r="AZ321" s="487">
        <v>1</v>
      </c>
      <c r="BA321" s="409">
        <v>1</v>
      </c>
      <c r="BB321" s="409">
        <v>1</v>
      </c>
      <c r="BC321" s="409">
        <v>1</v>
      </c>
      <c r="BD321" s="409">
        <v>0</v>
      </c>
      <c r="BE321" s="409">
        <v>1</v>
      </c>
      <c r="BF321" s="409">
        <v>1</v>
      </c>
      <c r="BG321" s="409">
        <v>1</v>
      </c>
      <c r="BH321" s="409">
        <v>1</v>
      </c>
      <c r="BI321" s="409">
        <v>1</v>
      </c>
      <c r="BJ321" s="409">
        <v>1</v>
      </c>
      <c r="BK321" s="409">
        <v>1</v>
      </c>
      <c r="BL321" s="409">
        <v>1</v>
      </c>
      <c r="BM321" s="409">
        <v>1</v>
      </c>
      <c r="BN321" s="409">
        <v>1</v>
      </c>
      <c r="BO321" s="74">
        <v>1</v>
      </c>
      <c r="BP321" s="409">
        <v>1</v>
      </c>
      <c r="BQ321" s="409">
        <v>1</v>
      </c>
      <c r="BR321" s="409">
        <v>1</v>
      </c>
      <c r="BS321" s="409">
        <v>1</v>
      </c>
      <c r="BT321" s="409">
        <v>1</v>
      </c>
      <c r="BU321" s="409">
        <v>1</v>
      </c>
      <c r="BV321" s="409">
        <v>1</v>
      </c>
      <c r="BW321" s="409">
        <v>1</v>
      </c>
      <c r="BX321" s="409">
        <v>1</v>
      </c>
      <c r="BY321" s="409">
        <v>1</v>
      </c>
    </row>
    <row r="322" spans="1:77" s="13" customFormat="1" ht="45" customHeight="1">
      <c r="A322" s="409">
        <v>314</v>
      </c>
      <c r="B322" s="487">
        <v>1</v>
      </c>
      <c r="C322" s="487" t="s">
        <v>287</v>
      </c>
      <c r="D322" s="487" t="s">
        <v>1517</v>
      </c>
      <c r="E322" s="488" t="s">
        <v>320</v>
      </c>
      <c r="F322" s="487" t="s">
        <v>184</v>
      </c>
      <c r="G322" s="487" t="s">
        <v>171</v>
      </c>
      <c r="H322" s="487" t="s">
        <v>688</v>
      </c>
      <c r="I322" s="487"/>
      <c r="J322" s="487" t="s">
        <v>172</v>
      </c>
      <c r="K322" s="487" t="s">
        <v>1518</v>
      </c>
      <c r="L322" s="487" t="s">
        <v>172</v>
      </c>
      <c r="M322" s="487" t="s">
        <v>167</v>
      </c>
      <c r="N322" s="487" t="s">
        <v>174</v>
      </c>
      <c r="O322" s="487" t="s">
        <v>229</v>
      </c>
      <c r="P322" s="487" t="s">
        <v>178</v>
      </c>
      <c r="Q322" s="487" t="s">
        <v>168</v>
      </c>
      <c r="R322" s="487" t="s">
        <v>168</v>
      </c>
      <c r="S322" s="487" t="s">
        <v>230</v>
      </c>
      <c r="T322" s="487" t="s">
        <v>168</v>
      </c>
      <c r="U322" s="508">
        <v>0.1</v>
      </c>
      <c r="V322" s="487">
        <v>2</v>
      </c>
      <c r="W322" s="487" t="s">
        <v>266</v>
      </c>
      <c r="X322" s="487" t="s">
        <v>168</v>
      </c>
      <c r="Y322" s="487" t="s">
        <v>168</v>
      </c>
      <c r="Z322" s="487" t="s">
        <v>168</v>
      </c>
      <c r="AA322" s="487">
        <v>0</v>
      </c>
      <c r="AB322" s="487">
        <v>0</v>
      </c>
      <c r="AC322" s="487">
        <v>0</v>
      </c>
      <c r="AD322" s="487">
        <v>0</v>
      </c>
      <c r="AE322" s="487">
        <v>0</v>
      </c>
      <c r="AF322" s="487">
        <v>0</v>
      </c>
      <c r="AG322" s="487">
        <v>0</v>
      </c>
      <c r="AH322" s="487">
        <v>0</v>
      </c>
      <c r="AI322" s="487">
        <v>0</v>
      </c>
      <c r="AJ322" s="487">
        <v>0</v>
      </c>
      <c r="AK322" s="487">
        <v>0</v>
      </c>
      <c r="AL322" s="487">
        <v>0</v>
      </c>
      <c r="AM322" s="487">
        <v>0</v>
      </c>
      <c r="AN322" s="487">
        <v>0</v>
      </c>
      <c r="AO322" s="487">
        <v>1</v>
      </c>
      <c r="AP322" s="487">
        <v>0</v>
      </c>
      <c r="AQ322" s="487">
        <v>0</v>
      </c>
      <c r="AR322" s="487">
        <v>0</v>
      </c>
      <c r="AS322" s="487">
        <v>0</v>
      </c>
      <c r="AT322" s="487">
        <v>0</v>
      </c>
      <c r="AU322" s="487">
        <v>0</v>
      </c>
      <c r="AV322" s="487">
        <v>1</v>
      </c>
      <c r="AW322" s="487">
        <v>1</v>
      </c>
      <c r="AX322" s="487">
        <v>1</v>
      </c>
      <c r="AY322" s="487">
        <v>1</v>
      </c>
      <c r="AZ322" s="487">
        <v>0</v>
      </c>
      <c r="BA322" s="487">
        <v>0</v>
      </c>
      <c r="BB322" s="487">
        <v>0</v>
      </c>
      <c r="BC322" s="487">
        <v>0</v>
      </c>
      <c r="BD322" s="487">
        <v>0</v>
      </c>
      <c r="BE322" s="487">
        <v>0</v>
      </c>
      <c r="BF322" s="487">
        <v>0</v>
      </c>
      <c r="BG322" s="487">
        <v>0</v>
      </c>
      <c r="BH322" s="487">
        <v>0</v>
      </c>
      <c r="BI322" s="487">
        <v>0</v>
      </c>
      <c r="BJ322" s="487">
        <v>1</v>
      </c>
      <c r="BK322" s="487">
        <v>1</v>
      </c>
      <c r="BL322" s="487">
        <v>1</v>
      </c>
      <c r="BM322" s="487">
        <v>0</v>
      </c>
      <c r="BN322" s="487">
        <v>1</v>
      </c>
      <c r="BO322" s="102">
        <v>1</v>
      </c>
      <c r="BP322" s="487">
        <v>1</v>
      </c>
      <c r="BQ322" s="487">
        <v>0</v>
      </c>
      <c r="BR322" s="487">
        <v>0</v>
      </c>
      <c r="BS322" s="487">
        <v>0</v>
      </c>
      <c r="BT322" s="487">
        <v>0</v>
      </c>
      <c r="BU322" s="487">
        <v>0</v>
      </c>
      <c r="BV322" s="487">
        <v>1</v>
      </c>
      <c r="BW322" s="487">
        <v>1</v>
      </c>
      <c r="BX322" s="487">
        <v>1</v>
      </c>
      <c r="BY322" s="487">
        <v>1</v>
      </c>
    </row>
    <row r="323" spans="1:77" s="13" customFormat="1" ht="45" customHeight="1">
      <c r="A323" s="409">
        <v>315</v>
      </c>
      <c r="B323" s="409">
        <v>1</v>
      </c>
      <c r="C323" s="409" t="s">
        <v>624</v>
      </c>
      <c r="D323" s="409" t="s">
        <v>2615</v>
      </c>
      <c r="E323" s="475" t="s">
        <v>320</v>
      </c>
      <c r="F323" s="409" t="s">
        <v>184</v>
      </c>
      <c r="G323" s="409" t="s">
        <v>171</v>
      </c>
      <c r="H323" s="409" t="s">
        <v>688</v>
      </c>
      <c r="I323" s="409"/>
      <c r="J323" s="409" t="s">
        <v>172</v>
      </c>
      <c r="K323" s="409" t="s">
        <v>1518</v>
      </c>
      <c r="L323" s="409" t="s">
        <v>172</v>
      </c>
      <c r="M323" s="409" t="s">
        <v>167</v>
      </c>
      <c r="N323" s="409" t="s">
        <v>174</v>
      </c>
      <c r="O323" s="409" t="s">
        <v>229</v>
      </c>
      <c r="P323" s="409" t="s">
        <v>178</v>
      </c>
      <c r="Q323" s="409" t="s">
        <v>168</v>
      </c>
      <c r="R323" s="409" t="s">
        <v>168</v>
      </c>
      <c r="S323" s="409" t="s">
        <v>230</v>
      </c>
      <c r="T323" s="409" t="s">
        <v>168</v>
      </c>
      <c r="U323" s="507">
        <v>0.1</v>
      </c>
      <c r="V323" s="409">
        <v>2</v>
      </c>
      <c r="W323" s="409" t="s">
        <v>266</v>
      </c>
      <c r="X323" s="409" t="s">
        <v>168</v>
      </c>
      <c r="Y323" s="409" t="s">
        <v>168</v>
      </c>
      <c r="Z323" s="409" t="s">
        <v>168</v>
      </c>
      <c r="AA323" s="409">
        <v>0</v>
      </c>
      <c r="AB323" s="409">
        <v>0</v>
      </c>
      <c r="AC323" s="409">
        <v>0</v>
      </c>
      <c r="AD323" s="409">
        <v>0</v>
      </c>
      <c r="AE323" s="409">
        <v>0</v>
      </c>
      <c r="AF323" s="409">
        <v>0</v>
      </c>
      <c r="AG323" s="409">
        <v>0</v>
      </c>
      <c r="AH323" s="409">
        <v>0</v>
      </c>
      <c r="AI323" s="409">
        <v>0</v>
      </c>
      <c r="AJ323" s="409">
        <v>0</v>
      </c>
      <c r="AK323" s="409">
        <v>0</v>
      </c>
      <c r="AL323" s="409">
        <v>0</v>
      </c>
      <c r="AM323" s="409">
        <v>0</v>
      </c>
      <c r="AN323" s="409">
        <v>0</v>
      </c>
      <c r="AO323" s="487">
        <v>1</v>
      </c>
      <c r="AP323" s="409">
        <v>0</v>
      </c>
      <c r="AQ323" s="409">
        <v>0</v>
      </c>
      <c r="AR323" s="409">
        <v>0</v>
      </c>
      <c r="AS323" s="409">
        <v>0</v>
      </c>
      <c r="AT323" s="409">
        <v>0</v>
      </c>
      <c r="AU323" s="409">
        <v>0</v>
      </c>
      <c r="AV323" s="409">
        <v>1</v>
      </c>
      <c r="AW323" s="409">
        <v>1</v>
      </c>
      <c r="AX323" s="409">
        <v>1</v>
      </c>
      <c r="AY323" s="409">
        <v>1</v>
      </c>
      <c r="AZ323" s="487">
        <v>0</v>
      </c>
      <c r="BA323" s="409">
        <v>0</v>
      </c>
      <c r="BB323" s="409">
        <v>0</v>
      </c>
      <c r="BC323" s="409">
        <v>0</v>
      </c>
      <c r="BD323" s="409">
        <v>0</v>
      </c>
      <c r="BE323" s="409">
        <v>0</v>
      </c>
      <c r="BF323" s="409">
        <v>0</v>
      </c>
      <c r="BG323" s="409">
        <v>0</v>
      </c>
      <c r="BH323" s="409">
        <v>0</v>
      </c>
      <c r="BI323" s="409">
        <v>0</v>
      </c>
      <c r="BJ323" s="409">
        <v>1</v>
      </c>
      <c r="BK323" s="409">
        <v>1</v>
      </c>
      <c r="BL323" s="409">
        <v>1</v>
      </c>
      <c r="BM323" s="409">
        <v>0</v>
      </c>
      <c r="BN323" s="409">
        <v>1</v>
      </c>
      <c r="BO323" s="74">
        <v>1</v>
      </c>
      <c r="BP323" s="409">
        <v>1</v>
      </c>
      <c r="BQ323" s="409">
        <v>0</v>
      </c>
      <c r="BR323" s="409">
        <v>0</v>
      </c>
      <c r="BS323" s="409">
        <v>0</v>
      </c>
      <c r="BT323" s="409">
        <v>0</v>
      </c>
      <c r="BU323" s="409">
        <v>0</v>
      </c>
      <c r="BV323" s="409">
        <v>1</v>
      </c>
      <c r="BW323" s="409">
        <v>1</v>
      </c>
      <c r="BX323" s="409">
        <v>1</v>
      </c>
      <c r="BY323" s="409">
        <v>1</v>
      </c>
    </row>
    <row r="324" spans="1:77" s="11" customFormat="1" ht="45" customHeight="1">
      <c r="A324" s="409">
        <v>316</v>
      </c>
      <c r="B324" s="409">
        <v>1</v>
      </c>
      <c r="C324" s="409" t="s">
        <v>293</v>
      </c>
      <c r="D324" s="409" t="s">
        <v>434</v>
      </c>
      <c r="E324" s="475" t="s">
        <v>231</v>
      </c>
      <c r="F324" s="409" t="s">
        <v>321</v>
      </c>
      <c r="G324" s="409" t="s">
        <v>171</v>
      </c>
      <c r="H324" s="409" t="s">
        <v>688</v>
      </c>
      <c r="I324" s="409"/>
      <c r="J324" s="409" t="s">
        <v>172</v>
      </c>
      <c r="K324" s="409" t="s">
        <v>434</v>
      </c>
      <c r="L324" s="409" t="s">
        <v>172</v>
      </c>
      <c r="M324" s="409" t="s">
        <v>167</v>
      </c>
      <c r="N324" s="409" t="s">
        <v>174</v>
      </c>
      <c r="O324" s="409" t="s">
        <v>321</v>
      </c>
      <c r="P324" s="409" t="s">
        <v>1519</v>
      </c>
      <c r="Q324" s="409" t="s">
        <v>442</v>
      </c>
      <c r="R324" s="409" t="s">
        <v>232</v>
      </c>
      <c r="S324" s="409" t="s">
        <v>322</v>
      </c>
      <c r="T324" s="409" t="s">
        <v>168</v>
      </c>
      <c r="U324" s="507">
        <v>2.5000000000000001E-3</v>
      </c>
      <c r="V324" s="409" t="s">
        <v>1162</v>
      </c>
      <c r="W324" s="409" t="s">
        <v>168</v>
      </c>
      <c r="X324" s="409" t="s">
        <v>168</v>
      </c>
      <c r="Y324" s="409" t="s">
        <v>168</v>
      </c>
      <c r="Z324" s="409" t="s">
        <v>168</v>
      </c>
      <c r="AA324" s="409">
        <v>0</v>
      </c>
      <c r="AB324" s="409">
        <v>0</v>
      </c>
      <c r="AC324" s="409">
        <v>0</v>
      </c>
      <c r="AD324" s="409">
        <v>0</v>
      </c>
      <c r="AE324" s="409">
        <v>0</v>
      </c>
      <c r="AF324" s="409">
        <v>0</v>
      </c>
      <c r="AG324" s="409">
        <v>0</v>
      </c>
      <c r="AH324" s="409">
        <v>0</v>
      </c>
      <c r="AI324" s="409">
        <v>0</v>
      </c>
      <c r="AJ324" s="409">
        <v>0</v>
      </c>
      <c r="AK324" s="409">
        <v>0</v>
      </c>
      <c r="AL324" s="409">
        <v>0</v>
      </c>
      <c r="AM324" s="409">
        <v>0</v>
      </c>
      <c r="AN324" s="409">
        <v>0</v>
      </c>
      <c r="AO324" s="487">
        <v>1</v>
      </c>
      <c r="AP324" s="409">
        <v>0</v>
      </c>
      <c r="AQ324" s="409">
        <v>0</v>
      </c>
      <c r="AR324" s="409">
        <v>0</v>
      </c>
      <c r="AS324" s="409">
        <v>0</v>
      </c>
      <c r="AT324" s="409">
        <v>0</v>
      </c>
      <c r="AU324" s="409">
        <v>0</v>
      </c>
      <c r="AV324" s="409">
        <v>1</v>
      </c>
      <c r="AW324" s="409">
        <v>1</v>
      </c>
      <c r="AX324" s="409">
        <v>1</v>
      </c>
      <c r="AY324" s="409">
        <v>1</v>
      </c>
      <c r="AZ324" s="487">
        <v>0</v>
      </c>
      <c r="BA324" s="409">
        <v>0</v>
      </c>
      <c r="BB324" s="409">
        <v>0</v>
      </c>
      <c r="BC324" s="409">
        <v>0</v>
      </c>
      <c r="BD324" s="409">
        <v>0</v>
      </c>
      <c r="BE324" s="409">
        <v>0</v>
      </c>
      <c r="BF324" s="409">
        <v>0</v>
      </c>
      <c r="BG324" s="409">
        <v>0</v>
      </c>
      <c r="BH324" s="409">
        <v>0</v>
      </c>
      <c r="BI324" s="409">
        <v>0</v>
      </c>
      <c r="BJ324" s="409">
        <v>1</v>
      </c>
      <c r="BK324" s="409">
        <v>1</v>
      </c>
      <c r="BL324" s="409">
        <v>1</v>
      </c>
      <c r="BM324" s="409">
        <v>0</v>
      </c>
      <c r="BN324" s="409">
        <v>1</v>
      </c>
      <c r="BO324" s="74">
        <v>1</v>
      </c>
      <c r="BP324" s="409">
        <v>1</v>
      </c>
      <c r="BQ324" s="409">
        <v>0</v>
      </c>
      <c r="BR324" s="409">
        <v>0</v>
      </c>
      <c r="BS324" s="409">
        <v>0</v>
      </c>
      <c r="BT324" s="409">
        <v>0</v>
      </c>
      <c r="BU324" s="409">
        <v>0</v>
      </c>
      <c r="BV324" s="409">
        <v>1</v>
      </c>
      <c r="BW324" s="409">
        <v>1</v>
      </c>
      <c r="BX324" s="409">
        <v>1</v>
      </c>
      <c r="BY324" s="409">
        <v>1</v>
      </c>
    </row>
    <row r="325" spans="1:77" s="11" customFormat="1" ht="45" customHeight="1">
      <c r="A325" s="409">
        <v>317</v>
      </c>
      <c r="B325" s="409">
        <v>1</v>
      </c>
      <c r="C325" s="409" t="s">
        <v>293</v>
      </c>
      <c r="D325" s="409" t="s">
        <v>1520</v>
      </c>
      <c r="E325" s="475" t="s">
        <v>1521</v>
      </c>
      <c r="F325" s="409" t="s">
        <v>180</v>
      </c>
      <c r="G325" s="409" t="s">
        <v>171</v>
      </c>
      <c r="H325" s="409" t="s">
        <v>688</v>
      </c>
      <c r="I325" s="409"/>
      <c r="J325" s="409" t="s">
        <v>172</v>
      </c>
      <c r="K325" s="409" t="s">
        <v>1520</v>
      </c>
      <c r="L325" s="409" t="s">
        <v>172</v>
      </c>
      <c r="M325" s="409" t="s">
        <v>167</v>
      </c>
      <c r="N325" s="409" t="s">
        <v>174</v>
      </c>
      <c r="O325" s="409" t="s">
        <v>180</v>
      </c>
      <c r="P325" s="409" t="s">
        <v>168</v>
      </c>
      <c r="Q325" s="409" t="s">
        <v>1522</v>
      </c>
      <c r="R325" s="409" t="s">
        <v>168</v>
      </c>
      <c r="S325" s="409" t="s">
        <v>1523</v>
      </c>
      <c r="T325" s="409" t="s">
        <v>168</v>
      </c>
      <c r="U325" s="507">
        <v>8.9999999999999998E-4</v>
      </c>
      <c r="V325" s="409" t="s">
        <v>1162</v>
      </c>
      <c r="W325" s="409" t="s">
        <v>168</v>
      </c>
      <c r="X325" s="409" t="s">
        <v>168</v>
      </c>
      <c r="Y325" s="409" t="s">
        <v>168</v>
      </c>
      <c r="Z325" s="409" t="s">
        <v>168</v>
      </c>
      <c r="AA325" s="409">
        <v>0</v>
      </c>
      <c r="AB325" s="409">
        <v>0</v>
      </c>
      <c r="AC325" s="409">
        <v>0</v>
      </c>
      <c r="AD325" s="409">
        <v>0</v>
      </c>
      <c r="AE325" s="409">
        <v>0</v>
      </c>
      <c r="AF325" s="409">
        <v>0</v>
      </c>
      <c r="AG325" s="409">
        <v>0</v>
      </c>
      <c r="AH325" s="409">
        <v>0</v>
      </c>
      <c r="AI325" s="409">
        <v>0</v>
      </c>
      <c r="AJ325" s="409">
        <v>0</v>
      </c>
      <c r="AK325" s="409">
        <v>0</v>
      </c>
      <c r="AL325" s="409">
        <v>0</v>
      </c>
      <c r="AM325" s="409">
        <v>0</v>
      </c>
      <c r="AN325" s="409">
        <v>0</v>
      </c>
      <c r="AO325" s="487">
        <v>1</v>
      </c>
      <c r="AP325" s="409">
        <v>0</v>
      </c>
      <c r="AQ325" s="409">
        <v>0</v>
      </c>
      <c r="AR325" s="409">
        <v>0</v>
      </c>
      <c r="AS325" s="409">
        <v>0</v>
      </c>
      <c r="AT325" s="409">
        <v>0</v>
      </c>
      <c r="AU325" s="409">
        <v>0</v>
      </c>
      <c r="AV325" s="409">
        <v>1</v>
      </c>
      <c r="AW325" s="409">
        <v>1</v>
      </c>
      <c r="AX325" s="409">
        <v>1</v>
      </c>
      <c r="AY325" s="409">
        <v>1</v>
      </c>
      <c r="AZ325" s="487">
        <v>0</v>
      </c>
      <c r="BA325" s="409">
        <v>0</v>
      </c>
      <c r="BB325" s="409">
        <v>0</v>
      </c>
      <c r="BC325" s="409">
        <v>0</v>
      </c>
      <c r="BD325" s="409">
        <v>0</v>
      </c>
      <c r="BE325" s="409">
        <v>0</v>
      </c>
      <c r="BF325" s="409">
        <v>0</v>
      </c>
      <c r="BG325" s="409">
        <v>0</v>
      </c>
      <c r="BH325" s="409">
        <v>0</v>
      </c>
      <c r="BI325" s="409">
        <v>0</v>
      </c>
      <c r="BJ325" s="409">
        <v>1</v>
      </c>
      <c r="BK325" s="409">
        <v>1</v>
      </c>
      <c r="BL325" s="409">
        <v>1</v>
      </c>
      <c r="BM325" s="409">
        <v>0</v>
      </c>
      <c r="BN325" s="409">
        <v>1</v>
      </c>
      <c r="BO325" s="74">
        <v>1</v>
      </c>
      <c r="BP325" s="409">
        <v>1</v>
      </c>
      <c r="BQ325" s="409">
        <v>0</v>
      </c>
      <c r="BR325" s="409">
        <v>0</v>
      </c>
      <c r="BS325" s="409">
        <v>0</v>
      </c>
      <c r="BT325" s="409">
        <v>0</v>
      </c>
      <c r="BU325" s="409">
        <v>0</v>
      </c>
      <c r="BV325" s="409">
        <v>1</v>
      </c>
      <c r="BW325" s="409">
        <v>1</v>
      </c>
      <c r="BX325" s="409">
        <v>1</v>
      </c>
      <c r="BY325" s="409">
        <v>1</v>
      </c>
    </row>
    <row r="326" spans="1:77" s="19" customFormat="1" ht="39.950000000000003" customHeight="1">
      <c r="A326" s="409">
        <v>318</v>
      </c>
      <c r="B326" s="409">
        <v>1</v>
      </c>
      <c r="C326" s="409" t="s">
        <v>1922</v>
      </c>
      <c r="D326" s="409" t="s">
        <v>1919</v>
      </c>
      <c r="E326" s="475" t="s">
        <v>1920</v>
      </c>
      <c r="F326" s="409" t="s">
        <v>1921</v>
      </c>
      <c r="G326" s="409" t="s">
        <v>196</v>
      </c>
      <c r="H326" s="409" t="s">
        <v>265</v>
      </c>
      <c r="I326" s="409"/>
      <c r="J326" s="409" t="s">
        <v>172</v>
      </c>
      <c r="K326" s="409" t="s">
        <v>399</v>
      </c>
      <c r="L326" s="409" t="s">
        <v>172</v>
      </c>
      <c r="M326" s="409" t="s">
        <v>167</v>
      </c>
      <c r="N326" s="409" t="s">
        <v>174</v>
      </c>
      <c r="O326" s="409" t="s">
        <v>184</v>
      </c>
      <c r="P326" s="409" t="s">
        <v>360</v>
      </c>
      <c r="Q326" s="409" t="s">
        <v>168</v>
      </c>
      <c r="R326" s="409" t="s">
        <v>168</v>
      </c>
      <c r="S326" s="409" t="s">
        <v>168</v>
      </c>
      <c r="T326" s="409" t="s">
        <v>168</v>
      </c>
      <c r="U326" s="409" t="s">
        <v>168</v>
      </c>
      <c r="V326" s="409" t="s">
        <v>168</v>
      </c>
      <c r="W326" s="409" t="s">
        <v>168</v>
      </c>
      <c r="X326" s="409" t="s">
        <v>168</v>
      </c>
      <c r="Y326" s="409" t="s">
        <v>168</v>
      </c>
      <c r="Z326" s="409" t="s">
        <v>168</v>
      </c>
      <c r="AA326" s="409">
        <v>0</v>
      </c>
      <c r="AB326" s="409">
        <v>0</v>
      </c>
      <c r="AC326" s="409">
        <v>0</v>
      </c>
      <c r="AD326" s="409">
        <v>1</v>
      </c>
      <c r="AE326" s="409">
        <v>1</v>
      </c>
      <c r="AF326" s="409">
        <v>1</v>
      </c>
      <c r="AG326" s="487">
        <v>0</v>
      </c>
      <c r="AH326" s="409">
        <v>1</v>
      </c>
      <c r="AI326" s="409">
        <v>1</v>
      </c>
      <c r="AJ326" s="409">
        <v>1</v>
      </c>
      <c r="AK326" s="409">
        <v>1</v>
      </c>
      <c r="AL326" s="409">
        <v>1</v>
      </c>
      <c r="AM326" s="409">
        <v>1</v>
      </c>
      <c r="AN326" s="409">
        <v>1</v>
      </c>
      <c r="AO326" s="487">
        <v>1</v>
      </c>
      <c r="AP326" s="409">
        <v>1</v>
      </c>
      <c r="AQ326" s="409">
        <v>1</v>
      </c>
      <c r="AR326" s="409">
        <v>1</v>
      </c>
      <c r="AS326" s="409">
        <v>1</v>
      </c>
      <c r="AT326" s="409">
        <v>1</v>
      </c>
      <c r="AU326" s="409">
        <v>1</v>
      </c>
      <c r="AV326" s="409">
        <v>1</v>
      </c>
      <c r="AW326" s="409">
        <v>1</v>
      </c>
      <c r="AX326" s="409">
        <v>1</v>
      </c>
      <c r="AY326" s="409">
        <v>1</v>
      </c>
      <c r="AZ326" s="487">
        <v>1</v>
      </c>
      <c r="BA326" s="409">
        <v>1</v>
      </c>
      <c r="BB326" s="409">
        <v>1</v>
      </c>
      <c r="BC326" s="409">
        <v>1</v>
      </c>
      <c r="BD326" s="409">
        <v>0</v>
      </c>
      <c r="BE326" s="409">
        <v>1</v>
      </c>
      <c r="BF326" s="409">
        <v>1</v>
      </c>
      <c r="BG326" s="409">
        <v>1</v>
      </c>
      <c r="BH326" s="409">
        <v>1</v>
      </c>
      <c r="BI326" s="409">
        <v>1</v>
      </c>
      <c r="BJ326" s="409">
        <v>1</v>
      </c>
      <c r="BK326" s="409">
        <v>1</v>
      </c>
      <c r="BL326" s="409">
        <v>1</v>
      </c>
      <c r="BM326" s="409">
        <v>1</v>
      </c>
      <c r="BN326" s="409">
        <v>1</v>
      </c>
      <c r="BO326" s="74">
        <v>1</v>
      </c>
      <c r="BP326" s="409">
        <v>1</v>
      </c>
      <c r="BQ326" s="409">
        <v>1</v>
      </c>
      <c r="BR326" s="409">
        <v>1</v>
      </c>
      <c r="BS326" s="409">
        <v>1</v>
      </c>
      <c r="BT326" s="409">
        <v>1</v>
      </c>
      <c r="BU326" s="409">
        <v>1</v>
      </c>
      <c r="BV326" s="409">
        <v>1</v>
      </c>
      <c r="BW326" s="409">
        <v>1</v>
      </c>
      <c r="BX326" s="409">
        <v>1</v>
      </c>
      <c r="BY326" s="409">
        <v>1</v>
      </c>
    </row>
    <row r="327" spans="1:77" s="19" customFormat="1" ht="39.950000000000003" customHeight="1">
      <c r="A327" s="409">
        <v>319</v>
      </c>
      <c r="B327" s="487">
        <v>1</v>
      </c>
      <c r="C327" s="487" t="s">
        <v>375</v>
      </c>
      <c r="D327" s="487" t="s">
        <v>399</v>
      </c>
      <c r="E327" s="488" t="s">
        <v>374</v>
      </c>
      <c r="F327" s="487" t="s">
        <v>632</v>
      </c>
      <c r="G327" s="487" t="s">
        <v>196</v>
      </c>
      <c r="H327" s="487" t="s">
        <v>265</v>
      </c>
      <c r="I327" s="487"/>
      <c r="J327" s="487" t="s">
        <v>172</v>
      </c>
      <c r="K327" s="487" t="s">
        <v>399</v>
      </c>
      <c r="L327" s="487" t="s">
        <v>172</v>
      </c>
      <c r="M327" s="487" t="s">
        <v>167</v>
      </c>
      <c r="N327" s="487" t="s">
        <v>174</v>
      </c>
      <c r="O327" s="487" t="s">
        <v>184</v>
      </c>
      <c r="P327" s="487" t="s">
        <v>360</v>
      </c>
      <c r="Q327" s="487" t="s">
        <v>168</v>
      </c>
      <c r="R327" s="487" t="s">
        <v>168</v>
      </c>
      <c r="S327" s="487" t="s">
        <v>168</v>
      </c>
      <c r="T327" s="487" t="s">
        <v>168</v>
      </c>
      <c r="U327" s="487" t="s">
        <v>168</v>
      </c>
      <c r="V327" s="487" t="s">
        <v>168</v>
      </c>
      <c r="W327" s="487" t="s">
        <v>168</v>
      </c>
      <c r="X327" s="487" t="s">
        <v>168</v>
      </c>
      <c r="Y327" s="487" t="s">
        <v>169</v>
      </c>
      <c r="Z327" s="487" t="s">
        <v>168</v>
      </c>
      <c r="AA327" s="487">
        <v>0</v>
      </c>
      <c r="AB327" s="487">
        <v>0</v>
      </c>
      <c r="AC327" s="487">
        <v>0</v>
      </c>
      <c r="AD327" s="487">
        <v>1</v>
      </c>
      <c r="AE327" s="487">
        <v>0</v>
      </c>
      <c r="AF327" s="487">
        <v>0</v>
      </c>
      <c r="AG327" s="487">
        <v>0</v>
      </c>
      <c r="AH327" s="487">
        <v>0</v>
      </c>
      <c r="AI327" s="487">
        <v>0</v>
      </c>
      <c r="AJ327" s="487">
        <v>1</v>
      </c>
      <c r="AK327" s="487">
        <v>0</v>
      </c>
      <c r="AL327" s="487">
        <v>0</v>
      </c>
      <c r="AM327" s="487">
        <v>0</v>
      </c>
      <c r="AN327" s="487">
        <v>0</v>
      </c>
      <c r="AO327" s="487">
        <v>0</v>
      </c>
      <c r="AP327" s="487">
        <v>0</v>
      </c>
      <c r="AQ327" s="487">
        <v>0</v>
      </c>
      <c r="AR327" s="487">
        <v>0</v>
      </c>
      <c r="AS327" s="487">
        <v>0</v>
      </c>
      <c r="AT327" s="487">
        <v>0</v>
      </c>
      <c r="AU327" s="487">
        <v>0</v>
      </c>
      <c r="AV327" s="487">
        <v>0</v>
      </c>
      <c r="AW327" s="487">
        <v>0</v>
      </c>
      <c r="AX327" s="487">
        <v>0</v>
      </c>
      <c r="AY327" s="487">
        <v>0</v>
      </c>
      <c r="AZ327" s="487">
        <v>0</v>
      </c>
      <c r="BA327" s="487">
        <v>0</v>
      </c>
      <c r="BB327" s="487">
        <v>0</v>
      </c>
      <c r="BC327" s="487">
        <v>0</v>
      </c>
      <c r="BD327" s="487">
        <v>0</v>
      </c>
      <c r="BE327" s="487">
        <v>1</v>
      </c>
      <c r="BF327" s="487">
        <v>0</v>
      </c>
      <c r="BG327" s="487">
        <v>0</v>
      </c>
      <c r="BH327" s="487">
        <v>1</v>
      </c>
      <c r="BI327" s="487">
        <v>0</v>
      </c>
      <c r="BJ327" s="487">
        <v>0</v>
      </c>
      <c r="BK327" s="487">
        <v>0</v>
      </c>
      <c r="BL327" s="487">
        <v>0</v>
      </c>
      <c r="BM327" s="487">
        <v>0</v>
      </c>
      <c r="BN327" s="487">
        <v>0</v>
      </c>
      <c r="BO327" s="102">
        <v>0</v>
      </c>
      <c r="BP327" s="487">
        <v>0</v>
      </c>
      <c r="BQ327" s="487">
        <v>1</v>
      </c>
      <c r="BR327" s="487">
        <v>0</v>
      </c>
      <c r="BS327" s="487">
        <v>0</v>
      </c>
      <c r="BT327" s="487">
        <v>0</v>
      </c>
      <c r="BU327" s="487">
        <v>0</v>
      </c>
      <c r="BV327" s="487">
        <v>0</v>
      </c>
      <c r="BW327" s="487">
        <v>0</v>
      </c>
      <c r="BX327" s="487">
        <v>0</v>
      </c>
      <c r="BY327" s="487">
        <v>0</v>
      </c>
    </row>
    <row r="328" spans="1:77" s="19" customFormat="1" ht="39.950000000000003" customHeight="1">
      <c r="A328" s="409">
        <v>320</v>
      </c>
      <c r="B328" s="487">
        <v>1</v>
      </c>
      <c r="C328" s="487" t="s">
        <v>166</v>
      </c>
      <c r="D328" s="487" t="s">
        <v>748</v>
      </c>
      <c r="E328" s="488" t="s">
        <v>374</v>
      </c>
      <c r="F328" s="487" t="s">
        <v>749</v>
      </c>
      <c r="G328" s="487" t="s">
        <v>196</v>
      </c>
      <c r="H328" s="487" t="s">
        <v>265</v>
      </c>
      <c r="I328" s="487"/>
      <c r="J328" s="487" t="s">
        <v>172</v>
      </c>
      <c r="K328" s="487" t="s">
        <v>399</v>
      </c>
      <c r="L328" s="487" t="s">
        <v>172</v>
      </c>
      <c r="M328" s="487" t="s">
        <v>174</v>
      </c>
      <c r="N328" s="487" t="s">
        <v>167</v>
      </c>
      <c r="O328" s="487" t="s">
        <v>184</v>
      </c>
      <c r="P328" s="487" t="s">
        <v>360</v>
      </c>
      <c r="Q328" s="487" t="s">
        <v>168</v>
      </c>
      <c r="R328" s="487" t="s">
        <v>168</v>
      </c>
      <c r="S328" s="487" t="s">
        <v>168</v>
      </c>
      <c r="T328" s="487" t="s">
        <v>168</v>
      </c>
      <c r="U328" s="487" t="s">
        <v>168</v>
      </c>
      <c r="V328" s="487" t="s">
        <v>168</v>
      </c>
      <c r="W328" s="487" t="s">
        <v>168</v>
      </c>
      <c r="X328" s="487" t="s">
        <v>168</v>
      </c>
      <c r="Y328" s="487" t="s">
        <v>168</v>
      </c>
      <c r="Z328" s="487" t="s">
        <v>168</v>
      </c>
      <c r="AA328" s="487">
        <v>0</v>
      </c>
      <c r="AB328" s="487">
        <v>0</v>
      </c>
      <c r="AC328" s="487">
        <v>0</v>
      </c>
      <c r="AD328" s="487">
        <v>0</v>
      </c>
      <c r="AE328" s="487">
        <v>1</v>
      </c>
      <c r="AF328" s="487">
        <v>0</v>
      </c>
      <c r="AG328" s="487">
        <v>0</v>
      </c>
      <c r="AH328" s="487">
        <v>1</v>
      </c>
      <c r="AI328" s="487">
        <v>1</v>
      </c>
      <c r="AJ328" s="487">
        <v>0</v>
      </c>
      <c r="AK328" s="487">
        <v>0</v>
      </c>
      <c r="AL328" s="487">
        <v>0</v>
      </c>
      <c r="AM328" s="487">
        <v>0</v>
      </c>
      <c r="AN328" s="487">
        <v>0</v>
      </c>
      <c r="AO328" s="487">
        <v>1</v>
      </c>
      <c r="AP328" s="487">
        <v>0</v>
      </c>
      <c r="AQ328" s="487">
        <v>0</v>
      </c>
      <c r="AR328" s="487">
        <v>0</v>
      </c>
      <c r="AS328" s="487">
        <v>0</v>
      </c>
      <c r="AT328" s="487">
        <v>0</v>
      </c>
      <c r="AU328" s="487">
        <v>0</v>
      </c>
      <c r="AV328" s="487">
        <v>0</v>
      </c>
      <c r="AW328" s="487">
        <v>0</v>
      </c>
      <c r="AX328" s="487">
        <v>0</v>
      </c>
      <c r="AY328" s="487">
        <v>0</v>
      </c>
      <c r="AZ328" s="487">
        <v>1</v>
      </c>
      <c r="BA328" s="487">
        <v>0</v>
      </c>
      <c r="BB328" s="487">
        <v>0</v>
      </c>
      <c r="BC328" s="487">
        <v>0</v>
      </c>
      <c r="BD328" s="487">
        <v>0</v>
      </c>
      <c r="BE328" s="487">
        <v>0</v>
      </c>
      <c r="BF328" s="487">
        <v>0</v>
      </c>
      <c r="BG328" s="487">
        <v>0</v>
      </c>
      <c r="BH328" s="487">
        <v>0</v>
      </c>
      <c r="BI328" s="487">
        <v>1</v>
      </c>
      <c r="BJ328" s="487">
        <v>0</v>
      </c>
      <c r="BK328" s="487">
        <v>0</v>
      </c>
      <c r="BL328" s="487">
        <v>0</v>
      </c>
      <c r="BM328" s="487">
        <v>0</v>
      </c>
      <c r="BN328" s="487">
        <v>0</v>
      </c>
      <c r="BO328" s="102">
        <v>0</v>
      </c>
      <c r="BP328" s="487">
        <v>0</v>
      </c>
      <c r="BQ328" s="487">
        <v>0</v>
      </c>
      <c r="BR328" s="487">
        <v>0</v>
      </c>
      <c r="BS328" s="487">
        <v>0</v>
      </c>
      <c r="BT328" s="487">
        <v>0</v>
      </c>
      <c r="BU328" s="487">
        <v>0</v>
      </c>
      <c r="BV328" s="487">
        <v>0</v>
      </c>
      <c r="BW328" s="487">
        <v>0</v>
      </c>
      <c r="BX328" s="487">
        <v>0</v>
      </c>
      <c r="BY328" s="487">
        <v>0</v>
      </c>
    </row>
    <row r="329" spans="1:77" s="9" customFormat="1" ht="39.950000000000003" customHeight="1">
      <c r="A329" s="409">
        <v>321</v>
      </c>
      <c r="B329" s="409">
        <v>1</v>
      </c>
      <c r="C329" s="409" t="s">
        <v>166</v>
      </c>
      <c r="D329" s="409" t="s">
        <v>608</v>
      </c>
      <c r="E329" s="475" t="s">
        <v>269</v>
      </c>
      <c r="F329" s="409" t="s">
        <v>609</v>
      </c>
      <c r="G329" s="409" t="s">
        <v>196</v>
      </c>
      <c r="H329" s="409" t="s">
        <v>265</v>
      </c>
      <c r="I329" s="409"/>
      <c r="J329" s="409" t="s">
        <v>172</v>
      </c>
      <c r="K329" s="409" t="s">
        <v>268</v>
      </c>
      <c r="L329" s="409" t="s">
        <v>172</v>
      </c>
      <c r="M329" s="409" t="s">
        <v>174</v>
      </c>
      <c r="N329" s="409" t="s">
        <v>167</v>
      </c>
      <c r="O329" s="409" t="s">
        <v>184</v>
      </c>
      <c r="P329" s="409" t="s">
        <v>178</v>
      </c>
      <c r="Q329" s="409" t="s">
        <v>168</v>
      </c>
      <c r="R329" s="409" t="s">
        <v>168</v>
      </c>
      <c r="S329" s="409">
        <v>0.23</v>
      </c>
      <c r="T329" s="409" t="s">
        <v>168</v>
      </c>
      <c r="U329" s="409" t="s">
        <v>168</v>
      </c>
      <c r="V329" s="409" t="s">
        <v>168</v>
      </c>
      <c r="W329" s="409" t="s">
        <v>168</v>
      </c>
      <c r="X329" s="409" t="s">
        <v>168</v>
      </c>
      <c r="Y329" s="409" t="s">
        <v>169</v>
      </c>
      <c r="Z329" s="409" t="s">
        <v>168</v>
      </c>
      <c r="AA329" s="409">
        <v>1</v>
      </c>
      <c r="AB329" s="409">
        <v>0</v>
      </c>
      <c r="AC329" s="409">
        <v>0</v>
      </c>
      <c r="AD329" s="409">
        <v>1</v>
      </c>
      <c r="AE329" s="409">
        <v>1</v>
      </c>
      <c r="AF329" s="409">
        <v>0</v>
      </c>
      <c r="AG329" s="487">
        <v>0</v>
      </c>
      <c r="AH329" s="409">
        <v>1</v>
      </c>
      <c r="AI329" s="409">
        <v>1</v>
      </c>
      <c r="AJ329" s="409">
        <v>1</v>
      </c>
      <c r="AK329" s="409">
        <v>0</v>
      </c>
      <c r="AL329" s="409">
        <v>0</v>
      </c>
      <c r="AM329" s="409">
        <v>0</v>
      </c>
      <c r="AN329" s="409">
        <v>0</v>
      </c>
      <c r="AO329" s="487">
        <v>1</v>
      </c>
      <c r="AP329" s="409">
        <v>0</v>
      </c>
      <c r="AQ329" s="409">
        <v>0</v>
      </c>
      <c r="AR329" s="409">
        <v>0</v>
      </c>
      <c r="AS329" s="409">
        <v>0</v>
      </c>
      <c r="AT329" s="409">
        <v>0</v>
      </c>
      <c r="AU329" s="409">
        <v>0</v>
      </c>
      <c r="AV329" s="409">
        <v>0</v>
      </c>
      <c r="AW329" s="409">
        <v>0</v>
      </c>
      <c r="AX329" s="409">
        <v>0</v>
      </c>
      <c r="AY329" s="409">
        <v>0</v>
      </c>
      <c r="AZ329" s="487">
        <v>0</v>
      </c>
      <c r="BA329" s="409">
        <v>0</v>
      </c>
      <c r="BB329" s="409">
        <v>0</v>
      </c>
      <c r="BC329" s="409">
        <v>0</v>
      </c>
      <c r="BD329" s="409">
        <v>1</v>
      </c>
      <c r="BE329" s="409">
        <v>1</v>
      </c>
      <c r="BF329" s="409">
        <v>0</v>
      </c>
      <c r="BG329" s="409">
        <v>0</v>
      </c>
      <c r="BH329" s="409">
        <v>1</v>
      </c>
      <c r="BI329" s="409">
        <v>1</v>
      </c>
      <c r="BJ329" s="409">
        <v>0</v>
      </c>
      <c r="BK329" s="409">
        <v>0</v>
      </c>
      <c r="BL329" s="409">
        <v>0</v>
      </c>
      <c r="BM329" s="409">
        <v>0</v>
      </c>
      <c r="BN329" s="409">
        <v>0</v>
      </c>
      <c r="BO329" s="74">
        <v>0</v>
      </c>
      <c r="BP329" s="409">
        <v>0</v>
      </c>
      <c r="BQ329" s="409">
        <v>1</v>
      </c>
      <c r="BR329" s="409">
        <v>0</v>
      </c>
      <c r="BS329" s="409">
        <v>0</v>
      </c>
      <c r="BT329" s="409">
        <v>0</v>
      </c>
      <c r="BU329" s="409">
        <v>0</v>
      </c>
      <c r="BV329" s="409">
        <v>0</v>
      </c>
      <c r="BW329" s="409">
        <v>0</v>
      </c>
      <c r="BX329" s="409">
        <v>1</v>
      </c>
      <c r="BY329" s="409">
        <v>1</v>
      </c>
    </row>
    <row r="330" spans="1:77" s="11" customFormat="1" ht="45" customHeight="1">
      <c r="A330" s="409">
        <v>322</v>
      </c>
      <c r="B330" s="409">
        <v>1</v>
      </c>
      <c r="C330" s="409" t="s">
        <v>166</v>
      </c>
      <c r="D330" s="409" t="s">
        <v>651</v>
      </c>
      <c r="E330" s="475" t="s">
        <v>269</v>
      </c>
      <c r="F330" s="409" t="s">
        <v>610</v>
      </c>
      <c r="G330" s="409" t="s">
        <v>196</v>
      </c>
      <c r="H330" s="409" t="s">
        <v>265</v>
      </c>
      <c r="I330" s="409"/>
      <c r="J330" s="409" t="s">
        <v>172</v>
      </c>
      <c r="K330" s="409" t="s">
        <v>270</v>
      </c>
      <c r="L330" s="409" t="s">
        <v>172</v>
      </c>
      <c r="M330" s="409" t="s">
        <v>174</v>
      </c>
      <c r="N330" s="409" t="s">
        <v>167</v>
      </c>
      <c r="O330" s="409" t="s">
        <v>184</v>
      </c>
      <c r="P330" s="409" t="s">
        <v>178</v>
      </c>
      <c r="Q330" s="409" t="s">
        <v>168</v>
      </c>
      <c r="R330" s="409" t="s">
        <v>168</v>
      </c>
      <c r="S330" s="409">
        <v>0.23</v>
      </c>
      <c r="T330" s="409" t="s">
        <v>168</v>
      </c>
      <c r="U330" s="409" t="s">
        <v>168</v>
      </c>
      <c r="V330" s="409" t="s">
        <v>168</v>
      </c>
      <c r="W330" s="409" t="s">
        <v>168</v>
      </c>
      <c r="X330" s="409" t="s">
        <v>168</v>
      </c>
      <c r="Y330" s="409" t="s">
        <v>168</v>
      </c>
      <c r="Z330" s="409" t="s">
        <v>168</v>
      </c>
      <c r="AA330" s="409">
        <v>0</v>
      </c>
      <c r="AB330" s="409">
        <v>1</v>
      </c>
      <c r="AC330" s="409">
        <v>1</v>
      </c>
      <c r="AD330" s="409">
        <v>0</v>
      </c>
      <c r="AE330" s="409">
        <v>0</v>
      </c>
      <c r="AF330" s="409">
        <v>1</v>
      </c>
      <c r="AG330" s="487">
        <v>1</v>
      </c>
      <c r="AH330" s="409">
        <v>0</v>
      </c>
      <c r="AI330" s="409">
        <v>0</v>
      </c>
      <c r="AJ330" s="409">
        <v>0</v>
      </c>
      <c r="AK330" s="409">
        <v>1</v>
      </c>
      <c r="AL330" s="409">
        <v>1</v>
      </c>
      <c r="AM330" s="409">
        <v>1</v>
      </c>
      <c r="AN330" s="409">
        <v>1</v>
      </c>
      <c r="AO330" s="487">
        <v>0</v>
      </c>
      <c r="AP330" s="409">
        <v>1</v>
      </c>
      <c r="AQ330" s="409">
        <v>1</v>
      </c>
      <c r="AR330" s="409">
        <v>1</v>
      </c>
      <c r="AS330" s="409">
        <v>1</v>
      </c>
      <c r="AT330" s="409">
        <v>1</v>
      </c>
      <c r="AU330" s="409">
        <v>1</v>
      </c>
      <c r="AV330" s="409">
        <v>1</v>
      </c>
      <c r="AW330" s="409">
        <v>1</v>
      </c>
      <c r="AX330" s="409">
        <v>1</v>
      </c>
      <c r="AY330" s="409">
        <v>1</v>
      </c>
      <c r="AZ330" s="487">
        <v>1</v>
      </c>
      <c r="BA330" s="409">
        <v>1</v>
      </c>
      <c r="BB330" s="409">
        <v>1</v>
      </c>
      <c r="BC330" s="409">
        <v>1</v>
      </c>
      <c r="BD330" s="409">
        <v>0</v>
      </c>
      <c r="BE330" s="409">
        <v>0</v>
      </c>
      <c r="BF330" s="409">
        <v>1</v>
      </c>
      <c r="BG330" s="409">
        <v>1</v>
      </c>
      <c r="BH330" s="409">
        <v>0</v>
      </c>
      <c r="BI330" s="409">
        <v>0</v>
      </c>
      <c r="BJ330" s="409">
        <v>1</v>
      </c>
      <c r="BK330" s="409">
        <v>1</v>
      </c>
      <c r="BL330" s="409">
        <v>1</v>
      </c>
      <c r="BM330" s="409">
        <v>1</v>
      </c>
      <c r="BN330" s="409">
        <v>1</v>
      </c>
      <c r="BO330" s="74">
        <v>1</v>
      </c>
      <c r="BP330" s="409">
        <v>1</v>
      </c>
      <c r="BQ330" s="409">
        <v>0</v>
      </c>
      <c r="BR330" s="409">
        <v>1</v>
      </c>
      <c r="BS330" s="409">
        <v>1</v>
      </c>
      <c r="BT330" s="409">
        <v>1</v>
      </c>
      <c r="BU330" s="409">
        <v>1</v>
      </c>
      <c r="BV330" s="409">
        <v>1</v>
      </c>
      <c r="BW330" s="409">
        <v>1</v>
      </c>
      <c r="BX330" s="409">
        <v>0</v>
      </c>
      <c r="BY330" s="409">
        <v>0</v>
      </c>
    </row>
    <row r="331" spans="1:77" s="19" customFormat="1" ht="39.950000000000003" customHeight="1">
      <c r="A331" s="409">
        <v>323</v>
      </c>
      <c r="B331" s="409">
        <v>1</v>
      </c>
      <c r="C331" s="409" t="s">
        <v>168</v>
      </c>
      <c r="D331" s="409" t="s">
        <v>248</v>
      </c>
      <c r="E331" s="475" t="s">
        <v>247</v>
      </c>
      <c r="F331" s="409" t="s">
        <v>168</v>
      </c>
      <c r="G331" s="409" t="s">
        <v>196</v>
      </c>
      <c r="H331" s="409" t="s">
        <v>265</v>
      </c>
      <c r="I331" s="409"/>
      <c r="J331" s="409" t="s">
        <v>172</v>
      </c>
      <c r="K331" s="409" t="s">
        <v>248</v>
      </c>
      <c r="L331" s="409" t="s">
        <v>172</v>
      </c>
      <c r="M331" s="409" t="s">
        <v>167</v>
      </c>
      <c r="N331" s="409" t="s">
        <v>174</v>
      </c>
      <c r="O331" s="409" t="s">
        <v>182</v>
      </c>
      <c r="P331" s="409" t="s">
        <v>249</v>
      </c>
      <c r="Q331" s="409" t="s">
        <v>168</v>
      </c>
      <c r="R331" s="409" t="s">
        <v>169</v>
      </c>
      <c r="S331" s="409" t="s">
        <v>250</v>
      </c>
      <c r="T331" s="409" t="s">
        <v>168</v>
      </c>
      <c r="U331" s="507">
        <v>1E-4</v>
      </c>
      <c r="V331" s="409" t="s">
        <v>168</v>
      </c>
      <c r="W331" s="409" t="s">
        <v>168</v>
      </c>
      <c r="X331" s="409" t="s">
        <v>168</v>
      </c>
      <c r="Y331" s="409" t="s">
        <v>169</v>
      </c>
      <c r="Z331" s="409" t="s">
        <v>168</v>
      </c>
      <c r="AA331" s="409">
        <v>2</v>
      </c>
      <c r="AB331" s="409">
        <v>2</v>
      </c>
      <c r="AC331" s="409">
        <v>2</v>
      </c>
      <c r="AD331" s="409">
        <v>4</v>
      </c>
      <c r="AE331" s="409">
        <v>4</v>
      </c>
      <c r="AF331" s="409">
        <v>0</v>
      </c>
      <c r="AG331" s="487">
        <v>2</v>
      </c>
      <c r="AH331" s="409">
        <v>4</v>
      </c>
      <c r="AI331" s="409">
        <v>4</v>
      </c>
      <c r="AJ331" s="409">
        <v>4</v>
      </c>
      <c r="AK331" s="409">
        <v>0</v>
      </c>
      <c r="AL331" s="409">
        <v>0</v>
      </c>
      <c r="AM331" s="409">
        <v>0</v>
      </c>
      <c r="AN331" s="409">
        <v>0</v>
      </c>
      <c r="AO331" s="487">
        <v>4</v>
      </c>
      <c r="AP331" s="409">
        <v>0</v>
      </c>
      <c r="AQ331" s="409">
        <v>0</v>
      </c>
      <c r="AR331" s="409">
        <v>0</v>
      </c>
      <c r="AS331" s="409">
        <v>0</v>
      </c>
      <c r="AT331" s="409">
        <v>0</v>
      </c>
      <c r="AU331" s="409">
        <v>0</v>
      </c>
      <c r="AV331" s="409">
        <v>0</v>
      </c>
      <c r="AW331" s="409">
        <v>0</v>
      </c>
      <c r="AX331" s="409">
        <v>0</v>
      </c>
      <c r="AY331" s="409">
        <v>0</v>
      </c>
      <c r="AZ331" s="487">
        <v>4</v>
      </c>
      <c r="BA331" s="409">
        <v>0</v>
      </c>
      <c r="BB331" s="409">
        <v>0</v>
      </c>
      <c r="BC331" s="409">
        <v>0</v>
      </c>
      <c r="BD331" s="409">
        <v>2</v>
      </c>
      <c r="BE331" s="409">
        <v>4</v>
      </c>
      <c r="BF331" s="409">
        <v>0</v>
      </c>
      <c r="BG331" s="409">
        <v>0</v>
      </c>
      <c r="BH331" s="409">
        <v>4</v>
      </c>
      <c r="BI331" s="409">
        <v>4</v>
      </c>
      <c r="BJ331" s="409">
        <v>0</v>
      </c>
      <c r="BK331" s="409">
        <v>0</v>
      </c>
      <c r="BL331" s="409">
        <v>0</v>
      </c>
      <c r="BM331" s="409">
        <v>0</v>
      </c>
      <c r="BN331" s="409">
        <v>0</v>
      </c>
      <c r="BO331" s="74">
        <v>0</v>
      </c>
      <c r="BP331" s="409">
        <v>0</v>
      </c>
      <c r="BQ331" s="409">
        <v>4</v>
      </c>
      <c r="BR331" s="409">
        <v>0</v>
      </c>
      <c r="BS331" s="409">
        <v>0</v>
      </c>
      <c r="BT331" s="409">
        <v>0</v>
      </c>
      <c r="BU331" s="409">
        <v>0</v>
      </c>
      <c r="BV331" s="409">
        <v>0</v>
      </c>
      <c r="BW331" s="409">
        <v>0</v>
      </c>
      <c r="BX331" s="409">
        <v>0</v>
      </c>
      <c r="BY331" s="409">
        <v>0</v>
      </c>
    </row>
    <row r="332" spans="1:77" s="19" customFormat="1" ht="39.950000000000003" customHeight="1">
      <c r="A332" s="409">
        <v>324</v>
      </c>
      <c r="B332" s="409">
        <v>1</v>
      </c>
      <c r="C332" s="409" t="s">
        <v>168</v>
      </c>
      <c r="D332" s="409" t="s">
        <v>252</v>
      </c>
      <c r="E332" s="475" t="s">
        <v>251</v>
      </c>
      <c r="F332" s="409" t="s">
        <v>168</v>
      </c>
      <c r="G332" s="409" t="s">
        <v>196</v>
      </c>
      <c r="H332" s="409" t="s">
        <v>265</v>
      </c>
      <c r="I332" s="409"/>
      <c r="J332" s="409" t="s">
        <v>172</v>
      </c>
      <c r="K332" s="409" t="s">
        <v>252</v>
      </c>
      <c r="L332" s="409" t="s">
        <v>172</v>
      </c>
      <c r="M332" s="409" t="s">
        <v>167</v>
      </c>
      <c r="N332" s="409" t="s">
        <v>174</v>
      </c>
      <c r="O332" s="409" t="s">
        <v>198</v>
      </c>
      <c r="P332" s="409" t="s">
        <v>246</v>
      </c>
      <c r="Q332" s="409" t="s">
        <v>168</v>
      </c>
      <c r="R332" s="409" t="s">
        <v>169</v>
      </c>
      <c r="S332" s="409" t="s">
        <v>253</v>
      </c>
      <c r="T332" s="409" t="s">
        <v>168</v>
      </c>
      <c r="U332" s="507">
        <v>6.9999999999999999E-4</v>
      </c>
      <c r="V332" s="409" t="s">
        <v>168</v>
      </c>
      <c r="W332" s="409" t="s">
        <v>168</v>
      </c>
      <c r="X332" s="409" t="s">
        <v>168</v>
      </c>
      <c r="Y332" s="409" t="s">
        <v>169</v>
      </c>
      <c r="Z332" s="409" t="s">
        <v>168</v>
      </c>
      <c r="AA332" s="409">
        <v>0</v>
      </c>
      <c r="AB332" s="409">
        <v>0</v>
      </c>
      <c r="AC332" s="409">
        <v>0</v>
      </c>
      <c r="AD332" s="409">
        <v>0</v>
      </c>
      <c r="AE332" s="409">
        <v>0</v>
      </c>
      <c r="AF332" s="409">
        <v>0</v>
      </c>
      <c r="AG332" s="487">
        <v>0</v>
      </c>
      <c r="AH332" s="409">
        <v>0</v>
      </c>
      <c r="AI332" s="409">
        <v>0</v>
      </c>
      <c r="AJ332" s="409">
        <v>0</v>
      </c>
      <c r="AK332" s="409">
        <v>0</v>
      </c>
      <c r="AL332" s="409">
        <v>0</v>
      </c>
      <c r="AM332" s="409">
        <v>0</v>
      </c>
      <c r="AN332" s="409">
        <v>0</v>
      </c>
      <c r="AO332" s="409">
        <v>0</v>
      </c>
      <c r="AP332" s="409">
        <v>0</v>
      </c>
      <c r="AQ332" s="409">
        <v>0</v>
      </c>
      <c r="AR332" s="409">
        <v>0</v>
      </c>
      <c r="AS332" s="409">
        <v>0</v>
      </c>
      <c r="AT332" s="409">
        <v>0</v>
      </c>
      <c r="AU332" s="409">
        <v>0</v>
      </c>
      <c r="AV332" s="409">
        <v>0</v>
      </c>
      <c r="AW332" s="409">
        <v>0</v>
      </c>
      <c r="AX332" s="409">
        <v>0</v>
      </c>
      <c r="AY332" s="409">
        <v>0</v>
      </c>
      <c r="AZ332" s="409">
        <v>0</v>
      </c>
      <c r="BA332" s="409">
        <v>0</v>
      </c>
      <c r="BB332" s="409">
        <v>0</v>
      </c>
      <c r="BC332" s="409">
        <v>0</v>
      </c>
      <c r="BD332" s="409">
        <v>0</v>
      </c>
      <c r="BE332" s="409">
        <v>0</v>
      </c>
      <c r="BF332" s="409">
        <v>0</v>
      </c>
      <c r="BG332" s="409">
        <v>0</v>
      </c>
      <c r="BH332" s="409">
        <v>0</v>
      </c>
      <c r="BI332" s="409">
        <v>0</v>
      </c>
      <c r="BJ332" s="409">
        <v>0</v>
      </c>
      <c r="BK332" s="409">
        <v>0</v>
      </c>
      <c r="BL332" s="409">
        <v>0</v>
      </c>
      <c r="BM332" s="409">
        <v>0</v>
      </c>
      <c r="BN332" s="409">
        <v>0</v>
      </c>
      <c r="BO332" s="74">
        <v>0</v>
      </c>
      <c r="BP332" s="409">
        <v>0</v>
      </c>
      <c r="BQ332" s="409">
        <v>0</v>
      </c>
      <c r="BR332" s="409">
        <v>0</v>
      </c>
      <c r="BS332" s="409">
        <v>0</v>
      </c>
      <c r="BT332" s="409">
        <v>0</v>
      </c>
      <c r="BU332" s="409">
        <v>0</v>
      </c>
      <c r="BV332" s="409">
        <v>0</v>
      </c>
      <c r="BW332" s="409">
        <v>0</v>
      </c>
      <c r="BX332" s="409">
        <v>0</v>
      </c>
      <c r="BY332" s="409">
        <v>0</v>
      </c>
    </row>
    <row r="333" spans="1:77" s="19" customFormat="1" ht="39.950000000000003" customHeight="1">
      <c r="A333" s="409">
        <v>325</v>
      </c>
      <c r="B333" s="409">
        <v>1</v>
      </c>
      <c r="C333" s="409" t="s">
        <v>168</v>
      </c>
      <c r="D333" s="409" t="s">
        <v>509</v>
      </c>
      <c r="E333" s="475" t="s">
        <v>510</v>
      </c>
      <c r="F333" s="409" t="s">
        <v>168</v>
      </c>
      <c r="G333" s="409" t="s">
        <v>196</v>
      </c>
      <c r="H333" s="409" t="s">
        <v>265</v>
      </c>
      <c r="I333" s="409"/>
      <c r="J333" s="409" t="s">
        <v>172</v>
      </c>
      <c r="K333" s="409" t="s">
        <v>509</v>
      </c>
      <c r="L333" s="409" t="s">
        <v>172</v>
      </c>
      <c r="M333" s="409" t="s">
        <v>167</v>
      </c>
      <c r="N333" s="409" t="s">
        <v>174</v>
      </c>
      <c r="O333" s="409" t="s">
        <v>198</v>
      </c>
      <c r="P333" s="409" t="s">
        <v>246</v>
      </c>
      <c r="Q333" s="409" t="s">
        <v>168</v>
      </c>
      <c r="R333" s="409" t="s">
        <v>168</v>
      </c>
      <c r="S333" s="409" t="s">
        <v>253</v>
      </c>
      <c r="T333" s="409" t="s">
        <v>168</v>
      </c>
      <c r="U333" s="507">
        <v>6.9999999999999999E-4</v>
      </c>
      <c r="V333" s="409" t="s">
        <v>168</v>
      </c>
      <c r="W333" s="409" t="s">
        <v>168</v>
      </c>
      <c r="X333" s="409" t="s">
        <v>168</v>
      </c>
      <c r="Y333" s="409" t="s">
        <v>168</v>
      </c>
      <c r="Z333" s="409" t="s">
        <v>168</v>
      </c>
      <c r="AA333" s="409">
        <v>1</v>
      </c>
      <c r="AB333" s="409">
        <v>1</v>
      </c>
      <c r="AC333" s="409">
        <v>1</v>
      </c>
      <c r="AD333" s="409">
        <v>0</v>
      </c>
      <c r="AE333" s="409">
        <v>0</v>
      </c>
      <c r="AF333" s="409">
        <v>0</v>
      </c>
      <c r="AG333" s="487">
        <v>1</v>
      </c>
      <c r="AH333" s="409">
        <v>0</v>
      </c>
      <c r="AI333" s="409">
        <v>0</v>
      </c>
      <c r="AJ333" s="409">
        <v>0</v>
      </c>
      <c r="AK333" s="409">
        <v>0</v>
      </c>
      <c r="AL333" s="409">
        <v>0</v>
      </c>
      <c r="AM333" s="409">
        <v>0</v>
      </c>
      <c r="AN333" s="409">
        <v>0</v>
      </c>
      <c r="AO333" s="409">
        <v>0</v>
      </c>
      <c r="AP333" s="409">
        <v>0</v>
      </c>
      <c r="AQ333" s="409">
        <v>0</v>
      </c>
      <c r="AR333" s="409">
        <v>0</v>
      </c>
      <c r="AS333" s="409">
        <v>0</v>
      </c>
      <c r="AT333" s="409">
        <v>0</v>
      </c>
      <c r="AU333" s="409">
        <v>0</v>
      </c>
      <c r="AV333" s="409">
        <v>0</v>
      </c>
      <c r="AW333" s="409">
        <v>0</v>
      </c>
      <c r="AX333" s="409">
        <v>0</v>
      </c>
      <c r="AY333" s="409">
        <v>0</v>
      </c>
      <c r="AZ333" s="409">
        <v>0</v>
      </c>
      <c r="BA333" s="409">
        <v>0</v>
      </c>
      <c r="BB333" s="409">
        <v>0</v>
      </c>
      <c r="BC333" s="409">
        <v>0</v>
      </c>
      <c r="BD333" s="409">
        <v>1</v>
      </c>
      <c r="BE333" s="409">
        <v>0</v>
      </c>
      <c r="BF333" s="409">
        <v>0</v>
      </c>
      <c r="BG333" s="409">
        <v>0</v>
      </c>
      <c r="BH333" s="409">
        <v>0</v>
      </c>
      <c r="BI333" s="409">
        <v>0</v>
      </c>
      <c r="BJ333" s="409">
        <v>0</v>
      </c>
      <c r="BK333" s="409">
        <v>0</v>
      </c>
      <c r="BL333" s="409">
        <v>0</v>
      </c>
      <c r="BM333" s="409">
        <v>0</v>
      </c>
      <c r="BN333" s="409">
        <v>0</v>
      </c>
      <c r="BO333" s="74">
        <v>0</v>
      </c>
      <c r="BP333" s="409">
        <v>0</v>
      </c>
      <c r="BQ333" s="409">
        <v>0</v>
      </c>
      <c r="BR333" s="409">
        <v>0</v>
      </c>
      <c r="BS333" s="409">
        <v>0</v>
      </c>
      <c r="BT333" s="409">
        <v>0</v>
      </c>
      <c r="BU333" s="409">
        <v>0</v>
      </c>
      <c r="BV333" s="409">
        <v>0</v>
      </c>
      <c r="BW333" s="409">
        <v>0</v>
      </c>
      <c r="BX333" s="409">
        <v>0</v>
      </c>
      <c r="BY333" s="409">
        <v>0</v>
      </c>
    </row>
    <row r="334" spans="1:77" s="19" customFormat="1" ht="39.950000000000003" customHeight="1">
      <c r="A334" s="409">
        <v>326</v>
      </c>
      <c r="B334" s="409">
        <v>1</v>
      </c>
      <c r="C334" s="409" t="s">
        <v>168</v>
      </c>
      <c r="D334" s="409" t="s">
        <v>2179</v>
      </c>
      <c r="E334" s="492" t="s">
        <v>2180</v>
      </c>
      <c r="F334" s="492"/>
      <c r="G334" s="409" t="s">
        <v>481</v>
      </c>
      <c r="H334" s="409" t="s">
        <v>265</v>
      </c>
      <c r="I334" s="409"/>
      <c r="J334" s="409" t="s">
        <v>172</v>
      </c>
      <c r="K334" s="409" t="s">
        <v>2179</v>
      </c>
      <c r="L334" s="409" t="s">
        <v>172</v>
      </c>
      <c r="M334" s="409" t="s">
        <v>167</v>
      </c>
      <c r="N334" s="409" t="s">
        <v>174</v>
      </c>
      <c r="O334" s="409" t="s">
        <v>180</v>
      </c>
      <c r="P334" s="409" t="s">
        <v>168</v>
      </c>
      <c r="Q334" s="409"/>
      <c r="R334" s="409" t="s">
        <v>168</v>
      </c>
      <c r="S334" s="409" t="s">
        <v>168</v>
      </c>
      <c r="T334" s="409" t="s">
        <v>168</v>
      </c>
      <c r="U334" s="409">
        <v>1.5E-3</v>
      </c>
      <c r="V334" s="409" t="s">
        <v>168</v>
      </c>
      <c r="W334" s="409" t="s">
        <v>168</v>
      </c>
      <c r="X334" s="409" t="s">
        <v>168</v>
      </c>
      <c r="Y334" s="409" t="s">
        <v>168</v>
      </c>
      <c r="Z334" s="409" t="s">
        <v>168</v>
      </c>
      <c r="AA334" s="409">
        <v>0</v>
      </c>
      <c r="AB334" s="409">
        <v>0</v>
      </c>
      <c r="AC334" s="409">
        <v>0</v>
      </c>
      <c r="AD334" s="409">
        <v>1</v>
      </c>
      <c r="AE334" s="409">
        <v>1</v>
      </c>
      <c r="AF334" s="409">
        <v>1</v>
      </c>
      <c r="AG334" s="409">
        <v>0</v>
      </c>
      <c r="AH334" s="409">
        <v>1</v>
      </c>
      <c r="AI334" s="409">
        <v>1</v>
      </c>
      <c r="AJ334" s="409">
        <v>1</v>
      </c>
      <c r="AK334" s="409">
        <v>1</v>
      </c>
      <c r="AL334" s="409">
        <v>1</v>
      </c>
      <c r="AM334" s="409">
        <v>1</v>
      </c>
      <c r="AN334" s="409">
        <v>1</v>
      </c>
      <c r="AO334" s="409">
        <v>1</v>
      </c>
      <c r="AP334" s="409">
        <v>1</v>
      </c>
      <c r="AQ334" s="409">
        <v>1</v>
      </c>
      <c r="AR334" s="409">
        <v>1</v>
      </c>
      <c r="AS334" s="409">
        <v>1</v>
      </c>
      <c r="AT334" s="409">
        <v>1</v>
      </c>
      <c r="AU334" s="409">
        <v>1</v>
      </c>
      <c r="AV334" s="409">
        <v>1</v>
      </c>
      <c r="AW334" s="409">
        <v>1</v>
      </c>
      <c r="AX334" s="409">
        <v>1</v>
      </c>
      <c r="AY334" s="409">
        <v>1</v>
      </c>
      <c r="AZ334" s="409">
        <v>1</v>
      </c>
      <c r="BA334" s="409">
        <v>1</v>
      </c>
      <c r="BB334" s="409">
        <v>1</v>
      </c>
      <c r="BC334" s="409">
        <v>1</v>
      </c>
      <c r="BD334" s="409">
        <v>0</v>
      </c>
      <c r="BE334" s="409">
        <v>1</v>
      </c>
      <c r="BF334" s="409">
        <v>1</v>
      </c>
      <c r="BG334" s="409">
        <v>1</v>
      </c>
      <c r="BH334" s="409">
        <v>1</v>
      </c>
      <c r="BI334" s="409">
        <v>1</v>
      </c>
      <c r="BJ334" s="409">
        <v>1</v>
      </c>
      <c r="BK334" s="409">
        <v>1</v>
      </c>
      <c r="BL334" s="409">
        <v>1</v>
      </c>
      <c r="BM334" s="409">
        <v>1</v>
      </c>
      <c r="BN334" s="409">
        <v>1</v>
      </c>
      <c r="BO334" s="74">
        <v>1</v>
      </c>
      <c r="BP334" s="409">
        <v>1</v>
      </c>
      <c r="BQ334" s="409">
        <v>1</v>
      </c>
      <c r="BR334" s="409">
        <v>1</v>
      </c>
      <c r="BS334" s="409">
        <v>1</v>
      </c>
      <c r="BT334" s="409">
        <v>1</v>
      </c>
      <c r="BU334" s="409">
        <v>1</v>
      </c>
      <c r="BV334" s="409">
        <v>1</v>
      </c>
      <c r="BW334" s="409">
        <v>1</v>
      </c>
      <c r="BX334" s="409">
        <v>1</v>
      </c>
      <c r="BY334" s="409">
        <v>1</v>
      </c>
    </row>
    <row r="335" spans="1:77" s="19" customFormat="1" ht="39.950000000000003" customHeight="1">
      <c r="A335" s="409">
        <v>327</v>
      </c>
      <c r="B335" s="409">
        <v>1</v>
      </c>
      <c r="C335" s="409" t="s">
        <v>168</v>
      </c>
      <c r="D335" s="409" t="s">
        <v>2188</v>
      </c>
      <c r="E335" s="492" t="s">
        <v>2187</v>
      </c>
      <c r="F335" s="492"/>
      <c r="G335" s="409" t="s">
        <v>481</v>
      </c>
      <c r="H335" s="409" t="s">
        <v>265</v>
      </c>
      <c r="I335" s="409"/>
      <c r="J335" s="409" t="s">
        <v>172</v>
      </c>
      <c r="K335" s="409" t="s">
        <v>2188</v>
      </c>
      <c r="L335" s="409" t="s">
        <v>172</v>
      </c>
      <c r="M335" s="409" t="s">
        <v>167</v>
      </c>
      <c r="N335" s="409" t="s">
        <v>174</v>
      </c>
      <c r="O335" s="409" t="s">
        <v>180</v>
      </c>
      <c r="P335" s="409" t="s">
        <v>168</v>
      </c>
      <c r="Q335" s="409"/>
      <c r="R335" s="409" t="s">
        <v>168</v>
      </c>
      <c r="S335" s="409" t="s">
        <v>168</v>
      </c>
      <c r="T335" s="409" t="s">
        <v>168</v>
      </c>
      <c r="U335" s="409">
        <v>1.5E-3</v>
      </c>
      <c r="V335" s="409" t="s">
        <v>168</v>
      </c>
      <c r="W335" s="409" t="s">
        <v>168</v>
      </c>
      <c r="X335" s="409" t="s">
        <v>168</v>
      </c>
      <c r="Y335" s="409" t="s">
        <v>168</v>
      </c>
      <c r="Z335" s="409" t="s">
        <v>168</v>
      </c>
      <c r="AA335" s="409">
        <v>0</v>
      </c>
      <c r="AB335" s="409">
        <v>0</v>
      </c>
      <c r="AC335" s="409">
        <v>0</v>
      </c>
      <c r="AD335" s="409">
        <v>0</v>
      </c>
      <c r="AE335" s="409">
        <v>1</v>
      </c>
      <c r="AF335" s="409">
        <v>1</v>
      </c>
      <c r="AG335" s="409">
        <v>0</v>
      </c>
      <c r="AH335" s="409">
        <v>1</v>
      </c>
      <c r="AI335" s="409">
        <v>1</v>
      </c>
      <c r="AJ335" s="409">
        <v>0</v>
      </c>
      <c r="AK335" s="409">
        <v>1</v>
      </c>
      <c r="AL335" s="409">
        <v>1</v>
      </c>
      <c r="AM335" s="409">
        <v>1</v>
      </c>
      <c r="AN335" s="409">
        <v>1</v>
      </c>
      <c r="AO335" s="409">
        <v>1</v>
      </c>
      <c r="AP335" s="409">
        <v>1</v>
      </c>
      <c r="AQ335" s="409">
        <v>1</v>
      </c>
      <c r="AR335" s="409">
        <v>1</v>
      </c>
      <c r="AS335" s="409">
        <v>1</v>
      </c>
      <c r="AT335" s="409">
        <v>1</v>
      </c>
      <c r="AU335" s="409">
        <v>1</v>
      </c>
      <c r="AV335" s="409">
        <v>1</v>
      </c>
      <c r="AW335" s="409">
        <v>1</v>
      </c>
      <c r="AX335" s="409">
        <v>1</v>
      </c>
      <c r="AY335" s="409">
        <v>1</v>
      </c>
      <c r="AZ335" s="409">
        <v>1</v>
      </c>
      <c r="BA335" s="409">
        <v>1</v>
      </c>
      <c r="BB335" s="409">
        <v>1</v>
      </c>
      <c r="BC335" s="409">
        <v>1</v>
      </c>
      <c r="BD335" s="409">
        <v>0</v>
      </c>
      <c r="BE335" s="409">
        <v>0</v>
      </c>
      <c r="BF335" s="409">
        <v>1</v>
      </c>
      <c r="BG335" s="409">
        <v>1</v>
      </c>
      <c r="BH335" s="409">
        <v>0</v>
      </c>
      <c r="BI335" s="409">
        <v>1</v>
      </c>
      <c r="BJ335" s="409">
        <v>1</v>
      </c>
      <c r="BK335" s="409">
        <v>1</v>
      </c>
      <c r="BL335" s="409">
        <v>1</v>
      </c>
      <c r="BM335" s="409">
        <v>1</v>
      </c>
      <c r="BN335" s="409">
        <v>1</v>
      </c>
      <c r="BO335" s="74">
        <v>1</v>
      </c>
      <c r="BP335" s="409">
        <v>1</v>
      </c>
      <c r="BQ335" s="409">
        <v>0</v>
      </c>
      <c r="BR335" s="409">
        <v>1</v>
      </c>
      <c r="BS335" s="409">
        <v>1</v>
      </c>
      <c r="BT335" s="409">
        <v>1</v>
      </c>
      <c r="BU335" s="409">
        <v>1</v>
      </c>
      <c r="BV335" s="409">
        <v>1</v>
      </c>
      <c r="BW335" s="409">
        <v>1</v>
      </c>
      <c r="BX335" s="409">
        <v>1</v>
      </c>
      <c r="BY335" s="409">
        <v>1</v>
      </c>
    </row>
    <row r="336" spans="1:77" s="196" customFormat="1" ht="39.950000000000003" customHeight="1">
      <c r="A336" s="409">
        <v>328</v>
      </c>
      <c r="B336" s="409">
        <v>1</v>
      </c>
      <c r="C336" s="409" t="s">
        <v>168</v>
      </c>
      <c r="D336" s="483" t="s">
        <v>506</v>
      </c>
      <c r="E336" s="486" t="s">
        <v>387</v>
      </c>
      <c r="F336" s="217" t="s">
        <v>388</v>
      </c>
      <c r="G336" s="409" t="s">
        <v>196</v>
      </c>
      <c r="H336" s="409" t="s">
        <v>265</v>
      </c>
      <c r="I336" s="409"/>
      <c r="J336" s="409" t="s">
        <v>172</v>
      </c>
      <c r="K336" s="483" t="s">
        <v>506</v>
      </c>
      <c r="L336" s="409" t="s">
        <v>172</v>
      </c>
      <c r="M336" s="409" t="s">
        <v>167</v>
      </c>
      <c r="N336" s="409" t="s">
        <v>174</v>
      </c>
      <c r="O336" s="409" t="s">
        <v>180</v>
      </c>
      <c r="P336" s="409" t="s">
        <v>168</v>
      </c>
      <c r="Q336" s="409" t="s">
        <v>389</v>
      </c>
      <c r="R336" s="409" t="s">
        <v>169</v>
      </c>
      <c r="S336" s="409" t="s">
        <v>169</v>
      </c>
      <c r="T336" s="409" t="s">
        <v>168</v>
      </c>
      <c r="U336" s="507">
        <v>1.5E-3</v>
      </c>
      <c r="V336" s="409" t="s">
        <v>168</v>
      </c>
      <c r="W336" s="409" t="s">
        <v>168</v>
      </c>
      <c r="X336" s="409" t="s">
        <v>168</v>
      </c>
      <c r="Y336" s="409" t="s">
        <v>254</v>
      </c>
      <c r="Z336" s="409" t="s">
        <v>168</v>
      </c>
      <c r="AA336" s="409">
        <v>3</v>
      </c>
      <c r="AB336" s="409">
        <v>3</v>
      </c>
      <c r="AC336" s="409">
        <v>3</v>
      </c>
      <c r="AD336" s="409">
        <v>2</v>
      </c>
      <c r="AE336" s="409">
        <v>2</v>
      </c>
      <c r="AF336" s="409">
        <v>3</v>
      </c>
      <c r="AG336" s="487">
        <v>2</v>
      </c>
      <c r="AH336" s="409">
        <v>2</v>
      </c>
      <c r="AI336" s="409">
        <v>2</v>
      </c>
      <c r="AJ336" s="409">
        <v>2</v>
      </c>
      <c r="AK336" s="409">
        <v>3</v>
      </c>
      <c r="AL336" s="409">
        <v>3</v>
      </c>
      <c r="AM336" s="409">
        <v>3</v>
      </c>
      <c r="AN336" s="409">
        <v>3</v>
      </c>
      <c r="AO336" s="487">
        <v>2</v>
      </c>
      <c r="AP336" s="409">
        <v>3</v>
      </c>
      <c r="AQ336" s="409">
        <v>3</v>
      </c>
      <c r="AR336" s="409">
        <v>3</v>
      </c>
      <c r="AS336" s="409">
        <v>3</v>
      </c>
      <c r="AT336" s="409">
        <v>3</v>
      </c>
      <c r="AU336" s="409">
        <v>3</v>
      </c>
      <c r="AV336" s="409">
        <v>4</v>
      </c>
      <c r="AW336" s="409">
        <v>4</v>
      </c>
      <c r="AX336" s="409">
        <v>4</v>
      </c>
      <c r="AY336" s="409">
        <v>4</v>
      </c>
      <c r="AZ336" s="487">
        <v>2</v>
      </c>
      <c r="BA336" s="409">
        <v>3</v>
      </c>
      <c r="BB336" s="409">
        <v>3</v>
      </c>
      <c r="BC336" s="409">
        <v>3</v>
      </c>
      <c r="BD336" s="409">
        <v>2</v>
      </c>
      <c r="BE336" s="409">
        <v>2</v>
      </c>
      <c r="BF336" s="409">
        <v>4</v>
      </c>
      <c r="BG336" s="409">
        <v>4</v>
      </c>
      <c r="BH336" s="409">
        <v>2</v>
      </c>
      <c r="BI336" s="409">
        <v>2</v>
      </c>
      <c r="BJ336" s="409">
        <v>4</v>
      </c>
      <c r="BK336" s="409">
        <v>4</v>
      </c>
      <c r="BL336" s="409">
        <v>4</v>
      </c>
      <c r="BM336" s="409">
        <v>3</v>
      </c>
      <c r="BN336" s="409">
        <v>4</v>
      </c>
      <c r="BO336" s="74">
        <v>4</v>
      </c>
      <c r="BP336" s="409">
        <v>4</v>
      </c>
      <c r="BQ336" s="409">
        <v>2</v>
      </c>
      <c r="BR336" s="409">
        <v>3</v>
      </c>
      <c r="BS336" s="409">
        <v>4</v>
      </c>
      <c r="BT336" s="409">
        <v>4</v>
      </c>
      <c r="BU336" s="409">
        <v>4</v>
      </c>
      <c r="BV336" s="409">
        <v>3</v>
      </c>
      <c r="BW336" s="409">
        <v>3</v>
      </c>
      <c r="BX336" s="409">
        <v>3</v>
      </c>
      <c r="BY336" s="409">
        <v>3</v>
      </c>
    </row>
    <row r="337" spans="1:77" s="19" customFormat="1" ht="39.950000000000003" customHeight="1">
      <c r="A337" s="409">
        <v>329</v>
      </c>
      <c r="B337" s="409">
        <v>1</v>
      </c>
      <c r="C337" s="409" t="s">
        <v>168</v>
      </c>
      <c r="D337" s="409" t="s">
        <v>535</v>
      </c>
      <c r="E337" s="475" t="s">
        <v>255</v>
      </c>
      <c r="F337" s="409" t="s">
        <v>692</v>
      </c>
      <c r="G337" s="409" t="s">
        <v>196</v>
      </c>
      <c r="H337" s="409" t="s">
        <v>265</v>
      </c>
      <c r="I337" s="409"/>
      <c r="J337" s="409" t="s">
        <v>172</v>
      </c>
      <c r="K337" s="409" t="s">
        <v>535</v>
      </c>
      <c r="L337" s="409" t="s">
        <v>172</v>
      </c>
      <c r="M337" s="409" t="s">
        <v>167</v>
      </c>
      <c r="N337" s="409" t="s">
        <v>174</v>
      </c>
      <c r="O337" s="409" t="s">
        <v>180</v>
      </c>
      <c r="P337" s="409" t="s">
        <v>168</v>
      </c>
      <c r="Q337" s="409" t="s">
        <v>256</v>
      </c>
      <c r="R337" s="409" t="s">
        <v>257</v>
      </c>
      <c r="S337" s="409" t="s">
        <v>169</v>
      </c>
      <c r="T337" s="409" t="s">
        <v>168</v>
      </c>
      <c r="U337" s="507">
        <v>2.3E-3</v>
      </c>
      <c r="V337" s="409" t="s">
        <v>168</v>
      </c>
      <c r="W337" s="409" t="s">
        <v>168</v>
      </c>
      <c r="X337" s="409" t="s">
        <v>168</v>
      </c>
      <c r="Y337" s="409" t="s">
        <v>259</v>
      </c>
      <c r="Z337" s="409" t="s">
        <v>168</v>
      </c>
      <c r="AA337" s="409">
        <v>12</v>
      </c>
      <c r="AB337" s="409">
        <v>12</v>
      </c>
      <c r="AC337" s="409">
        <v>12</v>
      </c>
      <c r="AD337" s="409">
        <v>12</v>
      </c>
      <c r="AE337" s="409">
        <v>10</v>
      </c>
      <c r="AF337" s="409">
        <v>10</v>
      </c>
      <c r="AG337" s="487">
        <v>14</v>
      </c>
      <c r="AH337" s="409">
        <v>10</v>
      </c>
      <c r="AI337" s="409">
        <v>10</v>
      </c>
      <c r="AJ337" s="409">
        <v>12</v>
      </c>
      <c r="AK337" s="409">
        <v>10</v>
      </c>
      <c r="AL337" s="409">
        <v>10</v>
      </c>
      <c r="AM337" s="409">
        <v>10</v>
      </c>
      <c r="AN337" s="409">
        <v>10</v>
      </c>
      <c r="AO337" s="487">
        <v>10</v>
      </c>
      <c r="AP337" s="409">
        <v>10</v>
      </c>
      <c r="AQ337" s="409">
        <v>10</v>
      </c>
      <c r="AR337" s="409">
        <v>10</v>
      </c>
      <c r="AS337" s="409">
        <v>10</v>
      </c>
      <c r="AT337" s="409">
        <v>10</v>
      </c>
      <c r="AU337" s="409">
        <v>10</v>
      </c>
      <c r="AV337" s="409">
        <v>10</v>
      </c>
      <c r="AW337" s="409">
        <v>10</v>
      </c>
      <c r="AX337" s="409">
        <v>10</v>
      </c>
      <c r="AY337" s="409">
        <v>10</v>
      </c>
      <c r="AZ337" s="487">
        <v>10</v>
      </c>
      <c r="BA337" s="409">
        <v>10</v>
      </c>
      <c r="BB337" s="409">
        <v>10</v>
      </c>
      <c r="BC337" s="409">
        <v>10</v>
      </c>
      <c r="BD337" s="409">
        <v>12</v>
      </c>
      <c r="BE337" s="409">
        <v>12</v>
      </c>
      <c r="BF337" s="409">
        <v>10</v>
      </c>
      <c r="BG337" s="409">
        <v>10</v>
      </c>
      <c r="BH337" s="409">
        <v>12</v>
      </c>
      <c r="BI337" s="409">
        <v>10</v>
      </c>
      <c r="BJ337" s="409">
        <v>10</v>
      </c>
      <c r="BK337" s="409">
        <v>10</v>
      </c>
      <c r="BL337" s="409">
        <v>10</v>
      </c>
      <c r="BM337" s="409">
        <v>12</v>
      </c>
      <c r="BN337" s="409">
        <v>10</v>
      </c>
      <c r="BO337" s="74">
        <v>10</v>
      </c>
      <c r="BP337" s="409">
        <v>10</v>
      </c>
      <c r="BQ337" s="409">
        <v>12</v>
      </c>
      <c r="BR337" s="409">
        <v>10</v>
      </c>
      <c r="BS337" s="409">
        <v>10</v>
      </c>
      <c r="BT337" s="409">
        <v>10</v>
      </c>
      <c r="BU337" s="409">
        <v>10</v>
      </c>
      <c r="BV337" s="409">
        <v>10</v>
      </c>
      <c r="BW337" s="409">
        <v>10</v>
      </c>
      <c r="BX337" s="409">
        <v>10</v>
      </c>
      <c r="BY337" s="409">
        <v>10</v>
      </c>
    </row>
    <row r="338" spans="1:77" s="19" customFormat="1" ht="39.950000000000003" customHeight="1">
      <c r="A338" s="409">
        <v>330</v>
      </c>
      <c r="B338" s="409">
        <v>1</v>
      </c>
      <c r="C338" s="409" t="s">
        <v>168</v>
      </c>
      <c r="D338" s="409" t="s">
        <v>263</v>
      </c>
      <c r="E338" s="475" t="s">
        <v>258</v>
      </c>
      <c r="F338" s="409" t="s">
        <v>168</v>
      </c>
      <c r="G338" s="409" t="s">
        <v>196</v>
      </c>
      <c r="H338" s="409" t="s">
        <v>265</v>
      </c>
      <c r="I338" s="409"/>
      <c r="J338" s="409" t="s">
        <v>172</v>
      </c>
      <c r="K338" s="409" t="s">
        <v>263</v>
      </c>
      <c r="L338" s="409" t="s">
        <v>172</v>
      </c>
      <c r="M338" s="409" t="s">
        <v>167</v>
      </c>
      <c r="N338" s="409" t="s">
        <v>174</v>
      </c>
      <c r="O338" s="409" t="s">
        <v>180</v>
      </c>
      <c r="P338" s="409" t="s">
        <v>168</v>
      </c>
      <c r="Q338" s="409" t="s">
        <v>168</v>
      </c>
      <c r="R338" s="409" t="s">
        <v>169</v>
      </c>
      <c r="S338" s="409" t="s">
        <v>169</v>
      </c>
      <c r="T338" s="409" t="s">
        <v>168</v>
      </c>
      <c r="U338" s="507">
        <v>1E-3</v>
      </c>
      <c r="V338" s="409" t="s">
        <v>168</v>
      </c>
      <c r="W338" s="409" t="s">
        <v>168</v>
      </c>
      <c r="X338" s="409" t="s">
        <v>168</v>
      </c>
      <c r="Y338" s="409" t="s">
        <v>259</v>
      </c>
      <c r="Z338" s="409" t="s">
        <v>168</v>
      </c>
      <c r="AA338" s="409" t="s">
        <v>260</v>
      </c>
      <c r="AB338" s="409">
        <v>30</v>
      </c>
      <c r="AC338" s="409">
        <v>30</v>
      </c>
      <c r="AD338" s="409">
        <v>34</v>
      </c>
      <c r="AE338" s="409">
        <v>34</v>
      </c>
      <c r="AF338" s="409">
        <v>30</v>
      </c>
      <c r="AG338" s="487">
        <v>27</v>
      </c>
      <c r="AH338" s="409">
        <v>34</v>
      </c>
      <c r="AI338" s="409">
        <v>34</v>
      </c>
      <c r="AJ338" s="409">
        <v>34</v>
      </c>
      <c r="AK338" s="409">
        <v>30</v>
      </c>
      <c r="AL338" s="409">
        <v>30</v>
      </c>
      <c r="AM338" s="409">
        <v>30</v>
      </c>
      <c r="AN338" s="409">
        <v>30</v>
      </c>
      <c r="AO338" s="487">
        <v>34</v>
      </c>
      <c r="AP338" s="409">
        <v>30</v>
      </c>
      <c r="AQ338" s="409">
        <v>30</v>
      </c>
      <c r="AR338" s="409">
        <v>34</v>
      </c>
      <c r="AS338" s="409">
        <v>30</v>
      </c>
      <c r="AT338" s="409">
        <v>34</v>
      </c>
      <c r="AU338" s="409">
        <v>30</v>
      </c>
      <c r="AV338" s="409">
        <v>34</v>
      </c>
      <c r="AW338" s="409">
        <v>34</v>
      </c>
      <c r="AX338" s="409">
        <v>34</v>
      </c>
      <c r="AY338" s="409">
        <v>34</v>
      </c>
      <c r="AZ338" s="487">
        <v>30</v>
      </c>
      <c r="BA338" s="409">
        <v>30</v>
      </c>
      <c r="BB338" s="409">
        <v>30</v>
      </c>
      <c r="BC338" s="409">
        <v>30</v>
      </c>
      <c r="BD338" s="409" t="s">
        <v>260</v>
      </c>
      <c r="BE338" s="409">
        <v>34</v>
      </c>
      <c r="BF338" s="409">
        <v>34</v>
      </c>
      <c r="BG338" s="409">
        <v>34</v>
      </c>
      <c r="BH338" s="409">
        <v>34</v>
      </c>
      <c r="BI338" s="409">
        <v>34</v>
      </c>
      <c r="BJ338" s="409">
        <v>34</v>
      </c>
      <c r="BK338" s="409">
        <v>34</v>
      </c>
      <c r="BL338" s="409">
        <v>34</v>
      </c>
      <c r="BM338" s="409">
        <v>34</v>
      </c>
      <c r="BN338" s="409">
        <v>34</v>
      </c>
      <c r="BO338" s="74">
        <v>34</v>
      </c>
      <c r="BP338" s="409">
        <v>34</v>
      </c>
      <c r="BQ338" s="409">
        <v>34</v>
      </c>
      <c r="BR338" s="409">
        <v>30</v>
      </c>
      <c r="BS338" s="409">
        <v>34</v>
      </c>
      <c r="BT338" s="409">
        <v>34</v>
      </c>
      <c r="BU338" s="409">
        <v>34</v>
      </c>
      <c r="BV338" s="409">
        <v>30</v>
      </c>
      <c r="BW338" s="409">
        <v>30</v>
      </c>
      <c r="BX338" s="409">
        <v>30</v>
      </c>
      <c r="BY338" s="409">
        <v>30</v>
      </c>
    </row>
    <row r="339" spans="1:77" s="196" customFormat="1" ht="39.950000000000003" customHeight="1">
      <c r="A339" s="409">
        <v>331</v>
      </c>
      <c r="B339" s="409">
        <v>1</v>
      </c>
      <c r="C339" s="409" t="s">
        <v>168</v>
      </c>
      <c r="D339" s="409" t="s">
        <v>523</v>
      </c>
      <c r="E339" s="475" t="s">
        <v>524</v>
      </c>
      <c r="F339" s="409" t="s">
        <v>534</v>
      </c>
      <c r="G339" s="409" t="s">
        <v>196</v>
      </c>
      <c r="H339" s="409" t="s">
        <v>265</v>
      </c>
      <c r="I339" s="409"/>
      <c r="J339" s="409" t="s">
        <v>172</v>
      </c>
      <c r="K339" s="409" t="s">
        <v>523</v>
      </c>
      <c r="L339" s="409" t="s">
        <v>172</v>
      </c>
      <c r="M339" s="409" t="s">
        <v>167</v>
      </c>
      <c r="N339" s="409" t="s">
        <v>174</v>
      </c>
      <c r="O339" s="409" t="s">
        <v>182</v>
      </c>
      <c r="P339" s="409" t="s">
        <v>169</v>
      </c>
      <c r="Q339" s="409" t="s">
        <v>168</v>
      </c>
      <c r="R339" s="409" t="s">
        <v>169</v>
      </c>
      <c r="S339" s="409" t="s">
        <v>169</v>
      </c>
      <c r="T339" s="409" t="s">
        <v>168</v>
      </c>
      <c r="U339" s="507">
        <v>1E-4</v>
      </c>
      <c r="V339" s="409" t="s">
        <v>168</v>
      </c>
      <c r="W339" s="409" t="s">
        <v>168</v>
      </c>
      <c r="X339" s="409" t="s">
        <v>168</v>
      </c>
      <c r="Y339" s="409" t="s">
        <v>169</v>
      </c>
      <c r="Z339" s="409" t="s">
        <v>168</v>
      </c>
      <c r="AA339" s="409">
        <v>0</v>
      </c>
      <c r="AB339" s="409">
        <v>1</v>
      </c>
      <c r="AC339" s="409">
        <v>1</v>
      </c>
      <c r="AD339" s="409">
        <v>0</v>
      </c>
      <c r="AE339" s="409">
        <v>0</v>
      </c>
      <c r="AF339" s="409">
        <v>0</v>
      </c>
      <c r="AG339" s="487">
        <v>1</v>
      </c>
      <c r="AH339" s="409">
        <v>0</v>
      </c>
      <c r="AI339" s="409">
        <v>0</v>
      </c>
      <c r="AJ339" s="409">
        <v>0</v>
      </c>
      <c r="AK339" s="409">
        <v>0</v>
      </c>
      <c r="AL339" s="409">
        <v>0</v>
      </c>
      <c r="AM339" s="409">
        <v>0</v>
      </c>
      <c r="AN339" s="409">
        <v>0</v>
      </c>
      <c r="AO339" s="487">
        <v>0</v>
      </c>
      <c r="AP339" s="409">
        <v>0</v>
      </c>
      <c r="AQ339" s="409">
        <v>0</v>
      </c>
      <c r="AR339" s="409">
        <v>0</v>
      </c>
      <c r="AS339" s="409">
        <v>0</v>
      </c>
      <c r="AT339" s="409">
        <v>0</v>
      </c>
      <c r="AU339" s="409">
        <v>0</v>
      </c>
      <c r="AV339" s="409">
        <v>1</v>
      </c>
      <c r="AW339" s="409">
        <v>1</v>
      </c>
      <c r="AX339" s="409">
        <v>1</v>
      </c>
      <c r="AY339" s="409">
        <v>1</v>
      </c>
      <c r="AZ339" s="487">
        <v>0</v>
      </c>
      <c r="BA339" s="409">
        <v>0</v>
      </c>
      <c r="BB339" s="409">
        <v>0</v>
      </c>
      <c r="BC339" s="409">
        <v>0</v>
      </c>
      <c r="BD339" s="409">
        <v>0</v>
      </c>
      <c r="BE339" s="409">
        <v>0</v>
      </c>
      <c r="BF339" s="409">
        <v>1</v>
      </c>
      <c r="BG339" s="409">
        <v>1</v>
      </c>
      <c r="BH339" s="409">
        <v>0</v>
      </c>
      <c r="BI339" s="409">
        <v>0</v>
      </c>
      <c r="BJ339" s="409">
        <v>1</v>
      </c>
      <c r="BK339" s="409">
        <v>1</v>
      </c>
      <c r="BL339" s="409">
        <v>1</v>
      </c>
      <c r="BM339" s="409">
        <v>0</v>
      </c>
      <c r="BN339" s="409">
        <v>1</v>
      </c>
      <c r="BO339" s="74">
        <v>1</v>
      </c>
      <c r="BP339" s="409">
        <v>1</v>
      </c>
      <c r="BQ339" s="409">
        <v>0</v>
      </c>
      <c r="BR339" s="409">
        <v>0</v>
      </c>
      <c r="BS339" s="409">
        <v>1</v>
      </c>
      <c r="BT339" s="409">
        <v>1</v>
      </c>
      <c r="BU339" s="409">
        <v>1</v>
      </c>
      <c r="BV339" s="409">
        <v>0</v>
      </c>
      <c r="BW339" s="409">
        <v>0</v>
      </c>
      <c r="BX339" s="409">
        <v>0</v>
      </c>
      <c r="BY339" s="409">
        <v>0</v>
      </c>
    </row>
    <row r="340" spans="1:77" s="19" customFormat="1" ht="39.950000000000003" customHeight="1">
      <c r="A340" s="409">
        <v>332</v>
      </c>
      <c r="B340" s="409">
        <v>1</v>
      </c>
      <c r="C340" s="409" t="s">
        <v>168</v>
      </c>
      <c r="D340" s="409" t="s">
        <v>526</v>
      </c>
      <c r="E340" s="475" t="s">
        <v>525</v>
      </c>
      <c r="F340" s="409" t="s">
        <v>533</v>
      </c>
      <c r="G340" s="409" t="s">
        <v>196</v>
      </c>
      <c r="H340" s="409"/>
      <c r="I340" s="409"/>
      <c r="J340" s="409" t="s">
        <v>172</v>
      </c>
      <c r="K340" s="409" t="s">
        <v>526</v>
      </c>
      <c r="L340" s="409" t="s">
        <v>172</v>
      </c>
      <c r="M340" s="409" t="s">
        <v>167</v>
      </c>
      <c r="N340" s="409" t="s">
        <v>174</v>
      </c>
      <c r="O340" s="409" t="s">
        <v>182</v>
      </c>
      <c r="P340" s="409" t="s">
        <v>168</v>
      </c>
      <c r="Q340" s="409" t="s">
        <v>168</v>
      </c>
      <c r="R340" s="409" t="s">
        <v>168</v>
      </c>
      <c r="S340" s="409" t="s">
        <v>168</v>
      </c>
      <c r="T340" s="409" t="s">
        <v>168</v>
      </c>
      <c r="U340" s="507">
        <v>1E-4</v>
      </c>
      <c r="V340" s="409" t="s">
        <v>168</v>
      </c>
      <c r="W340" s="409" t="s">
        <v>168</v>
      </c>
      <c r="X340" s="409" t="s">
        <v>168</v>
      </c>
      <c r="Y340" s="409" t="s">
        <v>168</v>
      </c>
      <c r="Z340" s="409" t="s">
        <v>168</v>
      </c>
      <c r="AA340" s="409">
        <v>0</v>
      </c>
      <c r="AB340" s="409">
        <v>0</v>
      </c>
      <c r="AC340" s="409">
        <v>0</v>
      </c>
      <c r="AD340" s="409">
        <v>0</v>
      </c>
      <c r="AE340" s="409">
        <v>0</v>
      </c>
      <c r="AF340" s="409">
        <v>0</v>
      </c>
      <c r="AG340" s="487">
        <v>0</v>
      </c>
      <c r="AH340" s="409">
        <v>0</v>
      </c>
      <c r="AI340" s="409">
        <v>0</v>
      </c>
      <c r="AJ340" s="409">
        <v>0</v>
      </c>
      <c r="AK340" s="409">
        <v>0</v>
      </c>
      <c r="AL340" s="409">
        <v>0</v>
      </c>
      <c r="AM340" s="409">
        <v>0</v>
      </c>
      <c r="AN340" s="409">
        <v>0</v>
      </c>
      <c r="AO340" s="487">
        <v>0</v>
      </c>
      <c r="AP340" s="409">
        <v>0</v>
      </c>
      <c r="AQ340" s="409">
        <v>0</v>
      </c>
      <c r="AR340" s="409">
        <v>0</v>
      </c>
      <c r="AS340" s="409">
        <v>0</v>
      </c>
      <c r="AT340" s="409">
        <v>0</v>
      </c>
      <c r="AU340" s="409">
        <v>0</v>
      </c>
      <c r="AV340" s="409">
        <v>0</v>
      </c>
      <c r="AW340" s="409">
        <v>0</v>
      </c>
      <c r="AX340" s="409">
        <v>0</v>
      </c>
      <c r="AY340" s="409">
        <v>0</v>
      </c>
      <c r="AZ340" s="487">
        <v>0</v>
      </c>
      <c r="BA340" s="409">
        <v>0</v>
      </c>
      <c r="BB340" s="409">
        <v>0</v>
      </c>
      <c r="BC340" s="409">
        <v>0</v>
      </c>
      <c r="BD340" s="409">
        <v>0</v>
      </c>
      <c r="BE340" s="409">
        <v>0</v>
      </c>
      <c r="BF340" s="409">
        <v>0</v>
      </c>
      <c r="BG340" s="409">
        <v>0</v>
      </c>
      <c r="BH340" s="409">
        <v>0</v>
      </c>
      <c r="BI340" s="409">
        <v>0</v>
      </c>
      <c r="BJ340" s="409">
        <v>0</v>
      </c>
      <c r="BK340" s="409">
        <v>0</v>
      </c>
      <c r="BL340" s="409">
        <v>0</v>
      </c>
      <c r="BM340" s="409">
        <v>0</v>
      </c>
      <c r="BN340" s="409">
        <v>0</v>
      </c>
      <c r="BO340" s="74">
        <v>0</v>
      </c>
      <c r="BP340" s="409">
        <v>0</v>
      </c>
      <c r="BQ340" s="409">
        <v>0</v>
      </c>
      <c r="BR340" s="409">
        <v>0</v>
      </c>
      <c r="BS340" s="409">
        <v>0</v>
      </c>
      <c r="BT340" s="409">
        <v>0</v>
      </c>
      <c r="BU340" s="409">
        <v>0</v>
      </c>
      <c r="BV340" s="409">
        <v>0</v>
      </c>
      <c r="BW340" s="409">
        <v>0</v>
      </c>
      <c r="BX340" s="409">
        <v>0</v>
      </c>
      <c r="BY340" s="409">
        <v>0</v>
      </c>
    </row>
    <row r="341" spans="1:77" s="13" customFormat="1" ht="39.950000000000003" customHeight="1">
      <c r="A341" s="409">
        <v>333</v>
      </c>
      <c r="B341" s="409">
        <v>1</v>
      </c>
      <c r="C341" s="409" t="s">
        <v>169</v>
      </c>
      <c r="D341" s="409" t="s">
        <v>507</v>
      </c>
      <c r="E341" s="475" t="s">
        <v>261</v>
      </c>
      <c r="F341" s="409" t="s">
        <v>168</v>
      </c>
      <c r="G341" s="409" t="s">
        <v>196</v>
      </c>
      <c r="H341" s="409" t="s">
        <v>265</v>
      </c>
      <c r="I341" s="409"/>
      <c r="J341" s="409" t="s">
        <v>172</v>
      </c>
      <c r="K341" s="409" t="s">
        <v>507</v>
      </c>
      <c r="L341" s="409" t="s">
        <v>172</v>
      </c>
      <c r="M341" s="409" t="s">
        <v>167</v>
      </c>
      <c r="N341" s="409" t="s">
        <v>174</v>
      </c>
      <c r="O341" s="409" t="s">
        <v>180</v>
      </c>
      <c r="P341" s="409" t="s">
        <v>360</v>
      </c>
      <c r="Q341" s="409" t="s">
        <v>168</v>
      </c>
      <c r="R341" s="409" t="s">
        <v>169</v>
      </c>
      <c r="S341" s="409" t="s">
        <v>346</v>
      </c>
      <c r="T341" s="409" t="s">
        <v>168</v>
      </c>
      <c r="U341" s="507">
        <v>8.0000000000000004E-4</v>
      </c>
      <c r="V341" s="409" t="s">
        <v>168</v>
      </c>
      <c r="W341" s="409" t="s">
        <v>168</v>
      </c>
      <c r="X341" s="409" t="s">
        <v>168</v>
      </c>
      <c r="Y341" s="409" t="s">
        <v>169</v>
      </c>
      <c r="Z341" s="409" t="s">
        <v>168</v>
      </c>
      <c r="AA341" s="409" t="s">
        <v>262</v>
      </c>
      <c r="AB341" s="409">
        <v>1</v>
      </c>
      <c r="AC341" s="409">
        <v>1</v>
      </c>
      <c r="AD341" s="409">
        <v>1</v>
      </c>
      <c r="AE341" s="409">
        <v>1</v>
      </c>
      <c r="AF341" s="409">
        <v>1</v>
      </c>
      <c r="AG341" s="487">
        <v>1</v>
      </c>
      <c r="AH341" s="409">
        <v>1</v>
      </c>
      <c r="AI341" s="409">
        <v>1</v>
      </c>
      <c r="AJ341" s="409">
        <v>1</v>
      </c>
      <c r="AK341" s="409">
        <v>1</v>
      </c>
      <c r="AL341" s="409">
        <v>1</v>
      </c>
      <c r="AM341" s="409">
        <v>1</v>
      </c>
      <c r="AN341" s="409">
        <v>1</v>
      </c>
      <c r="AO341" s="487">
        <v>1</v>
      </c>
      <c r="AP341" s="409">
        <v>1</v>
      </c>
      <c r="AQ341" s="409">
        <v>1</v>
      </c>
      <c r="AR341" s="409">
        <v>1</v>
      </c>
      <c r="AS341" s="409">
        <v>1</v>
      </c>
      <c r="AT341" s="409">
        <v>1</v>
      </c>
      <c r="AU341" s="409">
        <v>1</v>
      </c>
      <c r="AV341" s="409">
        <v>1</v>
      </c>
      <c r="AW341" s="409">
        <v>1</v>
      </c>
      <c r="AX341" s="409">
        <v>1</v>
      </c>
      <c r="AY341" s="409">
        <v>1</v>
      </c>
      <c r="AZ341" s="487">
        <v>1</v>
      </c>
      <c r="BA341" s="409">
        <v>1</v>
      </c>
      <c r="BB341" s="409">
        <v>1</v>
      </c>
      <c r="BC341" s="409">
        <v>1</v>
      </c>
      <c r="BD341" s="409" t="s">
        <v>262</v>
      </c>
      <c r="BE341" s="409">
        <v>1</v>
      </c>
      <c r="BF341" s="409">
        <v>1</v>
      </c>
      <c r="BG341" s="409">
        <v>1</v>
      </c>
      <c r="BH341" s="409">
        <v>1</v>
      </c>
      <c r="BI341" s="409">
        <v>1</v>
      </c>
      <c r="BJ341" s="409">
        <v>1</v>
      </c>
      <c r="BK341" s="409">
        <v>1</v>
      </c>
      <c r="BL341" s="409">
        <v>1</v>
      </c>
      <c r="BM341" s="409">
        <v>1</v>
      </c>
      <c r="BN341" s="409">
        <v>1</v>
      </c>
      <c r="BO341" s="74">
        <v>1</v>
      </c>
      <c r="BP341" s="409">
        <v>1</v>
      </c>
      <c r="BQ341" s="409">
        <v>1</v>
      </c>
      <c r="BR341" s="409">
        <v>1</v>
      </c>
      <c r="BS341" s="409">
        <v>1</v>
      </c>
      <c r="BT341" s="409">
        <v>1</v>
      </c>
      <c r="BU341" s="409">
        <v>1</v>
      </c>
      <c r="BV341" s="409">
        <v>1</v>
      </c>
      <c r="BW341" s="409">
        <v>1</v>
      </c>
      <c r="BX341" s="409">
        <v>1</v>
      </c>
      <c r="BY341" s="409">
        <v>1</v>
      </c>
    </row>
    <row r="342" spans="1:77" s="9" customFormat="1" ht="39.950000000000003" customHeight="1">
      <c r="A342" s="409">
        <v>334</v>
      </c>
      <c r="B342" s="409">
        <v>1</v>
      </c>
      <c r="C342" s="409" t="s">
        <v>168</v>
      </c>
      <c r="D342" s="409" t="s">
        <v>527</v>
      </c>
      <c r="E342" s="475" t="s">
        <v>264</v>
      </c>
      <c r="F342" s="409" t="s">
        <v>528</v>
      </c>
      <c r="G342" s="409" t="s">
        <v>196</v>
      </c>
      <c r="H342" s="409" t="s">
        <v>265</v>
      </c>
      <c r="I342" s="409"/>
      <c r="J342" s="409" t="s">
        <v>172</v>
      </c>
      <c r="K342" s="409" t="s">
        <v>527</v>
      </c>
      <c r="L342" s="409" t="s">
        <v>172</v>
      </c>
      <c r="M342" s="409" t="s">
        <v>167</v>
      </c>
      <c r="N342" s="409" t="s">
        <v>174</v>
      </c>
      <c r="O342" s="409" t="s">
        <v>180</v>
      </c>
      <c r="P342" s="409" t="s">
        <v>169</v>
      </c>
      <c r="Q342" s="409" t="s">
        <v>168</v>
      </c>
      <c r="R342" s="409" t="s">
        <v>169</v>
      </c>
      <c r="S342" s="409" t="s">
        <v>169</v>
      </c>
      <c r="T342" s="409" t="s">
        <v>168</v>
      </c>
      <c r="U342" s="507">
        <v>1E-3</v>
      </c>
      <c r="V342" s="409" t="s">
        <v>168</v>
      </c>
      <c r="W342" s="409" t="s">
        <v>168</v>
      </c>
      <c r="X342" s="409" t="s">
        <v>168</v>
      </c>
      <c r="Y342" s="409" t="s">
        <v>169</v>
      </c>
      <c r="Z342" s="409" t="s">
        <v>168</v>
      </c>
      <c r="AA342" s="409">
        <v>2</v>
      </c>
      <c r="AB342" s="409">
        <v>2</v>
      </c>
      <c r="AC342" s="409">
        <v>2</v>
      </c>
      <c r="AD342" s="409">
        <v>2</v>
      </c>
      <c r="AE342" s="409">
        <v>2</v>
      </c>
      <c r="AF342" s="409">
        <v>2</v>
      </c>
      <c r="AG342" s="487">
        <v>2</v>
      </c>
      <c r="AH342" s="409">
        <v>2</v>
      </c>
      <c r="AI342" s="409">
        <v>2</v>
      </c>
      <c r="AJ342" s="409">
        <v>2</v>
      </c>
      <c r="AK342" s="409">
        <v>2</v>
      </c>
      <c r="AL342" s="409">
        <v>2</v>
      </c>
      <c r="AM342" s="409">
        <v>2</v>
      </c>
      <c r="AN342" s="409">
        <v>2</v>
      </c>
      <c r="AO342" s="487">
        <v>2</v>
      </c>
      <c r="AP342" s="409">
        <v>2</v>
      </c>
      <c r="AQ342" s="409">
        <v>2</v>
      </c>
      <c r="AR342" s="409">
        <v>2</v>
      </c>
      <c r="AS342" s="409">
        <v>2</v>
      </c>
      <c r="AT342" s="409">
        <v>2</v>
      </c>
      <c r="AU342" s="409">
        <v>2</v>
      </c>
      <c r="AV342" s="409">
        <v>2</v>
      </c>
      <c r="AW342" s="409">
        <v>2</v>
      </c>
      <c r="AX342" s="409">
        <v>2</v>
      </c>
      <c r="AY342" s="409">
        <v>2</v>
      </c>
      <c r="AZ342" s="487">
        <v>2</v>
      </c>
      <c r="BA342" s="409">
        <v>2</v>
      </c>
      <c r="BB342" s="409">
        <v>2</v>
      </c>
      <c r="BC342" s="409">
        <v>2</v>
      </c>
      <c r="BD342" s="409">
        <v>2</v>
      </c>
      <c r="BE342" s="409">
        <v>2</v>
      </c>
      <c r="BF342" s="409">
        <v>2</v>
      </c>
      <c r="BG342" s="409">
        <v>2</v>
      </c>
      <c r="BH342" s="409">
        <v>2</v>
      </c>
      <c r="BI342" s="409">
        <v>2</v>
      </c>
      <c r="BJ342" s="409">
        <v>2</v>
      </c>
      <c r="BK342" s="409">
        <v>2</v>
      </c>
      <c r="BL342" s="409">
        <v>2</v>
      </c>
      <c r="BM342" s="409">
        <v>2</v>
      </c>
      <c r="BN342" s="409">
        <v>2</v>
      </c>
      <c r="BO342" s="74">
        <v>2</v>
      </c>
      <c r="BP342" s="409">
        <v>2</v>
      </c>
      <c r="BQ342" s="409">
        <v>2</v>
      </c>
      <c r="BR342" s="409">
        <v>2</v>
      </c>
      <c r="BS342" s="409">
        <v>2</v>
      </c>
      <c r="BT342" s="409">
        <v>2</v>
      </c>
      <c r="BU342" s="409">
        <v>2</v>
      </c>
      <c r="BV342" s="409">
        <v>2</v>
      </c>
      <c r="BW342" s="409">
        <v>2</v>
      </c>
      <c r="BX342" s="409">
        <v>2</v>
      </c>
      <c r="BY342" s="409">
        <v>2</v>
      </c>
    </row>
    <row r="343" spans="1:77" s="9" customFormat="1" ht="39.950000000000003" customHeight="1">
      <c r="A343" s="409">
        <v>335</v>
      </c>
      <c r="B343" s="409">
        <v>1</v>
      </c>
      <c r="C343" s="409" t="s">
        <v>329</v>
      </c>
      <c r="D343" s="409" t="s">
        <v>351</v>
      </c>
      <c r="E343" s="475" t="s">
        <v>330</v>
      </c>
      <c r="F343" s="409" t="s">
        <v>168</v>
      </c>
      <c r="G343" s="409" t="s">
        <v>171</v>
      </c>
      <c r="H343" s="409" t="s">
        <v>265</v>
      </c>
      <c r="I343" s="409"/>
      <c r="J343" s="409" t="s">
        <v>172</v>
      </c>
      <c r="K343" s="409" t="s">
        <v>351</v>
      </c>
      <c r="L343" s="409" t="s">
        <v>172</v>
      </c>
      <c r="M343" s="409" t="s">
        <v>167</v>
      </c>
      <c r="N343" s="409" t="s">
        <v>174</v>
      </c>
      <c r="O343" s="409" t="s">
        <v>184</v>
      </c>
      <c r="P343" s="409" t="s">
        <v>178</v>
      </c>
      <c r="Q343" s="409" t="s">
        <v>168</v>
      </c>
      <c r="R343" s="409" t="s">
        <v>169</v>
      </c>
      <c r="S343" s="409"/>
      <c r="T343" s="409" t="s">
        <v>168</v>
      </c>
      <c r="U343" s="409" t="s">
        <v>168</v>
      </c>
      <c r="V343" s="409" t="s">
        <v>168</v>
      </c>
      <c r="W343" s="409" t="s">
        <v>168</v>
      </c>
      <c r="X343" s="409" t="s">
        <v>168</v>
      </c>
      <c r="Y343" s="409" t="s">
        <v>169</v>
      </c>
      <c r="Z343" s="409" t="s">
        <v>168</v>
      </c>
      <c r="AA343" s="409">
        <v>1</v>
      </c>
      <c r="AB343" s="409">
        <v>1</v>
      </c>
      <c r="AC343" s="409">
        <v>0</v>
      </c>
      <c r="AD343" s="409">
        <v>1</v>
      </c>
      <c r="AE343" s="409">
        <v>0</v>
      </c>
      <c r="AF343" s="409">
        <v>0</v>
      </c>
      <c r="AG343" s="487">
        <v>0</v>
      </c>
      <c r="AH343" s="409">
        <v>0</v>
      </c>
      <c r="AI343" s="409">
        <v>0</v>
      </c>
      <c r="AJ343" s="409">
        <v>0</v>
      </c>
      <c r="AK343" s="409">
        <v>0</v>
      </c>
      <c r="AL343" s="409">
        <v>0</v>
      </c>
      <c r="AM343" s="409">
        <v>0</v>
      </c>
      <c r="AN343" s="409">
        <v>0</v>
      </c>
      <c r="AO343" s="487">
        <v>0</v>
      </c>
      <c r="AP343" s="409">
        <v>0</v>
      </c>
      <c r="AQ343" s="409">
        <v>0</v>
      </c>
      <c r="AR343" s="409">
        <v>0</v>
      </c>
      <c r="AS343" s="409">
        <v>0</v>
      </c>
      <c r="AT343" s="409">
        <v>0</v>
      </c>
      <c r="AU343" s="409">
        <v>0</v>
      </c>
      <c r="AV343" s="409">
        <v>0</v>
      </c>
      <c r="AW343" s="409">
        <v>0</v>
      </c>
      <c r="AX343" s="409">
        <v>0</v>
      </c>
      <c r="AY343" s="409">
        <v>0</v>
      </c>
      <c r="AZ343" s="487">
        <v>0</v>
      </c>
      <c r="BA343" s="409">
        <v>0</v>
      </c>
      <c r="BB343" s="409">
        <v>0</v>
      </c>
      <c r="BC343" s="409">
        <v>0</v>
      </c>
      <c r="BD343" s="409">
        <v>1</v>
      </c>
      <c r="BE343" s="409">
        <v>1</v>
      </c>
      <c r="BF343" s="409">
        <v>0</v>
      </c>
      <c r="BG343" s="409">
        <v>0</v>
      </c>
      <c r="BH343" s="409">
        <v>1</v>
      </c>
      <c r="BI343" s="409">
        <v>0</v>
      </c>
      <c r="BJ343" s="409">
        <v>0</v>
      </c>
      <c r="BK343" s="409">
        <v>0</v>
      </c>
      <c r="BL343" s="409">
        <v>1</v>
      </c>
      <c r="BM343" s="409">
        <v>0</v>
      </c>
      <c r="BN343" s="409">
        <v>0</v>
      </c>
      <c r="BO343" s="74">
        <v>0</v>
      </c>
      <c r="BP343" s="409">
        <v>0</v>
      </c>
      <c r="BQ343" s="409">
        <v>0</v>
      </c>
      <c r="BR343" s="409">
        <v>0</v>
      </c>
      <c r="BS343" s="409">
        <v>0</v>
      </c>
      <c r="BT343" s="409">
        <v>0</v>
      </c>
      <c r="BU343" s="409">
        <v>0</v>
      </c>
      <c r="BV343" s="409">
        <v>0</v>
      </c>
      <c r="BW343" s="409">
        <v>0</v>
      </c>
      <c r="BX343" s="409">
        <v>0</v>
      </c>
      <c r="BY343" s="409">
        <v>1</v>
      </c>
    </row>
    <row r="344" spans="1:77" s="9" customFormat="1" ht="39.950000000000003" customHeight="1">
      <c r="A344" s="409">
        <v>336</v>
      </c>
      <c r="B344" s="487">
        <v>1</v>
      </c>
      <c r="C344" s="487" t="s">
        <v>968</v>
      </c>
      <c r="D344" s="487" t="s">
        <v>967</v>
      </c>
      <c r="E344" s="488" t="s">
        <v>780</v>
      </c>
      <c r="F344" s="487" t="s">
        <v>168</v>
      </c>
      <c r="G344" s="487" t="s">
        <v>171</v>
      </c>
      <c r="H344" s="487" t="s">
        <v>265</v>
      </c>
      <c r="I344" s="487"/>
      <c r="J344" s="487" t="s">
        <v>172</v>
      </c>
      <c r="K344" s="487" t="s">
        <v>967</v>
      </c>
      <c r="L344" s="487" t="s">
        <v>172</v>
      </c>
      <c r="M344" s="487" t="s">
        <v>167</v>
      </c>
      <c r="N344" s="487" t="s">
        <v>174</v>
      </c>
      <c r="O344" s="487" t="s">
        <v>184</v>
      </c>
      <c r="P344" s="487" t="s">
        <v>178</v>
      </c>
      <c r="Q344" s="487" t="s">
        <v>168</v>
      </c>
      <c r="R344" s="487" t="s">
        <v>168</v>
      </c>
      <c r="S344" s="487"/>
      <c r="T344" s="487" t="s">
        <v>168</v>
      </c>
      <c r="U344" s="487" t="s">
        <v>168</v>
      </c>
      <c r="V344" s="487" t="s">
        <v>168</v>
      </c>
      <c r="W344" s="487" t="s">
        <v>168</v>
      </c>
      <c r="X344" s="487" t="s">
        <v>168</v>
      </c>
      <c r="Y344" s="487" t="s">
        <v>168</v>
      </c>
      <c r="Z344" s="487" t="s">
        <v>168</v>
      </c>
      <c r="AA344" s="487">
        <v>0</v>
      </c>
      <c r="AB344" s="487">
        <v>0</v>
      </c>
      <c r="AC344" s="487">
        <v>0</v>
      </c>
      <c r="AD344" s="487">
        <v>0</v>
      </c>
      <c r="AE344" s="487">
        <v>1</v>
      </c>
      <c r="AF344" s="487">
        <v>1</v>
      </c>
      <c r="AG344" s="487">
        <v>1</v>
      </c>
      <c r="AH344" s="487">
        <v>1</v>
      </c>
      <c r="AI344" s="487">
        <v>1</v>
      </c>
      <c r="AJ344" s="487">
        <v>1</v>
      </c>
      <c r="AK344" s="487">
        <v>1</v>
      </c>
      <c r="AL344" s="487">
        <v>1</v>
      </c>
      <c r="AM344" s="487">
        <v>1</v>
      </c>
      <c r="AN344" s="487">
        <v>1</v>
      </c>
      <c r="AO344" s="487">
        <v>1</v>
      </c>
      <c r="AP344" s="487">
        <v>1</v>
      </c>
      <c r="AQ344" s="487">
        <v>1</v>
      </c>
      <c r="AR344" s="487">
        <v>1</v>
      </c>
      <c r="AS344" s="487">
        <v>1</v>
      </c>
      <c r="AT344" s="487">
        <v>1</v>
      </c>
      <c r="AU344" s="487">
        <v>1</v>
      </c>
      <c r="AV344" s="487">
        <v>1</v>
      </c>
      <c r="AW344" s="487">
        <v>1</v>
      </c>
      <c r="AX344" s="487">
        <v>1</v>
      </c>
      <c r="AY344" s="487">
        <v>1</v>
      </c>
      <c r="AZ344" s="487">
        <v>1</v>
      </c>
      <c r="BA344" s="487">
        <v>1</v>
      </c>
      <c r="BB344" s="487">
        <v>1</v>
      </c>
      <c r="BC344" s="487">
        <v>1</v>
      </c>
      <c r="BD344" s="487">
        <v>0</v>
      </c>
      <c r="BE344" s="487">
        <v>0</v>
      </c>
      <c r="BF344" s="487">
        <v>1</v>
      </c>
      <c r="BG344" s="487">
        <v>1</v>
      </c>
      <c r="BH344" s="487">
        <v>0</v>
      </c>
      <c r="BI344" s="487">
        <v>1</v>
      </c>
      <c r="BJ344" s="487">
        <v>1</v>
      </c>
      <c r="BK344" s="487">
        <v>1</v>
      </c>
      <c r="BL344" s="487">
        <v>0</v>
      </c>
      <c r="BM344" s="487">
        <v>1</v>
      </c>
      <c r="BN344" s="487">
        <v>1</v>
      </c>
      <c r="BO344" s="102">
        <v>1</v>
      </c>
      <c r="BP344" s="487">
        <v>1</v>
      </c>
      <c r="BQ344" s="487">
        <v>1</v>
      </c>
      <c r="BR344" s="487">
        <v>1</v>
      </c>
      <c r="BS344" s="487">
        <v>1</v>
      </c>
      <c r="BT344" s="487">
        <v>1</v>
      </c>
      <c r="BU344" s="487">
        <v>1</v>
      </c>
      <c r="BV344" s="487">
        <v>1</v>
      </c>
      <c r="BW344" s="487">
        <v>1</v>
      </c>
      <c r="BX344" s="487">
        <v>1</v>
      </c>
      <c r="BY344" s="487">
        <v>0</v>
      </c>
    </row>
    <row r="345" spans="1:77" s="9" customFormat="1" ht="39.950000000000003" customHeight="1">
      <c r="A345" s="409">
        <v>337</v>
      </c>
      <c r="B345" s="409">
        <v>1</v>
      </c>
      <c r="C345" s="409" t="s">
        <v>546</v>
      </c>
      <c r="D345" s="409" t="s">
        <v>2273</v>
      </c>
      <c r="E345" s="475" t="s">
        <v>2275</v>
      </c>
      <c r="F345" s="409" t="s">
        <v>168</v>
      </c>
      <c r="G345" s="409" t="s">
        <v>171</v>
      </c>
      <c r="H345" s="409" t="s">
        <v>265</v>
      </c>
      <c r="I345" s="409"/>
      <c r="J345" s="409" t="s">
        <v>172</v>
      </c>
      <c r="K345" s="409" t="s">
        <v>2273</v>
      </c>
      <c r="L345" s="409" t="s">
        <v>172</v>
      </c>
      <c r="M345" s="409" t="s">
        <v>167</v>
      </c>
      <c r="N345" s="409" t="s">
        <v>174</v>
      </c>
      <c r="O345" s="409" t="s">
        <v>184</v>
      </c>
      <c r="P345" s="409" t="s">
        <v>178</v>
      </c>
      <c r="Q345" s="409" t="s">
        <v>168</v>
      </c>
      <c r="R345" s="409" t="s">
        <v>168</v>
      </c>
      <c r="S345" s="409"/>
      <c r="T345" s="409" t="s">
        <v>168</v>
      </c>
      <c r="U345" s="409" t="s">
        <v>168</v>
      </c>
      <c r="V345" s="409" t="s">
        <v>168</v>
      </c>
      <c r="W345" s="409" t="s">
        <v>168</v>
      </c>
      <c r="X345" s="409" t="s">
        <v>168</v>
      </c>
      <c r="Y345" s="409" t="s">
        <v>168</v>
      </c>
      <c r="Z345" s="409" t="s">
        <v>168</v>
      </c>
      <c r="AA345" s="409">
        <v>0</v>
      </c>
      <c r="AB345" s="409">
        <v>0</v>
      </c>
      <c r="AC345" s="409">
        <v>0</v>
      </c>
      <c r="AD345" s="409">
        <v>0</v>
      </c>
      <c r="AE345" s="409">
        <v>1</v>
      </c>
      <c r="AF345" s="409">
        <v>1</v>
      </c>
      <c r="AG345" s="487">
        <v>1</v>
      </c>
      <c r="AH345" s="409">
        <v>1</v>
      </c>
      <c r="AI345" s="409">
        <v>1</v>
      </c>
      <c r="AJ345" s="409">
        <v>1</v>
      </c>
      <c r="AK345" s="409">
        <v>1</v>
      </c>
      <c r="AL345" s="409">
        <v>1</v>
      </c>
      <c r="AM345" s="409">
        <v>1</v>
      </c>
      <c r="AN345" s="409">
        <v>1</v>
      </c>
      <c r="AO345" s="487">
        <v>1</v>
      </c>
      <c r="AP345" s="409">
        <v>1</v>
      </c>
      <c r="AQ345" s="409">
        <v>1</v>
      </c>
      <c r="AR345" s="409">
        <v>1</v>
      </c>
      <c r="AS345" s="409">
        <v>1</v>
      </c>
      <c r="AT345" s="409">
        <v>1</v>
      </c>
      <c r="AU345" s="409">
        <v>1</v>
      </c>
      <c r="AV345" s="409">
        <v>1</v>
      </c>
      <c r="AW345" s="409">
        <v>1</v>
      </c>
      <c r="AX345" s="409">
        <v>1</v>
      </c>
      <c r="AY345" s="409">
        <v>1</v>
      </c>
      <c r="AZ345" s="487">
        <v>1</v>
      </c>
      <c r="BA345" s="409">
        <v>1</v>
      </c>
      <c r="BB345" s="409">
        <v>1</v>
      </c>
      <c r="BC345" s="409">
        <v>1</v>
      </c>
      <c r="BD345" s="409">
        <v>0</v>
      </c>
      <c r="BE345" s="409">
        <v>0</v>
      </c>
      <c r="BF345" s="409">
        <v>1</v>
      </c>
      <c r="BG345" s="409">
        <v>1</v>
      </c>
      <c r="BH345" s="409">
        <v>0</v>
      </c>
      <c r="BI345" s="409">
        <v>1</v>
      </c>
      <c r="BJ345" s="409">
        <v>1</v>
      </c>
      <c r="BK345" s="409">
        <v>1</v>
      </c>
      <c r="BL345" s="409">
        <v>0</v>
      </c>
      <c r="BM345" s="409">
        <v>1</v>
      </c>
      <c r="BN345" s="409">
        <v>1</v>
      </c>
      <c r="BO345" s="74">
        <v>1</v>
      </c>
      <c r="BP345" s="409">
        <v>1</v>
      </c>
      <c r="BQ345" s="409">
        <v>1</v>
      </c>
      <c r="BR345" s="409">
        <v>1</v>
      </c>
      <c r="BS345" s="409">
        <v>1</v>
      </c>
      <c r="BT345" s="409">
        <v>1</v>
      </c>
      <c r="BU345" s="409">
        <v>1</v>
      </c>
      <c r="BV345" s="409">
        <v>1</v>
      </c>
      <c r="BW345" s="409">
        <v>1</v>
      </c>
      <c r="BX345" s="409">
        <v>1</v>
      </c>
      <c r="BY345" s="409">
        <v>0</v>
      </c>
    </row>
    <row r="346" spans="1:77" s="9" customFormat="1" ht="39.950000000000003" customHeight="1">
      <c r="A346" s="409">
        <v>338</v>
      </c>
      <c r="B346" s="409">
        <v>1</v>
      </c>
      <c r="C346" s="409" t="s">
        <v>546</v>
      </c>
      <c r="D346" s="409" t="s">
        <v>2274</v>
      </c>
      <c r="E346" s="475" t="s">
        <v>2276</v>
      </c>
      <c r="F346" s="409" t="s">
        <v>168</v>
      </c>
      <c r="G346" s="409" t="s">
        <v>171</v>
      </c>
      <c r="H346" s="409" t="s">
        <v>265</v>
      </c>
      <c r="I346" s="409"/>
      <c r="J346" s="409" t="s">
        <v>172</v>
      </c>
      <c r="K346" s="409" t="s">
        <v>2274</v>
      </c>
      <c r="L346" s="409" t="s">
        <v>172</v>
      </c>
      <c r="M346" s="409" t="s">
        <v>167</v>
      </c>
      <c r="N346" s="409" t="s">
        <v>174</v>
      </c>
      <c r="O346" s="409" t="s">
        <v>184</v>
      </c>
      <c r="P346" s="409" t="s">
        <v>178</v>
      </c>
      <c r="Q346" s="409" t="s">
        <v>168</v>
      </c>
      <c r="R346" s="409" t="s">
        <v>168</v>
      </c>
      <c r="S346" s="409"/>
      <c r="T346" s="409" t="s">
        <v>168</v>
      </c>
      <c r="U346" s="409" t="s">
        <v>168</v>
      </c>
      <c r="V346" s="409" t="s">
        <v>168</v>
      </c>
      <c r="W346" s="409" t="s">
        <v>168</v>
      </c>
      <c r="X346" s="409" t="s">
        <v>168</v>
      </c>
      <c r="Y346" s="409" t="s">
        <v>168</v>
      </c>
      <c r="Z346" s="409" t="s">
        <v>168</v>
      </c>
      <c r="AA346" s="409">
        <v>0</v>
      </c>
      <c r="AB346" s="409">
        <v>0</v>
      </c>
      <c r="AC346" s="409">
        <v>0</v>
      </c>
      <c r="AD346" s="409">
        <v>0</v>
      </c>
      <c r="AE346" s="409">
        <v>1</v>
      </c>
      <c r="AF346" s="409">
        <v>1</v>
      </c>
      <c r="AG346" s="487">
        <v>1</v>
      </c>
      <c r="AH346" s="409">
        <v>1</v>
      </c>
      <c r="AI346" s="409">
        <v>1</v>
      </c>
      <c r="AJ346" s="409">
        <v>1</v>
      </c>
      <c r="AK346" s="409">
        <v>1</v>
      </c>
      <c r="AL346" s="409">
        <v>1</v>
      </c>
      <c r="AM346" s="409">
        <v>1</v>
      </c>
      <c r="AN346" s="409">
        <v>1</v>
      </c>
      <c r="AO346" s="487">
        <v>1</v>
      </c>
      <c r="AP346" s="409">
        <v>1</v>
      </c>
      <c r="AQ346" s="409">
        <v>1</v>
      </c>
      <c r="AR346" s="409">
        <v>1</v>
      </c>
      <c r="AS346" s="409">
        <v>1</v>
      </c>
      <c r="AT346" s="409">
        <v>1</v>
      </c>
      <c r="AU346" s="409">
        <v>1</v>
      </c>
      <c r="AV346" s="409">
        <v>1</v>
      </c>
      <c r="AW346" s="409">
        <v>1</v>
      </c>
      <c r="AX346" s="409">
        <v>1</v>
      </c>
      <c r="AY346" s="409">
        <v>1</v>
      </c>
      <c r="AZ346" s="487">
        <v>1</v>
      </c>
      <c r="BA346" s="409">
        <v>1</v>
      </c>
      <c r="BB346" s="409">
        <v>1</v>
      </c>
      <c r="BC346" s="409">
        <v>1</v>
      </c>
      <c r="BD346" s="409">
        <v>0</v>
      </c>
      <c r="BE346" s="409">
        <v>0</v>
      </c>
      <c r="BF346" s="409">
        <v>1</v>
      </c>
      <c r="BG346" s="409">
        <v>1</v>
      </c>
      <c r="BH346" s="409">
        <v>0</v>
      </c>
      <c r="BI346" s="409">
        <v>1</v>
      </c>
      <c r="BJ346" s="409">
        <v>1</v>
      </c>
      <c r="BK346" s="409">
        <v>1</v>
      </c>
      <c r="BL346" s="409">
        <v>0</v>
      </c>
      <c r="BM346" s="409">
        <v>1</v>
      </c>
      <c r="BN346" s="409">
        <v>1</v>
      </c>
      <c r="BO346" s="74">
        <v>1</v>
      </c>
      <c r="BP346" s="409">
        <v>1</v>
      </c>
      <c r="BQ346" s="409">
        <v>1</v>
      </c>
      <c r="BR346" s="409">
        <v>1</v>
      </c>
      <c r="BS346" s="409">
        <v>1</v>
      </c>
      <c r="BT346" s="409">
        <v>1</v>
      </c>
      <c r="BU346" s="409">
        <v>1</v>
      </c>
      <c r="BV346" s="409">
        <v>1</v>
      </c>
      <c r="BW346" s="409">
        <v>1</v>
      </c>
      <c r="BX346" s="409">
        <v>1</v>
      </c>
      <c r="BY346" s="409">
        <v>0</v>
      </c>
    </row>
    <row r="347" spans="1:77" s="9" customFormat="1" ht="39.950000000000003" customHeight="1">
      <c r="A347" s="409">
        <v>339</v>
      </c>
      <c r="B347" s="409">
        <v>1</v>
      </c>
      <c r="C347" s="409" t="s">
        <v>546</v>
      </c>
      <c r="D347" s="409" t="s">
        <v>248</v>
      </c>
      <c r="E347" s="475" t="s">
        <v>247</v>
      </c>
      <c r="F347" s="409" t="s">
        <v>168</v>
      </c>
      <c r="G347" s="409" t="s">
        <v>171</v>
      </c>
      <c r="H347" s="409" t="s">
        <v>265</v>
      </c>
      <c r="I347" s="409"/>
      <c r="J347" s="409" t="s">
        <v>172</v>
      </c>
      <c r="K347" s="409" t="s">
        <v>248</v>
      </c>
      <c r="L347" s="409" t="s">
        <v>172</v>
      </c>
      <c r="M347" s="409" t="s">
        <v>167</v>
      </c>
      <c r="N347" s="409" t="s">
        <v>174</v>
      </c>
      <c r="O347" s="409" t="s">
        <v>184</v>
      </c>
      <c r="P347" s="409" t="s">
        <v>178</v>
      </c>
      <c r="Q347" s="409" t="s">
        <v>168</v>
      </c>
      <c r="R347" s="409" t="s">
        <v>168</v>
      </c>
      <c r="S347" s="409"/>
      <c r="T347" s="409" t="s">
        <v>168</v>
      </c>
      <c r="U347" s="409" t="s">
        <v>168</v>
      </c>
      <c r="V347" s="409" t="s">
        <v>168</v>
      </c>
      <c r="W347" s="409" t="s">
        <v>168</v>
      </c>
      <c r="X347" s="409" t="s">
        <v>168</v>
      </c>
      <c r="Y347" s="409" t="s">
        <v>168</v>
      </c>
      <c r="Z347" s="409" t="s">
        <v>168</v>
      </c>
      <c r="AA347" s="409">
        <v>0</v>
      </c>
      <c r="AB347" s="409">
        <v>0</v>
      </c>
      <c r="AC347" s="409">
        <v>0</v>
      </c>
      <c r="AD347" s="409">
        <v>0</v>
      </c>
      <c r="AE347" s="409">
        <v>1</v>
      </c>
      <c r="AF347" s="409">
        <v>1</v>
      </c>
      <c r="AG347" s="487">
        <v>1</v>
      </c>
      <c r="AH347" s="409">
        <v>1</v>
      </c>
      <c r="AI347" s="409">
        <v>1</v>
      </c>
      <c r="AJ347" s="409">
        <v>1</v>
      </c>
      <c r="AK347" s="409">
        <v>1</v>
      </c>
      <c r="AL347" s="409">
        <v>1</v>
      </c>
      <c r="AM347" s="409">
        <v>1</v>
      </c>
      <c r="AN347" s="409">
        <v>1</v>
      </c>
      <c r="AO347" s="487">
        <v>1</v>
      </c>
      <c r="AP347" s="409">
        <v>1</v>
      </c>
      <c r="AQ347" s="409">
        <v>1</v>
      </c>
      <c r="AR347" s="409">
        <v>1</v>
      </c>
      <c r="AS347" s="409">
        <v>1</v>
      </c>
      <c r="AT347" s="409">
        <v>1</v>
      </c>
      <c r="AU347" s="409">
        <v>1</v>
      </c>
      <c r="AV347" s="409">
        <v>1</v>
      </c>
      <c r="AW347" s="409">
        <v>1</v>
      </c>
      <c r="AX347" s="409">
        <v>1</v>
      </c>
      <c r="AY347" s="409">
        <v>1</v>
      </c>
      <c r="AZ347" s="487">
        <v>1</v>
      </c>
      <c r="BA347" s="409">
        <v>1</v>
      </c>
      <c r="BB347" s="409">
        <v>1</v>
      </c>
      <c r="BC347" s="409">
        <v>1</v>
      </c>
      <c r="BD347" s="409">
        <v>0</v>
      </c>
      <c r="BE347" s="409">
        <v>0</v>
      </c>
      <c r="BF347" s="409">
        <v>1</v>
      </c>
      <c r="BG347" s="409">
        <v>1</v>
      </c>
      <c r="BH347" s="409">
        <v>0</v>
      </c>
      <c r="BI347" s="409">
        <v>1</v>
      </c>
      <c r="BJ347" s="409">
        <v>1</v>
      </c>
      <c r="BK347" s="409">
        <v>1</v>
      </c>
      <c r="BL347" s="409">
        <v>1</v>
      </c>
      <c r="BM347" s="409">
        <v>1</v>
      </c>
      <c r="BN347" s="409">
        <v>1</v>
      </c>
      <c r="BO347" s="74">
        <v>1</v>
      </c>
      <c r="BP347" s="409">
        <v>1</v>
      </c>
      <c r="BQ347" s="409">
        <v>1</v>
      </c>
      <c r="BR347" s="409">
        <v>1</v>
      </c>
      <c r="BS347" s="409">
        <v>1</v>
      </c>
      <c r="BT347" s="409">
        <v>1</v>
      </c>
      <c r="BU347" s="409">
        <v>1</v>
      </c>
      <c r="BV347" s="409">
        <v>1</v>
      </c>
      <c r="BW347" s="409">
        <v>1</v>
      </c>
      <c r="BX347" s="409">
        <v>1</v>
      </c>
      <c r="BY347" s="409">
        <v>1</v>
      </c>
    </row>
    <row r="348" spans="1:77" s="19" customFormat="1" ht="39.950000000000003" customHeight="1">
      <c r="A348" s="409">
        <v>340</v>
      </c>
      <c r="B348" s="409">
        <v>1</v>
      </c>
      <c r="C348" s="409" t="s">
        <v>730</v>
      </c>
      <c r="D348" s="409" t="s">
        <v>781</v>
      </c>
      <c r="E348" s="475" t="s">
        <v>782</v>
      </c>
      <c r="F348" s="409" t="s">
        <v>168</v>
      </c>
      <c r="G348" s="409" t="s">
        <v>171</v>
      </c>
      <c r="H348" s="409" t="s">
        <v>265</v>
      </c>
      <c r="I348" s="409"/>
      <c r="J348" s="409" t="s">
        <v>172</v>
      </c>
      <c r="K348" s="409" t="s">
        <v>781</v>
      </c>
      <c r="L348" s="409" t="s">
        <v>172</v>
      </c>
      <c r="M348" s="409" t="s">
        <v>167</v>
      </c>
      <c r="N348" s="409" t="s">
        <v>174</v>
      </c>
      <c r="O348" s="409" t="s">
        <v>184</v>
      </c>
      <c r="P348" s="409" t="s">
        <v>178</v>
      </c>
      <c r="Q348" s="409" t="s">
        <v>168</v>
      </c>
      <c r="R348" s="409" t="s">
        <v>168</v>
      </c>
      <c r="S348" s="409"/>
      <c r="T348" s="409" t="s">
        <v>168</v>
      </c>
      <c r="U348" s="409" t="s">
        <v>168</v>
      </c>
      <c r="V348" s="409" t="s">
        <v>168</v>
      </c>
      <c r="W348" s="409" t="s">
        <v>168</v>
      </c>
      <c r="X348" s="409" t="s">
        <v>168</v>
      </c>
      <c r="Y348" s="409" t="s">
        <v>168</v>
      </c>
      <c r="Z348" s="409" t="s">
        <v>168</v>
      </c>
      <c r="AA348" s="409">
        <v>0</v>
      </c>
      <c r="AB348" s="409">
        <v>0</v>
      </c>
      <c r="AC348" s="409">
        <v>1</v>
      </c>
      <c r="AD348" s="409">
        <v>0</v>
      </c>
      <c r="AE348" s="409">
        <v>1</v>
      </c>
      <c r="AF348" s="409">
        <v>1</v>
      </c>
      <c r="AG348" s="487">
        <v>1</v>
      </c>
      <c r="AH348" s="409">
        <v>1</v>
      </c>
      <c r="AI348" s="409">
        <v>1</v>
      </c>
      <c r="AJ348" s="409">
        <v>1</v>
      </c>
      <c r="AK348" s="409">
        <v>1</v>
      </c>
      <c r="AL348" s="409">
        <v>1</v>
      </c>
      <c r="AM348" s="409">
        <v>1</v>
      </c>
      <c r="AN348" s="409">
        <v>1</v>
      </c>
      <c r="AO348" s="487">
        <v>1</v>
      </c>
      <c r="AP348" s="409">
        <v>1</v>
      </c>
      <c r="AQ348" s="409">
        <v>1</v>
      </c>
      <c r="AR348" s="409">
        <v>1</v>
      </c>
      <c r="AS348" s="409">
        <v>1</v>
      </c>
      <c r="AT348" s="409">
        <v>1</v>
      </c>
      <c r="AU348" s="409">
        <v>1</v>
      </c>
      <c r="AV348" s="409">
        <v>1</v>
      </c>
      <c r="AW348" s="409">
        <v>1</v>
      </c>
      <c r="AX348" s="409">
        <v>1</v>
      </c>
      <c r="AY348" s="409">
        <v>1</v>
      </c>
      <c r="AZ348" s="487">
        <v>1</v>
      </c>
      <c r="BA348" s="409">
        <v>1</v>
      </c>
      <c r="BB348" s="409">
        <v>1</v>
      </c>
      <c r="BC348" s="409">
        <v>1</v>
      </c>
      <c r="BD348" s="409">
        <v>0</v>
      </c>
      <c r="BE348" s="409">
        <v>0</v>
      </c>
      <c r="BF348" s="409">
        <v>1</v>
      </c>
      <c r="BG348" s="409">
        <v>1</v>
      </c>
      <c r="BH348" s="409">
        <v>0</v>
      </c>
      <c r="BI348" s="409">
        <v>1</v>
      </c>
      <c r="BJ348" s="409">
        <v>1</v>
      </c>
      <c r="BK348" s="409">
        <v>1</v>
      </c>
      <c r="BL348" s="409">
        <v>1</v>
      </c>
      <c r="BM348" s="409">
        <v>1</v>
      </c>
      <c r="BN348" s="409">
        <v>1</v>
      </c>
      <c r="BO348" s="74">
        <v>1</v>
      </c>
      <c r="BP348" s="409">
        <v>1</v>
      </c>
      <c r="BQ348" s="409">
        <v>1</v>
      </c>
      <c r="BR348" s="409">
        <v>1</v>
      </c>
      <c r="BS348" s="409">
        <v>1</v>
      </c>
      <c r="BT348" s="409">
        <v>1</v>
      </c>
      <c r="BU348" s="409">
        <v>1</v>
      </c>
      <c r="BV348" s="409">
        <v>1</v>
      </c>
      <c r="BW348" s="409">
        <v>1</v>
      </c>
      <c r="BX348" s="409">
        <v>1</v>
      </c>
      <c r="BY348" s="409">
        <v>1</v>
      </c>
    </row>
    <row r="349" spans="1:77" s="9" customFormat="1" ht="39.950000000000003" customHeight="1">
      <c r="A349" s="409">
        <v>341</v>
      </c>
      <c r="B349" s="409">
        <v>1</v>
      </c>
      <c r="C349" s="409" t="s">
        <v>170</v>
      </c>
      <c r="D349" s="409" t="s">
        <v>331</v>
      </c>
      <c r="E349" s="475" t="s">
        <v>332</v>
      </c>
      <c r="F349" s="409" t="s">
        <v>168</v>
      </c>
      <c r="G349" s="409" t="s">
        <v>171</v>
      </c>
      <c r="H349" s="409" t="s">
        <v>265</v>
      </c>
      <c r="I349" s="409"/>
      <c r="J349" s="409" t="s">
        <v>172</v>
      </c>
      <c r="K349" s="409" t="s">
        <v>331</v>
      </c>
      <c r="L349" s="409" t="s">
        <v>172</v>
      </c>
      <c r="M349" s="409" t="s">
        <v>174</v>
      </c>
      <c r="N349" s="409" t="s">
        <v>167</v>
      </c>
      <c r="O349" s="409" t="s">
        <v>184</v>
      </c>
      <c r="P349" s="409" t="s">
        <v>178</v>
      </c>
      <c r="Q349" s="409" t="s">
        <v>168</v>
      </c>
      <c r="R349" s="409" t="s">
        <v>169</v>
      </c>
      <c r="S349" s="409" t="s">
        <v>333</v>
      </c>
      <c r="T349" s="409" t="s">
        <v>168</v>
      </c>
      <c r="U349" s="507">
        <v>2.1800000000000002</v>
      </c>
      <c r="V349" s="409" t="s">
        <v>168</v>
      </c>
      <c r="W349" s="409" t="s">
        <v>266</v>
      </c>
      <c r="X349" s="409" t="s">
        <v>168</v>
      </c>
      <c r="Y349" s="409" t="s">
        <v>199</v>
      </c>
      <c r="Z349" s="409" t="s">
        <v>168</v>
      </c>
      <c r="AA349" s="409">
        <v>1</v>
      </c>
      <c r="AB349" s="409">
        <v>1</v>
      </c>
      <c r="AC349" s="409">
        <v>1</v>
      </c>
      <c r="AD349" s="409">
        <v>1</v>
      </c>
      <c r="AE349" s="409">
        <v>1</v>
      </c>
      <c r="AF349" s="409">
        <v>1</v>
      </c>
      <c r="AG349" s="487">
        <v>1</v>
      </c>
      <c r="AH349" s="409">
        <v>1</v>
      </c>
      <c r="AI349" s="409">
        <v>1</v>
      </c>
      <c r="AJ349" s="409">
        <v>1</v>
      </c>
      <c r="AK349" s="409">
        <v>1</v>
      </c>
      <c r="AL349" s="409">
        <v>1</v>
      </c>
      <c r="AM349" s="409">
        <v>1</v>
      </c>
      <c r="AN349" s="409">
        <v>1</v>
      </c>
      <c r="AO349" s="487">
        <v>1</v>
      </c>
      <c r="AP349" s="409">
        <v>1</v>
      </c>
      <c r="AQ349" s="409">
        <v>1</v>
      </c>
      <c r="AR349" s="409">
        <v>1</v>
      </c>
      <c r="AS349" s="409">
        <v>1</v>
      </c>
      <c r="AT349" s="409">
        <v>1</v>
      </c>
      <c r="AU349" s="409">
        <v>1</v>
      </c>
      <c r="AV349" s="409">
        <v>1</v>
      </c>
      <c r="AW349" s="409">
        <v>1</v>
      </c>
      <c r="AX349" s="409">
        <v>1</v>
      </c>
      <c r="AY349" s="409">
        <v>1</v>
      </c>
      <c r="AZ349" s="487">
        <v>0</v>
      </c>
      <c r="BA349" s="409">
        <v>1</v>
      </c>
      <c r="BB349" s="409">
        <v>1</v>
      </c>
      <c r="BC349" s="409">
        <v>1</v>
      </c>
      <c r="BD349" s="409">
        <v>1</v>
      </c>
      <c r="BE349" s="409">
        <v>1</v>
      </c>
      <c r="BF349" s="409">
        <v>1</v>
      </c>
      <c r="BG349" s="409">
        <v>1</v>
      </c>
      <c r="BH349" s="409">
        <v>1</v>
      </c>
      <c r="BI349" s="409">
        <v>1</v>
      </c>
      <c r="BJ349" s="409">
        <v>1</v>
      </c>
      <c r="BK349" s="409">
        <v>1</v>
      </c>
      <c r="BL349" s="409">
        <v>1</v>
      </c>
      <c r="BM349" s="409">
        <v>1</v>
      </c>
      <c r="BN349" s="409">
        <v>0</v>
      </c>
      <c r="BO349" s="74">
        <v>0</v>
      </c>
      <c r="BP349" s="409">
        <v>0</v>
      </c>
      <c r="BQ349" s="409">
        <v>1</v>
      </c>
      <c r="BR349" s="409">
        <v>1</v>
      </c>
      <c r="BS349" s="409">
        <v>1</v>
      </c>
      <c r="BT349" s="409">
        <v>1</v>
      </c>
      <c r="BU349" s="409">
        <v>1</v>
      </c>
      <c r="BV349" s="409">
        <v>1</v>
      </c>
      <c r="BW349" s="409">
        <v>1</v>
      </c>
      <c r="BX349" s="409">
        <v>1</v>
      </c>
      <c r="BY349" s="409">
        <v>1</v>
      </c>
    </row>
    <row r="350" spans="1:77" s="19" customFormat="1" ht="39.950000000000003" customHeight="1">
      <c r="A350" s="409">
        <v>342</v>
      </c>
      <c r="B350" s="409">
        <v>1</v>
      </c>
      <c r="C350" s="409" t="s">
        <v>1105</v>
      </c>
      <c r="D350" s="409" t="s">
        <v>2459</v>
      </c>
      <c r="E350" s="475" t="s">
        <v>332</v>
      </c>
      <c r="F350" s="409" t="s">
        <v>168</v>
      </c>
      <c r="G350" s="409" t="s">
        <v>171</v>
      </c>
      <c r="H350" s="409" t="s">
        <v>265</v>
      </c>
      <c r="I350" s="409"/>
      <c r="J350" s="409" t="s">
        <v>172</v>
      </c>
      <c r="K350" s="409" t="s">
        <v>331</v>
      </c>
      <c r="L350" s="409" t="s">
        <v>172</v>
      </c>
      <c r="M350" s="409" t="s">
        <v>174</v>
      </c>
      <c r="N350" s="409" t="s">
        <v>167</v>
      </c>
      <c r="O350" s="409" t="s">
        <v>184</v>
      </c>
      <c r="P350" s="409" t="s">
        <v>178</v>
      </c>
      <c r="Q350" s="409" t="s">
        <v>168</v>
      </c>
      <c r="R350" s="409" t="s">
        <v>168</v>
      </c>
      <c r="S350" s="409" t="s">
        <v>333</v>
      </c>
      <c r="T350" s="409" t="s">
        <v>168</v>
      </c>
      <c r="U350" s="507">
        <v>2.1800000000000002</v>
      </c>
      <c r="V350" s="409" t="s">
        <v>168</v>
      </c>
      <c r="W350" s="409" t="s">
        <v>266</v>
      </c>
      <c r="X350" s="409" t="s">
        <v>168</v>
      </c>
      <c r="Y350" s="409" t="s">
        <v>199</v>
      </c>
      <c r="Z350" s="409" t="s">
        <v>168</v>
      </c>
      <c r="AA350" s="409">
        <v>0</v>
      </c>
      <c r="AB350" s="409">
        <v>0</v>
      </c>
      <c r="AC350" s="409">
        <v>0</v>
      </c>
      <c r="AD350" s="409">
        <v>0</v>
      </c>
      <c r="AE350" s="409">
        <v>0</v>
      </c>
      <c r="AF350" s="409">
        <v>0</v>
      </c>
      <c r="AG350" s="409">
        <v>0</v>
      </c>
      <c r="AH350" s="409">
        <v>0</v>
      </c>
      <c r="AI350" s="409">
        <v>0</v>
      </c>
      <c r="AJ350" s="409">
        <v>0</v>
      </c>
      <c r="AK350" s="409">
        <v>0</v>
      </c>
      <c r="AL350" s="409">
        <v>0</v>
      </c>
      <c r="AM350" s="409">
        <v>0</v>
      </c>
      <c r="AN350" s="409">
        <v>0</v>
      </c>
      <c r="AO350" s="409">
        <v>0</v>
      </c>
      <c r="AP350" s="409">
        <v>0</v>
      </c>
      <c r="AQ350" s="409">
        <v>0</v>
      </c>
      <c r="AR350" s="409">
        <v>0</v>
      </c>
      <c r="AS350" s="409">
        <v>0</v>
      </c>
      <c r="AT350" s="409">
        <v>0</v>
      </c>
      <c r="AU350" s="409">
        <v>0</v>
      </c>
      <c r="AV350" s="409">
        <v>0</v>
      </c>
      <c r="AW350" s="409">
        <v>0</v>
      </c>
      <c r="AX350" s="409">
        <v>0</v>
      </c>
      <c r="AY350" s="409">
        <v>0</v>
      </c>
      <c r="AZ350" s="409">
        <v>0</v>
      </c>
      <c r="BA350" s="409">
        <v>0</v>
      </c>
      <c r="BB350" s="409">
        <v>0</v>
      </c>
      <c r="BC350" s="409">
        <v>0</v>
      </c>
      <c r="BD350" s="409">
        <v>0</v>
      </c>
      <c r="BE350" s="409">
        <v>0</v>
      </c>
      <c r="BF350" s="409">
        <v>0</v>
      </c>
      <c r="BG350" s="409">
        <v>0</v>
      </c>
      <c r="BH350" s="409">
        <v>0</v>
      </c>
      <c r="BI350" s="409">
        <v>0</v>
      </c>
      <c r="BJ350" s="409">
        <v>0</v>
      </c>
      <c r="BK350" s="409">
        <v>0</v>
      </c>
      <c r="BL350" s="409">
        <v>0</v>
      </c>
      <c r="BM350" s="409">
        <v>0</v>
      </c>
      <c r="BN350" s="409">
        <v>1</v>
      </c>
      <c r="BO350" s="74">
        <v>1</v>
      </c>
      <c r="BP350" s="409">
        <v>1</v>
      </c>
      <c r="BQ350" s="409">
        <v>0</v>
      </c>
      <c r="BR350" s="409">
        <v>0</v>
      </c>
      <c r="BS350" s="409">
        <v>0</v>
      </c>
      <c r="BT350" s="409">
        <v>0</v>
      </c>
      <c r="BU350" s="409">
        <v>0</v>
      </c>
      <c r="BV350" s="409">
        <v>0</v>
      </c>
      <c r="BW350" s="409">
        <v>0</v>
      </c>
      <c r="BX350" s="409">
        <v>0</v>
      </c>
      <c r="BY350" s="409">
        <v>0</v>
      </c>
    </row>
    <row r="351" spans="1:77" s="19" customFormat="1" ht="39.950000000000003" customHeight="1">
      <c r="A351" s="409">
        <v>343</v>
      </c>
      <c r="B351" s="409">
        <v>1</v>
      </c>
      <c r="C351" s="409" t="s">
        <v>1636</v>
      </c>
      <c r="D351" s="409" t="s">
        <v>1502</v>
      </c>
      <c r="E351" s="475" t="s">
        <v>332</v>
      </c>
      <c r="F351" s="409" t="s">
        <v>168</v>
      </c>
      <c r="G351" s="409" t="s">
        <v>171</v>
      </c>
      <c r="H351" s="409" t="s">
        <v>265</v>
      </c>
      <c r="I351" s="409"/>
      <c r="J351" s="409" t="s">
        <v>172</v>
      </c>
      <c r="K351" s="409" t="s">
        <v>331</v>
      </c>
      <c r="L351" s="409" t="s">
        <v>172</v>
      </c>
      <c r="M351" s="409" t="s">
        <v>174</v>
      </c>
      <c r="N351" s="409" t="s">
        <v>167</v>
      </c>
      <c r="O351" s="409" t="s">
        <v>184</v>
      </c>
      <c r="P351" s="409" t="s">
        <v>178</v>
      </c>
      <c r="Q351" s="409" t="s">
        <v>168</v>
      </c>
      <c r="R351" s="409" t="s">
        <v>168</v>
      </c>
      <c r="S351" s="409" t="s">
        <v>1641</v>
      </c>
      <c r="T351" s="409" t="s">
        <v>168</v>
      </c>
      <c r="U351" s="507">
        <v>1.782</v>
      </c>
      <c r="V351" s="409" t="s">
        <v>168</v>
      </c>
      <c r="W351" s="409" t="s">
        <v>266</v>
      </c>
      <c r="X351" s="409" t="s">
        <v>168</v>
      </c>
      <c r="Y351" s="409" t="s">
        <v>199</v>
      </c>
      <c r="Z351" s="409" t="s">
        <v>168</v>
      </c>
      <c r="AA351" s="409">
        <v>0</v>
      </c>
      <c r="AB351" s="409">
        <v>0</v>
      </c>
      <c r="AC351" s="409">
        <v>0</v>
      </c>
      <c r="AD351" s="409">
        <v>0</v>
      </c>
      <c r="AE351" s="409">
        <v>0</v>
      </c>
      <c r="AF351" s="409">
        <v>0</v>
      </c>
      <c r="AG351" s="409">
        <v>0</v>
      </c>
      <c r="AH351" s="409">
        <v>0</v>
      </c>
      <c r="AI351" s="409">
        <v>0</v>
      </c>
      <c r="AJ351" s="409">
        <v>0</v>
      </c>
      <c r="AK351" s="409">
        <v>0</v>
      </c>
      <c r="AL351" s="409">
        <v>0</v>
      </c>
      <c r="AM351" s="409">
        <v>0</v>
      </c>
      <c r="AN351" s="409">
        <v>0</v>
      </c>
      <c r="AO351" s="487">
        <v>0</v>
      </c>
      <c r="AP351" s="409">
        <v>0</v>
      </c>
      <c r="AQ351" s="409">
        <v>0</v>
      </c>
      <c r="AR351" s="409">
        <v>0</v>
      </c>
      <c r="AS351" s="409">
        <v>0</v>
      </c>
      <c r="AT351" s="409">
        <v>0</v>
      </c>
      <c r="AU351" s="409">
        <v>0</v>
      </c>
      <c r="AV351" s="409">
        <v>0</v>
      </c>
      <c r="AW351" s="409">
        <v>0</v>
      </c>
      <c r="AX351" s="409">
        <v>0</v>
      </c>
      <c r="AY351" s="409">
        <v>0</v>
      </c>
      <c r="AZ351" s="487">
        <v>1</v>
      </c>
      <c r="BA351" s="409">
        <v>0</v>
      </c>
      <c r="BB351" s="409">
        <v>0</v>
      </c>
      <c r="BC351" s="409">
        <v>0</v>
      </c>
      <c r="BD351" s="409">
        <v>0</v>
      </c>
      <c r="BE351" s="409">
        <v>0</v>
      </c>
      <c r="BF351" s="409">
        <v>0</v>
      </c>
      <c r="BG351" s="409">
        <v>0</v>
      </c>
      <c r="BH351" s="409">
        <v>0</v>
      </c>
      <c r="BI351" s="409">
        <v>0</v>
      </c>
      <c r="BJ351" s="409">
        <v>0</v>
      </c>
      <c r="BK351" s="409">
        <v>0</v>
      </c>
      <c r="BL351" s="409">
        <v>0</v>
      </c>
      <c r="BM351" s="409">
        <v>0</v>
      </c>
      <c r="BN351" s="409">
        <v>0</v>
      </c>
      <c r="BO351" s="74">
        <v>0</v>
      </c>
      <c r="BP351" s="409">
        <v>0</v>
      </c>
      <c r="BQ351" s="409">
        <v>0</v>
      </c>
      <c r="BR351" s="409">
        <v>0</v>
      </c>
      <c r="BS351" s="409">
        <v>0</v>
      </c>
      <c r="BT351" s="409">
        <v>0</v>
      </c>
      <c r="BU351" s="409">
        <v>0</v>
      </c>
      <c r="BV351" s="409">
        <v>0</v>
      </c>
      <c r="BW351" s="409">
        <v>0</v>
      </c>
      <c r="BX351" s="409">
        <v>0</v>
      </c>
      <c r="BY351" s="409">
        <v>0</v>
      </c>
    </row>
    <row r="352" spans="1:77" s="9" customFormat="1" ht="39.950000000000003" customHeight="1">
      <c r="A352" s="409">
        <v>344</v>
      </c>
      <c r="B352" s="409">
        <v>2</v>
      </c>
      <c r="C352" s="409" t="s">
        <v>170</v>
      </c>
      <c r="D352" s="409" t="s">
        <v>334</v>
      </c>
      <c r="E352" s="475" t="s">
        <v>335</v>
      </c>
      <c r="F352" s="409" t="s">
        <v>168</v>
      </c>
      <c r="G352" s="409" t="s">
        <v>196</v>
      </c>
      <c r="H352" s="409" t="s">
        <v>265</v>
      </c>
      <c r="I352" s="409"/>
      <c r="J352" s="409" t="s">
        <v>172</v>
      </c>
      <c r="K352" s="409" t="s">
        <v>334</v>
      </c>
      <c r="L352" s="409" t="s">
        <v>172</v>
      </c>
      <c r="M352" s="409" t="s">
        <v>174</v>
      </c>
      <c r="N352" s="409" t="s">
        <v>167</v>
      </c>
      <c r="O352" s="409" t="s">
        <v>369</v>
      </c>
      <c r="P352" s="409" t="s">
        <v>503</v>
      </c>
      <c r="Q352" s="409" t="s">
        <v>502</v>
      </c>
      <c r="R352" s="409" t="s">
        <v>169</v>
      </c>
      <c r="S352" s="409" t="s">
        <v>336</v>
      </c>
      <c r="T352" s="409" t="s">
        <v>168</v>
      </c>
      <c r="U352" s="507">
        <v>0.43</v>
      </c>
      <c r="V352" s="409" t="s">
        <v>168</v>
      </c>
      <c r="W352" s="409" t="s">
        <v>168</v>
      </c>
      <c r="X352" s="409" t="s">
        <v>168</v>
      </c>
      <c r="Y352" s="409" t="s">
        <v>168</v>
      </c>
      <c r="Z352" s="409" t="s">
        <v>168</v>
      </c>
      <c r="AA352" s="409">
        <v>1</v>
      </c>
      <c r="AB352" s="409">
        <v>1</v>
      </c>
      <c r="AC352" s="409">
        <v>1</v>
      </c>
      <c r="AD352" s="409">
        <v>1</v>
      </c>
      <c r="AE352" s="409">
        <v>1</v>
      </c>
      <c r="AF352" s="409">
        <v>1</v>
      </c>
      <c r="AG352" s="487">
        <v>1</v>
      </c>
      <c r="AH352" s="409">
        <v>1</v>
      </c>
      <c r="AI352" s="409">
        <v>1</v>
      </c>
      <c r="AJ352" s="409">
        <v>1</v>
      </c>
      <c r="AK352" s="409">
        <v>1</v>
      </c>
      <c r="AL352" s="409">
        <v>1</v>
      </c>
      <c r="AM352" s="409">
        <v>1</v>
      </c>
      <c r="AN352" s="409">
        <v>1</v>
      </c>
      <c r="AO352" s="487">
        <v>1</v>
      </c>
      <c r="AP352" s="409">
        <v>1</v>
      </c>
      <c r="AQ352" s="409">
        <v>1</v>
      </c>
      <c r="AR352" s="409">
        <v>1</v>
      </c>
      <c r="AS352" s="409">
        <v>1</v>
      </c>
      <c r="AT352" s="409">
        <v>1</v>
      </c>
      <c r="AU352" s="409">
        <v>1</v>
      </c>
      <c r="AV352" s="409">
        <v>1</v>
      </c>
      <c r="AW352" s="409">
        <v>1</v>
      </c>
      <c r="AX352" s="409">
        <v>1</v>
      </c>
      <c r="AY352" s="409">
        <v>1</v>
      </c>
      <c r="AZ352" s="487">
        <v>0</v>
      </c>
      <c r="BA352" s="409">
        <v>1</v>
      </c>
      <c r="BB352" s="409">
        <v>1</v>
      </c>
      <c r="BC352" s="409">
        <v>1</v>
      </c>
      <c r="BD352" s="409">
        <v>1</v>
      </c>
      <c r="BE352" s="409">
        <v>1</v>
      </c>
      <c r="BF352" s="409">
        <v>1</v>
      </c>
      <c r="BG352" s="409">
        <v>1</v>
      </c>
      <c r="BH352" s="409">
        <v>1</v>
      </c>
      <c r="BI352" s="409">
        <v>1</v>
      </c>
      <c r="BJ352" s="409">
        <v>1</v>
      </c>
      <c r="BK352" s="409">
        <v>1</v>
      </c>
      <c r="BL352" s="409">
        <v>1</v>
      </c>
      <c r="BM352" s="409">
        <v>1</v>
      </c>
      <c r="BN352" s="409">
        <v>1</v>
      </c>
      <c r="BO352" s="74">
        <v>1</v>
      </c>
      <c r="BP352" s="409">
        <v>1</v>
      </c>
      <c r="BQ352" s="409">
        <v>1</v>
      </c>
      <c r="BR352" s="409">
        <v>1</v>
      </c>
      <c r="BS352" s="409">
        <v>1</v>
      </c>
      <c r="BT352" s="409">
        <v>1</v>
      </c>
      <c r="BU352" s="409">
        <v>1</v>
      </c>
      <c r="BV352" s="409">
        <v>1</v>
      </c>
      <c r="BW352" s="409">
        <v>1</v>
      </c>
      <c r="BX352" s="409">
        <v>1</v>
      </c>
      <c r="BY352" s="409">
        <v>1</v>
      </c>
    </row>
    <row r="353" spans="1:77" s="9" customFormat="1" ht="39.950000000000003" customHeight="1">
      <c r="A353" s="409">
        <v>345</v>
      </c>
      <c r="B353" s="409">
        <v>2</v>
      </c>
      <c r="C353" s="409" t="s">
        <v>170</v>
      </c>
      <c r="D353" s="409" t="s">
        <v>337</v>
      </c>
      <c r="E353" s="475" t="s">
        <v>338</v>
      </c>
      <c r="F353" s="409" t="s">
        <v>168</v>
      </c>
      <c r="G353" s="409" t="s">
        <v>196</v>
      </c>
      <c r="H353" s="409" t="s">
        <v>265</v>
      </c>
      <c r="I353" s="409"/>
      <c r="J353" s="409" t="s">
        <v>172</v>
      </c>
      <c r="K353" s="409" t="s">
        <v>337</v>
      </c>
      <c r="L353" s="409" t="s">
        <v>172</v>
      </c>
      <c r="M353" s="409" t="s">
        <v>174</v>
      </c>
      <c r="N353" s="409" t="s">
        <v>167</v>
      </c>
      <c r="O353" s="409" t="s">
        <v>369</v>
      </c>
      <c r="P353" s="409" t="s">
        <v>503</v>
      </c>
      <c r="Q353" s="409" t="s">
        <v>502</v>
      </c>
      <c r="R353" s="409" t="s">
        <v>169</v>
      </c>
      <c r="S353" s="409" t="s">
        <v>339</v>
      </c>
      <c r="T353" s="409" t="s">
        <v>168</v>
      </c>
      <c r="U353" s="507">
        <v>0.17</v>
      </c>
      <c r="V353" s="409" t="s">
        <v>168</v>
      </c>
      <c r="W353" s="409" t="s">
        <v>168</v>
      </c>
      <c r="X353" s="409" t="s">
        <v>168</v>
      </c>
      <c r="Y353" s="409" t="s">
        <v>168</v>
      </c>
      <c r="Z353" s="409" t="s">
        <v>168</v>
      </c>
      <c r="AA353" s="409">
        <v>1</v>
      </c>
      <c r="AB353" s="409">
        <v>1</v>
      </c>
      <c r="AC353" s="409">
        <v>1</v>
      </c>
      <c r="AD353" s="409">
        <v>1</v>
      </c>
      <c r="AE353" s="409">
        <v>1</v>
      </c>
      <c r="AF353" s="409">
        <v>1</v>
      </c>
      <c r="AG353" s="487">
        <v>1</v>
      </c>
      <c r="AH353" s="409">
        <v>1</v>
      </c>
      <c r="AI353" s="409">
        <v>1</v>
      </c>
      <c r="AJ353" s="409">
        <v>1</v>
      </c>
      <c r="AK353" s="409">
        <v>1</v>
      </c>
      <c r="AL353" s="409">
        <v>1</v>
      </c>
      <c r="AM353" s="409">
        <v>1</v>
      </c>
      <c r="AN353" s="409">
        <v>1</v>
      </c>
      <c r="AO353" s="487">
        <v>1</v>
      </c>
      <c r="AP353" s="409">
        <v>1</v>
      </c>
      <c r="AQ353" s="409">
        <v>1</v>
      </c>
      <c r="AR353" s="409">
        <v>1</v>
      </c>
      <c r="AS353" s="409">
        <v>1</v>
      </c>
      <c r="AT353" s="409">
        <v>1</v>
      </c>
      <c r="AU353" s="409">
        <v>1</v>
      </c>
      <c r="AV353" s="409">
        <v>1</v>
      </c>
      <c r="AW353" s="409">
        <v>1</v>
      </c>
      <c r="AX353" s="409">
        <v>1</v>
      </c>
      <c r="AY353" s="409">
        <v>1</v>
      </c>
      <c r="AZ353" s="487">
        <v>0</v>
      </c>
      <c r="BA353" s="409">
        <v>1</v>
      </c>
      <c r="BB353" s="409">
        <v>1</v>
      </c>
      <c r="BC353" s="409">
        <v>1</v>
      </c>
      <c r="BD353" s="409">
        <v>1</v>
      </c>
      <c r="BE353" s="409">
        <v>1</v>
      </c>
      <c r="BF353" s="409">
        <v>1</v>
      </c>
      <c r="BG353" s="409">
        <v>1</v>
      </c>
      <c r="BH353" s="409">
        <v>1</v>
      </c>
      <c r="BI353" s="409">
        <v>1</v>
      </c>
      <c r="BJ353" s="409">
        <v>1</v>
      </c>
      <c r="BK353" s="409">
        <v>1</v>
      </c>
      <c r="BL353" s="409">
        <v>1</v>
      </c>
      <c r="BM353" s="409">
        <v>1</v>
      </c>
      <c r="BN353" s="409">
        <v>1</v>
      </c>
      <c r="BO353" s="74">
        <v>1</v>
      </c>
      <c r="BP353" s="409">
        <v>1</v>
      </c>
      <c r="BQ353" s="409">
        <v>1</v>
      </c>
      <c r="BR353" s="409">
        <v>1</v>
      </c>
      <c r="BS353" s="409">
        <v>1</v>
      </c>
      <c r="BT353" s="409">
        <v>1</v>
      </c>
      <c r="BU353" s="409">
        <v>1</v>
      </c>
      <c r="BV353" s="409">
        <v>1</v>
      </c>
      <c r="BW353" s="409">
        <v>1</v>
      </c>
      <c r="BX353" s="409">
        <v>1</v>
      </c>
      <c r="BY353" s="409">
        <v>1</v>
      </c>
    </row>
    <row r="354" spans="1:77" s="9" customFormat="1" ht="39.950000000000003" customHeight="1">
      <c r="A354" s="409">
        <v>346</v>
      </c>
      <c r="B354" s="409">
        <v>2</v>
      </c>
      <c r="C354" s="409" t="s">
        <v>166</v>
      </c>
      <c r="D354" s="409" t="s">
        <v>413</v>
      </c>
      <c r="E354" s="475" t="s">
        <v>504</v>
      </c>
      <c r="F354" s="409" t="s">
        <v>168</v>
      </c>
      <c r="G354" s="409" t="s">
        <v>196</v>
      </c>
      <c r="H354" s="409" t="s">
        <v>265</v>
      </c>
      <c r="I354" s="409"/>
      <c r="J354" s="409" t="s">
        <v>172</v>
      </c>
      <c r="K354" s="409" t="s">
        <v>413</v>
      </c>
      <c r="L354" s="409" t="s">
        <v>172</v>
      </c>
      <c r="M354" s="409" t="s">
        <v>174</v>
      </c>
      <c r="N354" s="409" t="s">
        <v>167</v>
      </c>
      <c r="O354" s="409" t="s">
        <v>184</v>
      </c>
      <c r="P354" s="409" t="s">
        <v>168</v>
      </c>
      <c r="Q354" s="409" t="s">
        <v>168</v>
      </c>
      <c r="R354" s="409" t="s">
        <v>168</v>
      </c>
      <c r="S354" s="409" t="s">
        <v>168</v>
      </c>
      <c r="T354" s="409" t="s">
        <v>168</v>
      </c>
      <c r="U354" s="409" t="s">
        <v>168</v>
      </c>
      <c r="V354" s="409" t="s">
        <v>168</v>
      </c>
      <c r="W354" s="409" t="s">
        <v>168</v>
      </c>
      <c r="X354" s="409" t="s">
        <v>168</v>
      </c>
      <c r="Y354" s="409" t="s">
        <v>168</v>
      </c>
      <c r="Z354" s="409" t="s">
        <v>168</v>
      </c>
      <c r="AA354" s="409">
        <v>1</v>
      </c>
      <c r="AB354" s="409">
        <v>1</v>
      </c>
      <c r="AC354" s="409">
        <v>1</v>
      </c>
      <c r="AD354" s="409">
        <v>1</v>
      </c>
      <c r="AE354" s="409">
        <v>1</v>
      </c>
      <c r="AF354" s="409">
        <v>1</v>
      </c>
      <c r="AG354" s="487">
        <v>1</v>
      </c>
      <c r="AH354" s="409">
        <v>1</v>
      </c>
      <c r="AI354" s="409">
        <v>1</v>
      </c>
      <c r="AJ354" s="409">
        <v>1</v>
      </c>
      <c r="AK354" s="409">
        <v>1</v>
      </c>
      <c r="AL354" s="409">
        <v>1</v>
      </c>
      <c r="AM354" s="409">
        <v>1</v>
      </c>
      <c r="AN354" s="409">
        <v>1</v>
      </c>
      <c r="AO354" s="487">
        <v>1</v>
      </c>
      <c r="AP354" s="409">
        <v>1</v>
      </c>
      <c r="AQ354" s="409">
        <v>1</v>
      </c>
      <c r="AR354" s="409">
        <v>1</v>
      </c>
      <c r="AS354" s="409">
        <v>1</v>
      </c>
      <c r="AT354" s="409">
        <v>1</v>
      </c>
      <c r="AU354" s="409">
        <v>1</v>
      </c>
      <c r="AV354" s="409">
        <v>1</v>
      </c>
      <c r="AW354" s="409">
        <v>1</v>
      </c>
      <c r="AX354" s="409">
        <v>1</v>
      </c>
      <c r="AY354" s="409">
        <v>1</v>
      </c>
      <c r="AZ354" s="487">
        <v>0</v>
      </c>
      <c r="BA354" s="409">
        <v>1</v>
      </c>
      <c r="BB354" s="409">
        <v>1</v>
      </c>
      <c r="BC354" s="409">
        <v>1</v>
      </c>
      <c r="BD354" s="409">
        <v>1</v>
      </c>
      <c r="BE354" s="409">
        <v>1</v>
      </c>
      <c r="BF354" s="409">
        <v>1</v>
      </c>
      <c r="BG354" s="409">
        <v>1</v>
      </c>
      <c r="BH354" s="409">
        <v>1</v>
      </c>
      <c r="BI354" s="409">
        <v>1</v>
      </c>
      <c r="BJ354" s="409">
        <v>1</v>
      </c>
      <c r="BK354" s="409">
        <v>1</v>
      </c>
      <c r="BL354" s="409">
        <v>1</v>
      </c>
      <c r="BM354" s="409">
        <v>1</v>
      </c>
      <c r="BN354" s="409">
        <v>1</v>
      </c>
      <c r="BO354" s="74">
        <v>1</v>
      </c>
      <c r="BP354" s="409">
        <v>1</v>
      </c>
      <c r="BQ354" s="409">
        <v>1</v>
      </c>
      <c r="BR354" s="409">
        <v>1</v>
      </c>
      <c r="BS354" s="409">
        <v>1</v>
      </c>
      <c r="BT354" s="409">
        <v>1</v>
      </c>
      <c r="BU354" s="409">
        <v>1</v>
      </c>
      <c r="BV354" s="409">
        <v>1</v>
      </c>
      <c r="BW354" s="409">
        <v>1</v>
      </c>
      <c r="BX354" s="409">
        <v>1</v>
      </c>
      <c r="BY354" s="409">
        <v>1</v>
      </c>
    </row>
    <row r="355" spans="1:77" s="9" customFormat="1" ht="39.950000000000003" customHeight="1">
      <c r="A355" s="409">
        <v>347</v>
      </c>
      <c r="B355" s="409">
        <v>3</v>
      </c>
      <c r="C355" s="409" t="s">
        <v>170</v>
      </c>
      <c r="D355" s="409" t="s">
        <v>340</v>
      </c>
      <c r="E355" s="475" t="s">
        <v>341</v>
      </c>
      <c r="F355" s="409" t="s">
        <v>168</v>
      </c>
      <c r="G355" s="409" t="s">
        <v>196</v>
      </c>
      <c r="H355" s="409" t="s">
        <v>265</v>
      </c>
      <c r="I355" s="409"/>
      <c r="J355" s="409" t="s">
        <v>172</v>
      </c>
      <c r="K355" s="409" t="s">
        <v>340</v>
      </c>
      <c r="L355" s="409" t="s">
        <v>172</v>
      </c>
      <c r="M355" s="409" t="s">
        <v>174</v>
      </c>
      <c r="N355" s="409" t="s">
        <v>167</v>
      </c>
      <c r="O355" s="409" t="s">
        <v>369</v>
      </c>
      <c r="P355" s="409" t="s">
        <v>503</v>
      </c>
      <c r="Q355" s="409" t="s">
        <v>502</v>
      </c>
      <c r="R355" s="409" t="s">
        <v>169</v>
      </c>
      <c r="S355" s="409" t="s">
        <v>342</v>
      </c>
      <c r="T355" s="409" t="s">
        <v>168</v>
      </c>
      <c r="U355" s="507">
        <v>0.78</v>
      </c>
      <c r="V355" s="409" t="s">
        <v>168</v>
      </c>
      <c r="W355" s="409" t="s">
        <v>168</v>
      </c>
      <c r="X355" s="409" t="s">
        <v>168</v>
      </c>
      <c r="Y355" s="409" t="s">
        <v>168</v>
      </c>
      <c r="Z355" s="409" t="s">
        <v>168</v>
      </c>
      <c r="AA355" s="409">
        <v>1</v>
      </c>
      <c r="AB355" s="409">
        <v>1</v>
      </c>
      <c r="AC355" s="409">
        <v>1</v>
      </c>
      <c r="AD355" s="409">
        <v>1</v>
      </c>
      <c r="AE355" s="409">
        <v>1</v>
      </c>
      <c r="AF355" s="409">
        <v>1</v>
      </c>
      <c r="AG355" s="487">
        <v>1</v>
      </c>
      <c r="AH355" s="409">
        <v>1</v>
      </c>
      <c r="AI355" s="409">
        <v>1</v>
      </c>
      <c r="AJ355" s="409">
        <v>1</v>
      </c>
      <c r="AK355" s="409">
        <v>1</v>
      </c>
      <c r="AL355" s="409">
        <v>1</v>
      </c>
      <c r="AM355" s="409">
        <v>1</v>
      </c>
      <c r="AN355" s="409">
        <v>1</v>
      </c>
      <c r="AO355" s="487">
        <v>1</v>
      </c>
      <c r="AP355" s="409">
        <v>1</v>
      </c>
      <c r="AQ355" s="409">
        <v>1</v>
      </c>
      <c r="AR355" s="409">
        <v>1</v>
      </c>
      <c r="AS355" s="409">
        <v>1</v>
      </c>
      <c r="AT355" s="409">
        <v>1</v>
      </c>
      <c r="AU355" s="409">
        <v>1</v>
      </c>
      <c r="AV355" s="409">
        <v>1</v>
      </c>
      <c r="AW355" s="409">
        <v>1</v>
      </c>
      <c r="AX355" s="409">
        <v>1</v>
      </c>
      <c r="AY355" s="409">
        <v>1</v>
      </c>
      <c r="AZ355" s="487">
        <v>0</v>
      </c>
      <c r="BA355" s="409">
        <v>1</v>
      </c>
      <c r="BB355" s="409">
        <v>1</v>
      </c>
      <c r="BC355" s="409">
        <v>1</v>
      </c>
      <c r="BD355" s="409">
        <v>1</v>
      </c>
      <c r="BE355" s="409">
        <v>1</v>
      </c>
      <c r="BF355" s="409">
        <v>1</v>
      </c>
      <c r="BG355" s="409">
        <v>1</v>
      </c>
      <c r="BH355" s="409">
        <v>1</v>
      </c>
      <c r="BI355" s="409">
        <v>1</v>
      </c>
      <c r="BJ355" s="409">
        <v>1</v>
      </c>
      <c r="BK355" s="409">
        <v>1</v>
      </c>
      <c r="BL355" s="409">
        <v>1</v>
      </c>
      <c r="BM355" s="409">
        <v>1</v>
      </c>
      <c r="BN355" s="409">
        <v>1</v>
      </c>
      <c r="BO355" s="74">
        <v>1</v>
      </c>
      <c r="BP355" s="409">
        <v>1</v>
      </c>
      <c r="BQ355" s="409">
        <v>1</v>
      </c>
      <c r="BR355" s="409">
        <v>1</v>
      </c>
      <c r="BS355" s="409">
        <v>1</v>
      </c>
      <c r="BT355" s="409">
        <v>1</v>
      </c>
      <c r="BU355" s="409">
        <v>1</v>
      </c>
      <c r="BV355" s="409">
        <v>1</v>
      </c>
      <c r="BW355" s="409">
        <v>1</v>
      </c>
      <c r="BX355" s="409">
        <v>1</v>
      </c>
      <c r="BY355" s="409">
        <v>1</v>
      </c>
    </row>
    <row r="356" spans="1:77" s="9" customFormat="1" ht="39.950000000000003" customHeight="1">
      <c r="A356" s="409">
        <v>348</v>
      </c>
      <c r="B356" s="409">
        <v>3</v>
      </c>
      <c r="C356" s="409" t="s">
        <v>168</v>
      </c>
      <c r="D356" s="409" t="s">
        <v>385</v>
      </c>
      <c r="E356" s="475" t="s">
        <v>386</v>
      </c>
      <c r="F356" s="409" t="s">
        <v>168</v>
      </c>
      <c r="G356" s="409" t="s">
        <v>196</v>
      </c>
      <c r="H356" s="409" t="s">
        <v>265</v>
      </c>
      <c r="I356" s="409"/>
      <c r="J356" s="409" t="s">
        <v>172</v>
      </c>
      <c r="K356" s="409" t="s">
        <v>385</v>
      </c>
      <c r="L356" s="409" t="s">
        <v>172</v>
      </c>
      <c r="M356" s="409" t="s">
        <v>167</v>
      </c>
      <c r="N356" s="409" t="s">
        <v>174</v>
      </c>
      <c r="O356" s="409" t="s">
        <v>180</v>
      </c>
      <c r="P356" s="409" t="s">
        <v>168</v>
      </c>
      <c r="Q356" s="409" t="s">
        <v>168</v>
      </c>
      <c r="R356" s="409" t="s">
        <v>168</v>
      </c>
      <c r="S356" s="409" t="s">
        <v>168</v>
      </c>
      <c r="T356" s="409" t="s">
        <v>168</v>
      </c>
      <c r="U356" s="409" t="s">
        <v>168</v>
      </c>
      <c r="V356" s="409" t="s">
        <v>168</v>
      </c>
      <c r="W356" s="409" t="s">
        <v>168</v>
      </c>
      <c r="X356" s="409" t="s">
        <v>168</v>
      </c>
      <c r="Y356" s="409" t="s">
        <v>168</v>
      </c>
      <c r="Z356" s="409" t="s">
        <v>168</v>
      </c>
      <c r="AA356" s="409">
        <v>2</v>
      </c>
      <c r="AB356" s="409">
        <v>2</v>
      </c>
      <c r="AC356" s="409">
        <v>2</v>
      </c>
      <c r="AD356" s="409">
        <v>2</v>
      </c>
      <c r="AE356" s="409">
        <v>2</v>
      </c>
      <c r="AF356" s="409">
        <v>2</v>
      </c>
      <c r="AG356" s="487">
        <v>2</v>
      </c>
      <c r="AH356" s="409">
        <v>2</v>
      </c>
      <c r="AI356" s="409">
        <v>2</v>
      </c>
      <c r="AJ356" s="409">
        <v>2</v>
      </c>
      <c r="AK356" s="409">
        <v>2</v>
      </c>
      <c r="AL356" s="409">
        <v>2</v>
      </c>
      <c r="AM356" s="409">
        <v>2</v>
      </c>
      <c r="AN356" s="409">
        <v>2</v>
      </c>
      <c r="AO356" s="487">
        <v>2</v>
      </c>
      <c r="AP356" s="409">
        <v>2</v>
      </c>
      <c r="AQ356" s="409">
        <v>2</v>
      </c>
      <c r="AR356" s="409">
        <v>2</v>
      </c>
      <c r="AS356" s="409">
        <v>2</v>
      </c>
      <c r="AT356" s="409">
        <v>2</v>
      </c>
      <c r="AU356" s="409">
        <v>2</v>
      </c>
      <c r="AV356" s="409">
        <v>2</v>
      </c>
      <c r="AW356" s="409">
        <v>2</v>
      </c>
      <c r="AX356" s="409">
        <v>2</v>
      </c>
      <c r="AY356" s="409">
        <v>2</v>
      </c>
      <c r="AZ356" s="487">
        <v>0</v>
      </c>
      <c r="BA356" s="409">
        <v>2</v>
      </c>
      <c r="BB356" s="409">
        <v>2</v>
      </c>
      <c r="BC356" s="409">
        <v>2</v>
      </c>
      <c r="BD356" s="409">
        <v>2</v>
      </c>
      <c r="BE356" s="409">
        <v>2</v>
      </c>
      <c r="BF356" s="409">
        <v>2</v>
      </c>
      <c r="BG356" s="409">
        <v>2</v>
      </c>
      <c r="BH356" s="409">
        <v>2</v>
      </c>
      <c r="BI356" s="409">
        <v>2</v>
      </c>
      <c r="BJ356" s="409">
        <v>2</v>
      </c>
      <c r="BK356" s="409">
        <v>2</v>
      </c>
      <c r="BL356" s="409">
        <v>2</v>
      </c>
      <c r="BM356" s="409">
        <v>2</v>
      </c>
      <c r="BN356" s="409">
        <v>2</v>
      </c>
      <c r="BO356" s="74">
        <v>2</v>
      </c>
      <c r="BP356" s="409">
        <v>2</v>
      </c>
      <c r="BQ356" s="409">
        <v>2</v>
      </c>
      <c r="BR356" s="409">
        <v>2</v>
      </c>
      <c r="BS356" s="409">
        <v>2</v>
      </c>
      <c r="BT356" s="409">
        <v>2</v>
      </c>
      <c r="BU356" s="409">
        <v>2</v>
      </c>
      <c r="BV356" s="409">
        <v>2</v>
      </c>
      <c r="BW356" s="409">
        <v>2</v>
      </c>
      <c r="BX356" s="409">
        <v>2</v>
      </c>
      <c r="BY356" s="409">
        <v>2</v>
      </c>
    </row>
    <row r="357" spans="1:77" s="9" customFormat="1" ht="39.950000000000003" customHeight="1">
      <c r="A357" s="409">
        <v>349</v>
      </c>
      <c r="B357" s="409">
        <v>2</v>
      </c>
      <c r="C357" s="409" t="s">
        <v>166</v>
      </c>
      <c r="D357" s="409" t="s">
        <v>414</v>
      </c>
      <c r="E357" s="475" t="s">
        <v>505</v>
      </c>
      <c r="F357" s="409" t="s">
        <v>168</v>
      </c>
      <c r="G357" s="409" t="s">
        <v>196</v>
      </c>
      <c r="H357" s="409" t="s">
        <v>265</v>
      </c>
      <c r="I357" s="409"/>
      <c r="J357" s="409" t="s">
        <v>172</v>
      </c>
      <c r="K357" s="409" t="s">
        <v>414</v>
      </c>
      <c r="L357" s="409" t="s">
        <v>172</v>
      </c>
      <c r="M357" s="409" t="s">
        <v>174</v>
      </c>
      <c r="N357" s="409" t="s">
        <v>167</v>
      </c>
      <c r="O357" s="409" t="s">
        <v>184</v>
      </c>
      <c r="P357" s="409" t="s">
        <v>168</v>
      </c>
      <c r="Q357" s="409" t="s">
        <v>168</v>
      </c>
      <c r="R357" s="409" t="s">
        <v>168</v>
      </c>
      <c r="S357" s="409" t="s">
        <v>168</v>
      </c>
      <c r="T357" s="409" t="s">
        <v>168</v>
      </c>
      <c r="U357" s="409" t="s">
        <v>168</v>
      </c>
      <c r="V357" s="409" t="s">
        <v>168</v>
      </c>
      <c r="W357" s="409" t="s">
        <v>168</v>
      </c>
      <c r="X357" s="409" t="s">
        <v>168</v>
      </c>
      <c r="Y357" s="409" t="s">
        <v>168</v>
      </c>
      <c r="Z357" s="409" t="s">
        <v>168</v>
      </c>
      <c r="AA357" s="409">
        <v>1</v>
      </c>
      <c r="AB357" s="409">
        <v>1</v>
      </c>
      <c r="AC357" s="409">
        <v>1</v>
      </c>
      <c r="AD357" s="409">
        <v>1</v>
      </c>
      <c r="AE357" s="409">
        <v>1</v>
      </c>
      <c r="AF357" s="409">
        <v>1</v>
      </c>
      <c r="AG357" s="487">
        <v>1</v>
      </c>
      <c r="AH357" s="409">
        <v>1</v>
      </c>
      <c r="AI357" s="409">
        <v>1</v>
      </c>
      <c r="AJ357" s="409">
        <v>1</v>
      </c>
      <c r="AK357" s="409">
        <v>1</v>
      </c>
      <c r="AL357" s="409">
        <v>1</v>
      </c>
      <c r="AM357" s="409">
        <v>1</v>
      </c>
      <c r="AN357" s="409">
        <v>1</v>
      </c>
      <c r="AO357" s="487">
        <v>1</v>
      </c>
      <c r="AP357" s="409">
        <v>1</v>
      </c>
      <c r="AQ357" s="409">
        <v>1</v>
      </c>
      <c r="AR357" s="409">
        <v>1</v>
      </c>
      <c r="AS357" s="409">
        <v>1</v>
      </c>
      <c r="AT357" s="409">
        <v>1</v>
      </c>
      <c r="AU357" s="409">
        <v>1</v>
      </c>
      <c r="AV357" s="409">
        <v>1</v>
      </c>
      <c r="AW357" s="409">
        <v>1</v>
      </c>
      <c r="AX357" s="409">
        <v>1</v>
      </c>
      <c r="AY357" s="409">
        <v>1</v>
      </c>
      <c r="AZ357" s="487">
        <v>0</v>
      </c>
      <c r="BA357" s="409">
        <v>1</v>
      </c>
      <c r="BB357" s="409">
        <v>1</v>
      </c>
      <c r="BC357" s="409">
        <v>1</v>
      </c>
      <c r="BD357" s="409">
        <v>1</v>
      </c>
      <c r="BE357" s="409">
        <v>1</v>
      </c>
      <c r="BF357" s="409">
        <v>1</v>
      </c>
      <c r="BG357" s="409">
        <v>1</v>
      </c>
      <c r="BH357" s="409">
        <v>1</v>
      </c>
      <c r="BI357" s="409">
        <v>1</v>
      </c>
      <c r="BJ357" s="409">
        <v>1</v>
      </c>
      <c r="BK357" s="409">
        <v>1</v>
      </c>
      <c r="BL357" s="409">
        <v>1</v>
      </c>
      <c r="BM357" s="409">
        <v>1</v>
      </c>
      <c r="BN357" s="409">
        <v>0</v>
      </c>
      <c r="BO357" s="74">
        <v>0</v>
      </c>
      <c r="BP357" s="409">
        <v>0</v>
      </c>
      <c r="BQ357" s="409">
        <v>1</v>
      </c>
      <c r="BR357" s="409">
        <v>1</v>
      </c>
      <c r="BS357" s="409">
        <v>1</v>
      </c>
      <c r="BT357" s="409">
        <v>1</v>
      </c>
      <c r="BU357" s="409">
        <v>1</v>
      </c>
      <c r="BV357" s="409">
        <v>1</v>
      </c>
      <c r="BW357" s="409">
        <v>1</v>
      </c>
      <c r="BX357" s="409">
        <v>1</v>
      </c>
      <c r="BY357" s="409">
        <v>1</v>
      </c>
    </row>
    <row r="358" spans="1:77" s="19" customFormat="1" ht="39.950000000000003" customHeight="1">
      <c r="A358" s="409">
        <v>350</v>
      </c>
      <c r="B358" s="409">
        <v>2</v>
      </c>
      <c r="C358" s="409" t="s">
        <v>1105</v>
      </c>
      <c r="D358" s="409" t="s">
        <v>2460</v>
      </c>
      <c r="E358" s="475" t="s">
        <v>505</v>
      </c>
      <c r="F358" s="409" t="s">
        <v>168</v>
      </c>
      <c r="G358" s="409" t="s">
        <v>196</v>
      </c>
      <c r="H358" s="409" t="s">
        <v>265</v>
      </c>
      <c r="I358" s="409"/>
      <c r="J358" s="409" t="s">
        <v>172</v>
      </c>
      <c r="K358" s="409" t="s">
        <v>414</v>
      </c>
      <c r="L358" s="409" t="s">
        <v>172</v>
      </c>
      <c r="M358" s="409" t="s">
        <v>174</v>
      </c>
      <c r="N358" s="409" t="s">
        <v>167</v>
      </c>
      <c r="O358" s="409" t="s">
        <v>184</v>
      </c>
      <c r="P358" s="409" t="s">
        <v>168</v>
      </c>
      <c r="Q358" s="409" t="s">
        <v>168</v>
      </c>
      <c r="R358" s="409" t="s">
        <v>168</v>
      </c>
      <c r="S358" s="409" t="s">
        <v>168</v>
      </c>
      <c r="T358" s="409" t="s">
        <v>168</v>
      </c>
      <c r="U358" s="409" t="s">
        <v>168</v>
      </c>
      <c r="V358" s="409" t="s">
        <v>168</v>
      </c>
      <c r="W358" s="409" t="s">
        <v>168</v>
      </c>
      <c r="X358" s="409" t="s">
        <v>168</v>
      </c>
      <c r="Y358" s="409" t="s">
        <v>168</v>
      </c>
      <c r="Z358" s="409" t="s">
        <v>168</v>
      </c>
      <c r="AA358" s="409">
        <v>0</v>
      </c>
      <c r="AB358" s="409">
        <v>0</v>
      </c>
      <c r="AC358" s="409">
        <v>0</v>
      </c>
      <c r="AD358" s="409">
        <v>0</v>
      </c>
      <c r="AE358" s="409">
        <v>0</v>
      </c>
      <c r="AF358" s="409">
        <v>0</v>
      </c>
      <c r="AG358" s="409">
        <v>0</v>
      </c>
      <c r="AH358" s="409">
        <v>0</v>
      </c>
      <c r="AI358" s="409">
        <v>0</v>
      </c>
      <c r="AJ358" s="409">
        <v>0</v>
      </c>
      <c r="AK358" s="409">
        <v>0</v>
      </c>
      <c r="AL358" s="409">
        <v>0</v>
      </c>
      <c r="AM358" s="409">
        <v>0</v>
      </c>
      <c r="AN358" s="409">
        <v>0</v>
      </c>
      <c r="AO358" s="409">
        <v>0</v>
      </c>
      <c r="AP358" s="409">
        <v>0</v>
      </c>
      <c r="AQ358" s="409">
        <v>0</v>
      </c>
      <c r="AR358" s="409">
        <v>0</v>
      </c>
      <c r="AS358" s="409">
        <v>0</v>
      </c>
      <c r="AT358" s="409">
        <v>0</v>
      </c>
      <c r="AU358" s="409">
        <v>0</v>
      </c>
      <c r="AV358" s="409">
        <v>0</v>
      </c>
      <c r="AW358" s="409">
        <v>0</v>
      </c>
      <c r="AX358" s="409">
        <v>0</v>
      </c>
      <c r="AY358" s="409">
        <v>0</v>
      </c>
      <c r="AZ358" s="409">
        <v>0</v>
      </c>
      <c r="BA358" s="409">
        <v>0</v>
      </c>
      <c r="BB358" s="409">
        <v>0</v>
      </c>
      <c r="BC358" s="409">
        <v>0</v>
      </c>
      <c r="BD358" s="409">
        <v>0</v>
      </c>
      <c r="BE358" s="409">
        <v>0</v>
      </c>
      <c r="BF358" s="409">
        <v>0</v>
      </c>
      <c r="BG358" s="409">
        <v>0</v>
      </c>
      <c r="BH358" s="409">
        <v>0</v>
      </c>
      <c r="BI358" s="409">
        <v>0</v>
      </c>
      <c r="BJ358" s="409">
        <v>0</v>
      </c>
      <c r="BK358" s="409">
        <v>0</v>
      </c>
      <c r="BL358" s="409">
        <v>0</v>
      </c>
      <c r="BM358" s="409">
        <v>0</v>
      </c>
      <c r="BN358" s="409">
        <v>1</v>
      </c>
      <c r="BO358" s="74">
        <v>1</v>
      </c>
      <c r="BP358" s="409">
        <v>1</v>
      </c>
      <c r="BQ358" s="409">
        <v>0</v>
      </c>
      <c r="BR358" s="409">
        <v>0</v>
      </c>
      <c r="BS358" s="409">
        <v>0</v>
      </c>
      <c r="BT358" s="409">
        <v>0</v>
      </c>
      <c r="BU358" s="409">
        <v>0</v>
      </c>
      <c r="BV358" s="409">
        <v>0</v>
      </c>
      <c r="BW358" s="409">
        <v>0</v>
      </c>
      <c r="BX358" s="409">
        <v>0</v>
      </c>
      <c r="BY358" s="409">
        <v>0</v>
      </c>
    </row>
    <row r="359" spans="1:77" s="9" customFormat="1" ht="39.950000000000003" customHeight="1">
      <c r="A359" s="409">
        <v>351</v>
      </c>
      <c r="B359" s="409">
        <v>3</v>
      </c>
      <c r="C359" s="409" t="s">
        <v>170</v>
      </c>
      <c r="D359" s="409" t="s">
        <v>343</v>
      </c>
      <c r="E359" s="475" t="s">
        <v>344</v>
      </c>
      <c r="F359" s="409" t="s">
        <v>168</v>
      </c>
      <c r="G359" s="409" t="s">
        <v>196</v>
      </c>
      <c r="H359" s="409" t="s">
        <v>265</v>
      </c>
      <c r="I359" s="409"/>
      <c r="J359" s="409" t="s">
        <v>172</v>
      </c>
      <c r="K359" s="409" t="s">
        <v>343</v>
      </c>
      <c r="L359" s="409" t="s">
        <v>172</v>
      </c>
      <c r="M359" s="409" t="s">
        <v>174</v>
      </c>
      <c r="N359" s="409" t="s">
        <v>167</v>
      </c>
      <c r="O359" s="409" t="s">
        <v>369</v>
      </c>
      <c r="P359" s="409" t="s">
        <v>503</v>
      </c>
      <c r="Q359" s="409" t="s">
        <v>502</v>
      </c>
      <c r="R359" s="409" t="s">
        <v>169</v>
      </c>
      <c r="S359" s="409" t="s">
        <v>342</v>
      </c>
      <c r="T359" s="409" t="s">
        <v>168</v>
      </c>
      <c r="U359" s="507">
        <v>0.78</v>
      </c>
      <c r="V359" s="409" t="s">
        <v>168</v>
      </c>
      <c r="W359" s="409" t="s">
        <v>168</v>
      </c>
      <c r="X359" s="409" t="s">
        <v>168</v>
      </c>
      <c r="Y359" s="409" t="s">
        <v>168</v>
      </c>
      <c r="Z359" s="409" t="s">
        <v>168</v>
      </c>
      <c r="AA359" s="409">
        <v>1</v>
      </c>
      <c r="AB359" s="409">
        <v>1</v>
      </c>
      <c r="AC359" s="409">
        <v>1</v>
      </c>
      <c r="AD359" s="409">
        <v>1</v>
      </c>
      <c r="AE359" s="409">
        <v>1</v>
      </c>
      <c r="AF359" s="409">
        <v>1</v>
      </c>
      <c r="AG359" s="487">
        <v>1</v>
      </c>
      <c r="AH359" s="409">
        <v>1</v>
      </c>
      <c r="AI359" s="409">
        <v>1</v>
      </c>
      <c r="AJ359" s="409">
        <v>1</v>
      </c>
      <c r="AK359" s="409">
        <v>1</v>
      </c>
      <c r="AL359" s="409">
        <v>1</v>
      </c>
      <c r="AM359" s="409">
        <v>1</v>
      </c>
      <c r="AN359" s="409">
        <v>1</v>
      </c>
      <c r="AO359" s="487">
        <v>1</v>
      </c>
      <c r="AP359" s="409">
        <v>1</v>
      </c>
      <c r="AQ359" s="409">
        <v>1</v>
      </c>
      <c r="AR359" s="409">
        <v>1</v>
      </c>
      <c r="AS359" s="409">
        <v>1</v>
      </c>
      <c r="AT359" s="409">
        <v>1</v>
      </c>
      <c r="AU359" s="409">
        <v>1</v>
      </c>
      <c r="AV359" s="409">
        <v>1</v>
      </c>
      <c r="AW359" s="409">
        <v>1</v>
      </c>
      <c r="AX359" s="409">
        <v>1</v>
      </c>
      <c r="AY359" s="409">
        <v>1</v>
      </c>
      <c r="AZ359" s="487">
        <v>0</v>
      </c>
      <c r="BA359" s="409">
        <v>1</v>
      </c>
      <c r="BB359" s="409">
        <v>1</v>
      </c>
      <c r="BC359" s="409">
        <v>1</v>
      </c>
      <c r="BD359" s="409">
        <v>1</v>
      </c>
      <c r="BE359" s="409">
        <v>1</v>
      </c>
      <c r="BF359" s="409">
        <v>1</v>
      </c>
      <c r="BG359" s="409">
        <v>1</v>
      </c>
      <c r="BH359" s="409">
        <v>1</v>
      </c>
      <c r="BI359" s="409">
        <v>1</v>
      </c>
      <c r="BJ359" s="409">
        <v>1</v>
      </c>
      <c r="BK359" s="409">
        <v>1</v>
      </c>
      <c r="BL359" s="409">
        <v>1</v>
      </c>
      <c r="BM359" s="409">
        <v>1</v>
      </c>
      <c r="BN359" s="409">
        <v>0</v>
      </c>
      <c r="BO359" s="74">
        <v>0</v>
      </c>
      <c r="BP359" s="409">
        <v>0</v>
      </c>
      <c r="BQ359" s="409">
        <v>1</v>
      </c>
      <c r="BR359" s="409">
        <v>1</v>
      </c>
      <c r="BS359" s="409">
        <v>1</v>
      </c>
      <c r="BT359" s="409">
        <v>1</v>
      </c>
      <c r="BU359" s="409">
        <v>1</v>
      </c>
      <c r="BV359" s="409">
        <v>1</v>
      </c>
      <c r="BW359" s="409">
        <v>1</v>
      </c>
      <c r="BX359" s="409">
        <v>1</v>
      </c>
      <c r="BY359" s="409">
        <v>1</v>
      </c>
    </row>
    <row r="360" spans="1:77" s="19" customFormat="1" ht="39.950000000000003" customHeight="1">
      <c r="A360" s="409">
        <v>352</v>
      </c>
      <c r="B360" s="409">
        <v>3</v>
      </c>
      <c r="C360" s="409" t="s">
        <v>1105</v>
      </c>
      <c r="D360" s="409" t="s">
        <v>2463</v>
      </c>
      <c r="E360" s="475" t="s">
        <v>344</v>
      </c>
      <c r="F360" s="409" t="s">
        <v>168</v>
      </c>
      <c r="G360" s="409" t="s">
        <v>196</v>
      </c>
      <c r="H360" s="409" t="s">
        <v>265</v>
      </c>
      <c r="I360" s="409"/>
      <c r="J360" s="409" t="s">
        <v>172</v>
      </c>
      <c r="K360" s="409" t="s">
        <v>343</v>
      </c>
      <c r="L360" s="409" t="s">
        <v>172</v>
      </c>
      <c r="M360" s="409" t="s">
        <v>174</v>
      </c>
      <c r="N360" s="409" t="s">
        <v>167</v>
      </c>
      <c r="O360" s="409" t="s">
        <v>369</v>
      </c>
      <c r="P360" s="409" t="s">
        <v>503</v>
      </c>
      <c r="Q360" s="409" t="s">
        <v>502</v>
      </c>
      <c r="R360" s="409" t="s">
        <v>168</v>
      </c>
      <c r="S360" s="409" t="s">
        <v>342</v>
      </c>
      <c r="T360" s="409" t="s">
        <v>168</v>
      </c>
      <c r="U360" s="507">
        <v>0.78</v>
      </c>
      <c r="V360" s="409" t="s">
        <v>168</v>
      </c>
      <c r="W360" s="409" t="s">
        <v>168</v>
      </c>
      <c r="X360" s="409" t="s">
        <v>168</v>
      </c>
      <c r="Y360" s="409" t="s">
        <v>168</v>
      </c>
      <c r="Z360" s="409" t="s">
        <v>168</v>
      </c>
      <c r="AA360" s="409">
        <v>0</v>
      </c>
      <c r="AB360" s="409">
        <v>0</v>
      </c>
      <c r="AC360" s="409">
        <v>0</v>
      </c>
      <c r="AD360" s="409">
        <v>0</v>
      </c>
      <c r="AE360" s="409">
        <v>0</v>
      </c>
      <c r="AF360" s="409">
        <v>0</v>
      </c>
      <c r="AG360" s="409">
        <v>0</v>
      </c>
      <c r="AH360" s="409">
        <v>0</v>
      </c>
      <c r="AI360" s="409">
        <v>0</v>
      </c>
      <c r="AJ360" s="409">
        <v>0</v>
      </c>
      <c r="AK360" s="409">
        <v>0</v>
      </c>
      <c r="AL360" s="409">
        <v>0</v>
      </c>
      <c r="AM360" s="409">
        <v>0</v>
      </c>
      <c r="AN360" s="409">
        <v>0</v>
      </c>
      <c r="AO360" s="409">
        <v>0</v>
      </c>
      <c r="AP360" s="409">
        <v>0</v>
      </c>
      <c r="AQ360" s="409">
        <v>0</v>
      </c>
      <c r="AR360" s="409">
        <v>0</v>
      </c>
      <c r="AS360" s="409">
        <v>0</v>
      </c>
      <c r="AT360" s="409">
        <v>0</v>
      </c>
      <c r="AU360" s="409">
        <v>0</v>
      </c>
      <c r="AV360" s="409">
        <v>0</v>
      </c>
      <c r="AW360" s="409">
        <v>0</v>
      </c>
      <c r="AX360" s="409">
        <v>0</v>
      </c>
      <c r="AY360" s="409">
        <v>0</v>
      </c>
      <c r="AZ360" s="409">
        <v>0</v>
      </c>
      <c r="BA360" s="409">
        <v>0</v>
      </c>
      <c r="BB360" s="409">
        <v>0</v>
      </c>
      <c r="BC360" s="409">
        <v>0</v>
      </c>
      <c r="BD360" s="409">
        <v>0</v>
      </c>
      <c r="BE360" s="409">
        <v>0</v>
      </c>
      <c r="BF360" s="409">
        <v>0</v>
      </c>
      <c r="BG360" s="409">
        <v>0</v>
      </c>
      <c r="BH360" s="409">
        <v>0</v>
      </c>
      <c r="BI360" s="409">
        <v>0</v>
      </c>
      <c r="BJ360" s="409">
        <v>0</v>
      </c>
      <c r="BK360" s="409">
        <v>0</v>
      </c>
      <c r="BL360" s="409">
        <v>0</v>
      </c>
      <c r="BM360" s="409">
        <v>0</v>
      </c>
      <c r="BN360" s="409">
        <v>1</v>
      </c>
      <c r="BO360" s="74">
        <v>1</v>
      </c>
      <c r="BP360" s="409">
        <v>1</v>
      </c>
      <c r="BQ360" s="409">
        <v>0</v>
      </c>
      <c r="BR360" s="409">
        <v>0</v>
      </c>
      <c r="BS360" s="409">
        <v>0</v>
      </c>
      <c r="BT360" s="409">
        <v>0</v>
      </c>
      <c r="BU360" s="409">
        <v>0</v>
      </c>
      <c r="BV360" s="409">
        <v>0</v>
      </c>
      <c r="BW360" s="409">
        <v>0</v>
      </c>
      <c r="BX360" s="409">
        <v>0</v>
      </c>
      <c r="BY360" s="409">
        <v>0</v>
      </c>
    </row>
    <row r="361" spans="1:77" s="9" customFormat="1" ht="39.950000000000003" customHeight="1">
      <c r="A361" s="409">
        <v>353</v>
      </c>
      <c r="B361" s="409">
        <v>3</v>
      </c>
      <c r="C361" s="409" t="s">
        <v>168</v>
      </c>
      <c r="D361" s="409" t="s">
        <v>385</v>
      </c>
      <c r="E361" s="475" t="s">
        <v>386</v>
      </c>
      <c r="F361" s="409" t="s">
        <v>168</v>
      </c>
      <c r="G361" s="409" t="s">
        <v>196</v>
      </c>
      <c r="H361" s="409" t="s">
        <v>265</v>
      </c>
      <c r="I361" s="409"/>
      <c r="J361" s="409" t="s">
        <v>172</v>
      </c>
      <c r="K361" s="409" t="s">
        <v>385</v>
      </c>
      <c r="L361" s="409" t="s">
        <v>172</v>
      </c>
      <c r="M361" s="409" t="s">
        <v>167</v>
      </c>
      <c r="N361" s="409" t="s">
        <v>174</v>
      </c>
      <c r="O361" s="409" t="s">
        <v>180</v>
      </c>
      <c r="P361" s="409" t="s">
        <v>168</v>
      </c>
      <c r="Q361" s="409" t="s">
        <v>168</v>
      </c>
      <c r="R361" s="409" t="s">
        <v>168</v>
      </c>
      <c r="S361" s="409" t="s">
        <v>168</v>
      </c>
      <c r="T361" s="409" t="s">
        <v>168</v>
      </c>
      <c r="U361" s="409" t="s">
        <v>168</v>
      </c>
      <c r="V361" s="409" t="s">
        <v>168</v>
      </c>
      <c r="W361" s="409" t="s">
        <v>168</v>
      </c>
      <c r="X361" s="409" t="s">
        <v>168</v>
      </c>
      <c r="Y361" s="409" t="s">
        <v>168</v>
      </c>
      <c r="Z361" s="409" t="s">
        <v>168</v>
      </c>
      <c r="AA361" s="409">
        <v>2</v>
      </c>
      <c r="AB361" s="409">
        <v>2</v>
      </c>
      <c r="AC361" s="409">
        <v>2</v>
      </c>
      <c r="AD361" s="409">
        <v>2</v>
      </c>
      <c r="AE361" s="409">
        <v>2</v>
      </c>
      <c r="AF361" s="409">
        <v>2</v>
      </c>
      <c r="AG361" s="487">
        <v>2</v>
      </c>
      <c r="AH361" s="409">
        <v>2</v>
      </c>
      <c r="AI361" s="409">
        <v>2</v>
      </c>
      <c r="AJ361" s="409">
        <v>2</v>
      </c>
      <c r="AK361" s="409">
        <v>2</v>
      </c>
      <c r="AL361" s="409">
        <v>2</v>
      </c>
      <c r="AM361" s="409">
        <v>2</v>
      </c>
      <c r="AN361" s="409">
        <v>2</v>
      </c>
      <c r="AO361" s="487">
        <v>2</v>
      </c>
      <c r="AP361" s="409">
        <v>2</v>
      </c>
      <c r="AQ361" s="409">
        <v>2</v>
      </c>
      <c r="AR361" s="409">
        <v>2</v>
      </c>
      <c r="AS361" s="409">
        <v>2</v>
      </c>
      <c r="AT361" s="409">
        <v>2</v>
      </c>
      <c r="AU361" s="409">
        <v>2</v>
      </c>
      <c r="AV361" s="409">
        <v>2</v>
      </c>
      <c r="AW361" s="409">
        <v>2</v>
      </c>
      <c r="AX361" s="409">
        <v>2</v>
      </c>
      <c r="AY361" s="409">
        <v>2</v>
      </c>
      <c r="AZ361" s="487">
        <v>0</v>
      </c>
      <c r="BA361" s="409">
        <v>2</v>
      </c>
      <c r="BB361" s="409">
        <v>2</v>
      </c>
      <c r="BC361" s="409">
        <v>2</v>
      </c>
      <c r="BD361" s="409">
        <v>2</v>
      </c>
      <c r="BE361" s="409">
        <v>2</v>
      </c>
      <c r="BF361" s="409">
        <v>2</v>
      </c>
      <c r="BG361" s="409">
        <v>2</v>
      </c>
      <c r="BH361" s="409">
        <v>2</v>
      </c>
      <c r="BI361" s="409">
        <v>2</v>
      </c>
      <c r="BJ361" s="409">
        <v>2</v>
      </c>
      <c r="BK361" s="409">
        <v>2</v>
      </c>
      <c r="BL361" s="409">
        <v>2</v>
      </c>
      <c r="BM361" s="409">
        <v>2</v>
      </c>
      <c r="BN361" s="409">
        <v>2</v>
      </c>
      <c r="BO361" s="74">
        <v>2</v>
      </c>
      <c r="BP361" s="409">
        <v>2</v>
      </c>
      <c r="BQ361" s="409">
        <v>2</v>
      </c>
      <c r="BR361" s="409">
        <v>2</v>
      </c>
      <c r="BS361" s="409">
        <v>2</v>
      </c>
      <c r="BT361" s="409">
        <v>2</v>
      </c>
      <c r="BU361" s="409">
        <v>2</v>
      </c>
      <c r="BV361" s="409">
        <v>2</v>
      </c>
      <c r="BW361" s="409">
        <v>2</v>
      </c>
      <c r="BX361" s="409">
        <v>2</v>
      </c>
      <c r="BY361" s="409">
        <v>2</v>
      </c>
    </row>
    <row r="362" spans="1:77" s="19" customFormat="1" ht="39.950000000000003" customHeight="1">
      <c r="A362" s="409">
        <v>354</v>
      </c>
      <c r="B362" s="409">
        <v>3</v>
      </c>
      <c r="C362" s="409" t="s">
        <v>168</v>
      </c>
      <c r="D362" s="409" t="s">
        <v>1224</v>
      </c>
      <c r="E362" s="475" t="s">
        <v>386</v>
      </c>
      <c r="F362" s="409" t="s">
        <v>168</v>
      </c>
      <c r="G362" s="409" t="s">
        <v>196</v>
      </c>
      <c r="H362" s="409" t="s">
        <v>265</v>
      </c>
      <c r="I362" s="409"/>
      <c r="J362" s="409" t="s">
        <v>172</v>
      </c>
      <c r="K362" s="409" t="s">
        <v>1224</v>
      </c>
      <c r="L362" s="409" t="s">
        <v>172</v>
      </c>
      <c r="M362" s="409" t="s">
        <v>167</v>
      </c>
      <c r="N362" s="409" t="s">
        <v>174</v>
      </c>
      <c r="O362" s="409" t="s">
        <v>180</v>
      </c>
      <c r="P362" s="409" t="s">
        <v>168</v>
      </c>
      <c r="Q362" s="409" t="s">
        <v>1225</v>
      </c>
      <c r="R362" s="409" t="s">
        <v>168</v>
      </c>
      <c r="S362" s="409" t="s">
        <v>168</v>
      </c>
      <c r="T362" s="409" t="s">
        <v>168</v>
      </c>
      <c r="U362" s="409" t="s">
        <v>168</v>
      </c>
      <c r="V362" s="409" t="s">
        <v>168</v>
      </c>
      <c r="W362" s="409" t="s">
        <v>168</v>
      </c>
      <c r="X362" s="409" t="s">
        <v>168</v>
      </c>
      <c r="Y362" s="409" t="s">
        <v>168</v>
      </c>
      <c r="Z362" s="409" t="s">
        <v>168</v>
      </c>
      <c r="AA362" s="409">
        <v>0</v>
      </c>
      <c r="AB362" s="409">
        <v>0</v>
      </c>
      <c r="AC362" s="409">
        <v>0</v>
      </c>
      <c r="AD362" s="409">
        <v>0</v>
      </c>
      <c r="AE362" s="409">
        <v>0</v>
      </c>
      <c r="AF362" s="409">
        <v>0</v>
      </c>
      <c r="AG362" s="409">
        <v>0</v>
      </c>
      <c r="AH362" s="409">
        <v>0</v>
      </c>
      <c r="AI362" s="409">
        <v>0</v>
      </c>
      <c r="AJ362" s="409">
        <v>0</v>
      </c>
      <c r="AK362" s="409">
        <v>0</v>
      </c>
      <c r="AL362" s="409">
        <v>0</v>
      </c>
      <c r="AM362" s="409">
        <v>0</v>
      </c>
      <c r="AN362" s="409">
        <v>0</v>
      </c>
      <c r="AO362" s="409">
        <v>0</v>
      </c>
      <c r="AP362" s="409">
        <v>0</v>
      </c>
      <c r="AQ362" s="409">
        <v>0</v>
      </c>
      <c r="AR362" s="409">
        <v>0</v>
      </c>
      <c r="AS362" s="409">
        <v>0</v>
      </c>
      <c r="AT362" s="409">
        <v>0</v>
      </c>
      <c r="AU362" s="409">
        <v>0</v>
      </c>
      <c r="AV362" s="409">
        <v>0</v>
      </c>
      <c r="AW362" s="409">
        <v>0</v>
      </c>
      <c r="AX362" s="409">
        <v>0</v>
      </c>
      <c r="AY362" s="409">
        <v>0</v>
      </c>
      <c r="AZ362" s="409">
        <v>0</v>
      </c>
      <c r="BA362" s="409">
        <v>0</v>
      </c>
      <c r="BB362" s="409">
        <v>0</v>
      </c>
      <c r="BC362" s="409">
        <v>0</v>
      </c>
      <c r="BD362" s="409">
        <v>0</v>
      </c>
      <c r="BE362" s="409">
        <v>0</v>
      </c>
      <c r="BF362" s="409">
        <v>0</v>
      </c>
      <c r="BG362" s="409">
        <v>0</v>
      </c>
      <c r="BH362" s="409">
        <v>0</v>
      </c>
      <c r="BI362" s="409">
        <v>0</v>
      </c>
      <c r="BJ362" s="409">
        <v>0</v>
      </c>
      <c r="BK362" s="409">
        <v>0</v>
      </c>
      <c r="BL362" s="409">
        <v>0</v>
      </c>
      <c r="BM362" s="409">
        <v>0</v>
      </c>
      <c r="BN362" s="409">
        <v>4</v>
      </c>
      <c r="BO362" s="74">
        <v>4</v>
      </c>
      <c r="BP362" s="409">
        <v>4</v>
      </c>
      <c r="BQ362" s="409">
        <v>0</v>
      </c>
      <c r="BR362" s="409">
        <v>0</v>
      </c>
      <c r="BS362" s="409">
        <v>0</v>
      </c>
      <c r="BT362" s="409">
        <v>0</v>
      </c>
      <c r="BU362" s="409">
        <v>0</v>
      </c>
      <c r="BV362" s="409">
        <v>0</v>
      </c>
      <c r="BW362" s="409">
        <v>0</v>
      </c>
      <c r="BX362" s="409">
        <v>0</v>
      </c>
      <c r="BY362" s="409">
        <v>0</v>
      </c>
    </row>
    <row r="363" spans="1:77" s="11" customFormat="1" ht="39.950000000000003" customHeight="1">
      <c r="A363" s="409">
        <v>355</v>
      </c>
      <c r="B363" s="409">
        <v>1</v>
      </c>
      <c r="C363" s="409" t="s">
        <v>1105</v>
      </c>
      <c r="D363" s="409" t="s">
        <v>2461</v>
      </c>
      <c r="E363" s="475" t="s">
        <v>2423</v>
      </c>
      <c r="F363" s="409" t="s">
        <v>168</v>
      </c>
      <c r="G363" s="409" t="s">
        <v>196</v>
      </c>
      <c r="H363" s="409" t="s">
        <v>265</v>
      </c>
      <c r="I363" s="409"/>
      <c r="J363" s="409" t="s">
        <v>172</v>
      </c>
      <c r="K363" s="409" t="s">
        <v>168</v>
      </c>
      <c r="L363" s="409" t="s">
        <v>172</v>
      </c>
      <c r="M363" s="409" t="s">
        <v>174</v>
      </c>
      <c r="N363" s="409" t="s">
        <v>167</v>
      </c>
      <c r="O363" s="409" t="s">
        <v>198</v>
      </c>
      <c r="P363" s="409" t="s">
        <v>345</v>
      </c>
      <c r="Q363" s="409" t="s">
        <v>168</v>
      </c>
      <c r="R363" s="409" t="s">
        <v>168</v>
      </c>
      <c r="S363" s="409" t="s">
        <v>2489</v>
      </c>
      <c r="T363" s="409" t="s">
        <v>168</v>
      </c>
      <c r="U363" s="507">
        <v>0.17299999999999999</v>
      </c>
      <c r="V363" s="409" t="s">
        <v>168</v>
      </c>
      <c r="W363" s="409" t="s">
        <v>168</v>
      </c>
      <c r="X363" s="409" t="s">
        <v>168</v>
      </c>
      <c r="Y363" s="409" t="s">
        <v>318</v>
      </c>
      <c r="Z363" s="409" t="s">
        <v>168</v>
      </c>
      <c r="AA363" s="409">
        <v>0</v>
      </c>
      <c r="AB363" s="409">
        <v>0</v>
      </c>
      <c r="AC363" s="409">
        <v>0</v>
      </c>
      <c r="AD363" s="409">
        <v>0</v>
      </c>
      <c r="AE363" s="409">
        <v>0</v>
      </c>
      <c r="AF363" s="409">
        <v>0</v>
      </c>
      <c r="AG363" s="409">
        <v>0</v>
      </c>
      <c r="AH363" s="409">
        <v>0</v>
      </c>
      <c r="AI363" s="409">
        <v>0</v>
      </c>
      <c r="AJ363" s="409">
        <v>0</v>
      </c>
      <c r="AK363" s="409">
        <v>0</v>
      </c>
      <c r="AL363" s="409">
        <v>0</v>
      </c>
      <c r="AM363" s="409">
        <v>0</v>
      </c>
      <c r="AN363" s="409">
        <v>0</v>
      </c>
      <c r="AO363" s="409">
        <v>0</v>
      </c>
      <c r="AP363" s="409">
        <v>0</v>
      </c>
      <c r="AQ363" s="409">
        <v>0</v>
      </c>
      <c r="AR363" s="409">
        <v>0</v>
      </c>
      <c r="AS363" s="409">
        <v>0</v>
      </c>
      <c r="AT363" s="409">
        <v>0</v>
      </c>
      <c r="AU363" s="409">
        <v>0</v>
      </c>
      <c r="AV363" s="409">
        <v>0</v>
      </c>
      <c r="AW363" s="409">
        <v>0</v>
      </c>
      <c r="AX363" s="409">
        <v>0</v>
      </c>
      <c r="AY363" s="409">
        <v>0</v>
      </c>
      <c r="AZ363" s="409">
        <v>0</v>
      </c>
      <c r="BA363" s="409">
        <v>0</v>
      </c>
      <c r="BB363" s="409">
        <v>0</v>
      </c>
      <c r="BC363" s="409">
        <v>0</v>
      </c>
      <c r="BD363" s="409">
        <v>0</v>
      </c>
      <c r="BE363" s="409">
        <v>0</v>
      </c>
      <c r="BF363" s="409">
        <v>0</v>
      </c>
      <c r="BG363" s="409">
        <v>0</v>
      </c>
      <c r="BH363" s="409">
        <v>0</v>
      </c>
      <c r="BI363" s="409">
        <v>0</v>
      </c>
      <c r="BJ363" s="409">
        <v>0</v>
      </c>
      <c r="BK363" s="409">
        <v>0</v>
      </c>
      <c r="BL363" s="409">
        <v>0</v>
      </c>
      <c r="BM363" s="409">
        <v>0</v>
      </c>
      <c r="BN363" s="409">
        <v>1</v>
      </c>
      <c r="BO363" s="74">
        <v>1</v>
      </c>
      <c r="BP363" s="409">
        <v>1</v>
      </c>
      <c r="BQ363" s="409">
        <v>0</v>
      </c>
      <c r="BR363" s="409">
        <v>0</v>
      </c>
      <c r="BS363" s="409">
        <v>0</v>
      </c>
      <c r="BT363" s="409">
        <v>0</v>
      </c>
      <c r="BU363" s="409">
        <v>0</v>
      </c>
      <c r="BV363" s="409">
        <v>0</v>
      </c>
      <c r="BW363" s="409">
        <v>0</v>
      </c>
      <c r="BX363" s="409">
        <v>0</v>
      </c>
      <c r="BY363" s="409">
        <v>0</v>
      </c>
    </row>
    <row r="364" spans="1:77" s="11" customFormat="1" ht="39.950000000000003" customHeight="1">
      <c r="A364" s="409">
        <v>356</v>
      </c>
      <c r="B364" s="409">
        <v>1</v>
      </c>
      <c r="C364" s="409" t="s">
        <v>1105</v>
      </c>
      <c r="D364" s="409" t="s">
        <v>2462</v>
      </c>
      <c r="E364" s="475" t="s">
        <v>2424</v>
      </c>
      <c r="F364" s="409" t="s">
        <v>168</v>
      </c>
      <c r="G364" s="409" t="s">
        <v>196</v>
      </c>
      <c r="H364" s="409" t="s">
        <v>265</v>
      </c>
      <c r="I364" s="409"/>
      <c r="J364" s="409" t="s">
        <v>172</v>
      </c>
      <c r="K364" s="409" t="s">
        <v>168</v>
      </c>
      <c r="L364" s="409" t="s">
        <v>172</v>
      </c>
      <c r="M364" s="409" t="s">
        <v>174</v>
      </c>
      <c r="N364" s="409" t="s">
        <v>167</v>
      </c>
      <c r="O364" s="409" t="s">
        <v>198</v>
      </c>
      <c r="P364" s="409" t="s">
        <v>1531</v>
      </c>
      <c r="Q364" s="409" t="s">
        <v>168</v>
      </c>
      <c r="R364" s="409" t="s">
        <v>168</v>
      </c>
      <c r="S364" s="409" t="s">
        <v>2490</v>
      </c>
      <c r="T364" s="409" t="s">
        <v>168</v>
      </c>
      <c r="U364" s="507">
        <v>1E-4</v>
      </c>
      <c r="V364" s="409" t="s">
        <v>168</v>
      </c>
      <c r="W364" s="409" t="s">
        <v>168</v>
      </c>
      <c r="X364" s="409" t="s">
        <v>168</v>
      </c>
      <c r="Y364" s="409" t="s">
        <v>168</v>
      </c>
      <c r="Z364" s="409" t="s">
        <v>168</v>
      </c>
      <c r="AA364" s="409">
        <v>0</v>
      </c>
      <c r="AB364" s="409">
        <v>0</v>
      </c>
      <c r="AC364" s="409">
        <v>0</v>
      </c>
      <c r="AD364" s="409">
        <v>0</v>
      </c>
      <c r="AE364" s="409">
        <v>0</v>
      </c>
      <c r="AF364" s="409">
        <v>0</v>
      </c>
      <c r="AG364" s="409">
        <v>0</v>
      </c>
      <c r="AH364" s="409">
        <v>0</v>
      </c>
      <c r="AI364" s="409">
        <v>0</v>
      </c>
      <c r="AJ364" s="409">
        <v>0</v>
      </c>
      <c r="AK364" s="409">
        <v>0</v>
      </c>
      <c r="AL364" s="409">
        <v>0</v>
      </c>
      <c r="AM364" s="409">
        <v>0</v>
      </c>
      <c r="AN364" s="409">
        <v>0</v>
      </c>
      <c r="AO364" s="409">
        <v>0</v>
      </c>
      <c r="AP364" s="409">
        <v>0</v>
      </c>
      <c r="AQ364" s="409">
        <v>0</v>
      </c>
      <c r="AR364" s="409">
        <v>0</v>
      </c>
      <c r="AS364" s="409">
        <v>0</v>
      </c>
      <c r="AT364" s="409">
        <v>0</v>
      </c>
      <c r="AU364" s="409">
        <v>0</v>
      </c>
      <c r="AV364" s="409">
        <v>0</v>
      </c>
      <c r="AW364" s="409">
        <v>0</v>
      </c>
      <c r="AX364" s="409">
        <v>0</v>
      </c>
      <c r="AY364" s="409">
        <v>0</v>
      </c>
      <c r="AZ364" s="409">
        <v>0</v>
      </c>
      <c r="BA364" s="409">
        <v>0</v>
      </c>
      <c r="BB364" s="409">
        <v>0</v>
      </c>
      <c r="BC364" s="409">
        <v>0</v>
      </c>
      <c r="BD364" s="409">
        <v>0</v>
      </c>
      <c r="BE364" s="409">
        <v>0</v>
      </c>
      <c r="BF364" s="409">
        <v>0</v>
      </c>
      <c r="BG364" s="409">
        <v>0</v>
      </c>
      <c r="BH364" s="409">
        <v>0</v>
      </c>
      <c r="BI364" s="409">
        <v>0</v>
      </c>
      <c r="BJ364" s="409">
        <v>0</v>
      </c>
      <c r="BK364" s="409">
        <v>0</v>
      </c>
      <c r="BL364" s="409">
        <v>0</v>
      </c>
      <c r="BM364" s="409">
        <v>0</v>
      </c>
      <c r="BN364" s="409">
        <v>2</v>
      </c>
      <c r="BO364" s="74">
        <v>2</v>
      </c>
      <c r="BP364" s="409">
        <v>2</v>
      </c>
      <c r="BQ364" s="409">
        <v>0</v>
      </c>
      <c r="BR364" s="409">
        <v>0</v>
      </c>
      <c r="BS364" s="409">
        <v>0</v>
      </c>
      <c r="BT364" s="409">
        <v>0</v>
      </c>
      <c r="BU364" s="409">
        <v>0</v>
      </c>
      <c r="BV364" s="409">
        <v>0</v>
      </c>
      <c r="BW364" s="409">
        <v>0</v>
      </c>
      <c r="BX364" s="409">
        <v>0</v>
      </c>
      <c r="BY364" s="409">
        <v>0</v>
      </c>
    </row>
    <row r="365" spans="1:77" s="11" customFormat="1" ht="39.950000000000003" customHeight="1">
      <c r="A365" s="409">
        <v>357</v>
      </c>
      <c r="B365" s="409">
        <v>1</v>
      </c>
      <c r="C365" s="409" t="s">
        <v>730</v>
      </c>
      <c r="D365" s="409" t="s">
        <v>1092</v>
      </c>
      <c r="E365" s="475" t="s">
        <v>1093</v>
      </c>
      <c r="F365" s="409" t="s">
        <v>168</v>
      </c>
      <c r="G365" s="409" t="s">
        <v>196</v>
      </c>
      <c r="H365" s="409" t="s">
        <v>265</v>
      </c>
      <c r="I365" s="409"/>
      <c r="J365" s="409" t="s">
        <v>172</v>
      </c>
      <c r="K365" s="409" t="s">
        <v>168</v>
      </c>
      <c r="L365" s="409" t="s">
        <v>172</v>
      </c>
      <c r="M365" s="409" t="s">
        <v>167</v>
      </c>
      <c r="N365" s="409" t="s">
        <v>174</v>
      </c>
      <c r="O365" s="409" t="s">
        <v>168</v>
      </c>
      <c r="P365" s="409" t="s">
        <v>345</v>
      </c>
      <c r="Q365" s="409" t="s">
        <v>168</v>
      </c>
      <c r="R365" s="409" t="s">
        <v>168</v>
      </c>
      <c r="S365" s="409" t="s">
        <v>168</v>
      </c>
      <c r="T365" s="409" t="s">
        <v>168</v>
      </c>
      <c r="U365" s="507">
        <v>2.0000000000000001E-4</v>
      </c>
      <c r="V365" s="409" t="s">
        <v>168</v>
      </c>
      <c r="W365" s="409" t="s">
        <v>168</v>
      </c>
      <c r="X365" s="409" t="s">
        <v>168</v>
      </c>
      <c r="Y365" s="409" t="s">
        <v>168</v>
      </c>
      <c r="Z365" s="409" t="s">
        <v>168</v>
      </c>
      <c r="AA365" s="409">
        <v>1</v>
      </c>
      <c r="AB365" s="409">
        <v>1</v>
      </c>
      <c r="AC365" s="409">
        <v>1</v>
      </c>
      <c r="AD365" s="409">
        <v>1</v>
      </c>
      <c r="AE365" s="409">
        <v>1</v>
      </c>
      <c r="AF365" s="409">
        <v>1</v>
      </c>
      <c r="AG365" s="487">
        <v>1</v>
      </c>
      <c r="AH365" s="409">
        <v>1</v>
      </c>
      <c r="AI365" s="409">
        <v>1</v>
      </c>
      <c r="AJ365" s="409">
        <v>1</v>
      </c>
      <c r="AK365" s="409">
        <v>1</v>
      </c>
      <c r="AL365" s="409">
        <v>1</v>
      </c>
      <c r="AM365" s="409">
        <v>1</v>
      </c>
      <c r="AN365" s="409">
        <v>1</v>
      </c>
      <c r="AO365" s="487">
        <v>1</v>
      </c>
      <c r="AP365" s="409">
        <v>1</v>
      </c>
      <c r="AQ365" s="409">
        <v>1</v>
      </c>
      <c r="AR365" s="409">
        <v>0</v>
      </c>
      <c r="AS365" s="409">
        <v>0</v>
      </c>
      <c r="AT365" s="409">
        <v>0</v>
      </c>
      <c r="AU365" s="409">
        <v>0</v>
      </c>
      <c r="AV365" s="409">
        <v>0</v>
      </c>
      <c r="AW365" s="409">
        <v>0</v>
      </c>
      <c r="AX365" s="409">
        <v>0</v>
      </c>
      <c r="AY365" s="409">
        <v>0</v>
      </c>
      <c r="AZ365" s="487">
        <v>1</v>
      </c>
      <c r="BA365" s="409">
        <v>1</v>
      </c>
      <c r="BB365" s="409">
        <v>1</v>
      </c>
      <c r="BC365" s="409">
        <v>1</v>
      </c>
      <c r="BD365" s="409">
        <v>1</v>
      </c>
      <c r="BE365" s="409">
        <v>1</v>
      </c>
      <c r="BF365" s="409">
        <v>0</v>
      </c>
      <c r="BG365" s="409">
        <v>0</v>
      </c>
      <c r="BH365" s="409">
        <v>1</v>
      </c>
      <c r="BI365" s="409">
        <v>1</v>
      </c>
      <c r="BJ365" s="409">
        <v>0</v>
      </c>
      <c r="BK365" s="409">
        <v>0</v>
      </c>
      <c r="BL365" s="409">
        <v>0</v>
      </c>
      <c r="BM365" s="409">
        <v>0</v>
      </c>
      <c r="BN365" s="409">
        <v>0</v>
      </c>
      <c r="BO365" s="74">
        <v>0</v>
      </c>
      <c r="BP365" s="409">
        <v>0</v>
      </c>
      <c r="BQ365" s="409">
        <v>1</v>
      </c>
      <c r="BR365" s="409">
        <v>1</v>
      </c>
      <c r="BS365" s="409">
        <v>0</v>
      </c>
      <c r="BT365" s="409">
        <v>0</v>
      </c>
      <c r="BU365" s="409">
        <v>0</v>
      </c>
      <c r="BV365" s="409">
        <v>1</v>
      </c>
      <c r="BW365" s="409">
        <v>1</v>
      </c>
      <c r="BX365" s="409">
        <v>1</v>
      </c>
      <c r="BY365" s="409">
        <v>1</v>
      </c>
    </row>
    <row r="366" spans="1:77" s="18" customFormat="1" ht="45" customHeight="1">
      <c r="A366" s="409">
        <v>358</v>
      </c>
      <c r="B366" s="409">
        <v>1</v>
      </c>
      <c r="C366" s="409" t="s">
        <v>1514</v>
      </c>
      <c r="D366" s="409" t="s">
        <v>1866</v>
      </c>
      <c r="E366" s="475" t="s">
        <v>1867</v>
      </c>
      <c r="F366" s="409" t="s">
        <v>1868</v>
      </c>
      <c r="G366" s="409" t="s">
        <v>196</v>
      </c>
      <c r="H366" s="409" t="s">
        <v>265</v>
      </c>
      <c r="I366" s="409"/>
      <c r="J366" s="409" t="s">
        <v>172</v>
      </c>
      <c r="K366" s="409" t="s">
        <v>168</v>
      </c>
      <c r="L366" s="409" t="s">
        <v>172</v>
      </c>
      <c r="M366" s="409" t="s">
        <v>167</v>
      </c>
      <c r="N366" s="409" t="s">
        <v>174</v>
      </c>
      <c r="O366" s="409" t="s">
        <v>168</v>
      </c>
      <c r="P366" s="409" t="s">
        <v>345</v>
      </c>
      <c r="Q366" s="409" t="s">
        <v>168</v>
      </c>
      <c r="R366" s="409" t="s">
        <v>168</v>
      </c>
      <c r="S366" s="409" t="s">
        <v>168</v>
      </c>
      <c r="T366" s="409" t="s">
        <v>168</v>
      </c>
      <c r="U366" s="507">
        <v>2.0000000000000001E-4</v>
      </c>
      <c r="V366" s="409" t="s">
        <v>168</v>
      </c>
      <c r="W366" s="409" t="s">
        <v>168</v>
      </c>
      <c r="X366" s="409" t="s">
        <v>168</v>
      </c>
      <c r="Y366" s="409" t="s">
        <v>168</v>
      </c>
      <c r="Z366" s="409" t="s">
        <v>168</v>
      </c>
      <c r="AA366" s="409">
        <v>0</v>
      </c>
      <c r="AB366" s="409">
        <v>0</v>
      </c>
      <c r="AC366" s="409">
        <v>0</v>
      </c>
      <c r="AD366" s="409">
        <v>0</v>
      </c>
      <c r="AE366" s="409">
        <v>0</v>
      </c>
      <c r="AF366" s="409">
        <v>0</v>
      </c>
      <c r="AG366" s="409">
        <v>0</v>
      </c>
      <c r="AH366" s="409">
        <v>0</v>
      </c>
      <c r="AI366" s="409">
        <v>0</v>
      </c>
      <c r="AJ366" s="409">
        <v>0</v>
      </c>
      <c r="AK366" s="409">
        <v>0</v>
      </c>
      <c r="AL366" s="409">
        <v>0</v>
      </c>
      <c r="AM366" s="409">
        <v>0</v>
      </c>
      <c r="AN366" s="409">
        <v>0</v>
      </c>
      <c r="AO366" s="409">
        <v>0</v>
      </c>
      <c r="AP366" s="409">
        <v>0</v>
      </c>
      <c r="AQ366" s="409">
        <v>0</v>
      </c>
      <c r="AR366" s="409">
        <v>1</v>
      </c>
      <c r="AS366" s="409">
        <v>1</v>
      </c>
      <c r="AT366" s="409">
        <v>1</v>
      </c>
      <c r="AU366" s="409">
        <v>1</v>
      </c>
      <c r="AV366" s="409">
        <v>1</v>
      </c>
      <c r="AW366" s="409">
        <v>1</v>
      </c>
      <c r="AX366" s="409">
        <v>1</v>
      </c>
      <c r="AY366" s="409">
        <v>1</v>
      </c>
      <c r="AZ366" s="409">
        <v>0</v>
      </c>
      <c r="BA366" s="409">
        <v>0</v>
      </c>
      <c r="BB366" s="409">
        <v>0</v>
      </c>
      <c r="BC366" s="409">
        <v>0</v>
      </c>
      <c r="BD366" s="409">
        <v>0</v>
      </c>
      <c r="BE366" s="409">
        <v>0</v>
      </c>
      <c r="BF366" s="409">
        <v>1</v>
      </c>
      <c r="BG366" s="409">
        <v>1</v>
      </c>
      <c r="BH366" s="409">
        <v>0</v>
      </c>
      <c r="BI366" s="409">
        <v>0</v>
      </c>
      <c r="BJ366" s="409">
        <v>1</v>
      </c>
      <c r="BK366" s="409">
        <v>1</v>
      </c>
      <c r="BL366" s="409">
        <v>1</v>
      </c>
      <c r="BM366" s="409">
        <v>1</v>
      </c>
      <c r="BN366" s="409">
        <v>1</v>
      </c>
      <c r="BO366" s="74">
        <v>1</v>
      </c>
      <c r="BP366" s="409">
        <v>1</v>
      </c>
      <c r="BQ366" s="409">
        <v>0</v>
      </c>
      <c r="BR366" s="409">
        <v>0</v>
      </c>
      <c r="BS366" s="409">
        <v>1</v>
      </c>
      <c r="BT366" s="409">
        <v>1</v>
      </c>
      <c r="BU366" s="409">
        <v>1</v>
      </c>
      <c r="BV366" s="409">
        <v>0</v>
      </c>
      <c r="BW366" s="409">
        <v>0</v>
      </c>
      <c r="BX366" s="409">
        <v>0</v>
      </c>
      <c r="BY366" s="409">
        <v>0</v>
      </c>
    </row>
  </sheetData>
  <autoFilter ref="A8:BD366" xr:uid="{00000000-0001-0000-0300-000000000000}"/>
  <mergeCells count="9">
    <mergeCell ref="A1:AD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111:C156 C167:C190 C233 C235 C237:C240 C244 C246:C247 C255:C266 C300:C321 AA297:BY299 C1:C99 C103:C109 C192:C229">
    <cfRule type="cellIs" dxfId="688" priority="385" operator="equal">
      <formula>"J6L"</formula>
    </cfRule>
  </conditionalFormatting>
  <conditionalFormatting sqref="C100:C101">
    <cfRule type="containsText" dxfId="687" priority="232" operator="containsText" text="MAX">
      <formula>NOT(ISERROR(SEARCH("MAX",C100)))</formula>
    </cfRule>
    <cfRule type="containsText" dxfId="686" priority="233" operator="containsText" text="NX量产版">
      <formula>NOT(ISERROR(SEARCH("NX量产版",C100)))</formula>
    </cfRule>
    <cfRule type="containsText" dxfId="685" priority="234" operator="containsText" text="NX大轻卡">
      <formula>NOT(ISERROR(SEARCH("NX大轻卡",C100)))</formula>
    </cfRule>
    <cfRule type="containsText" dxfId="684" priority="235" operator="containsText" text="豪瀚">
      <formula>NOT(ISERROR(SEARCH("豪瀚",C100)))</formula>
    </cfRule>
    <cfRule type="containsText" dxfId="683" priority="237" operator="containsText" text="J6L">
      <formula>NOT(ISERROR(SEARCH("J6L",C100)))</formula>
    </cfRule>
  </conditionalFormatting>
  <conditionalFormatting sqref="C110 C241 C244:C248">
    <cfRule type="cellIs" dxfId="682" priority="159" operator="equal">
      <formula>"J6P经典版"</formula>
    </cfRule>
  </conditionalFormatting>
  <conditionalFormatting sqref="C149">
    <cfRule type="duplicateValues" dxfId="681" priority="638"/>
  </conditionalFormatting>
  <conditionalFormatting sqref="C150:C151">
    <cfRule type="duplicateValues" dxfId="680" priority="1402"/>
  </conditionalFormatting>
  <conditionalFormatting sqref="C152">
    <cfRule type="duplicateValues" dxfId="679" priority="813"/>
    <cfRule type="duplicateValues" dxfId="678" priority="814"/>
  </conditionalFormatting>
  <conditionalFormatting sqref="C158:C164">
    <cfRule type="cellIs" dxfId="677" priority="212" operator="equal">
      <formula>"J6L"</formula>
    </cfRule>
  </conditionalFormatting>
  <conditionalFormatting sqref="C165:C166">
    <cfRule type="containsText" dxfId="676" priority="245" operator="containsText" text="MAX">
      <formula>NOT(ISERROR(SEARCH("MAX",C165)))</formula>
    </cfRule>
    <cfRule type="containsText" dxfId="675" priority="246" operator="containsText" text="NX量产版">
      <formula>NOT(ISERROR(SEARCH("NX量产版",C165)))</formula>
    </cfRule>
    <cfRule type="containsText" dxfId="674" priority="247" operator="containsText" text="NX大轻卡">
      <formula>NOT(ISERROR(SEARCH("NX大轻卡",C165)))</formula>
    </cfRule>
    <cfRule type="cellIs" dxfId="673" priority="249" operator="equal">
      <formula>"豪沃NX"</formula>
    </cfRule>
  </conditionalFormatting>
  <conditionalFormatting sqref="C191">
    <cfRule type="cellIs" dxfId="672" priority="202" operator="equal">
      <formula>"J6P经典版"</formula>
    </cfRule>
  </conditionalFormatting>
  <conditionalFormatting sqref="C230:C232">
    <cfRule type="cellIs" dxfId="671" priority="102" operator="equal">
      <formula>"J6P经典版"</formula>
    </cfRule>
  </conditionalFormatting>
  <conditionalFormatting sqref="C234">
    <cfRule type="containsText" dxfId="670" priority="5" operator="containsText" text="J6P经典版升级">
      <formula>NOT(ISERROR(SEARCH("J6P经典版升级",C234)))</formula>
    </cfRule>
  </conditionalFormatting>
  <conditionalFormatting sqref="C242:C243">
    <cfRule type="containsText" dxfId="669" priority="1" operator="containsText" text="J6P经典版升级">
      <formula>NOT(ISERROR(SEARCH("J6P经典版升级",C242)))</formula>
    </cfRule>
  </conditionalFormatting>
  <conditionalFormatting sqref="C249:C250 C252">
    <cfRule type="cellIs" dxfId="668" priority="424" operator="equal">
      <formula>"J6L"</formula>
    </cfRule>
  </conditionalFormatting>
  <conditionalFormatting sqref="C251">
    <cfRule type="cellIs" dxfId="667" priority="36" operator="equal">
      <formula>"J6P经典版"</formula>
    </cfRule>
  </conditionalFormatting>
  <conditionalFormatting sqref="C267:C269 C271 C273:C275">
    <cfRule type="cellIs" dxfId="666" priority="271" operator="equal">
      <formula>"J6P经典版"</formula>
    </cfRule>
  </conditionalFormatting>
  <conditionalFormatting sqref="C270">
    <cfRule type="cellIs" dxfId="665" priority="67" operator="equal">
      <formula>"J6L"</formula>
    </cfRule>
  </conditionalFormatting>
  <conditionalFormatting sqref="C272">
    <cfRule type="cellIs" dxfId="664" priority="66" operator="equal">
      <formula>"J6L"</formula>
    </cfRule>
  </conditionalFormatting>
  <conditionalFormatting sqref="C276:C280">
    <cfRule type="cellIs" dxfId="663" priority="430" operator="equal">
      <formula>"J6L"</formula>
    </cfRule>
  </conditionalFormatting>
  <conditionalFormatting sqref="C286:C288">
    <cfRule type="cellIs" dxfId="662" priority="177" operator="equal">
      <formula>"J6L"</formula>
    </cfRule>
  </conditionalFormatting>
  <conditionalFormatting sqref="C291:C297">
    <cfRule type="cellIs" dxfId="661" priority="440" operator="equal">
      <formula>"J6L"</formula>
    </cfRule>
  </conditionalFormatting>
  <conditionalFormatting sqref="C322:C325">
    <cfRule type="cellIs" dxfId="660" priority="262" operator="equal">
      <formula>"J6P经典版"</formula>
    </cfRule>
  </conditionalFormatting>
  <conditionalFormatting sqref="C326:C333 C367:C1048576">
    <cfRule type="cellIs" dxfId="659" priority="469" operator="equal">
      <formula>"J6L"</formula>
    </cfRule>
  </conditionalFormatting>
  <conditionalFormatting sqref="C336:C365">
    <cfRule type="cellIs" dxfId="658" priority="61" operator="equal">
      <formula>"J6L"</formula>
    </cfRule>
  </conditionalFormatting>
  <conditionalFormatting sqref="C366">
    <cfRule type="cellIs" dxfId="657" priority="197" operator="equal">
      <formula>"J6P经典版"</formula>
    </cfRule>
  </conditionalFormatting>
  <conditionalFormatting sqref="C297:F299 C284 K297:K299 P297:P299">
    <cfRule type="cellIs" dxfId="656" priority="637" operator="equal">
      <formula>"J6L"</formula>
    </cfRule>
  </conditionalFormatting>
  <conditionalFormatting sqref="D100:D101">
    <cfRule type="duplicateValues" dxfId="655" priority="236"/>
  </conditionalFormatting>
  <conditionalFormatting sqref="D102">
    <cfRule type="duplicateValues" dxfId="654" priority="224"/>
    <cfRule type="duplicateValues" dxfId="653" priority="225"/>
  </conditionalFormatting>
  <conditionalFormatting sqref="D110">
    <cfRule type="duplicateValues" dxfId="652" priority="160"/>
    <cfRule type="duplicateValues" dxfId="651" priority="161"/>
    <cfRule type="duplicateValues" dxfId="650" priority="162"/>
    <cfRule type="duplicateValues" dxfId="649" priority="163"/>
  </conditionalFormatting>
  <conditionalFormatting sqref="D137">
    <cfRule type="duplicateValues" dxfId="648" priority="476"/>
  </conditionalFormatting>
  <conditionalFormatting sqref="D149">
    <cfRule type="duplicateValues" dxfId="647" priority="976"/>
  </conditionalFormatting>
  <conditionalFormatting sqref="D151">
    <cfRule type="duplicateValues" dxfId="646" priority="1399"/>
    <cfRule type="duplicateValues" dxfId="645" priority="1400"/>
    <cfRule type="duplicateValues" dxfId="644" priority="1401"/>
  </conditionalFormatting>
  <conditionalFormatting sqref="D152">
    <cfRule type="duplicateValues" dxfId="643" priority="815"/>
  </conditionalFormatting>
  <conditionalFormatting sqref="D153">
    <cfRule type="duplicateValues" dxfId="642" priority="1403"/>
  </conditionalFormatting>
  <conditionalFormatting sqref="D154:D155">
    <cfRule type="duplicateValues" dxfId="641" priority="406"/>
    <cfRule type="duplicateValues" dxfId="640" priority="409"/>
  </conditionalFormatting>
  <conditionalFormatting sqref="D156">
    <cfRule type="duplicateValues" dxfId="639" priority="755"/>
  </conditionalFormatting>
  <conditionalFormatting sqref="D158:D164 D167:D187">
    <cfRule type="duplicateValues" dxfId="638" priority="1581"/>
    <cfRule type="duplicateValues" dxfId="637" priority="1582"/>
  </conditionalFormatting>
  <conditionalFormatting sqref="D165:D166">
    <cfRule type="duplicateValues" dxfId="636" priority="248"/>
    <cfRule type="duplicateValues" dxfId="635" priority="250"/>
    <cfRule type="duplicateValues" dxfId="634" priority="251"/>
  </conditionalFormatting>
  <conditionalFormatting sqref="D191">
    <cfRule type="duplicateValues" dxfId="633" priority="203"/>
  </conditionalFormatting>
  <conditionalFormatting sqref="D228">
    <cfRule type="duplicateValues" dxfId="632" priority="486"/>
  </conditionalFormatting>
  <conditionalFormatting sqref="D229">
    <cfRule type="duplicateValues" dxfId="631" priority="802"/>
    <cfRule type="duplicateValues" dxfId="630" priority="803"/>
    <cfRule type="duplicateValues" dxfId="629" priority="804"/>
    <cfRule type="duplicateValues" dxfId="628" priority="805"/>
    <cfRule type="duplicateValues" dxfId="627" priority="806" stopIfTrue="1"/>
    <cfRule type="duplicateValues" dxfId="626" priority="807"/>
    <cfRule type="duplicateValues" dxfId="625" priority="808"/>
    <cfRule type="duplicateValues" dxfId="624" priority="809"/>
    <cfRule type="duplicateValues" dxfId="623" priority="810"/>
    <cfRule type="duplicateValues" dxfId="622" priority="811" stopIfTrue="1"/>
  </conditionalFormatting>
  <conditionalFormatting sqref="D230:D232">
    <cfRule type="duplicateValues" dxfId="621" priority="103"/>
    <cfRule type="duplicateValues" dxfId="620" priority="104"/>
    <cfRule type="duplicateValues" dxfId="619" priority="105"/>
    <cfRule type="duplicateValues" dxfId="618" priority="106"/>
  </conditionalFormatting>
  <conditionalFormatting sqref="D234">
    <cfRule type="duplicateValues" dxfId="617" priority="17"/>
  </conditionalFormatting>
  <conditionalFormatting sqref="D245 D241:D243 D248">
    <cfRule type="duplicateValues" dxfId="616" priority="1587"/>
  </conditionalFormatting>
  <conditionalFormatting sqref="D249:D250 D237:D240">
    <cfRule type="duplicateValues" dxfId="615" priority="1398"/>
  </conditionalFormatting>
  <conditionalFormatting sqref="D249:D250 D252:D253 D233 D235:D240 D244 D246:D247 D255:D1048576 D1:D229">
    <cfRule type="duplicateValues" dxfId="614" priority="1594"/>
  </conditionalFormatting>
  <conditionalFormatting sqref="D251">
    <cfRule type="duplicateValues" dxfId="613" priority="39"/>
  </conditionalFormatting>
  <conditionalFormatting sqref="D252">
    <cfRule type="duplicateValues" dxfId="612" priority="423"/>
  </conditionalFormatting>
  <conditionalFormatting sqref="D253">
    <cfRule type="duplicateValues" dxfId="611" priority="294"/>
  </conditionalFormatting>
  <conditionalFormatting sqref="D254">
    <cfRule type="duplicateValues" dxfId="610" priority="42"/>
  </conditionalFormatting>
  <conditionalFormatting sqref="D255:D258">
    <cfRule type="duplicateValues" dxfId="609" priority="429"/>
  </conditionalFormatting>
  <conditionalFormatting sqref="D267:D275">
    <cfRule type="duplicateValues" dxfId="608" priority="272"/>
  </conditionalFormatting>
  <conditionalFormatting sqref="D279">
    <cfRule type="duplicateValues" dxfId="607" priority="650"/>
  </conditionalFormatting>
  <conditionalFormatting sqref="D280">
    <cfRule type="duplicateValues" dxfId="606" priority="655"/>
  </conditionalFormatting>
  <conditionalFormatting sqref="D281:D283">
    <cfRule type="duplicateValues" dxfId="605" priority="335"/>
  </conditionalFormatting>
  <conditionalFormatting sqref="D284">
    <cfRule type="duplicateValues" dxfId="604" priority="566"/>
  </conditionalFormatting>
  <conditionalFormatting sqref="D286">
    <cfRule type="duplicateValues" dxfId="603" priority="482"/>
  </conditionalFormatting>
  <conditionalFormatting sqref="D287:D288">
    <cfRule type="duplicateValues" dxfId="602" priority="506"/>
  </conditionalFormatting>
  <conditionalFormatting sqref="D289">
    <cfRule type="duplicateValues" dxfId="601" priority="182"/>
  </conditionalFormatting>
  <conditionalFormatting sqref="D290">
    <cfRule type="duplicateValues" dxfId="600" priority="180"/>
  </conditionalFormatting>
  <conditionalFormatting sqref="D296">
    <cfRule type="duplicateValues" dxfId="599" priority="439"/>
  </conditionalFormatting>
  <conditionalFormatting sqref="D300:D315">
    <cfRule type="duplicateValues" dxfId="598" priority="642"/>
  </conditionalFormatting>
  <conditionalFormatting sqref="D321 D326:D328 D316:D319">
    <cfRule type="duplicateValues" dxfId="597" priority="985"/>
  </conditionalFormatting>
  <conditionalFormatting sqref="D322:D325">
    <cfRule type="duplicateValues" dxfId="596" priority="263"/>
    <cfRule type="duplicateValues" dxfId="595" priority="264"/>
  </conditionalFormatting>
  <conditionalFormatting sqref="D330">
    <cfRule type="duplicateValues" dxfId="594" priority="478"/>
  </conditionalFormatting>
  <conditionalFormatting sqref="D334:D335">
    <cfRule type="duplicateValues" dxfId="593" priority="1479"/>
  </conditionalFormatting>
  <conditionalFormatting sqref="D336">
    <cfRule type="duplicateValues" dxfId="592" priority="567"/>
  </conditionalFormatting>
  <conditionalFormatting sqref="D366">
    <cfRule type="duplicateValues" dxfId="591" priority="199"/>
  </conditionalFormatting>
  <conditionalFormatting sqref="D367:D1048576 D284:D288 D326:D333 D336:D343 D167:D190 D349:D365 D249:D250 D252 D291:D321 D276:D280 D233 D235:D240 D244 D246:D247 D111:D164 D255:D266 D1:D99 D103:D109 D192:D229">
    <cfRule type="duplicateValues" dxfId="590" priority="1602"/>
  </conditionalFormatting>
  <conditionalFormatting sqref="D367:D1048576 D291:D295 D156 D321 D284:D285 D331:D333 D188:D190 D149:D153 D326:D329 D336:D343 D229 D349:D362 D297:D319 D276:D280 D233 D111:D136 D259:D266 D1:D99 D103:D109 D192:D227">
    <cfRule type="duplicateValues" dxfId="589" priority="508"/>
  </conditionalFormatting>
  <conditionalFormatting sqref="D251:E251">
    <cfRule type="duplicateValues" dxfId="588" priority="37"/>
    <cfRule type="duplicateValues" dxfId="587" priority="38"/>
  </conditionalFormatting>
  <conditionalFormatting sqref="D254:E254">
    <cfRule type="duplicateValues" dxfId="586" priority="40"/>
    <cfRule type="duplicateValues" dxfId="585" priority="41"/>
  </conditionalFormatting>
  <conditionalFormatting sqref="D281:E283">
    <cfRule type="duplicateValues" dxfId="584" priority="334"/>
  </conditionalFormatting>
  <conditionalFormatting sqref="D320:E320">
    <cfRule type="duplicateValues" dxfId="583" priority="391"/>
    <cfRule type="duplicateValues" dxfId="582" priority="392"/>
  </conditionalFormatting>
  <conditionalFormatting sqref="D344:E347">
    <cfRule type="duplicateValues" dxfId="581" priority="314"/>
    <cfRule type="duplicateValues" dxfId="580" priority="315"/>
  </conditionalFormatting>
  <conditionalFormatting sqref="D348:E348">
    <cfRule type="duplicateValues" dxfId="579" priority="1380"/>
  </conditionalFormatting>
  <conditionalFormatting sqref="D363:E364">
    <cfRule type="duplicateValues" dxfId="578" priority="75"/>
  </conditionalFormatting>
  <conditionalFormatting sqref="D365:E365">
    <cfRule type="duplicateValues" dxfId="577" priority="305"/>
  </conditionalFormatting>
  <conditionalFormatting sqref="D366:E366">
    <cfRule type="duplicateValues" dxfId="576" priority="198"/>
  </conditionalFormatting>
  <conditionalFormatting sqref="D235:F235">
    <cfRule type="duplicateValues" dxfId="575" priority="491"/>
    <cfRule type="duplicateValues" dxfId="574" priority="492"/>
    <cfRule type="duplicateValues" dxfId="573" priority="493"/>
    <cfRule type="duplicateValues" dxfId="572" priority="494"/>
    <cfRule type="duplicateValues" dxfId="571" priority="495"/>
    <cfRule type="duplicateValues" dxfId="570" priority="496" stopIfTrue="1"/>
    <cfRule type="duplicateValues" dxfId="569" priority="497"/>
    <cfRule type="duplicateValues" dxfId="568" priority="498"/>
    <cfRule type="duplicateValues" dxfId="567" priority="499"/>
    <cfRule type="duplicateValues" dxfId="566" priority="500"/>
    <cfRule type="duplicateValues" dxfId="565" priority="501" stopIfTrue="1"/>
  </conditionalFormatting>
  <conditionalFormatting sqref="E156">
    <cfRule type="duplicateValues" dxfId="564" priority="747"/>
    <cfRule type="duplicateValues" dxfId="563" priority="748"/>
    <cfRule type="duplicateValues" dxfId="562" priority="749"/>
    <cfRule type="duplicateValues" dxfId="561" priority="750"/>
  </conditionalFormatting>
  <conditionalFormatting sqref="E234">
    <cfRule type="duplicateValues" dxfId="560" priority="6"/>
    <cfRule type="duplicateValues" dxfId="559" priority="7"/>
    <cfRule type="duplicateValues" dxfId="558" priority="8"/>
    <cfRule type="duplicateValues" dxfId="557" priority="9"/>
    <cfRule type="duplicateValues" dxfId="556" priority="10"/>
    <cfRule type="duplicateValues" dxfId="555" priority="11" stopIfTrue="1"/>
    <cfRule type="duplicateValues" dxfId="554" priority="12"/>
    <cfRule type="duplicateValues" dxfId="553" priority="13"/>
    <cfRule type="duplicateValues" dxfId="552" priority="14"/>
    <cfRule type="duplicateValues" dxfId="551" priority="15"/>
    <cfRule type="duplicateValues" dxfId="550" priority="16" stopIfTrue="1"/>
  </conditionalFormatting>
  <conditionalFormatting sqref="E279">
    <cfRule type="duplicateValues" dxfId="549" priority="651"/>
  </conditionalFormatting>
  <conditionalFormatting sqref="F156">
    <cfRule type="duplicateValues" dxfId="548" priority="751"/>
    <cfRule type="duplicateValues" dxfId="547" priority="752"/>
    <cfRule type="duplicateValues" dxfId="546" priority="753"/>
    <cfRule type="duplicateValues" dxfId="545" priority="754"/>
  </conditionalFormatting>
  <conditionalFormatting sqref="I297:I299">
    <cfRule type="cellIs" dxfId="544" priority="460" operator="equal">
      <formula>"J6L"</formula>
    </cfRule>
  </conditionalFormatting>
  <conditionalFormatting sqref="K100:K101">
    <cfRule type="duplicateValues" dxfId="543" priority="231"/>
  </conditionalFormatting>
  <conditionalFormatting sqref="K102">
    <cfRule type="duplicateValues" dxfId="542" priority="222"/>
    <cfRule type="duplicateValues" dxfId="541" priority="223"/>
  </conditionalFormatting>
  <conditionalFormatting sqref="K138:K148">
    <cfRule type="duplicateValues" dxfId="540" priority="558"/>
  </conditionalFormatting>
  <conditionalFormatting sqref="K149">
    <cfRule type="duplicateValues" dxfId="539" priority="560"/>
  </conditionalFormatting>
  <conditionalFormatting sqref="K152">
    <cfRule type="duplicateValues" dxfId="538" priority="553"/>
  </conditionalFormatting>
  <conditionalFormatting sqref="K153">
    <cfRule type="duplicateValues" dxfId="537" priority="1406"/>
  </conditionalFormatting>
  <conditionalFormatting sqref="K154:K155">
    <cfRule type="duplicateValues" dxfId="536" priority="407"/>
  </conditionalFormatting>
  <conditionalFormatting sqref="K156">
    <cfRule type="duplicateValues" dxfId="535" priority="519"/>
  </conditionalFormatting>
  <conditionalFormatting sqref="K159:K164">
    <cfRule type="duplicateValues" dxfId="534" priority="273"/>
    <cfRule type="duplicateValues" dxfId="533" priority="274"/>
    <cfRule type="duplicateValues" dxfId="532" priority="275"/>
  </conditionalFormatting>
  <conditionalFormatting sqref="K165:K166">
    <cfRule type="duplicateValues" dxfId="531" priority="243"/>
    <cfRule type="duplicateValues" dxfId="530" priority="244"/>
  </conditionalFormatting>
  <conditionalFormatting sqref="K171:K176">
    <cfRule type="duplicateValues" dxfId="529" priority="278"/>
    <cfRule type="duplicateValues" dxfId="528" priority="279"/>
    <cfRule type="duplicateValues" dxfId="527" priority="280"/>
  </conditionalFormatting>
  <conditionalFormatting sqref="K179:K186">
    <cfRule type="duplicateValues" dxfId="526" priority="281"/>
    <cfRule type="duplicateValues" dxfId="525" priority="282"/>
    <cfRule type="duplicateValues" dxfId="524" priority="283"/>
  </conditionalFormatting>
  <conditionalFormatting sqref="K187 K158 K167:K170 K177:K178">
    <cfRule type="duplicateValues" dxfId="523" priority="415"/>
  </conditionalFormatting>
  <conditionalFormatting sqref="K229:K232">
    <cfRule type="duplicateValues" dxfId="522" priority="543"/>
    <cfRule type="duplicateValues" dxfId="521" priority="544"/>
    <cfRule type="duplicateValues" dxfId="520" priority="545"/>
    <cfRule type="duplicateValues" dxfId="519" priority="546"/>
    <cfRule type="duplicateValues" dxfId="518" priority="547" stopIfTrue="1"/>
    <cfRule type="duplicateValues" dxfId="517" priority="548"/>
    <cfRule type="duplicateValues" dxfId="516" priority="549"/>
    <cfRule type="duplicateValues" dxfId="515" priority="550"/>
    <cfRule type="duplicateValues" dxfId="514" priority="551"/>
    <cfRule type="duplicateValues" dxfId="513" priority="552" stopIfTrue="1"/>
  </conditionalFormatting>
  <conditionalFormatting sqref="K244">
    <cfRule type="duplicateValues" dxfId="512" priority="457"/>
  </conditionalFormatting>
  <conditionalFormatting sqref="K246">
    <cfRule type="duplicateValues" dxfId="511" priority="3"/>
    <cfRule type="duplicateValues" dxfId="510" priority="4"/>
  </conditionalFormatting>
  <conditionalFormatting sqref="K252">
    <cfRule type="duplicateValues" dxfId="509" priority="418"/>
  </conditionalFormatting>
  <conditionalFormatting sqref="K253:K254">
    <cfRule type="duplicateValues" dxfId="508" priority="293"/>
  </conditionalFormatting>
  <conditionalFormatting sqref="K279">
    <cfRule type="duplicateValues" dxfId="507" priority="514"/>
  </conditionalFormatting>
  <conditionalFormatting sqref="K280">
    <cfRule type="duplicateValues" dxfId="506" priority="515"/>
  </conditionalFormatting>
  <conditionalFormatting sqref="K281:K283">
    <cfRule type="duplicateValues" dxfId="505" priority="336"/>
  </conditionalFormatting>
  <conditionalFormatting sqref="K284">
    <cfRule type="duplicateValues" dxfId="504" priority="510"/>
  </conditionalFormatting>
  <conditionalFormatting sqref="K289">
    <cfRule type="duplicateValues" dxfId="503" priority="181"/>
  </conditionalFormatting>
  <conditionalFormatting sqref="K290">
    <cfRule type="duplicateValues" dxfId="502" priority="179"/>
  </conditionalFormatting>
  <conditionalFormatting sqref="K300:K315">
    <cfRule type="duplicateValues" dxfId="501" priority="512"/>
  </conditionalFormatting>
  <conditionalFormatting sqref="K320">
    <cfRule type="duplicateValues" dxfId="500" priority="389"/>
    <cfRule type="duplicateValues" dxfId="499" priority="390"/>
  </conditionalFormatting>
  <conditionalFormatting sqref="K321 K326:K328 K316:K319">
    <cfRule type="duplicateValues" dxfId="498" priority="561"/>
  </conditionalFormatting>
  <conditionalFormatting sqref="K336">
    <cfRule type="duplicateValues" dxfId="497" priority="504"/>
  </conditionalFormatting>
  <conditionalFormatting sqref="K336:K343 K331:K333">
    <cfRule type="duplicateValues" dxfId="496" priority="503"/>
  </conditionalFormatting>
  <conditionalFormatting sqref="K344:K347">
    <cfRule type="duplicateValues" dxfId="495" priority="145"/>
    <cfRule type="duplicateValues" dxfId="494" priority="146"/>
    <cfRule type="duplicateValues" dxfId="493" priority="147"/>
  </conditionalFormatting>
  <conditionalFormatting sqref="K348">
    <cfRule type="duplicateValues" dxfId="492" priority="318"/>
    <cfRule type="duplicateValues" dxfId="491" priority="319"/>
  </conditionalFormatting>
  <conditionalFormatting sqref="K367:K1048576 K2:K8">
    <cfRule type="duplicateValues" dxfId="490" priority="986"/>
  </conditionalFormatting>
  <conditionalFormatting sqref="M253:M254">
    <cfRule type="cellIs" dxfId="489" priority="288" operator="equal">
      <formula>"Y"</formula>
    </cfRule>
    <cfRule type="cellIs" dxfId="488" priority="289" operator="equal">
      <formula>"N"</formula>
    </cfRule>
  </conditionalFormatting>
  <conditionalFormatting sqref="M1:N99 M103:N252">
    <cfRule type="cellIs" dxfId="487" priority="396" operator="equal">
      <formula>"Y"</formula>
    </cfRule>
  </conditionalFormatting>
  <conditionalFormatting sqref="M100:N101">
    <cfRule type="containsText" dxfId="486" priority="229" operator="containsText" text="Y">
      <formula>NOT(ISERROR(SEARCH("Y",M100)))</formula>
    </cfRule>
    <cfRule type="containsText" dxfId="485" priority="230" operator="containsText" text="N">
      <formula>NOT(ISERROR(SEARCH("N",M100)))</formula>
    </cfRule>
  </conditionalFormatting>
  <conditionalFormatting sqref="M110:N110">
    <cfRule type="cellIs" dxfId="484" priority="157" operator="equal">
      <formula>"N"</formula>
    </cfRule>
  </conditionalFormatting>
  <conditionalFormatting sqref="M255:N266 M1:N99 M103:N109 M111:N252">
    <cfRule type="cellIs" dxfId="483" priority="395" operator="equal">
      <formula>"N"</formula>
    </cfRule>
  </conditionalFormatting>
  <conditionalFormatting sqref="M191:N191">
    <cfRule type="cellIs" dxfId="482" priority="200" operator="equal">
      <formula>"N"</formula>
    </cfRule>
  </conditionalFormatting>
  <conditionalFormatting sqref="M255:N1048576">
    <cfRule type="cellIs" dxfId="481" priority="19" operator="equal">
      <formula>"Y"</formula>
    </cfRule>
  </conditionalFormatting>
  <conditionalFormatting sqref="M267:N275">
    <cfRule type="cellIs" dxfId="480" priority="269" operator="equal">
      <formula>"N"</formula>
    </cfRule>
  </conditionalFormatting>
  <conditionalFormatting sqref="M270:N270">
    <cfRule type="cellIs" dxfId="479" priority="50" operator="equal">
      <formula>"N"</formula>
    </cfRule>
  </conditionalFormatting>
  <conditionalFormatting sqref="M272:N272">
    <cfRule type="cellIs" dxfId="478" priority="49" operator="equal">
      <formula>"N"</formula>
    </cfRule>
  </conditionalFormatting>
  <conditionalFormatting sqref="M276:N321">
    <cfRule type="cellIs" dxfId="477" priority="29" operator="equal">
      <formula>"N"</formula>
    </cfRule>
  </conditionalFormatting>
  <conditionalFormatting sqref="M322:N325">
    <cfRule type="cellIs" dxfId="476" priority="260" operator="equal">
      <formula>"N"</formula>
    </cfRule>
  </conditionalFormatting>
  <conditionalFormatting sqref="M326:N365">
    <cfRule type="cellIs" dxfId="475" priority="18" operator="equal">
      <formula>"N"</formula>
    </cfRule>
  </conditionalFormatting>
  <conditionalFormatting sqref="M366:N366">
    <cfRule type="cellIs" dxfId="474" priority="193" operator="equal">
      <formula>"N"</formula>
    </cfRule>
  </conditionalFormatting>
  <conditionalFormatting sqref="M367:N1048576">
    <cfRule type="cellIs" dxfId="473" priority="306" operator="equal">
      <formula>"N"</formula>
    </cfRule>
  </conditionalFormatting>
  <conditionalFormatting sqref="N253:N254">
    <cfRule type="cellIs" dxfId="472" priority="419" operator="equal">
      <formula>"N"</formula>
    </cfRule>
    <cfRule type="cellIs" dxfId="471" priority="420" operator="equal">
      <formula>"Y"</formula>
    </cfRule>
  </conditionalFormatting>
  <conditionalFormatting sqref="U152">
    <cfRule type="duplicateValues" dxfId="470" priority="846"/>
  </conditionalFormatting>
  <conditionalFormatting sqref="AA63:AD99">
    <cfRule type="cellIs" dxfId="469" priority="386" operator="equal">
      <formula>1</formula>
    </cfRule>
    <cfRule type="cellIs" dxfId="468" priority="387" operator="equal">
      <formula>0</formula>
    </cfRule>
  </conditionalFormatting>
  <conditionalFormatting sqref="AD1:AD8 AA1:AC10 BD1:BE10 AJ2 AJ4 AJ6:AJ10 AD9:AI10 AK9:AU10 AZ9:BC10 AA11:AU11 AD12:AU17 AA12:AC48 AD18:AI48 AD56:AH59 AI56:AI66 AD60:AG62 AH60:AH64 AZ60:BA71 AE63:AG64 AE65:AH66 AZ72:AZ73 BA72:BA78 AP74:AZ78 AP79:BA80 AY81:BA84 AP81:AX88 AY85:BC88 AA367:AZ1048576 BB367:BY1048576 AD50:AI55 AA50:AC62 AZ11:BE59 AA49:AI49 AA100:BY333">
    <cfRule type="cellIs" dxfId="467" priority="475" operator="equal">
      <formula>0</formula>
    </cfRule>
  </conditionalFormatting>
  <conditionalFormatting sqref="AA334:BY335">
    <cfRule type="cellIs" dxfId="466" priority="153" operator="equal">
      <formula>0</formula>
    </cfRule>
    <cfRule type="cellIs" dxfId="465" priority="154" operator="equal">
      <formula>2</formula>
    </cfRule>
  </conditionalFormatting>
  <conditionalFormatting sqref="AA336:BY366">
    <cfRule type="cellIs" dxfId="464" priority="196" operator="equal">
      <formula>0</formula>
    </cfRule>
  </conditionalFormatting>
  <conditionalFormatting sqref="AD1:AD8 AA1:AC10 BD1:BE10 AJ2 AJ4 AJ6:AJ10 AD9:AI10 AK9:AU10 AZ9:BC10 AA11:AU11 AD12:AU17 AA12:AC48 AD18:AI48 AD56:AH59 AI56:AI66 AD60:AG62 AH60:AH64 AZ60:BA71 AE63:AG64 AE65:AH66 AZ72:AZ73 BA72:BA78 AP74:AZ78 AP79:BA80 AY81:BA84 AP81:AX88 AY85:BC88 AY261:BJ366 AA261:AX1048576 BK261:BN1048576 AY367:AZ1048576 BB367:BJ1048576 AD50:AI55 AA50:AC62 AZ11:BE59 AA49:AI49 AA233:BN260 BO233:BY1048576 AA100:BY232">
    <cfRule type="cellIs" dxfId="463" priority="474" operator="equal">
      <formula>1</formula>
    </cfRule>
  </conditionalFormatting>
  <conditionalFormatting sqref="AH3:AK3">
    <cfRule type="duplicateValues" dxfId="462" priority="286"/>
    <cfRule type="duplicateValues" dxfId="461" priority="287"/>
  </conditionalFormatting>
  <conditionalFormatting sqref="AJ18:AU65">
    <cfRule type="cellIs" dxfId="460" priority="252" operator="equal">
      <formula>1</formula>
    </cfRule>
    <cfRule type="cellIs" dxfId="459" priority="253" operator="equal">
      <formula>0</formula>
    </cfRule>
  </conditionalFormatting>
  <conditionalFormatting sqref="AN3">
    <cfRule type="duplicateValues" dxfId="458" priority="284"/>
    <cfRule type="duplicateValues" dxfId="457" priority="285"/>
  </conditionalFormatting>
  <conditionalFormatting sqref="AN66:AY66 AJ66:AM67 AE67:AI67 AN67:AO67 AE68:AO99">
    <cfRule type="cellIs" dxfId="456" priority="295" operator="equal">
      <formula>1</formula>
    </cfRule>
    <cfRule type="cellIs" dxfId="455" priority="296" operator="equal">
      <formula>0</formula>
    </cfRule>
  </conditionalFormatting>
  <conditionalFormatting sqref="AO3">
    <cfRule type="duplicateValues" dxfId="454" priority="1445"/>
    <cfRule type="duplicateValues" dxfId="453" priority="1446"/>
  </conditionalFormatting>
  <conditionalFormatting sqref="AP3:AY3">
    <cfRule type="duplicateValues" dxfId="452" priority="218"/>
    <cfRule type="duplicateValues" dxfId="451" priority="219"/>
  </conditionalFormatting>
  <conditionalFormatting sqref="AP89:BC99">
    <cfRule type="cellIs" dxfId="450" priority="76" operator="equal">
      <formula>1</formula>
    </cfRule>
    <cfRule type="cellIs" dxfId="449" priority="77" operator="equal">
      <formula>0</formula>
    </cfRule>
  </conditionalFormatting>
  <conditionalFormatting sqref="AP67:AY73 AV9:AY65">
    <cfRule type="cellIs" dxfId="448" priority="220" operator="equal">
      <formula>1</formula>
    </cfRule>
    <cfRule type="cellIs" dxfId="447" priority="221" operator="equal">
      <formula>0</formula>
    </cfRule>
  </conditionalFormatting>
  <conditionalFormatting sqref="BB3:BC3">
    <cfRule type="duplicateValues" dxfId="446" priority="185"/>
    <cfRule type="duplicateValues" dxfId="445" priority="186"/>
  </conditionalFormatting>
  <conditionalFormatting sqref="BB60:BC84">
    <cfRule type="cellIs" dxfId="444" priority="187" operator="equal">
      <formula>1</formula>
    </cfRule>
    <cfRule type="cellIs" dxfId="443" priority="188" operator="equal">
      <formula>0</formula>
    </cfRule>
  </conditionalFormatting>
  <conditionalFormatting sqref="BD60:BE99">
    <cfRule type="cellIs" dxfId="442" priority="164" operator="equal">
      <formula>1</formula>
    </cfRule>
    <cfRule type="cellIs" dxfId="441" priority="165" operator="equal">
      <formula>0</formula>
    </cfRule>
  </conditionalFormatting>
  <conditionalFormatting sqref="BF3">
    <cfRule type="duplicateValues" dxfId="440" priority="139"/>
    <cfRule type="duplicateValues" dxfId="439" priority="140"/>
  </conditionalFormatting>
  <conditionalFormatting sqref="BF9:BG99">
    <cfRule type="cellIs" dxfId="438" priority="135" operator="equal">
      <formula>1</formula>
    </cfRule>
    <cfRule type="cellIs" dxfId="437" priority="136" operator="equal">
      <formula>0</formula>
    </cfRule>
  </conditionalFormatting>
  <conditionalFormatting sqref="BG3">
    <cfRule type="duplicateValues" dxfId="436" priority="133"/>
    <cfRule type="duplicateValues" dxfId="435" priority="134"/>
  </conditionalFormatting>
  <conditionalFormatting sqref="BH1:BH99">
    <cfRule type="cellIs" dxfId="434" priority="127" operator="equal">
      <formula>1</formula>
    </cfRule>
    <cfRule type="cellIs" dxfId="433" priority="128" operator="equal">
      <formula>0</formula>
    </cfRule>
  </conditionalFormatting>
  <conditionalFormatting sqref="BI9:BP99">
    <cfRule type="cellIs" dxfId="432" priority="78" operator="equal">
      <formula>1</formula>
    </cfRule>
    <cfRule type="cellIs" dxfId="431" priority="79" operator="equal">
      <formula>0</formula>
    </cfRule>
  </conditionalFormatting>
  <conditionalFormatting sqref="BI3:BR3">
    <cfRule type="duplicateValues" dxfId="430" priority="68"/>
    <cfRule type="duplicateValues" dxfId="429" priority="69"/>
    <cfRule type="duplicateValues" dxfId="428" priority="70"/>
  </conditionalFormatting>
  <conditionalFormatting sqref="BQ2 BQ4 BQ8:BQ99">
    <cfRule type="cellIs" dxfId="427" priority="73" operator="equal">
      <formula>1</formula>
    </cfRule>
    <cfRule type="cellIs" dxfId="426" priority="74" operator="equal">
      <formula>0</formula>
    </cfRule>
  </conditionalFormatting>
  <conditionalFormatting sqref="BR9:BY99">
    <cfRule type="cellIs" dxfId="425" priority="45" operator="equal">
      <formula>1</formula>
    </cfRule>
    <cfRule type="cellIs" dxfId="424" priority="46" operator="equal">
      <formula>0</formula>
    </cfRule>
  </conditionalFormatting>
  <conditionalFormatting sqref="BS3">
    <cfRule type="duplicateValues" dxfId="423" priority="47"/>
    <cfRule type="duplicateValues" dxfId="422" priority="48"/>
  </conditionalFormatting>
  <conditionalFormatting sqref="BT3:BU3">
    <cfRule type="duplicateValues" dxfId="421" priority="43"/>
    <cfRule type="duplicateValues" dxfId="420" priority="44"/>
  </conditionalFormatting>
  <conditionalFormatting sqref="BV3:BY3">
    <cfRule type="duplicateValues" dxfId="419" priority="30"/>
    <cfRule type="duplicateValues" dxfId="418" priority="31"/>
    <cfRule type="duplicateValues" dxfId="417" priority="32"/>
  </conditionalFormatting>
  <dataValidations disablePrompts="1" count="4">
    <dataValidation allowBlank="1" showErrorMessage="1" sqref="P153:P156 P249:P252 P100 P158:P164 P138:P148" xr:uid="{00000000-0002-0000-0300-000000000000}"/>
    <dataValidation type="list" allowBlank="1" showInputMessage="1" showErrorMessage="1" sqref="O320" xr:uid="{00000000-0002-0000-03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320" xr:uid="{00000000-0002-0000-0300-000002000000}">
      <formula1>"镀白锌,发黑,氧化铁皮膜,电泳（ED),——,镀黑锌,热处理（调质处理）,喷漆,"</formula1>
    </dataValidation>
    <dataValidation allowBlank="1" showErrorMessage="1" promptTitle="提示" prompt="该字段按需填写" sqref="F165:F166" xr:uid="{00000000-0002-0000-03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rowBreaks count="1" manualBreakCount="1">
    <brk id="22" max="16383" man="1"/>
  </rowBreaks>
  <ignoredErrors>
    <ignoredError sqref="AA338 AA341 U177" numberStoredAsTex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B86"/>
  <sheetViews>
    <sheetView view="pageBreakPreview" zoomScale="70" zoomScaleSheetLayoutView="70" workbookViewId="0">
      <selection activeCell="K82" sqref="K82"/>
    </sheetView>
  </sheetViews>
  <sheetFormatPr defaultColWidth="4.625" defaultRowHeight="17.25"/>
  <cols>
    <col min="1" max="1" width="4.625" style="14" customWidth="1"/>
    <col min="2" max="2" width="10.875" style="14" customWidth="1"/>
    <col min="3" max="3" width="19.375" style="14" customWidth="1"/>
    <col min="4" max="4" width="22.25" style="14" customWidth="1"/>
    <col min="5" max="5" width="23.25" style="14" customWidth="1"/>
    <col min="6" max="6" width="23.5" style="14" customWidth="1"/>
    <col min="7" max="7" width="12.875" style="14" customWidth="1"/>
    <col min="8" max="8" width="4.625" style="14" customWidth="1"/>
    <col min="9" max="9" width="6.375" style="14" customWidth="1"/>
    <col min="10" max="10" width="0.125" style="14" customWidth="1"/>
    <col min="11" max="11" width="25.625" style="14" customWidth="1"/>
    <col min="12" max="12" width="9.125" style="14" customWidth="1"/>
    <col min="13" max="13" width="12.25" style="14" customWidth="1"/>
    <col min="14" max="14" width="17.125" style="14" customWidth="1"/>
    <col min="15" max="15" width="19.375" style="14" customWidth="1"/>
    <col min="16" max="16" width="25" style="14" customWidth="1"/>
    <col min="17" max="17" width="10.5" style="14" customWidth="1"/>
    <col min="18" max="18" width="12.625" style="14" customWidth="1"/>
    <col min="19" max="19" width="13.125" style="14" customWidth="1"/>
    <col min="20" max="20" width="15.625" style="14" customWidth="1"/>
    <col min="21" max="21" width="4.625" style="14" customWidth="1"/>
    <col min="22" max="22" width="8" style="14" customWidth="1"/>
    <col min="23" max="23" width="11.5" style="14" customWidth="1"/>
    <col min="24" max="24" width="9.5" style="14" customWidth="1"/>
    <col min="25" max="25" width="13.125" style="14" customWidth="1"/>
    <col min="26" max="26" width="10" style="14" customWidth="1"/>
    <col min="27" max="27" width="11.25" style="14" customWidth="1"/>
    <col min="28" max="248" width="9" style="14" customWidth="1"/>
    <col min="249" max="249" width="3.125" style="14" customWidth="1"/>
    <col min="250" max="250" width="7.625" style="14" customWidth="1"/>
    <col min="251" max="251" width="4.125" style="14" customWidth="1"/>
    <col min="252" max="252" width="17" style="14" customWidth="1"/>
    <col min="253" max="253" width="3.625" style="14" customWidth="1"/>
    <col min="254" max="254" width="9.125" style="14" customWidth="1"/>
    <col min="255" max="255" width="3.625" style="14" customWidth="1"/>
    <col min="256" max="16384" width="4.625" style="14"/>
  </cols>
  <sheetData>
    <row r="1" spans="1:28" s="7" customFormat="1" ht="30.75" customHeight="1">
      <c r="A1" s="363"/>
      <c r="B1" s="363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266"/>
      <c r="T1" s="266"/>
      <c r="U1" s="266"/>
      <c r="V1" s="266"/>
      <c r="W1" s="330" t="s">
        <v>72</v>
      </c>
      <c r="X1" s="330"/>
      <c r="Y1" s="330"/>
      <c r="Z1" s="330"/>
      <c r="AA1" s="330"/>
      <c r="AB1" s="6"/>
    </row>
    <row r="2" spans="1:28" s="7" customFormat="1" ht="34.5" customHeight="1">
      <c r="A2" s="264" t="s">
        <v>25</v>
      </c>
      <c r="B2" s="264"/>
      <c r="C2" s="267"/>
      <c r="D2" s="267"/>
      <c r="E2" s="267"/>
      <c r="F2" s="364" t="s">
        <v>26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268"/>
      <c r="T2" s="268"/>
      <c r="U2" s="268"/>
      <c r="V2" s="268"/>
      <c r="W2" s="330"/>
      <c r="X2" s="330"/>
      <c r="Y2" s="330"/>
      <c r="Z2" s="330"/>
      <c r="AA2" s="330"/>
    </row>
    <row r="3" spans="1:28" s="7" customFormat="1" ht="28.5" customHeight="1">
      <c r="A3" s="332" t="s">
        <v>53</v>
      </c>
      <c r="B3" s="332"/>
      <c r="C3" s="359" t="s">
        <v>74</v>
      </c>
      <c r="D3" s="359"/>
      <c r="E3" s="265"/>
      <c r="F3" s="360" t="s">
        <v>75</v>
      </c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269"/>
      <c r="U3" s="361" t="s">
        <v>54</v>
      </c>
      <c r="V3" s="361"/>
      <c r="W3" s="270" t="s">
        <v>55</v>
      </c>
      <c r="X3" s="270" t="s">
        <v>27</v>
      </c>
      <c r="Y3" s="270" t="s">
        <v>56</v>
      </c>
      <c r="Z3" s="271" t="s">
        <v>57</v>
      </c>
      <c r="AA3" s="270" t="s">
        <v>58</v>
      </c>
      <c r="AB3" s="8"/>
    </row>
    <row r="4" spans="1:28" s="7" customFormat="1" ht="36" customHeight="1">
      <c r="A4" s="332"/>
      <c r="B4" s="332"/>
      <c r="C4" s="359"/>
      <c r="D4" s="359"/>
      <c r="E4" s="265"/>
      <c r="F4" s="362" t="s">
        <v>59</v>
      </c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57"/>
      <c r="T4" s="357"/>
      <c r="U4" s="358" t="s">
        <v>60</v>
      </c>
      <c r="V4" s="358"/>
      <c r="W4" s="272"/>
      <c r="X4" s="272"/>
      <c r="Y4" s="273"/>
      <c r="Z4" s="274" t="s">
        <v>61</v>
      </c>
      <c r="AA4" s="275" t="s">
        <v>73</v>
      </c>
      <c r="AB4" s="8"/>
    </row>
    <row r="5" spans="1:28" ht="36.75" customHeight="1">
      <c r="A5" s="331" t="s">
        <v>18</v>
      </c>
      <c r="B5" s="331"/>
      <c r="C5" s="331"/>
      <c r="D5" s="258" t="s">
        <v>62</v>
      </c>
      <c r="E5" s="355" t="s">
        <v>63</v>
      </c>
      <c r="F5" s="355"/>
      <c r="G5" s="355"/>
      <c r="H5" s="355"/>
      <c r="I5" s="355" t="s">
        <v>64</v>
      </c>
      <c r="J5" s="355"/>
      <c r="K5" s="355"/>
      <c r="L5" s="355"/>
      <c r="M5" s="355"/>
      <c r="N5" s="355" t="s">
        <v>28</v>
      </c>
      <c r="O5" s="355"/>
      <c r="P5" s="355"/>
      <c r="Q5" s="355"/>
      <c r="R5" s="355"/>
      <c r="S5" s="355"/>
      <c r="T5" s="355"/>
      <c r="U5" s="355" t="s">
        <v>29</v>
      </c>
      <c r="V5" s="355"/>
      <c r="W5" s="335" t="s">
        <v>4</v>
      </c>
      <c r="X5" s="335"/>
      <c r="Y5" s="335" t="s">
        <v>65</v>
      </c>
      <c r="Z5" s="335"/>
      <c r="AA5" s="335"/>
    </row>
    <row r="6" spans="1:28" ht="66" customHeight="1">
      <c r="A6" s="355"/>
      <c r="B6" s="355"/>
      <c r="C6" s="355"/>
      <c r="D6" s="258">
        <v>1</v>
      </c>
      <c r="E6" s="334" t="s">
        <v>2741</v>
      </c>
      <c r="F6" s="334"/>
      <c r="G6" s="334"/>
      <c r="H6" s="334"/>
      <c r="I6" s="334" t="s">
        <v>71</v>
      </c>
      <c r="J6" s="334"/>
      <c r="K6" s="334"/>
      <c r="L6" s="334"/>
      <c r="M6" s="334"/>
      <c r="N6" s="319" t="s">
        <v>447</v>
      </c>
      <c r="O6" s="319"/>
      <c r="P6" s="319"/>
      <c r="Q6" s="319"/>
      <c r="R6" s="319"/>
      <c r="S6" s="319"/>
      <c r="T6" s="319"/>
      <c r="U6" s="334">
        <v>1</v>
      </c>
      <c r="V6" s="334"/>
      <c r="W6" s="335"/>
      <c r="X6" s="335"/>
      <c r="Y6" s="346" t="s">
        <v>406</v>
      </c>
      <c r="Z6" s="347"/>
      <c r="AA6" s="348"/>
    </row>
    <row r="7" spans="1:28" ht="42" customHeight="1">
      <c r="A7" s="355"/>
      <c r="B7" s="355"/>
      <c r="C7" s="355"/>
      <c r="D7" s="258">
        <v>2</v>
      </c>
      <c r="E7" s="334" t="s">
        <v>2742</v>
      </c>
      <c r="F7" s="334"/>
      <c r="G7" s="334"/>
      <c r="H7" s="334"/>
      <c r="I7" s="334" t="s">
        <v>71</v>
      </c>
      <c r="J7" s="334"/>
      <c r="K7" s="334"/>
      <c r="L7" s="334"/>
      <c r="M7" s="334"/>
      <c r="N7" s="319" t="s">
        <v>920</v>
      </c>
      <c r="O7" s="319"/>
      <c r="P7" s="319"/>
      <c r="Q7" s="319"/>
      <c r="R7" s="319"/>
      <c r="S7" s="319"/>
      <c r="T7" s="319"/>
      <c r="U7" s="334">
        <v>1</v>
      </c>
      <c r="V7" s="334"/>
      <c r="W7" s="335"/>
      <c r="X7" s="335"/>
      <c r="Y7" s="349"/>
      <c r="Z7" s="350"/>
      <c r="AA7" s="351"/>
    </row>
    <row r="8" spans="1:28" ht="42" customHeight="1">
      <c r="A8" s="355"/>
      <c r="B8" s="355"/>
      <c r="C8" s="355"/>
      <c r="D8" s="258">
        <v>3</v>
      </c>
      <c r="E8" s="334" t="s">
        <v>2743</v>
      </c>
      <c r="F8" s="334"/>
      <c r="G8" s="334"/>
      <c r="H8" s="334"/>
      <c r="I8" s="334" t="s">
        <v>71</v>
      </c>
      <c r="J8" s="334"/>
      <c r="K8" s="334"/>
      <c r="L8" s="334"/>
      <c r="M8" s="334"/>
      <c r="N8" s="319" t="s">
        <v>921</v>
      </c>
      <c r="O8" s="319"/>
      <c r="P8" s="319"/>
      <c r="Q8" s="319"/>
      <c r="R8" s="319"/>
      <c r="S8" s="319"/>
      <c r="T8" s="319"/>
      <c r="U8" s="334">
        <v>1</v>
      </c>
      <c r="V8" s="334"/>
      <c r="W8" s="335"/>
      <c r="X8" s="335"/>
      <c r="Y8" s="352"/>
      <c r="Z8" s="353"/>
      <c r="AA8" s="354"/>
    </row>
    <row r="9" spans="1:28" ht="42" customHeight="1">
      <c r="A9" s="355"/>
      <c r="B9" s="355"/>
      <c r="C9" s="355"/>
      <c r="D9" s="258">
        <v>4</v>
      </c>
      <c r="E9" s="334" t="s">
        <v>2744</v>
      </c>
      <c r="F9" s="334"/>
      <c r="G9" s="334"/>
      <c r="H9" s="334"/>
      <c r="I9" s="334" t="s">
        <v>71</v>
      </c>
      <c r="J9" s="334"/>
      <c r="K9" s="334"/>
      <c r="L9" s="334"/>
      <c r="M9" s="334"/>
      <c r="N9" s="319" t="s">
        <v>2121</v>
      </c>
      <c r="O9" s="319"/>
      <c r="P9" s="319"/>
      <c r="Q9" s="319"/>
      <c r="R9" s="319"/>
      <c r="S9" s="319"/>
      <c r="T9" s="319"/>
      <c r="U9" s="334">
        <v>1</v>
      </c>
      <c r="V9" s="334"/>
      <c r="W9" s="335"/>
      <c r="X9" s="335"/>
      <c r="Y9" s="342"/>
      <c r="Z9" s="343"/>
      <c r="AA9" s="344"/>
    </row>
    <row r="10" spans="1:28" ht="42" customHeight="1">
      <c r="A10" s="356"/>
      <c r="B10" s="356"/>
      <c r="C10" s="356"/>
      <c r="D10" s="258">
        <v>5</v>
      </c>
      <c r="E10" s="334" t="s">
        <v>2553</v>
      </c>
      <c r="F10" s="334"/>
      <c r="G10" s="334"/>
      <c r="H10" s="334"/>
      <c r="I10" s="334" t="s">
        <v>71</v>
      </c>
      <c r="J10" s="334"/>
      <c r="K10" s="334"/>
      <c r="L10" s="334"/>
      <c r="M10" s="334"/>
      <c r="N10" s="319" t="s">
        <v>2121</v>
      </c>
      <c r="O10" s="319"/>
      <c r="P10" s="319"/>
      <c r="Q10" s="319"/>
      <c r="R10" s="319"/>
      <c r="S10" s="319"/>
      <c r="T10" s="319"/>
      <c r="U10" s="334">
        <v>1</v>
      </c>
      <c r="V10" s="334"/>
      <c r="W10" s="335"/>
      <c r="X10" s="335"/>
      <c r="Y10" s="342"/>
      <c r="Z10" s="343"/>
      <c r="AA10" s="344"/>
    </row>
    <row r="11" spans="1:28" ht="42" customHeight="1">
      <c r="A11" s="355"/>
      <c r="B11" s="355"/>
      <c r="C11" s="355"/>
      <c r="D11" s="187">
        <v>6</v>
      </c>
      <c r="E11" s="339" t="s">
        <v>2746</v>
      </c>
      <c r="F11" s="339"/>
      <c r="G11" s="339"/>
      <c r="H11" s="339"/>
      <c r="I11" s="339" t="s">
        <v>2747</v>
      </c>
      <c r="J11" s="339"/>
      <c r="K11" s="339"/>
      <c r="L11" s="339"/>
      <c r="M11" s="339"/>
      <c r="N11" s="340" t="s">
        <v>2748</v>
      </c>
      <c r="O11" s="340"/>
      <c r="P11" s="340"/>
      <c r="Q11" s="340"/>
      <c r="R11" s="340"/>
      <c r="S11" s="340"/>
      <c r="T11" s="340"/>
      <c r="U11" s="339">
        <v>1</v>
      </c>
      <c r="V11" s="339"/>
      <c r="W11" s="345"/>
      <c r="X11" s="345"/>
      <c r="Y11" s="342"/>
      <c r="Z11" s="343"/>
      <c r="AA11" s="344"/>
    </row>
    <row r="12" spans="1:28" ht="42" customHeight="1">
      <c r="A12" s="355"/>
      <c r="B12" s="355"/>
      <c r="C12" s="355"/>
      <c r="D12" s="258"/>
      <c r="E12" s="334"/>
      <c r="F12" s="334"/>
      <c r="G12" s="334"/>
      <c r="H12" s="334"/>
      <c r="I12" s="334" t="s">
        <v>2745</v>
      </c>
      <c r="J12" s="334"/>
      <c r="K12" s="334"/>
      <c r="L12" s="334"/>
      <c r="M12" s="334"/>
      <c r="N12" s="319"/>
      <c r="O12" s="319"/>
      <c r="P12" s="319"/>
      <c r="Q12" s="319"/>
      <c r="R12" s="319"/>
      <c r="S12" s="319"/>
      <c r="T12" s="319"/>
      <c r="U12" s="334"/>
      <c r="V12" s="334"/>
      <c r="W12" s="335"/>
      <c r="X12" s="335"/>
      <c r="Y12" s="342"/>
      <c r="Z12" s="343"/>
      <c r="AA12" s="344"/>
    </row>
    <row r="13" spans="1:28" ht="22.5" customHeight="1">
      <c r="A13" s="355"/>
      <c r="B13" s="355"/>
      <c r="C13" s="355"/>
      <c r="D13" s="258"/>
      <c r="E13" s="335"/>
      <c r="F13" s="335"/>
      <c r="G13" s="335"/>
      <c r="H13" s="335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5"/>
      <c r="X13" s="335"/>
      <c r="Y13" s="341"/>
      <c r="Z13" s="341"/>
      <c r="AA13" s="341"/>
    </row>
    <row r="14" spans="1:28" ht="51.75" customHeight="1">
      <c r="A14" s="338" t="s">
        <v>30</v>
      </c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</row>
    <row r="15" spans="1:28" ht="33.75" customHeight="1">
      <c r="A15" s="67" t="s">
        <v>31</v>
      </c>
      <c r="B15" s="67" t="s">
        <v>32</v>
      </c>
      <c r="C15" s="67" t="s">
        <v>36</v>
      </c>
      <c r="D15" s="67" t="s">
        <v>66</v>
      </c>
      <c r="E15" s="67" t="s">
        <v>67</v>
      </c>
      <c r="F15" s="276" t="s">
        <v>68</v>
      </c>
      <c r="G15" s="67" t="s">
        <v>69</v>
      </c>
      <c r="H15" s="67"/>
      <c r="I15" s="67"/>
      <c r="J15" s="67"/>
      <c r="K15" s="67"/>
      <c r="L15" s="67" t="s">
        <v>31</v>
      </c>
      <c r="M15" s="67" t="s">
        <v>32</v>
      </c>
      <c r="N15" s="67" t="s">
        <v>36</v>
      </c>
      <c r="O15" s="67" t="s">
        <v>66</v>
      </c>
      <c r="P15" s="67" t="s">
        <v>67</v>
      </c>
      <c r="Q15" s="276" t="s">
        <v>68</v>
      </c>
      <c r="R15" s="67" t="s">
        <v>69</v>
      </c>
      <c r="S15" s="67"/>
      <c r="T15" s="276"/>
      <c r="U15" s="277"/>
      <c r="V15" s="67"/>
      <c r="W15" s="67"/>
      <c r="X15" s="67"/>
      <c r="Y15" s="67"/>
      <c r="Z15" s="67"/>
      <c r="AA15" s="67"/>
    </row>
    <row r="16" spans="1:28" ht="33.75" hidden="1" customHeight="1">
      <c r="A16" s="67">
        <v>1</v>
      </c>
      <c r="B16" s="67">
        <v>20220508</v>
      </c>
      <c r="C16" s="22" t="s">
        <v>508</v>
      </c>
      <c r="D16" s="24" t="s">
        <v>137</v>
      </c>
      <c r="E16" s="67" t="s">
        <v>512</v>
      </c>
      <c r="F16" s="118"/>
      <c r="G16" s="278"/>
      <c r="H16" s="276"/>
      <c r="I16" s="276"/>
      <c r="J16" s="276"/>
      <c r="K16" s="276"/>
      <c r="L16" s="276">
        <v>57</v>
      </c>
      <c r="M16" s="67">
        <v>20221008</v>
      </c>
      <c r="N16" s="67" t="s">
        <v>797</v>
      </c>
      <c r="O16" s="67" t="s">
        <v>798</v>
      </c>
      <c r="P16" s="67" t="s">
        <v>799</v>
      </c>
      <c r="Q16" s="67" t="s">
        <v>800</v>
      </c>
      <c r="R16" s="67" t="s">
        <v>801</v>
      </c>
      <c r="S16" s="276"/>
      <c r="T16" s="276"/>
      <c r="U16" s="257"/>
      <c r="V16" s="276"/>
      <c r="W16" s="276"/>
      <c r="X16" s="276"/>
      <c r="Y16" s="276"/>
      <c r="Z16" s="276"/>
      <c r="AA16" s="276"/>
    </row>
    <row r="17" spans="1:27" ht="18.75" hidden="1">
      <c r="A17" s="67">
        <v>2</v>
      </c>
      <c r="B17" s="67">
        <v>20220508</v>
      </c>
      <c r="C17" s="45" t="s">
        <v>515</v>
      </c>
      <c r="D17" s="45" t="s">
        <v>516</v>
      </c>
      <c r="E17" s="67" t="s">
        <v>514</v>
      </c>
      <c r="F17" s="67"/>
      <c r="G17" s="278"/>
      <c r="H17" s="67"/>
      <c r="I17" s="67"/>
      <c r="J17" s="67"/>
      <c r="K17" s="67"/>
      <c r="L17" s="276">
        <v>58</v>
      </c>
      <c r="M17" s="67">
        <v>20221008</v>
      </c>
      <c r="N17" s="67" t="s">
        <v>802</v>
      </c>
      <c r="O17" s="67" t="s">
        <v>803</v>
      </c>
      <c r="P17" s="67" t="s">
        <v>605</v>
      </c>
      <c r="Q17" s="67" t="s">
        <v>800</v>
      </c>
      <c r="R17" s="67" t="s">
        <v>801</v>
      </c>
      <c r="S17" s="67"/>
      <c r="T17" s="67"/>
      <c r="U17" s="277"/>
      <c r="V17" s="67"/>
      <c r="W17" s="67"/>
      <c r="X17" s="67"/>
      <c r="Y17" s="67"/>
      <c r="Z17" s="67"/>
      <c r="AA17" s="67"/>
    </row>
    <row r="18" spans="1:27" ht="18.75" hidden="1">
      <c r="A18" s="67">
        <v>3</v>
      </c>
      <c r="B18" s="67">
        <v>20220526</v>
      </c>
      <c r="C18" s="22" t="s">
        <v>94</v>
      </c>
      <c r="D18" s="24" t="s">
        <v>95</v>
      </c>
      <c r="E18" s="67" t="s">
        <v>605</v>
      </c>
      <c r="F18" s="67"/>
      <c r="G18" s="278"/>
      <c r="H18" s="67"/>
      <c r="I18" s="67"/>
      <c r="J18" s="67"/>
      <c r="K18" s="67"/>
      <c r="L18" s="276">
        <v>59</v>
      </c>
      <c r="M18" s="67">
        <v>20221008</v>
      </c>
      <c r="N18" s="67" t="s">
        <v>804</v>
      </c>
      <c r="O18" s="67" t="s">
        <v>805</v>
      </c>
      <c r="P18" s="67" t="s">
        <v>806</v>
      </c>
      <c r="Q18" s="67" t="s">
        <v>800</v>
      </c>
      <c r="R18" s="67" t="s">
        <v>801</v>
      </c>
      <c r="S18" s="67"/>
      <c r="T18" s="67"/>
      <c r="U18" s="277"/>
      <c r="V18" s="67"/>
      <c r="W18" s="67"/>
      <c r="X18" s="67"/>
      <c r="Y18" s="67"/>
      <c r="Z18" s="67"/>
      <c r="AA18" s="67"/>
    </row>
    <row r="19" spans="1:27" ht="18.75" hidden="1">
      <c r="A19" s="67">
        <v>4</v>
      </c>
      <c r="B19" s="67">
        <v>20220526</v>
      </c>
      <c r="C19" s="22" t="s">
        <v>96</v>
      </c>
      <c r="D19" s="24" t="s">
        <v>97</v>
      </c>
      <c r="E19" s="67" t="s">
        <v>605</v>
      </c>
      <c r="F19" s="67"/>
      <c r="G19" s="278"/>
      <c r="H19" s="67"/>
      <c r="I19" s="67"/>
      <c r="J19" s="67"/>
      <c r="K19" s="67"/>
      <c r="L19" s="276">
        <v>60</v>
      </c>
      <c r="M19" s="67">
        <v>20221008</v>
      </c>
      <c r="N19" s="67" t="s">
        <v>807</v>
      </c>
      <c r="O19" s="67" t="s">
        <v>808</v>
      </c>
      <c r="P19" s="67" t="s">
        <v>806</v>
      </c>
      <c r="Q19" s="67" t="s">
        <v>800</v>
      </c>
      <c r="R19" s="67" t="s">
        <v>801</v>
      </c>
      <c r="S19" s="67"/>
      <c r="T19" s="67"/>
      <c r="U19" s="277"/>
      <c r="V19" s="67"/>
      <c r="W19" s="67"/>
      <c r="X19" s="67"/>
      <c r="Y19" s="67"/>
      <c r="Z19" s="67"/>
      <c r="AA19" s="67"/>
    </row>
    <row r="20" spans="1:27" ht="37.5" hidden="1">
      <c r="A20" s="67">
        <v>5</v>
      </c>
      <c r="B20" s="67">
        <v>20220526</v>
      </c>
      <c r="C20" s="22" t="s">
        <v>98</v>
      </c>
      <c r="D20" s="24" t="s">
        <v>99</v>
      </c>
      <c r="E20" s="67" t="s">
        <v>605</v>
      </c>
      <c r="F20" s="67"/>
      <c r="G20" s="67"/>
      <c r="H20" s="67"/>
      <c r="I20" s="67"/>
      <c r="J20" s="67"/>
      <c r="K20" s="67"/>
      <c r="L20" s="276">
        <v>61</v>
      </c>
      <c r="M20" s="67">
        <v>20221010</v>
      </c>
      <c r="N20" s="22" t="s">
        <v>809</v>
      </c>
      <c r="O20" s="24" t="s">
        <v>810</v>
      </c>
      <c r="P20" s="276" t="s">
        <v>511</v>
      </c>
      <c r="Q20" s="67" t="s">
        <v>800</v>
      </c>
      <c r="R20" s="67" t="s">
        <v>801</v>
      </c>
      <c r="S20" s="67"/>
      <c r="T20" s="67"/>
      <c r="U20" s="277"/>
      <c r="V20" s="67"/>
      <c r="W20" s="67"/>
      <c r="X20" s="67"/>
      <c r="Y20" s="67"/>
      <c r="Z20" s="67"/>
      <c r="AA20" s="67"/>
    </row>
    <row r="21" spans="1:27" ht="18.75" hidden="1">
      <c r="A21" s="67">
        <v>6</v>
      </c>
      <c r="B21" s="67">
        <v>20220526</v>
      </c>
      <c r="C21" s="189" t="s">
        <v>591</v>
      </c>
      <c r="D21" s="189" t="s">
        <v>592</v>
      </c>
      <c r="E21" s="67" t="s">
        <v>511</v>
      </c>
      <c r="F21" s="67"/>
      <c r="G21" s="67"/>
      <c r="H21" s="67"/>
      <c r="I21" s="67"/>
      <c r="J21" s="67"/>
      <c r="K21" s="67"/>
      <c r="L21" s="276">
        <v>62</v>
      </c>
      <c r="M21" s="67">
        <v>20221010</v>
      </c>
      <c r="N21" s="22" t="s">
        <v>811</v>
      </c>
      <c r="O21" s="24" t="s">
        <v>812</v>
      </c>
      <c r="P21" s="276" t="s">
        <v>511</v>
      </c>
      <c r="Q21" s="67" t="s">
        <v>800</v>
      </c>
      <c r="R21" s="67" t="s">
        <v>801</v>
      </c>
      <c r="S21" s="67"/>
      <c r="T21" s="67"/>
      <c r="U21" s="277"/>
      <c r="V21" s="67"/>
      <c r="W21" s="67"/>
      <c r="X21" s="67"/>
      <c r="Y21" s="67"/>
      <c r="Z21" s="67"/>
      <c r="AA21" s="67"/>
    </row>
    <row r="22" spans="1:27" ht="37.5" hidden="1">
      <c r="A22" s="67">
        <v>7</v>
      </c>
      <c r="B22" s="67">
        <v>20220526</v>
      </c>
      <c r="C22" s="189" t="s">
        <v>593</v>
      </c>
      <c r="D22" s="189" t="s">
        <v>594</v>
      </c>
      <c r="E22" s="67" t="s">
        <v>511</v>
      </c>
      <c r="F22" s="67"/>
      <c r="G22" s="67"/>
      <c r="H22" s="67"/>
      <c r="I22" s="67"/>
      <c r="J22" s="67"/>
      <c r="K22" s="67"/>
      <c r="L22" s="276">
        <v>63</v>
      </c>
      <c r="M22" s="67">
        <v>20221010</v>
      </c>
      <c r="N22" s="22" t="s">
        <v>813</v>
      </c>
      <c r="O22" s="24" t="s">
        <v>814</v>
      </c>
      <c r="P22" s="276" t="s">
        <v>511</v>
      </c>
      <c r="Q22" s="67" t="s">
        <v>800</v>
      </c>
      <c r="R22" s="67" t="s">
        <v>801</v>
      </c>
      <c r="S22" s="67"/>
      <c r="T22" s="67"/>
      <c r="U22" s="277"/>
      <c r="V22" s="67"/>
      <c r="W22" s="67"/>
      <c r="X22" s="67"/>
      <c r="Y22" s="67"/>
      <c r="Z22" s="67"/>
      <c r="AA22" s="67"/>
    </row>
    <row r="23" spans="1:27" ht="37.5" hidden="1">
      <c r="A23" s="67">
        <v>8</v>
      </c>
      <c r="B23" s="67">
        <v>20220526</v>
      </c>
      <c r="C23" s="189" t="s">
        <v>595</v>
      </c>
      <c r="D23" s="189" t="s">
        <v>596</v>
      </c>
      <c r="E23" s="67" t="s">
        <v>511</v>
      </c>
      <c r="F23" s="67"/>
      <c r="G23" s="67"/>
      <c r="H23" s="67"/>
      <c r="I23" s="67"/>
      <c r="J23" s="67"/>
      <c r="K23" s="67"/>
      <c r="L23" s="276">
        <v>64</v>
      </c>
      <c r="M23" s="67">
        <v>20221010</v>
      </c>
      <c r="N23" s="119" t="s">
        <v>1801</v>
      </c>
      <c r="O23" s="24" t="s">
        <v>815</v>
      </c>
      <c r="P23" s="276" t="s">
        <v>511</v>
      </c>
      <c r="Q23" s="67" t="s">
        <v>800</v>
      </c>
      <c r="R23" s="67" t="s">
        <v>801</v>
      </c>
      <c r="S23" s="67"/>
      <c r="T23" s="67"/>
      <c r="U23" s="277"/>
      <c r="V23" s="67"/>
      <c r="W23" s="67"/>
      <c r="X23" s="67"/>
      <c r="Y23" s="67"/>
      <c r="Z23" s="67"/>
      <c r="AA23" s="67"/>
    </row>
    <row r="24" spans="1:27" ht="37.5" hidden="1">
      <c r="A24" s="67">
        <v>9</v>
      </c>
      <c r="B24" s="67">
        <v>20220526</v>
      </c>
      <c r="C24" s="189" t="s">
        <v>597</v>
      </c>
      <c r="D24" s="189" t="s">
        <v>598</v>
      </c>
      <c r="E24" s="67" t="s">
        <v>511</v>
      </c>
      <c r="F24" s="67"/>
      <c r="G24" s="67"/>
      <c r="H24" s="67"/>
      <c r="I24" s="67"/>
      <c r="J24" s="67"/>
      <c r="K24" s="67"/>
      <c r="L24" s="276">
        <v>65</v>
      </c>
      <c r="M24" s="67">
        <v>20221010</v>
      </c>
      <c r="N24" s="22" t="s">
        <v>816</v>
      </c>
      <c r="O24" s="24" t="s">
        <v>817</v>
      </c>
      <c r="P24" s="276" t="s">
        <v>511</v>
      </c>
      <c r="Q24" s="67" t="s">
        <v>800</v>
      </c>
      <c r="R24" s="67" t="s">
        <v>801</v>
      </c>
      <c r="S24" s="67"/>
      <c r="T24" s="67"/>
      <c r="U24" s="277"/>
      <c r="V24" s="67"/>
      <c r="W24" s="67"/>
      <c r="X24" s="67"/>
      <c r="Y24" s="67"/>
      <c r="Z24" s="67"/>
      <c r="AA24" s="67"/>
    </row>
    <row r="25" spans="1:27" ht="18.75" hidden="1">
      <c r="A25" s="67">
        <v>10</v>
      </c>
      <c r="B25" s="67">
        <v>20220526</v>
      </c>
      <c r="C25" s="189" t="s">
        <v>600</v>
      </c>
      <c r="D25" s="189" t="s">
        <v>601</v>
      </c>
      <c r="E25" s="67" t="s">
        <v>511</v>
      </c>
      <c r="F25" s="67"/>
      <c r="G25" s="67"/>
      <c r="H25" s="67"/>
      <c r="I25" s="67"/>
      <c r="J25" s="67"/>
      <c r="K25" s="67"/>
      <c r="L25" s="276">
        <v>66</v>
      </c>
      <c r="M25" s="67">
        <v>20221010</v>
      </c>
      <c r="N25" s="22" t="s">
        <v>818</v>
      </c>
      <c r="O25" s="24" t="s">
        <v>819</v>
      </c>
      <c r="P25" s="276" t="s">
        <v>511</v>
      </c>
      <c r="Q25" s="67" t="s">
        <v>800</v>
      </c>
      <c r="R25" s="67" t="s">
        <v>801</v>
      </c>
      <c r="S25" s="67"/>
      <c r="T25" s="67"/>
      <c r="U25" s="277"/>
      <c r="V25" s="67"/>
      <c r="W25" s="67"/>
      <c r="X25" s="67"/>
      <c r="Y25" s="67"/>
      <c r="Z25" s="67"/>
      <c r="AA25" s="67"/>
    </row>
    <row r="26" spans="1:27" ht="18.75" hidden="1">
      <c r="A26" s="67">
        <v>11</v>
      </c>
      <c r="B26" s="67">
        <v>20220526</v>
      </c>
      <c r="C26" s="189" t="s">
        <v>603</v>
      </c>
      <c r="D26" s="189" t="s">
        <v>604</v>
      </c>
      <c r="E26" s="67" t="s">
        <v>511</v>
      </c>
      <c r="F26" s="67"/>
      <c r="G26" s="67"/>
      <c r="H26" s="67"/>
      <c r="I26" s="67"/>
      <c r="J26" s="67"/>
      <c r="K26" s="67"/>
      <c r="L26" s="276">
        <v>67</v>
      </c>
      <c r="M26" s="67">
        <v>20221010</v>
      </c>
      <c r="N26" s="22" t="s">
        <v>820</v>
      </c>
      <c r="O26" s="24" t="s">
        <v>821</v>
      </c>
      <c r="P26" s="276" t="s">
        <v>511</v>
      </c>
      <c r="Q26" s="67" t="s">
        <v>800</v>
      </c>
      <c r="R26" s="67" t="s">
        <v>801</v>
      </c>
      <c r="S26" s="67"/>
      <c r="T26" s="67"/>
      <c r="U26" s="277"/>
      <c r="V26" s="67"/>
      <c r="W26" s="67"/>
      <c r="X26" s="67"/>
      <c r="Y26" s="67"/>
      <c r="Z26" s="67"/>
      <c r="AA26" s="67"/>
    </row>
    <row r="27" spans="1:27" ht="18.75" hidden="1">
      <c r="A27" s="67">
        <v>12</v>
      </c>
      <c r="B27" s="67">
        <v>20220526</v>
      </c>
      <c r="C27" s="279" t="s">
        <v>122</v>
      </c>
      <c r="D27" s="280" t="s">
        <v>123</v>
      </c>
      <c r="E27" s="67" t="s">
        <v>605</v>
      </c>
      <c r="F27" s="67"/>
      <c r="G27" s="67"/>
      <c r="H27" s="67"/>
      <c r="I27" s="67"/>
      <c r="J27" s="67"/>
      <c r="K27" s="67"/>
      <c r="L27" s="276">
        <v>68</v>
      </c>
      <c r="M27" s="67">
        <v>20221010</v>
      </c>
      <c r="N27" s="22" t="s">
        <v>822</v>
      </c>
      <c r="O27" s="24" t="s">
        <v>823</v>
      </c>
      <c r="P27" s="276" t="s">
        <v>511</v>
      </c>
      <c r="Q27" s="67" t="s">
        <v>800</v>
      </c>
      <c r="R27" s="67" t="s">
        <v>801</v>
      </c>
      <c r="S27" s="67"/>
      <c r="T27" s="67"/>
      <c r="U27" s="277"/>
      <c r="V27" s="67"/>
      <c r="W27" s="67"/>
      <c r="X27" s="67"/>
      <c r="Y27" s="67"/>
      <c r="Z27" s="67"/>
      <c r="AA27" s="67"/>
    </row>
    <row r="28" spans="1:27" ht="18.75" hidden="1">
      <c r="A28" s="67">
        <v>13</v>
      </c>
      <c r="B28" s="67">
        <v>20220526</v>
      </c>
      <c r="C28" s="279" t="s">
        <v>124</v>
      </c>
      <c r="D28" s="280" t="s">
        <v>125</v>
      </c>
      <c r="E28" s="67" t="s">
        <v>605</v>
      </c>
      <c r="F28" s="67"/>
      <c r="G28" s="67"/>
      <c r="H28" s="67"/>
      <c r="I28" s="67"/>
      <c r="J28" s="67"/>
      <c r="K28" s="67"/>
      <c r="L28" s="276">
        <v>69</v>
      </c>
      <c r="M28" s="67">
        <v>20221010</v>
      </c>
      <c r="N28" s="22" t="s">
        <v>824</v>
      </c>
      <c r="O28" s="24" t="s">
        <v>825</v>
      </c>
      <c r="P28" s="276" t="s">
        <v>511</v>
      </c>
      <c r="Q28" s="67" t="s">
        <v>800</v>
      </c>
      <c r="R28" s="67" t="s">
        <v>801</v>
      </c>
      <c r="S28" s="67"/>
      <c r="T28" s="67"/>
      <c r="U28" s="277"/>
      <c r="V28" s="67"/>
      <c r="W28" s="67"/>
      <c r="X28" s="67"/>
      <c r="Y28" s="67"/>
      <c r="Z28" s="67"/>
      <c r="AA28" s="67"/>
    </row>
    <row r="29" spans="1:27" ht="18.75" hidden="1">
      <c r="A29" s="67">
        <v>14</v>
      </c>
      <c r="B29" s="67">
        <v>20220526</v>
      </c>
      <c r="C29" s="22" t="s">
        <v>495</v>
      </c>
      <c r="D29" s="24" t="s">
        <v>479</v>
      </c>
      <c r="E29" s="67" t="s">
        <v>605</v>
      </c>
      <c r="F29" s="67"/>
      <c r="G29" s="67"/>
      <c r="H29" s="67"/>
      <c r="I29" s="67"/>
      <c r="J29" s="67"/>
      <c r="K29" s="67"/>
      <c r="L29" s="276">
        <v>70</v>
      </c>
      <c r="M29" s="67">
        <v>20221010</v>
      </c>
      <c r="N29" s="22" t="s">
        <v>826</v>
      </c>
      <c r="O29" s="24" t="s">
        <v>827</v>
      </c>
      <c r="P29" s="276" t="s">
        <v>511</v>
      </c>
      <c r="Q29" s="67" t="s">
        <v>800</v>
      </c>
      <c r="R29" s="67" t="s">
        <v>801</v>
      </c>
      <c r="S29" s="67"/>
      <c r="T29" s="67"/>
      <c r="U29" s="277"/>
      <c r="V29" s="67"/>
      <c r="W29" s="67"/>
      <c r="X29" s="67"/>
      <c r="Y29" s="67"/>
      <c r="Z29" s="67"/>
      <c r="AA29" s="67"/>
    </row>
    <row r="30" spans="1:27" ht="37.5" hidden="1">
      <c r="A30" s="67">
        <v>15</v>
      </c>
      <c r="B30" s="67">
        <v>20220527</v>
      </c>
      <c r="C30" s="22" t="s">
        <v>606</v>
      </c>
      <c r="D30" s="24" t="s">
        <v>117</v>
      </c>
      <c r="E30" s="67" t="s">
        <v>607</v>
      </c>
      <c r="F30" s="67" t="s">
        <v>619</v>
      </c>
      <c r="G30" s="67"/>
      <c r="H30" s="67"/>
      <c r="I30" s="67"/>
      <c r="J30" s="67"/>
      <c r="K30" s="67"/>
      <c r="L30" s="276">
        <v>71</v>
      </c>
      <c r="M30" s="67">
        <v>20221010</v>
      </c>
      <c r="N30" s="22" t="s">
        <v>828</v>
      </c>
      <c r="O30" s="24" t="s">
        <v>829</v>
      </c>
      <c r="P30" s="276" t="s">
        <v>511</v>
      </c>
      <c r="Q30" s="67" t="s">
        <v>800</v>
      </c>
      <c r="R30" s="67" t="s">
        <v>801</v>
      </c>
      <c r="S30" s="67"/>
      <c r="T30" s="67"/>
      <c r="U30" s="277"/>
      <c r="V30" s="67"/>
      <c r="W30" s="67"/>
      <c r="X30" s="67"/>
      <c r="Y30" s="67"/>
      <c r="Z30" s="67"/>
      <c r="AA30" s="67"/>
    </row>
    <row r="31" spans="1:27" ht="37.5" hidden="1">
      <c r="A31" s="67">
        <v>16</v>
      </c>
      <c r="B31" s="67">
        <v>20220601</v>
      </c>
      <c r="C31" s="189" t="s">
        <v>591</v>
      </c>
      <c r="D31" s="189" t="s">
        <v>592</v>
      </c>
      <c r="E31" s="67" t="s">
        <v>613</v>
      </c>
      <c r="F31" s="67"/>
      <c r="G31" s="67"/>
      <c r="H31" s="67"/>
      <c r="I31" s="67"/>
      <c r="J31" s="67"/>
      <c r="K31" s="67"/>
      <c r="L31" s="276">
        <v>72</v>
      </c>
      <c r="M31" s="67">
        <v>20221010</v>
      </c>
      <c r="N31" s="22" t="s">
        <v>830</v>
      </c>
      <c r="O31" s="24" t="s">
        <v>831</v>
      </c>
      <c r="P31" s="276" t="s">
        <v>511</v>
      </c>
      <c r="Q31" s="67" t="s">
        <v>800</v>
      </c>
      <c r="R31" s="67" t="s">
        <v>801</v>
      </c>
      <c r="S31" s="67"/>
      <c r="T31" s="67"/>
      <c r="U31" s="277"/>
      <c r="V31" s="67"/>
      <c r="W31" s="67"/>
      <c r="X31" s="67"/>
      <c r="Y31" s="67"/>
      <c r="Z31" s="67"/>
      <c r="AA31" s="67"/>
    </row>
    <row r="32" spans="1:27" ht="18.75" hidden="1">
      <c r="A32" s="67">
        <v>17</v>
      </c>
      <c r="B32" s="67">
        <v>20220601</v>
      </c>
      <c r="C32" s="189" t="s">
        <v>593</v>
      </c>
      <c r="D32" s="189" t="s">
        <v>594</v>
      </c>
      <c r="E32" s="67" t="s">
        <v>613</v>
      </c>
      <c r="F32" s="67"/>
      <c r="G32" s="67"/>
      <c r="H32" s="67"/>
      <c r="I32" s="67"/>
      <c r="J32" s="67"/>
      <c r="K32" s="67"/>
      <c r="L32" s="276">
        <v>73</v>
      </c>
      <c r="M32" s="67">
        <v>20221010</v>
      </c>
      <c r="N32" s="22" t="s">
        <v>832</v>
      </c>
      <c r="O32" s="24" t="s">
        <v>833</v>
      </c>
      <c r="P32" s="276" t="s">
        <v>511</v>
      </c>
      <c r="Q32" s="67" t="s">
        <v>800</v>
      </c>
      <c r="R32" s="67" t="s">
        <v>801</v>
      </c>
      <c r="S32" s="67"/>
      <c r="T32" s="67"/>
      <c r="U32" s="277"/>
      <c r="V32" s="67"/>
      <c r="W32" s="67"/>
      <c r="X32" s="67"/>
      <c r="Y32" s="67"/>
      <c r="Z32" s="67"/>
      <c r="AA32" s="67"/>
    </row>
    <row r="33" spans="1:27" ht="18.75" hidden="1">
      <c r="A33" s="67">
        <v>18</v>
      </c>
      <c r="B33" s="67">
        <v>20220601</v>
      </c>
      <c r="C33" s="189" t="s">
        <v>595</v>
      </c>
      <c r="D33" s="189" t="s">
        <v>596</v>
      </c>
      <c r="E33" s="67" t="s">
        <v>613</v>
      </c>
      <c r="F33" s="67"/>
      <c r="G33" s="67"/>
      <c r="H33" s="67"/>
      <c r="I33" s="67"/>
      <c r="J33" s="67"/>
      <c r="K33" s="67"/>
      <c r="L33" s="276">
        <v>74</v>
      </c>
      <c r="M33" s="67">
        <v>20221010</v>
      </c>
      <c r="N33" s="22" t="s">
        <v>834</v>
      </c>
      <c r="O33" s="24" t="s">
        <v>835</v>
      </c>
      <c r="P33" s="276" t="s">
        <v>511</v>
      </c>
      <c r="Q33" s="67" t="s">
        <v>800</v>
      </c>
      <c r="R33" s="67" t="s">
        <v>801</v>
      </c>
      <c r="S33" s="67"/>
      <c r="T33" s="67"/>
      <c r="U33" s="277"/>
      <c r="V33" s="67"/>
      <c r="W33" s="67"/>
      <c r="X33" s="67"/>
      <c r="Y33" s="67"/>
      <c r="Z33" s="67"/>
      <c r="AA33" s="67"/>
    </row>
    <row r="34" spans="1:27" ht="37.5" hidden="1">
      <c r="A34" s="67">
        <v>19</v>
      </c>
      <c r="B34" s="67">
        <v>20220601</v>
      </c>
      <c r="C34" s="189" t="s">
        <v>597</v>
      </c>
      <c r="D34" s="189" t="s">
        <v>598</v>
      </c>
      <c r="E34" s="67" t="s">
        <v>613</v>
      </c>
      <c r="F34" s="67"/>
      <c r="G34" s="67"/>
      <c r="H34" s="67"/>
      <c r="I34" s="67"/>
      <c r="J34" s="67"/>
      <c r="K34" s="67"/>
      <c r="L34" s="276">
        <v>75</v>
      </c>
      <c r="M34" s="67">
        <v>20221010</v>
      </c>
      <c r="N34" s="43" t="s">
        <v>468</v>
      </c>
      <c r="O34" s="44" t="s">
        <v>469</v>
      </c>
      <c r="P34" s="67" t="s">
        <v>605</v>
      </c>
      <c r="Q34" s="67" t="s">
        <v>800</v>
      </c>
      <c r="R34" s="67" t="s">
        <v>801</v>
      </c>
      <c r="S34" s="67"/>
      <c r="T34" s="67"/>
      <c r="U34" s="277"/>
      <c r="V34" s="67"/>
      <c r="W34" s="67"/>
      <c r="X34" s="67"/>
      <c r="Y34" s="67"/>
      <c r="Z34" s="67"/>
      <c r="AA34" s="67"/>
    </row>
    <row r="35" spans="1:27" ht="18.75" hidden="1">
      <c r="A35" s="67">
        <v>20</v>
      </c>
      <c r="B35" s="67">
        <v>20220601</v>
      </c>
      <c r="C35" s="22" t="s">
        <v>100</v>
      </c>
      <c r="D35" s="24" t="s">
        <v>101</v>
      </c>
      <c r="E35" s="67" t="s">
        <v>613</v>
      </c>
      <c r="F35" s="67"/>
      <c r="G35" s="67"/>
      <c r="H35" s="67"/>
      <c r="I35" s="67"/>
      <c r="J35" s="67"/>
      <c r="K35" s="67"/>
      <c r="L35" s="276">
        <v>76</v>
      </c>
      <c r="M35" s="67">
        <v>20221010</v>
      </c>
      <c r="N35" s="43" t="s">
        <v>477</v>
      </c>
      <c r="O35" s="44" t="s">
        <v>478</v>
      </c>
      <c r="P35" s="67" t="s">
        <v>605</v>
      </c>
      <c r="Q35" s="67" t="s">
        <v>800</v>
      </c>
      <c r="R35" s="67" t="s">
        <v>801</v>
      </c>
      <c r="S35" s="67"/>
      <c r="T35" s="67"/>
      <c r="U35" s="277"/>
      <c r="V35" s="67"/>
      <c r="W35" s="67"/>
      <c r="X35" s="67"/>
      <c r="Y35" s="67"/>
      <c r="Z35" s="67"/>
      <c r="AA35" s="67"/>
    </row>
    <row r="36" spans="1:27" ht="37.5" hidden="1">
      <c r="A36" s="67">
        <v>21</v>
      </c>
      <c r="B36" s="67">
        <v>20220601</v>
      </c>
      <c r="C36" s="281" t="s">
        <v>614</v>
      </c>
      <c r="D36" s="281" t="s">
        <v>95</v>
      </c>
      <c r="E36" s="67" t="s">
        <v>511</v>
      </c>
      <c r="F36" s="67"/>
      <c r="G36" s="67"/>
      <c r="H36" s="67"/>
      <c r="I36" s="67"/>
      <c r="J36" s="67"/>
      <c r="K36" s="67"/>
      <c r="L36" s="276">
        <v>77</v>
      </c>
      <c r="M36" s="67">
        <v>20221010</v>
      </c>
      <c r="N36" s="23" t="s">
        <v>836</v>
      </c>
      <c r="O36" s="23" t="s">
        <v>837</v>
      </c>
      <c r="P36" s="67" t="s">
        <v>605</v>
      </c>
      <c r="Q36" s="67"/>
      <c r="R36" s="67" t="s">
        <v>801</v>
      </c>
      <c r="S36" s="67"/>
      <c r="T36" s="67"/>
      <c r="U36" s="277"/>
      <c r="V36" s="67"/>
      <c r="W36" s="67"/>
      <c r="X36" s="67"/>
      <c r="Y36" s="67"/>
      <c r="Z36" s="67"/>
      <c r="AA36" s="67"/>
    </row>
    <row r="37" spans="1:27" ht="18.75" hidden="1">
      <c r="A37" s="67">
        <v>22</v>
      </c>
      <c r="B37" s="67">
        <v>20220601</v>
      </c>
      <c r="C37" s="281" t="s">
        <v>615</v>
      </c>
      <c r="D37" s="281" t="s">
        <v>97</v>
      </c>
      <c r="E37" s="67" t="s">
        <v>511</v>
      </c>
      <c r="F37" s="67"/>
      <c r="G37" s="67"/>
      <c r="H37" s="67"/>
      <c r="I37" s="67"/>
      <c r="J37" s="67"/>
      <c r="K37" s="67"/>
      <c r="L37" s="276">
        <v>78</v>
      </c>
      <c r="M37" s="67">
        <v>20221010</v>
      </c>
      <c r="N37" s="23" t="s">
        <v>796</v>
      </c>
      <c r="O37" s="23" t="s">
        <v>795</v>
      </c>
      <c r="P37" s="67" t="s">
        <v>838</v>
      </c>
      <c r="Q37" s="67" t="s">
        <v>839</v>
      </c>
      <c r="R37" s="67" t="s">
        <v>801</v>
      </c>
      <c r="S37" s="67"/>
      <c r="T37" s="67"/>
      <c r="U37" s="277"/>
      <c r="V37" s="67"/>
      <c r="W37" s="67"/>
      <c r="X37" s="67"/>
      <c r="Y37" s="67"/>
      <c r="Z37" s="67"/>
      <c r="AA37" s="67"/>
    </row>
    <row r="38" spans="1:27" ht="18.75" hidden="1">
      <c r="A38" s="67">
        <v>23</v>
      </c>
      <c r="B38" s="67">
        <v>20220601</v>
      </c>
      <c r="C38" s="281" t="s">
        <v>616</v>
      </c>
      <c r="D38" s="281" t="s">
        <v>99</v>
      </c>
      <c r="E38" s="67" t="s">
        <v>511</v>
      </c>
      <c r="F38" s="67"/>
      <c r="G38" s="67"/>
      <c r="H38" s="67"/>
      <c r="I38" s="67"/>
      <c r="J38" s="67"/>
      <c r="K38" s="67"/>
      <c r="L38" s="276">
        <v>79</v>
      </c>
      <c r="M38" s="67">
        <v>20221010</v>
      </c>
      <c r="N38" s="23" t="s">
        <v>787</v>
      </c>
      <c r="O38" s="67" t="s">
        <v>786</v>
      </c>
      <c r="P38" s="67" t="s">
        <v>511</v>
      </c>
      <c r="Q38" s="67"/>
      <c r="R38" s="67" t="s">
        <v>801</v>
      </c>
      <c r="S38" s="67"/>
      <c r="T38" s="67"/>
      <c r="U38" s="277"/>
      <c r="V38" s="67"/>
      <c r="W38" s="67"/>
      <c r="X38" s="67"/>
      <c r="Y38" s="67"/>
      <c r="Z38" s="67"/>
      <c r="AA38" s="67"/>
    </row>
    <row r="39" spans="1:27" ht="18.75" hidden="1">
      <c r="A39" s="67">
        <v>24</v>
      </c>
      <c r="B39" s="67">
        <v>20220601</v>
      </c>
      <c r="C39" s="281" t="s">
        <v>617</v>
      </c>
      <c r="D39" s="281" t="s">
        <v>618</v>
      </c>
      <c r="E39" s="67" t="s">
        <v>511</v>
      </c>
      <c r="F39" s="67"/>
      <c r="G39" s="67"/>
      <c r="H39" s="67"/>
      <c r="I39" s="67"/>
      <c r="J39" s="67"/>
      <c r="K39" s="67"/>
      <c r="L39" s="276">
        <v>80</v>
      </c>
      <c r="M39" s="67">
        <v>20221022</v>
      </c>
      <c r="N39" s="16" t="s">
        <v>929</v>
      </c>
      <c r="O39" s="192" t="s">
        <v>398</v>
      </c>
      <c r="P39" s="67" t="s">
        <v>511</v>
      </c>
      <c r="Q39" s="67" t="s">
        <v>938</v>
      </c>
      <c r="R39" s="67"/>
      <c r="S39" s="67"/>
      <c r="T39" s="67"/>
      <c r="U39" s="277"/>
      <c r="V39" s="67"/>
      <c r="W39" s="67"/>
      <c r="X39" s="67"/>
      <c r="Y39" s="67"/>
      <c r="Z39" s="67"/>
      <c r="AA39" s="67"/>
    </row>
    <row r="40" spans="1:27" ht="18.75" hidden="1">
      <c r="A40" s="67">
        <v>25</v>
      </c>
      <c r="B40" s="67">
        <v>20220601</v>
      </c>
      <c r="C40" s="189" t="s">
        <v>600</v>
      </c>
      <c r="D40" s="189" t="s">
        <v>601</v>
      </c>
      <c r="E40" s="67" t="s">
        <v>605</v>
      </c>
      <c r="F40" s="67"/>
      <c r="G40" s="67"/>
      <c r="H40" s="67"/>
      <c r="I40" s="67"/>
      <c r="J40" s="67"/>
      <c r="K40" s="67"/>
      <c r="L40" s="276">
        <v>81</v>
      </c>
      <c r="M40" s="67">
        <v>20221022</v>
      </c>
      <c r="N40" s="22" t="s">
        <v>930</v>
      </c>
      <c r="O40" s="24" t="s">
        <v>937</v>
      </c>
      <c r="P40" s="67" t="s">
        <v>511</v>
      </c>
      <c r="Q40" s="67" t="s">
        <v>938</v>
      </c>
      <c r="R40" s="67"/>
      <c r="S40" s="67"/>
      <c r="T40" s="67"/>
      <c r="U40" s="277"/>
      <c r="V40" s="67"/>
      <c r="W40" s="67"/>
      <c r="X40" s="67"/>
      <c r="Y40" s="67"/>
      <c r="Z40" s="67"/>
      <c r="AA40" s="67"/>
    </row>
    <row r="41" spans="1:27" ht="18.75" hidden="1" customHeight="1">
      <c r="A41" s="67">
        <v>26</v>
      </c>
      <c r="B41" s="67">
        <v>20220601</v>
      </c>
      <c r="C41" s="189" t="s">
        <v>603</v>
      </c>
      <c r="D41" s="189" t="s">
        <v>604</v>
      </c>
      <c r="E41" s="67" t="s">
        <v>605</v>
      </c>
      <c r="F41" s="320"/>
      <c r="G41" s="67"/>
      <c r="H41" s="67"/>
      <c r="I41" s="67"/>
      <c r="J41" s="67"/>
      <c r="K41" s="67"/>
      <c r="L41" s="276">
        <v>82</v>
      </c>
      <c r="M41" s="67">
        <v>20221022</v>
      </c>
      <c r="N41" s="16" t="s">
        <v>931</v>
      </c>
      <c r="O41" s="24" t="s">
        <v>454</v>
      </c>
      <c r="P41" s="67" t="s">
        <v>511</v>
      </c>
      <c r="Q41" s="67" t="s">
        <v>938</v>
      </c>
      <c r="R41" s="67"/>
      <c r="S41" s="67"/>
      <c r="T41" s="67"/>
      <c r="U41" s="277"/>
      <c r="V41" s="67"/>
      <c r="W41" s="67"/>
      <c r="X41" s="67"/>
      <c r="Y41" s="67"/>
      <c r="Z41" s="67"/>
      <c r="AA41" s="67"/>
    </row>
    <row r="42" spans="1:27" ht="18.75" hidden="1">
      <c r="A42" s="67">
        <v>27</v>
      </c>
      <c r="B42" s="67">
        <v>20220601</v>
      </c>
      <c r="C42" s="279" t="s">
        <v>122</v>
      </c>
      <c r="D42" s="280" t="s">
        <v>123</v>
      </c>
      <c r="E42" s="67" t="s">
        <v>511</v>
      </c>
      <c r="F42" s="320"/>
      <c r="G42" s="67"/>
      <c r="H42" s="67"/>
      <c r="I42" s="67"/>
      <c r="J42" s="67"/>
      <c r="K42" s="67"/>
      <c r="L42" s="276">
        <v>83</v>
      </c>
      <c r="M42" s="67">
        <v>20221022</v>
      </c>
      <c r="N42" s="22" t="s">
        <v>932</v>
      </c>
      <c r="O42" s="24" t="s">
        <v>934</v>
      </c>
      <c r="P42" s="67" t="s">
        <v>511</v>
      </c>
      <c r="Q42" s="67" t="s">
        <v>938</v>
      </c>
      <c r="R42" s="67"/>
      <c r="S42" s="67"/>
      <c r="T42" s="67"/>
      <c r="U42" s="277"/>
      <c r="V42" s="67"/>
      <c r="W42" s="67"/>
      <c r="X42" s="67"/>
      <c r="Y42" s="67"/>
      <c r="Z42" s="67"/>
      <c r="AA42" s="67"/>
    </row>
    <row r="43" spans="1:27" ht="37.5" hidden="1">
      <c r="A43" s="67">
        <v>28</v>
      </c>
      <c r="B43" s="67">
        <v>20220601</v>
      </c>
      <c r="C43" s="279" t="s">
        <v>124</v>
      </c>
      <c r="D43" s="280" t="s">
        <v>125</v>
      </c>
      <c r="E43" s="67" t="s">
        <v>511</v>
      </c>
      <c r="F43" s="67"/>
      <c r="G43" s="67"/>
      <c r="H43" s="67"/>
      <c r="I43" s="67"/>
      <c r="J43" s="67"/>
      <c r="K43" s="67"/>
      <c r="L43" s="276">
        <v>84</v>
      </c>
      <c r="M43" s="67">
        <v>20221022</v>
      </c>
      <c r="N43" s="16" t="s">
        <v>933</v>
      </c>
      <c r="O43" s="24" t="s">
        <v>459</v>
      </c>
      <c r="P43" s="67" t="s">
        <v>511</v>
      </c>
      <c r="Q43" s="67" t="s">
        <v>938</v>
      </c>
      <c r="R43" s="67"/>
      <c r="S43" s="67"/>
      <c r="T43" s="67"/>
      <c r="U43" s="277"/>
      <c r="V43" s="67"/>
      <c r="W43" s="67"/>
      <c r="X43" s="67"/>
      <c r="Y43" s="67"/>
      <c r="Z43" s="67"/>
      <c r="AA43" s="67"/>
    </row>
    <row r="44" spans="1:27" ht="37.5" hidden="1">
      <c r="A44" s="67">
        <v>29</v>
      </c>
      <c r="B44" s="67">
        <v>20220601</v>
      </c>
      <c r="C44" s="22" t="s">
        <v>495</v>
      </c>
      <c r="D44" s="24" t="s">
        <v>479</v>
      </c>
      <c r="E44" s="67" t="s">
        <v>511</v>
      </c>
      <c r="F44" s="67"/>
      <c r="G44" s="67"/>
      <c r="H44" s="67"/>
      <c r="I44" s="67"/>
      <c r="J44" s="67"/>
      <c r="K44" s="67"/>
      <c r="L44" s="276">
        <v>85</v>
      </c>
      <c r="M44" s="67">
        <v>20221229</v>
      </c>
      <c r="N44" s="95" t="s">
        <v>127</v>
      </c>
      <c r="O44" s="44" t="s">
        <v>453</v>
      </c>
      <c r="P44" s="67" t="s">
        <v>991</v>
      </c>
      <c r="Q44" s="67" t="s">
        <v>993</v>
      </c>
      <c r="R44" s="67"/>
      <c r="S44" s="67"/>
      <c r="T44" s="67"/>
      <c r="U44" s="277"/>
      <c r="V44" s="67"/>
      <c r="W44" s="67"/>
      <c r="X44" s="67"/>
      <c r="Y44" s="67"/>
      <c r="Z44" s="67"/>
      <c r="AA44" s="67"/>
    </row>
    <row r="45" spans="1:27" ht="37.5" hidden="1">
      <c r="A45" s="67">
        <v>30</v>
      </c>
      <c r="B45" s="67">
        <v>20220613</v>
      </c>
      <c r="C45" s="279" t="s">
        <v>636</v>
      </c>
      <c r="D45" s="280" t="s">
        <v>125</v>
      </c>
      <c r="E45" s="67" t="s">
        <v>635</v>
      </c>
      <c r="F45" s="67"/>
      <c r="G45" s="67"/>
      <c r="H45" s="67"/>
      <c r="I45" s="67"/>
      <c r="J45" s="67"/>
      <c r="K45" s="67"/>
      <c r="L45" s="276">
        <v>86</v>
      </c>
      <c r="M45" s="67">
        <v>20221229</v>
      </c>
      <c r="N45" s="22" t="s">
        <v>278</v>
      </c>
      <c r="O45" s="24" t="s">
        <v>279</v>
      </c>
      <c r="P45" s="67" t="s">
        <v>992</v>
      </c>
      <c r="Q45" s="67" t="s">
        <v>993</v>
      </c>
      <c r="R45" s="67"/>
      <c r="S45" s="67"/>
      <c r="T45" s="67"/>
      <c r="U45" s="277"/>
      <c r="V45" s="67"/>
      <c r="W45" s="67"/>
      <c r="X45" s="67"/>
      <c r="Y45" s="67"/>
      <c r="Z45" s="67"/>
      <c r="AA45" s="67"/>
    </row>
    <row r="46" spans="1:27" ht="37.5" hidden="1">
      <c r="A46" s="67">
        <v>31</v>
      </c>
      <c r="B46" s="67">
        <v>20220620</v>
      </c>
      <c r="C46" s="22" t="s">
        <v>656</v>
      </c>
      <c r="D46" s="24" t="s">
        <v>657</v>
      </c>
      <c r="E46" s="67" t="s">
        <v>660</v>
      </c>
      <c r="F46" s="67"/>
      <c r="G46" s="67"/>
      <c r="H46" s="67"/>
      <c r="I46" s="67"/>
      <c r="J46" s="67"/>
      <c r="K46" s="67"/>
      <c r="L46" s="276">
        <v>87</v>
      </c>
      <c r="M46" s="67">
        <v>20221229</v>
      </c>
      <c r="N46" s="95" t="s">
        <v>452</v>
      </c>
      <c r="O46" s="44" t="s">
        <v>454</v>
      </c>
      <c r="P46" s="67" t="s">
        <v>991</v>
      </c>
      <c r="Q46" s="67" t="s">
        <v>993</v>
      </c>
      <c r="R46" s="67"/>
      <c r="S46" s="67"/>
      <c r="T46" s="67"/>
      <c r="U46" s="277"/>
      <c r="V46" s="67"/>
      <c r="W46" s="67"/>
      <c r="X46" s="67"/>
      <c r="Y46" s="67"/>
      <c r="Z46" s="67"/>
      <c r="AA46" s="67"/>
    </row>
    <row r="47" spans="1:27" ht="37.5" hidden="1">
      <c r="A47" s="67">
        <v>32</v>
      </c>
      <c r="B47" s="67">
        <v>20220620</v>
      </c>
      <c r="C47" s="22" t="s">
        <v>659</v>
      </c>
      <c r="D47" s="24" t="s">
        <v>658</v>
      </c>
      <c r="E47" s="67" t="s">
        <v>660</v>
      </c>
      <c r="F47" s="67"/>
      <c r="G47" s="67"/>
      <c r="H47" s="67"/>
      <c r="I47" s="67"/>
      <c r="J47" s="67"/>
      <c r="K47" s="67"/>
      <c r="L47" s="276">
        <v>88</v>
      </c>
      <c r="M47" s="67">
        <v>20221229</v>
      </c>
      <c r="N47" s="22" t="s">
        <v>941</v>
      </c>
      <c r="O47" s="24" t="s">
        <v>279</v>
      </c>
      <c r="P47" s="67" t="s">
        <v>992</v>
      </c>
      <c r="Q47" s="67" t="s">
        <v>993</v>
      </c>
      <c r="R47" s="67"/>
      <c r="S47" s="67"/>
      <c r="T47" s="67"/>
      <c r="U47" s="277"/>
      <c r="V47" s="67"/>
      <c r="W47" s="67"/>
      <c r="X47" s="67"/>
      <c r="Y47" s="67"/>
      <c r="Z47" s="67"/>
      <c r="AA47" s="67"/>
    </row>
    <row r="48" spans="1:27" ht="18.75" hidden="1">
      <c r="A48" s="67">
        <v>33</v>
      </c>
      <c r="B48" s="67">
        <v>20220716</v>
      </c>
      <c r="C48" s="22" t="s">
        <v>116</v>
      </c>
      <c r="D48" s="24" t="s">
        <v>92</v>
      </c>
      <c r="E48" s="67" t="s">
        <v>711</v>
      </c>
      <c r="F48" s="67"/>
      <c r="G48" s="67"/>
      <c r="H48" s="67"/>
      <c r="I48" s="67"/>
      <c r="J48" s="67"/>
      <c r="K48" s="67"/>
      <c r="L48" s="276">
        <v>89</v>
      </c>
      <c r="M48" s="67">
        <v>20230213</v>
      </c>
      <c r="N48" s="95" t="s">
        <v>874</v>
      </c>
      <c r="O48" s="44" t="s">
        <v>875</v>
      </c>
      <c r="P48" s="67" t="s">
        <v>1002</v>
      </c>
      <c r="Q48" s="67" t="s">
        <v>1003</v>
      </c>
      <c r="R48" s="67" t="s">
        <v>1004</v>
      </c>
      <c r="S48" s="67"/>
      <c r="T48" s="67"/>
      <c r="U48" s="277"/>
      <c r="V48" s="67"/>
      <c r="W48" s="67"/>
      <c r="X48" s="67"/>
      <c r="Y48" s="67"/>
      <c r="Z48" s="67"/>
      <c r="AA48" s="67"/>
    </row>
    <row r="49" spans="1:27" ht="18.75" hidden="1">
      <c r="A49" s="67">
        <v>34</v>
      </c>
      <c r="B49" s="67">
        <v>20221010</v>
      </c>
      <c r="C49" s="67" t="s">
        <v>275</v>
      </c>
      <c r="D49" s="67" t="s">
        <v>277</v>
      </c>
      <c r="E49" s="67" t="s">
        <v>605</v>
      </c>
      <c r="F49" s="67" t="s">
        <v>800</v>
      </c>
      <c r="G49" s="67" t="s">
        <v>801</v>
      </c>
      <c r="H49" s="67"/>
      <c r="I49" s="67"/>
      <c r="J49" s="67"/>
      <c r="K49" s="67"/>
      <c r="L49" s="276">
        <v>90</v>
      </c>
      <c r="M49" s="67">
        <v>20230213</v>
      </c>
      <c r="N49" s="95" t="s">
        <v>891</v>
      </c>
      <c r="O49" s="44" t="s">
        <v>892</v>
      </c>
      <c r="P49" s="67" t="s">
        <v>1002</v>
      </c>
      <c r="Q49" s="67"/>
      <c r="R49" s="67"/>
      <c r="S49" s="67"/>
      <c r="T49" s="67"/>
      <c r="U49" s="277"/>
      <c r="V49" s="67"/>
      <c r="W49" s="67"/>
      <c r="X49" s="67"/>
      <c r="Y49" s="67"/>
      <c r="Z49" s="67"/>
      <c r="AA49" s="67"/>
    </row>
    <row r="50" spans="1:27" ht="28.5" hidden="1">
      <c r="A50" s="67">
        <v>35</v>
      </c>
      <c r="B50" s="67">
        <v>20221010</v>
      </c>
      <c r="C50" s="67" t="s">
        <v>840</v>
      </c>
      <c r="D50" s="67" t="s">
        <v>277</v>
      </c>
      <c r="E50" s="67" t="s">
        <v>841</v>
      </c>
      <c r="F50" s="67" t="s">
        <v>800</v>
      </c>
      <c r="G50" s="67" t="s">
        <v>801</v>
      </c>
      <c r="H50" s="67"/>
      <c r="I50" s="67"/>
      <c r="J50" s="67"/>
      <c r="K50" s="67"/>
      <c r="L50" s="276">
        <v>91</v>
      </c>
      <c r="M50" s="67">
        <v>20230213</v>
      </c>
      <c r="N50" s="282" t="s">
        <v>122</v>
      </c>
      <c r="O50" s="283" t="s">
        <v>123</v>
      </c>
      <c r="P50" s="67" t="s">
        <v>1008</v>
      </c>
      <c r="Q50" s="67"/>
      <c r="R50" s="67" t="s">
        <v>1009</v>
      </c>
      <c r="S50" s="67"/>
      <c r="T50" s="67"/>
      <c r="U50" s="67"/>
      <c r="V50" s="67"/>
      <c r="W50" s="67"/>
      <c r="X50" s="67"/>
      <c r="Y50" s="67"/>
      <c r="Z50" s="67"/>
      <c r="AA50" s="67"/>
    </row>
    <row r="51" spans="1:27" ht="28.5" hidden="1">
      <c r="A51" s="67">
        <v>36</v>
      </c>
      <c r="B51" s="67">
        <v>20221010</v>
      </c>
      <c r="C51" s="284" t="s">
        <v>842</v>
      </c>
      <c r="D51" s="284" t="s">
        <v>843</v>
      </c>
      <c r="E51" s="67" t="s">
        <v>511</v>
      </c>
      <c r="F51" s="67" t="s">
        <v>844</v>
      </c>
      <c r="G51" s="67"/>
      <c r="H51" s="67"/>
      <c r="I51" s="67"/>
      <c r="J51" s="67"/>
      <c r="K51" s="67"/>
      <c r="L51" s="276">
        <v>92</v>
      </c>
      <c r="M51" s="67">
        <v>20230213</v>
      </c>
      <c r="N51" s="279" t="s">
        <v>1005</v>
      </c>
      <c r="O51" s="280" t="s">
        <v>123</v>
      </c>
      <c r="P51" s="67" t="s">
        <v>1010</v>
      </c>
      <c r="Q51" s="67" t="s">
        <v>1011</v>
      </c>
      <c r="R51" s="67" t="s">
        <v>1009</v>
      </c>
      <c r="S51" s="67"/>
      <c r="T51" s="67"/>
      <c r="U51" s="67"/>
      <c r="V51" s="67"/>
      <c r="W51" s="67"/>
      <c r="X51" s="67"/>
      <c r="Y51" s="67"/>
      <c r="Z51" s="67"/>
      <c r="AA51" s="67"/>
    </row>
    <row r="52" spans="1:27" ht="18.75" hidden="1">
      <c r="A52" s="67">
        <v>37</v>
      </c>
      <c r="B52" s="67">
        <v>20221010</v>
      </c>
      <c r="C52" s="285" t="s">
        <v>845</v>
      </c>
      <c r="D52" s="285" t="s">
        <v>846</v>
      </c>
      <c r="E52" s="67" t="s">
        <v>605</v>
      </c>
      <c r="F52" s="67" t="s">
        <v>844</v>
      </c>
      <c r="G52" s="67"/>
      <c r="H52" s="67"/>
      <c r="I52" s="67"/>
      <c r="J52" s="67"/>
      <c r="K52" s="67"/>
      <c r="L52" s="276">
        <v>93</v>
      </c>
      <c r="M52" s="67">
        <v>20230213</v>
      </c>
      <c r="N52" s="284" t="s">
        <v>896</v>
      </c>
      <c r="O52" s="284" t="s">
        <v>1012</v>
      </c>
      <c r="P52" s="67" t="s">
        <v>1025</v>
      </c>
      <c r="Q52" s="67" t="s">
        <v>1026</v>
      </c>
      <c r="R52" s="67" t="s">
        <v>1009</v>
      </c>
      <c r="S52" s="67"/>
      <c r="T52" s="67"/>
      <c r="U52" s="67"/>
      <c r="V52" s="67"/>
      <c r="W52" s="67"/>
      <c r="X52" s="67"/>
      <c r="Y52" s="67"/>
      <c r="Z52" s="67"/>
      <c r="AA52" s="67"/>
    </row>
    <row r="53" spans="1:27" hidden="1">
      <c r="A53" s="67">
        <v>38</v>
      </c>
      <c r="B53" s="67">
        <v>20221010</v>
      </c>
      <c r="C53" s="284" t="s">
        <v>847</v>
      </c>
      <c r="D53" s="284" t="s">
        <v>848</v>
      </c>
      <c r="E53" s="67" t="s">
        <v>605</v>
      </c>
      <c r="F53" s="67" t="s">
        <v>800</v>
      </c>
      <c r="G53" s="67" t="s">
        <v>801</v>
      </c>
      <c r="H53" s="67"/>
      <c r="I53" s="67"/>
      <c r="J53" s="67"/>
      <c r="K53" s="67"/>
      <c r="L53" s="276">
        <v>94</v>
      </c>
      <c r="M53" s="67">
        <v>20230213</v>
      </c>
      <c r="N53" s="284" t="s">
        <v>1013</v>
      </c>
      <c r="O53" s="284" t="s">
        <v>1014</v>
      </c>
      <c r="P53" s="67" t="s">
        <v>1025</v>
      </c>
      <c r="Q53" s="67" t="s">
        <v>1027</v>
      </c>
      <c r="R53" s="67" t="s">
        <v>1009</v>
      </c>
      <c r="S53" s="67"/>
      <c r="T53" s="67"/>
      <c r="U53" s="67"/>
      <c r="V53" s="67"/>
      <c r="W53" s="67"/>
      <c r="X53" s="67"/>
      <c r="Y53" s="67"/>
      <c r="Z53" s="67"/>
      <c r="AA53" s="67"/>
    </row>
    <row r="54" spans="1:27" hidden="1">
      <c r="A54" s="67">
        <v>39</v>
      </c>
      <c r="B54" s="67">
        <v>20221010</v>
      </c>
      <c r="C54" s="67" t="s">
        <v>849</v>
      </c>
      <c r="D54" s="284" t="s">
        <v>848</v>
      </c>
      <c r="E54" s="67" t="s">
        <v>511</v>
      </c>
      <c r="F54" s="67" t="s">
        <v>800</v>
      </c>
      <c r="G54" s="67" t="s">
        <v>801</v>
      </c>
      <c r="H54" s="67"/>
      <c r="I54" s="67"/>
      <c r="J54" s="67"/>
      <c r="K54" s="67"/>
      <c r="L54" s="276">
        <v>95</v>
      </c>
      <c r="M54" s="67">
        <v>20230213</v>
      </c>
      <c r="N54" s="284" t="s">
        <v>899</v>
      </c>
      <c r="O54" s="284" t="s">
        <v>463</v>
      </c>
      <c r="P54" s="67" t="s">
        <v>1028</v>
      </c>
      <c r="Q54" s="67" t="s">
        <v>1029</v>
      </c>
      <c r="R54" s="67" t="s">
        <v>1009</v>
      </c>
      <c r="S54" s="67"/>
      <c r="T54" s="67"/>
      <c r="U54" s="67"/>
      <c r="V54" s="67"/>
      <c r="W54" s="67"/>
      <c r="X54" s="67"/>
      <c r="Y54" s="67"/>
      <c r="Z54" s="67"/>
      <c r="AA54" s="67"/>
    </row>
    <row r="55" spans="1:27" hidden="1">
      <c r="A55" s="67">
        <v>40</v>
      </c>
      <c r="B55" s="67">
        <v>20221010</v>
      </c>
      <c r="C55" s="286" t="s">
        <v>850</v>
      </c>
      <c r="D55" s="286" t="s">
        <v>851</v>
      </c>
      <c r="E55" s="67" t="s">
        <v>605</v>
      </c>
      <c r="F55" s="67" t="s">
        <v>800</v>
      </c>
      <c r="G55" s="67" t="s">
        <v>801</v>
      </c>
      <c r="H55" s="67"/>
      <c r="I55" s="67"/>
      <c r="J55" s="67"/>
      <c r="K55" s="67"/>
      <c r="L55" s="276">
        <v>96</v>
      </c>
      <c r="M55" s="67">
        <v>20230213</v>
      </c>
      <c r="N55" s="286" t="s">
        <v>897</v>
      </c>
      <c r="O55" s="286" t="s">
        <v>898</v>
      </c>
      <c r="P55" s="67" t="s">
        <v>1008</v>
      </c>
      <c r="Q55" s="336" t="s">
        <v>1030</v>
      </c>
      <c r="R55" s="67" t="s">
        <v>1009</v>
      </c>
      <c r="S55" s="67"/>
      <c r="T55" s="67"/>
      <c r="U55" s="67"/>
      <c r="V55" s="67"/>
      <c r="W55" s="67"/>
      <c r="X55" s="67"/>
      <c r="Y55" s="67"/>
      <c r="Z55" s="67"/>
      <c r="AA55" s="67"/>
    </row>
    <row r="56" spans="1:27" hidden="1">
      <c r="A56" s="67">
        <v>41</v>
      </c>
      <c r="B56" s="67">
        <v>20221010</v>
      </c>
      <c r="C56" s="286" t="s">
        <v>852</v>
      </c>
      <c r="D56" s="286" t="s">
        <v>853</v>
      </c>
      <c r="E56" s="67" t="s">
        <v>605</v>
      </c>
      <c r="F56" s="67" t="s">
        <v>800</v>
      </c>
      <c r="G56" s="67" t="s">
        <v>801</v>
      </c>
      <c r="H56" s="67"/>
      <c r="I56" s="67"/>
      <c r="J56" s="67"/>
      <c r="K56" s="67"/>
      <c r="L56" s="276">
        <v>97</v>
      </c>
      <c r="M56" s="67">
        <v>20230213</v>
      </c>
      <c r="N56" s="67" t="s">
        <v>1031</v>
      </c>
      <c r="O56" s="67" t="s">
        <v>1032</v>
      </c>
      <c r="P56" s="67" t="s">
        <v>1010</v>
      </c>
      <c r="Q56" s="337"/>
      <c r="R56" s="67" t="s">
        <v>1009</v>
      </c>
      <c r="S56" s="67"/>
      <c r="T56" s="67"/>
      <c r="U56" s="67"/>
      <c r="V56" s="67"/>
      <c r="W56" s="67"/>
      <c r="X56" s="67"/>
      <c r="Y56" s="67"/>
      <c r="Z56" s="67"/>
      <c r="AA56" s="67"/>
    </row>
    <row r="57" spans="1:27" ht="37.5" hidden="1">
      <c r="A57" s="67">
        <v>42</v>
      </c>
      <c r="B57" s="67">
        <v>20221010</v>
      </c>
      <c r="C57" s="288" t="s">
        <v>854</v>
      </c>
      <c r="D57" s="289" t="s">
        <v>855</v>
      </c>
      <c r="E57" s="67" t="s">
        <v>511</v>
      </c>
      <c r="F57" s="67" t="s">
        <v>800</v>
      </c>
      <c r="G57" s="67" t="s">
        <v>801</v>
      </c>
      <c r="H57" s="67"/>
      <c r="I57" s="67"/>
      <c r="J57" s="67"/>
      <c r="K57" s="67"/>
      <c r="L57" s="276">
        <v>98</v>
      </c>
      <c r="M57" s="67">
        <v>20230213</v>
      </c>
      <c r="N57" s="95" t="s">
        <v>1018</v>
      </c>
      <c r="O57" s="44" t="s">
        <v>474</v>
      </c>
      <c r="P57" s="67" t="s">
        <v>1008</v>
      </c>
      <c r="Q57" s="336" t="s">
        <v>1026</v>
      </c>
      <c r="R57" s="67" t="s">
        <v>1009</v>
      </c>
      <c r="S57" s="67"/>
      <c r="T57" s="67"/>
      <c r="U57" s="67"/>
      <c r="V57" s="67"/>
      <c r="W57" s="67"/>
      <c r="X57" s="67"/>
      <c r="Y57" s="67"/>
      <c r="Z57" s="67"/>
      <c r="AA57" s="67"/>
    </row>
    <row r="58" spans="1:27" ht="18.75" hidden="1">
      <c r="A58" s="67">
        <v>43</v>
      </c>
      <c r="B58" s="67">
        <v>20221010</v>
      </c>
      <c r="C58" s="284" t="s">
        <v>856</v>
      </c>
      <c r="D58" s="284" t="s">
        <v>857</v>
      </c>
      <c r="E58" s="67" t="s">
        <v>858</v>
      </c>
      <c r="F58" s="67" t="s">
        <v>800</v>
      </c>
      <c r="G58" s="67" t="s">
        <v>801</v>
      </c>
      <c r="H58" s="67"/>
      <c r="I58" s="67"/>
      <c r="J58" s="67"/>
      <c r="K58" s="67"/>
      <c r="L58" s="276">
        <v>99</v>
      </c>
      <c r="M58" s="67">
        <v>20230213</v>
      </c>
      <c r="N58" s="16" t="s">
        <v>1020</v>
      </c>
      <c r="O58" s="24" t="s">
        <v>474</v>
      </c>
      <c r="P58" s="67" t="s">
        <v>1010</v>
      </c>
      <c r="Q58" s="337"/>
      <c r="R58" s="67" t="s">
        <v>1009</v>
      </c>
      <c r="S58" s="67"/>
      <c r="T58" s="67"/>
      <c r="U58" s="67"/>
      <c r="V58" s="67"/>
      <c r="W58" s="67"/>
      <c r="X58" s="67"/>
      <c r="Y58" s="67"/>
      <c r="Z58" s="67"/>
      <c r="AA58" s="67"/>
    </row>
    <row r="59" spans="1:27" ht="37.5" hidden="1">
      <c r="A59" s="67">
        <v>44</v>
      </c>
      <c r="B59" s="67">
        <v>20221010</v>
      </c>
      <c r="C59" s="284" t="s">
        <v>859</v>
      </c>
      <c r="D59" s="284" t="s">
        <v>860</v>
      </c>
      <c r="E59" s="67" t="s">
        <v>861</v>
      </c>
      <c r="F59" s="67" t="s">
        <v>800</v>
      </c>
      <c r="G59" s="67" t="s">
        <v>801</v>
      </c>
      <c r="H59" s="67"/>
      <c r="I59" s="67"/>
      <c r="J59" s="67"/>
      <c r="K59" s="67"/>
      <c r="L59" s="276">
        <v>100</v>
      </c>
      <c r="M59" s="67">
        <v>20230213</v>
      </c>
      <c r="N59" s="95" t="s">
        <v>816</v>
      </c>
      <c r="O59" s="44" t="s">
        <v>817</v>
      </c>
      <c r="P59" s="67" t="s">
        <v>1008</v>
      </c>
      <c r="Q59" s="336" t="s">
        <v>1026</v>
      </c>
      <c r="R59" s="67" t="s">
        <v>1009</v>
      </c>
      <c r="S59" s="67"/>
      <c r="T59" s="67"/>
      <c r="U59" s="67"/>
      <c r="V59" s="67"/>
      <c r="W59" s="67"/>
      <c r="X59" s="67"/>
      <c r="Y59" s="67"/>
      <c r="Z59" s="67"/>
      <c r="AA59" s="67"/>
    </row>
    <row r="60" spans="1:27" ht="18.75" hidden="1">
      <c r="A60" s="67">
        <v>45</v>
      </c>
      <c r="B60" s="67">
        <v>20221010</v>
      </c>
      <c r="C60" s="284" t="s">
        <v>862</v>
      </c>
      <c r="D60" s="284" t="s">
        <v>863</v>
      </c>
      <c r="E60" s="67" t="s">
        <v>511</v>
      </c>
      <c r="F60" s="67" t="s">
        <v>800</v>
      </c>
      <c r="G60" s="67" t="s">
        <v>801</v>
      </c>
      <c r="H60" s="67"/>
      <c r="I60" s="67"/>
      <c r="J60" s="67"/>
      <c r="K60" s="67"/>
      <c r="L60" s="276">
        <v>101</v>
      </c>
      <c r="M60" s="67">
        <v>20230213</v>
      </c>
      <c r="N60" s="16" t="s">
        <v>816</v>
      </c>
      <c r="O60" s="24" t="s">
        <v>1022</v>
      </c>
      <c r="P60" s="67" t="s">
        <v>1010</v>
      </c>
      <c r="Q60" s="337"/>
      <c r="R60" s="67" t="s">
        <v>1009</v>
      </c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33" hidden="1">
      <c r="A61" s="67">
        <v>46</v>
      </c>
      <c r="B61" s="67">
        <v>20221010</v>
      </c>
      <c r="C61" s="288" t="s">
        <v>864</v>
      </c>
      <c r="D61" s="289" t="s">
        <v>865</v>
      </c>
      <c r="E61" s="67" t="s">
        <v>511</v>
      </c>
      <c r="F61" s="67" t="s">
        <v>800</v>
      </c>
      <c r="G61" s="67" t="s">
        <v>801</v>
      </c>
      <c r="H61" s="67"/>
      <c r="I61" s="67"/>
      <c r="J61" s="67"/>
      <c r="K61" s="67"/>
      <c r="L61" s="276">
        <v>102</v>
      </c>
      <c r="M61" s="67">
        <v>20230213</v>
      </c>
      <c r="N61" s="95" t="s">
        <v>818</v>
      </c>
      <c r="O61" s="44" t="s">
        <v>819</v>
      </c>
      <c r="P61" s="67" t="s">
        <v>1008</v>
      </c>
      <c r="Q61" s="67" t="s">
        <v>1033</v>
      </c>
      <c r="R61" s="67" t="s">
        <v>1009</v>
      </c>
      <c r="S61" s="67"/>
      <c r="T61" s="67"/>
      <c r="U61" s="67"/>
      <c r="V61" s="67"/>
      <c r="W61" s="67"/>
      <c r="X61" s="67"/>
      <c r="Y61" s="67"/>
      <c r="Z61" s="67"/>
      <c r="AA61" s="67"/>
    </row>
    <row r="62" spans="1:27" ht="33" hidden="1">
      <c r="A62" s="67">
        <v>47</v>
      </c>
      <c r="B62" s="67">
        <v>20221010</v>
      </c>
      <c r="C62" s="288" t="s">
        <v>866</v>
      </c>
      <c r="D62" s="289" t="s">
        <v>867</v>
      </c>
      <c r="E62" s="67" t="s">
        <v>511</v>
      </c>
      <c r="F62" s="67" t="s">
        <v>800</v>
      </c>
      <c r="G62" s="67" t="s">
        <v>801</v>
      </c>
      <c r="H62" s="67"/>
      <c r="I62" s="67"/>
      <c r="J62" s="67"/>
      <c r="K62" s="67"/>
      <c r="L62" s="276">
        <v>103</v>
      </c>
      <c r="M62" s="67">
        <v>20230213</v>
      </c>
      <c r="N62" s="16" t="s">
        <v>822</v>
      </c>
      <c r="O62" s="24" t="s">
        <v>823</v>
      </c>
      <c r="P62" s="67" t="s">
        <v>1034</v>
      </c>
      <c r="Q62" s="67" t="s">
        <v>1026</v>
      </c>
      <c r="R62" s="67" t="s">
        <v>1009</v>
      </c>
      <c r="S62" s="67"/>
      <c r="T62" s="67"/>
      <c r="U62" s="67"/>
      <c r="V62" s="67"/>
      <c r="W62" s="67"/>
      <c r="X62" s="67"/>
      <c r="Y62" s="67"/>
      <c r="Z62" s="67"/>
      <c r="AA62" s="67"/>
    </row>
    <row r="63" spans="1:27" ht="18.75" hidden="1">
      <c r="A63" s="67">
        <v>48</v>
      </c>
      <c r="B63" s="67">
        <v>20221010</v>
      </c>
      <c r="C63" s="288" t="s">
        <v>868</v>
      </c>
      <c r="D63" s="289" t="s">
        <v>869</v>
      </c>
      <c r="E63" s="67" t="s">
        <v>511</v>
      </c>
      <c r="F63" s="67" t="s">
        <v>800</v>
      </c>
      <c r="G63" s="67" t="s">
        <v>801</v>
      </c>
      <c r="H63" s="67"/>
      <c r="I63" s="67"/>
      <c r="J63" s="67"/>
      <c r="K63" s="67"/>
      <c r="L63" s="276">
        <v>104</v>
      </c>
      <c r="M63" s="67">
        <v>20230213</v>
      </c>
      <c r="N63" s="16" t="s">
        <v>824</v>
      </c>
      <c r="O63" s="24" t="s">
        <v>825</v>
      </c>
      <c r="P63" s="67" t="s">
        <v>1034</v>
      </c>
      <c r="Q63" s="67" t="s">
        <v>1026</v>
      </c>
      <c r="R63" s="67" t="s">
        <v>1009</v>
      </c>
      <c r="S63" s="67"/>
      <c r="T63" s="67"/>
      <c r="U63" s="67"/>
      <c r="V63" s="67"/>
      <c r="W63" s="67"/>
      <c r="X63" s="67"/>
      <c r="Y63" s="67"/>
      <c r="Z63" s="67"/>
      <c r="AA63" s="67"/>
    </row>
    <row r="64" spans="1:27" hidden="1">
      <c r="A64" s="67">
        <v>49</v>
      </c>
      <c r="B64" s="67">
        <v>20221010</v>
      </c>
      <c r="C64" s="290" t="s">
        <v>868</v>
      </c>
      <c r="D64" s="291" t="s">
        <v>869</v>
      </c>
      <c r="E64" s="67" t="s">
        <v>870</v>
      </c>
      <c r="F64" s="67" t="s">
        <v>844</v>
      </c>
      <c r="G64" s="67"/>
      <c r="H64" s="67"/>
      <c r="I64" s="67"/>
      <c r="J64" s="67"/>
      <c r="K64" s="67"/>
      <c r="L64" s="276">
        <v>105</v>
      </c>
      <c r="M64" s="67">
        <v>20230213</v>
      </c>
      <c r="N64" s="120" t="s">
        <v>1087</v>
      </c>
      <c r="O64" s="120" t="s">
        <v>1057</v>
      </c>
      <c r="P64" s="67" t="s">
        <v>1088</v>
      </c>
      <c r="Q64" s="67" t="s">
        <v>1089</v>
      </c>
      <c r="R64" s="67" t="s">
        <v>1004</v>
      </c>
      <c r="S64" s="67"/>
      <c r="T64" s="67"/>
      <c r="U64" s="67"/>
      <c r="V64" s="67"/>
      <c r="W64" s="67"/>
      <c r="X64" s="67"/>
      <c r="Y64" s="67"/>
      <c r="Z64" s="67"/>
      <c r="AA64" s="67"/>
    </row>
    <row r="65" spans="1:27" hidden="1">
      <c r="A65" s="67">
        <v>50</v>
      </c>
      <c r="B65" s="67">
        <v>20221010</v>
      </c>
      <c r="C65" s="284" t="s">
        <v>871</v>
      </c>
      <c r="D65" s="284" t="s">
        <v>872</v>
      </c>
      <c r="E65" s="67" t="s">
        <v>873</v>
      </c>
      <c r="F65" s="67" t="s">
        <v>844</v>
      </c>
      <c r="G65" s="67"/>
      <c r="H65" s="67"/>
      <c r="I65" s="67"/>
      <c r="J65" s="67"/>
      <c r="K65" s="67"/>
      <c r="L65" s="276">
        <v>106</v>
      </c>
      <c r="M65" s="67">
        <v>20230213</v>
      </c>
      <c r="N65" s="62" t="s">
        <v>1007</v>
      </c>
      <c r="O65" s="62" t="s">
        <v>1057</v>
      </c>
      <c r="P65" s="67" t="s">
        <v>1090</v>
      </c>
      <c r="Q65" s="67" t="s">
        <v>1089</v>
      </c>
      <c r="R65" s="67" t="s">
        <v>1004</v>
      </c>
      <c r="S65" s="67"/>
      <c r="T65" s="67"/>
      <c r="U65" s="67"/>
      <c r="V65" s="67"/>
      <c r="W65" s="67"/>
      <c r="X65" s="67"/>
      <c r="Y65" s="67"/>
      <c r="Z65" s="67"/>
      <c r="AA65" s="67"/>
    </row>
    <row r="66" spans="1:27" ht="18.75" hidden="1">
      <c r="A66" s="67">
        <v>51</v>
      </c>
      <c r="B66" s="67">
        <v>20221010</v>
      </c>
      <c r="C66" s="22" t="s">
        <v>874</v>
      </c>
      <c r="D66" s="24" t="s">
        <v>875</v>
      </c>
      <c r="E66" s="67" t="s">
        <v>511</v>
      </c>
      <c r="F66" s="67" t="s">
        <v>876</v>
      </c>
      <c r="G66" s="67" t="s">
        <v>801</v>
      </c>
      <c r="H66" s="67"/>
      <c r="I66" s="67"/>
      <c r="J66" s="67"/>
      <c r="K66" s="67"/>
      <c r="L66" s="276">
        <v>107</v>
      </c>
      <c r="M66" s="67">
        <v>20230213</v>
      </c>
      <c r="N66" s="62" t="s">
        <v>1049</v>
      </c>
      <c r="O66" s="62" t="s">
        <v>1050</v>
      </c>
      <c r="P66" s="67" t="s">
        <v>1090</v>
      </c>
      <c r="Q66" s="67" t="s">
        <v>1089</v>
      </c>
      <c r="R66" s="67" t="s">
        <v>1004</v>
      </c>
      <c r="S66" s="67"/>
      <c r="T66" s="67"/>
      <c r="U66" s="67"/>
      <c r="V66" s="67"/>
      <c r="W66" s="67"/>
      <c r="X66" s="67"/>
      <c r="Y66" s="67"/>
      <c r="Z66" s="67"/>
      <c r="AA66" s="67"/>
    </row>
    <row r="67" spans="1:27" ht="18.75" hidden="1">
      <c r="A67" s="67">
        <v>52</v>
      </c>
      <c r="B67" s="67">
        <v>20221010</v>
      </c>
      <c r="C67" s="22" t="s">
        <v>877</v>
      </c>
      <c r="D67" s="24" t="s">
        <v>878</v>
      </c>
      <c r="E67" s="67" t="s">
        <v>511</v>
      </c>
      <c r="F67" s="67"/>
      <c r="G67" s="67"/>
      <c r="H67" s="67"/>
      <c r="I67" s="67"/>
      <c r="J67" s="67"/>
      <c r="K67" s="67"/>
      <c r="L67" s="276">
        <v>108</v>
      </c>
      <c r="M67" s="67">
        <v>20230213</v>
      </c>
      <c r="N67" s="62" t="s">
        <v>1051</v>
      </c>
      <c r="O67" s="62" t="s">
        <v>1052</v>
      </c>
      <c r="P67" s="67" t="s">
        <v>1090</v>
      </c>
      <c r="Q67" s="67" t="s">
        <v>1089</v>
      </c>
      <c r="R67" s="67" t="s">
        <v>1004</v>
      </c>
      <c r="S67" s="67"/>
      <c r="T67" s="67"/>
      <c r="U67" s="67"/>
      <c r="V67" s="67"/>
      <c r="W67" s="67"/>
      <c r="X67" s="67"/>
      <c r="Y67" s="67"/>
      <c r="Z67" s="67"/>
      <c r="AA67" s="67"/>
    </row>
    <row r="68" spans="1:27" ht="24" hidden="1">
      <c r="A68" s="67">
        <v>53</v>
      </c>
      <c r="B68" s="67">
        <v>20221010</v>
      </c>
      <c r="C68" s="22" t="s">
        <v>879</v>
      </c>
      <c r="D68" s="24" t="s">
        <v>880</v>
      </c>
      <c r="E68" s="67" t="s">
        <v>511</v>
      </c>
      <c r="F68" s="67"/>
      <c r="G68" s="67"/>
      <c r="H68" s="67"/>
      <c r="I68" s="67"/>
      <c r="J68" s="67"/>
      <c r="K68" s="67"/>
      <c r="L68" s="276">
        <v>109</v>
      </c>
      <c r="M68" s="67">
        <v>20230213</v>
      </c>
      <c r="N68" s="62" t="s">
        <v>1053</v>
      </c>
      <c r="O68" s="62" t="s">
        <v>1054</v>
      </c>
      <c r="P68" s="67" t="s">
        <v>1090</v>
      </c>
      <c r="Q68" s="67" t="s">
        <v>1089</v>
      </c>
      <c r="R68" s="67" t="s">
        <v>1004</v>
      </c>
      <c r="S68" s="67"/>
      <c r="T68" s="67"/>
      <c r="U68" s="67"/>
      <c r="V68" s="67"/>
      <c r="W68" s="67"/>
      <c r="X68" s="67"/>
      <c r="Y68" s="67"/>
      <c r="Z68" s="67"/>
      <c r="AA68" s="67"/>
    </row>
    <row r="69" spans="1:27" ht="18.75" hidden="1">
      <c r="A69" s="67">
        <v>54</v>
      </c>
      <c r="B69" s="67">
        <v>20221010</v>
      </c>
      <c r="C69" s="22" t="s">
        <v>114</v>
      </c>
      <c r="D69" s="24" t="s">
        <v>107</v>
      </c>
      <c r="E69" s="67" t="s">
        <v>881</v>
      </c>
      <c r="F69" s="67" t="s">
        <v>882</v>
      </c>
      <c r="G69" s="67"/>
      <c r="H69" s="67"/>
      <c r="I69" s="67"/>
      <c r="J69" s="67"/>
      <c r="K69" s="67"/>
      <c r="L69" s="276">
        <v>110</v>
      </c>
      <c r="M69" s="67">
        <v>20230213</v>
      </c>
      <c r="N69" s="62" t="s">
        <v>1055</v>
      </c>
      <c r="O69" s="62" t="s">
        <v>1056</v>
      </c>
      <c r="P69" s="67" t="s">
        <v>1090</v>
      </c>
      <c r="Q69" s="67" t="s">
        <v>1089</v>
      </c>
      <c r="R69" s="67" t="s">
        <v>1004</v>
      </c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8.75" hidden="1">
      <c r="A70" s="67">
        <v>55</v>
      </c>
      <c r="B70" s="67">
        <v>20221010</v>
      </c>
      <c r="C70" s="22" t="s">
        <v>108</v>
      </c>
      <c r="D70" s="24" t="s">
        <v>109</v>
      </c>
      <c r="E70" s="67" t="s">
        <v>881</v>
      </c>
      <c r="F70" s="67" t="s">
        <v>882</v>
      </c>
      <c r="G70" s="67"/>
      <c r="H70" s="67"/>
      <c r="I70" s="67"/>
      <c r="J70" s="67"/>
      <c r="K70" s="67"/>
      <c r="L70" s="276">
        <v>111</v>
      </c>
      <c r="M70" s="67">
        <v>20230213</v>
      </c>
      <c r="N70" s="62" t="s">
        <v>1061</v>
      </c>
      <c r="O70" s="62" t="s">
        <v>1063</v>
      </c>
      <c r="P70" s="67" t="s">
        <v>1090</v>
      </c>
      <c r="Q70" s="67" t="s">
        <v>1089</v>
      </c>
      <c r="R70" s="67" t="s">
        <v>1004</v>
      </c>
      <c r="S70" s="67"/>
      <c r="T70" s="67"/>
      <c r="U70" s="67"/>
      <c r="V70" s="67"/>
      <c r="W70" s="67"/>
      <c r="X70" s="67"/>
      <c r="Y70" s="67"/>
      <c r="Z70" s="67"/>
      <c r="AA70" s="67"/>
    </row>
    <row r="71" spans="1:27" ht="18.75" hidden="1">
      <c r="A71" s="292">
        <v>56</v>
      </c>
      <c r="B71" s="292">
        <v>20221010</v>
      </c>
      <c r="C71" s="259" t="s">
        <v>111</v>
      </c>
      <c r="D71" s="293" t="s">
        <v>112</v>
      </c>
      <c r="E71" s="292" t="s">
        <v>881</v>
      </c>
      <c r="F71" s="292" t="s">
        <v>882</v>
      </c>
      <c r="G71" s="292"/>
      <c r="H71" s="292"/>
      <c r="I71" s="292"/>
      <c r="J71" s="292"/>
      <c r="K71" s="292"/>
      <c r="L71" s="287">
        <v>112</v>
      </c>
      <c r="M71" s="292">
        <v>20230331</v>
      </c>
      <c r="N71" s="292" t="s">
        <v>1094</v>
      </c>
      <c r="O71" s="292" t="s">
        <v>1095</v>
      </c>
      <c r="P71" s="292" t="s">
        <v>1096</v>
      </c>
      <c r="Q71" s="292" t="s">
        <v>1097</v>
      </c>
      <c r="R71" s="292"/>
      <c r="S71" s="292"/>
      <c r="T71" s="292"/>
      <c r="U71" s="292"/>
      <c r="V71" s="292"/>
      <c r="W71" s="292"/>
      <c r="X71" s="292"/>
      <c r="Y71" s="292"/>
      <c r="Z71" s="292"/>
      <c r="AA71" s="292"/>
    </row>
    <row r="72" spans="1:27" s="67" customFormat="1" ht="37.5" hidden="1">
      <c r="A72" s="276">
        <v>113</v>
      </c>
      <c r="B72" s="67">
        <v>20230331</v>
      </c>
      <c r="C72" s="22" t="s">
        <v>1092</v>
      </c>
      <c r="D72" s="24" t="s">
        <v>1093</v>
      </c>
      <c r="E72" s="67" t="s">
        <v>1098</v>
      </c>
      <c r="F72" s="67" t="s">
        <v>1097</v>
      </c>
      <c r="L72" s="276"/>
      <c r="N72" s="281"/>
      <c r="O72" s="294"/>
    </row>
    <row r="73" spans="1:27" s="67" customFormat="1" ht="37.5" hidden="1">
      <c r="A73" s="67">
        <v>114</v>
      </c>
      <c r="B73" s="67">
        <v>20230331</v>
      </c>
      <c r="C73" s="43" t="s">
        <v>656</v>
      </c>
      <c r="D73" s="44" t="s">
        <v>657</v>
      </c>
      <c r="E73" s="67" t="s">
        <v>1099</v>
      </c>
      <c r="F73" s="67" t="s">
        <v>1097</v>
      </c>
      <c r="L73" s="276"/>
      <c r="N73" s="43"/>
      <c r="O73" s="44"/>
    </row>
    <row r="74" spans="1:27" s="67" customFormat="1" ht="37.5" hidden="1">
      <c r="A74" s="276">
        <v>115</v>
      </c>
      <c r="B74" s="67">
        <v>20230331</v>
      </c>
      <c r="C74" s="43" t="s">
        <v>659</v>
      </c>
      <c r="D74" s="44" t="s">
        <v>658</v>
      </c>
      <c r="E74" s="67" t="s">
        <v>1099</v>
      </c>
      <c r="F74" s="67" t="s">
        <v>1097</v>
      </c>
      <c r="L74" s="276"/>
      <c r="N74" s="22"/>
      <c r="O74" s="24"/>
    </row>
    <row r="75" spans="1:27" s="67" customFormat="1" ht="18.75" hidden="1">
      <c r="A75" s="276">
        <v>113</v>
      </c>
      <c r="B75" s="67">
        <v>20230616</v>
      </c>
      <c r="C75" s="281" t="s">
        <v>1348</v>
      </c>
      <c r="D75" s="294" t="s">
        <v>1349</v>
      </c>
      <c r="E75" s="67" t="s">
        <v>511</v>
      </c>
      <c r="L75" s="276"/>
      <c r="N75" s="22"/>
      <c r="O75" s="24"/>
    </row>
    <row r="76" spans="1:27" s="67" customFormat="1" ht="18.75" hidden="1">
      <c r="A76" s="276">
        <v>114</v>
      </c>
      <c r="B76" s="67">
        <v>20230616</v>
      </c>
      <c r="C76" s="43" t="s">
        <v>877</v>
      </c>
      <c r="D76" s="44" t="s">
        <v>885</v>
      </c>
      <c r="E76" s="67" t="s">
        <v>605</v>
      </c>
      <c r="L76" s="276"/>
      <c r="N76" s="16"/>
      <c r="O76" s="192"/>
      <c r="P76" s="118"/>
      <c r="Q76" s="118"/>
    </row>
    <row r="77" spans="1:27" s="67" customFormat="1" ht="37.5" hidden="1">
      <c r="A77" s="276">
        <v>115</v>
      </c>
      <c r="B77" s="67">
        <v>20230616</v>
      </c>
      <c r="C77" s="22" t="s">
        <v>1351</v>
      </c>
      <c r="D77" s="24" t="s">
        <v>1352</v>
      </c>
      <c r="E77" s="67" t="s">
        <v>511</v>
      </c>
      <c r="L77" s="276"/>
    </row>
    <row r="78" spans="1:27" s="67" customFormat="1" ht="18.75" hidden="1">
      <c r="A78" s="276">
        <v>116</v>
      </c>
      <c r="B78" s="67">
        <v>20230616</v>
      </c>
      <c r="C78" s="22" t="s">
        <v>104</v>
      </c>
      <c r="D78" s="24" t="s">
        <v>85</v>
      </c>
      <c r="E78" s="67" t="s">
        <v>861</v>
      </c>
      <c r="L78" s="276"/>
    </row>
    <row r="79" spans="1:27" s="67" customFormat="1" ht="18.75" hidden="1">
      <c r="A79" s="276">
        <v>117</v>
      </c>
      <c r="B79" s="67">
        <v>20231217</v>
      </c>
      <c r="C79" s="16" t="s">
        <v>2130</v>
      </c>
      <c r="D79" s="192" t="s">
        <v>398</v>
      </c>
      <c r="E79" s="118" t="s">
        <v>655</v>
      </c>
      <c r="F79" s="118" t="s">
        <v>1560</v>
      </c>
      <c r="L79" s="276"/>
    </row>
    <row r="80" spans="1:27" s="67" customFormat="1" ht="18.75">
      <c r="A80" s="67">
        <v>118</v>
      </c>
      <c r="B80" s="67">
        <v>20241209</v>
      </c>
      <c r="C80" s="16" t="s">
        <v>2551</v>
      </c>
      <c r="D80" s="192" t="s">
        <v>398</v>
      </c>
      <c r="E80" s="67" t="s">
        <v>2564</v>
      </c>
      <c r="F80" s="67" t="s">
        <v>2567</v>
      </c>
      <c r="L80" s="276"/>
    </row>
    <row r="81" spans="1:7" s="67" customFormat="1" ht="18.75">
      <c r="A81" s="239">
        <v>119</v>
      </c>
      <c r="B81" s="239">
        <v>20250604</v>
      </c>
      <c r="C81" s="206" t="s">
        <v>2739</v>
      </c>
      <c r="D81" s="237" t="s">
        <v>398</v>
      </c>
      <c r="E81" s="239" t="s">
        <v>511</v>
      </c>
      <c r="F81" s="239" t="s">
        <v>2567</v>
      </c>
      <c r="G81" s="239"/>
    </row>
    <row r="82" spans="1:7" s="67" customFormat="1"/>
    <row r="83" spans="1:7" s="67" customFormat="1"/>
    <row r="84" spans="1:7" s="67" customFormat="1"/>
    <row r="85" spans="1:7" s="67" customFormat="1"/>
    <row r="86" spans="1:7" s="67" customFormat="1"/>
  </sheetData>
  <mergeCells count="71"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3"/>
    <mergeCell ref="E6:H6"/>
    <mergeCell ref="I6:M6"/>
    <mergeCell ref="N6:T6"/>
    <mergeCell ref="U6:V6"/>
    <mergeCell ref="W6:X6"/>
    <mergeCell ref="E7:H7"/>
    <mergeCell ref="E8:H8"/>
    <mergeCell ref="I8:M8"/>
    <mergeCell ref="N8:T8"/>
    <mergeCell ref="U8:V8"/>
    <mergeCell ref="W8:X8"/>
    <mergeCell ref="Y9:AA9"/>
    <mergeCell ref="I7:M7"/>
    <mergeCell ref="E9:H9"/>
    <mergeCell ref="I9:M9"/>
    <mergeCell ref="N9:T9"/>
    <mergeCell ref="U9:V9"/>
    <mergeCell ref="W9:X9"/>
    <mergeCell ref="Y11:AA11"/>
    <mergeCell ref="N7:T7"/>
    <mergeCell ref="U7:V7"/>
    <mergeCell ref="W7:X7"/>
    <mergeCell ref="Y6:AA8"/>
    <mergeCell ref="Y10:AA10"/>
    <mergeCell ref="I13:M13"/>
    <mergeCell ref="N13:T13"/>
    <mergeCell ref="U13:V13"/>
    <mergeCell ref="W13:X13"/>
    <mergeCell ref="U11:V11"/>
    <mergeCell ref="W11:X11"/>
    <mergeCell ref="Q59:Q60"/>
    <mergeCell ref="A14:AA14"/>
    <mergeCell ref="F41:F42"/>
    <mergeCell ref="E11:H11"/>
    <mergeCell ref="I11:M11"/>
    <mergeCell ref="N11:T11"/>
    <mergeCell ref="Q55:Q56"/>
    <mergeCell ref="Q57:Q58"/>
    <mergeCell ref="Y13:AA13"/>
    <mergeCell ref="E12:H12"/>
    <mergeCell ref="I12:M12"/>
    <mergeCell ref="N12:T12"/>
    <mergeCell ref="U12:V12"/>
    <mergeCell ref="W12:X12"/>
    <mergeCell ref="Y12:AA12"/>
    <mergeCell ref="E13:H13"/>
    <mergeCell ref="E10:H10"/>
    <mergeCell ref="I10:M10"/>
    <mergeCell ref="N10:T10"/>
    <mergeCell ref="U10:V10"/>
    <mergeCell ref="W10:X10"/>
  </mergeCells>
  <phoneticPr fontId="2" type="noConversion"/>
  <conditionalFormatting sqref="C25:C26">
    <cfRule type="duplicateValues" dxfId="416" priority="39"/>
  </conditionalFormatting>
  <conditionalFormatting sqref="C36:C39">
    <cfRule type="duplicateValues" dxfId="415" priority="45"/>
  </conditionalFormatting>
  <conditionalFormatting sqref="C40:C41">
    <cfRule type="duplicateValues" dxfId="414" priority="36"/>
  </conditionalFormatting>
  <conditionalFormatting sqref="C51">
    <cfRule type="duplicateValues" dxfId="413" priority="31"/>
  </conditionalFormatting>
  <conditionalFormatting sqref="C53">
    <cfRule type="duplicateValues" dxfId="412" priority="29"/>
  </conditionalFormatting>
  <conditionalFormatting sqref="C55">
    <cfRule type="duplicateValues" dxfId="411" priority="34"/>
  </conditionalFormatting>
  <conditionalFormatting sqref="C56">
    <cfRule type="duplicateValues" dxfId="410" priority="33"/>
  </conditionalFormatting>
  <conditionalFormatting sqref="C58:C60">
    <cfRule type="duplicateValues" dxfId="409" priority="32"/>
  </conditionalFormatting>
  <conditionalFormatting sqref="C65">
    <cfRule type="duplicateValues" dxfId="408" priority="30"/>
  </conditionalFormatting>
  <conditionalFormatting sqref="C72">
    <cfRule type="duplicateValues" dxfId="407" priority="12"/>
  </conditionalFormatting>
  <conditionalFormatting sqref="C73:C74">
    <cfRule type="duplicateValues" dxfId="406" priority="13"/>
  </conditionalFormatting>
  <conditionalFormatting sqref="C75">
    <cfRule type="duplicateValues" dxfId="405" priority="5"/>
  </conditionalFormatting>
  <conditionalFormatting sqref="C76:C77">
    <cfRule type="duplicateValues" dxfId="404" priority="4"/>
  </conditionalFormatting>
  <conditionalFormatting sqref="C78">
    <cfRule type="duplicateValues" dxfId="403" priority="3"/>
  </conditionalFormatting>
  <conditionalFormatting sqref="C79">
    <cfRule type="duplicateValues" dxfId="402" priority="2"/>
  </conditionalFormatting>
  <conditionalFormatting sqref="C80">
    <cfRule type="duplicateValues" dxfId="401" priority="6"/>
  </conditionalFormatting>
  <conditionalFormatting sqref="C81">
    <cfRule type="duplicateValues" dxfId="400" priority="1"/>
  </conditionalFormatting>
  <conditionalFormatting sqref="C21:D21">
    <cfRule type="duplicateValues" dxfId="399" priority="40"/>
  </conditionalFormatting>
  <conditionalFormatting sqref="C22:D23">
    <cfRule type="duplicateValues" dxfId="398" priority="41"/>
  </conditionalFormatting>
  <conditionalFormatting sqref="C31:D31">
    <cfRule type="duplicateValues" dxfId="397" priority="37"/>
  </conditionalFormatting>
  <conditionalFormatting sqref="C32:D33">
    <cfRule type="duplicateValues" dxfId="396" priority="38"/>
  </conditionalFormatting>
  <conditionalFormatting sqref="C46:D47">
    <cfRule type="duplicateValues" dxfId="395" priority="35"/>
  </conditionalFormatting>
  <conditionalFormatting sqref="C72:D72">
    <cfRule type="duplicateValues" dxfId="394" priority="11"/>
  </conditionalFormatting>
  <conditionalFormatting sqref="C73:D74">
    <cfRule type="duplicateValues" dxfId="393" priority="14"/>
  </conditionalFormatting>
  <conditionalFormatting sqref="H43:K46 R43:XFD46">
    <cfRule type="duplicateValues" dxfId="392" priority="44"/>
  </conditionalFormatting>
  <conditionalFormatting sqref="N36">
    <cfRule type="duplicateValues" dxfId="391" priority="43"/>
  </conditionalFormatting>
  <conditionalFormatting sqref="N37:N38">
    <cfRule type="duplicateValues" dxfId="390" priority="42"/>
  </conditionalFormatting>
  <conditionalFormatting sqref="N39">
    <cfRule type="duplicateValues" dxfId="389" priority="26"/>
  </conditionalFormatting>
  <conditionalFormatting sqref="N40">
    <cfRule type="duplicateValues" dxfId="388" priority="25"/>
  </conditionalFormatting>
  <conditionalFormatting sqref="N41">
    <cfRule type="duplicateValues" dxfId="387" priority="24"/>
  </conditionalFormatting>
  <conditionalFormatting sqref="N42">
    <cfRule type="duplicateValues" dxfId="386" priority="23"/>
  </conditionalFormatting>
  <conditionalFormatting sqref="N43">
    <cfRule type="duplicateValues" dxfId="385" priority="22"/>
  </conditionalFormatting>
  <conditionalFormatting sqref="N48:N49">
    <cfRule type="duplicateValues" dxfId="384" priority="15"/>
  </conditionalFormatting>
  <conditionalFormatting sqref="N72">
    <cfRule type="duplicateValues" dxfId="383" priority="10"/>
  </conditionalFormatting>
  <conditionalFormatting sqref="N73:N74">
    <cfRule type="duplicateValues" dxfId="382" priority="9"/>
  </conditionalFormatting>
  <conditionalFormatting sqref="N75">
    <cfRule type="duplicateValues" dxfId="381" priority="8"/>
  </conditionalFormatting>
  <conditionalFormatting sqref="N76">
    <cfRule type="duplicateValues" dxfId="380" priority="7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ignoredErrors>
    <ignoredError sqref="N23" numberStoredAsText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0"/>
  <sheetViews>
    <sheetView view="pageBreakPreview" zoomScale="85" zoomScaleSheetLayoutView="85" workbookViewId="0">
      <pane xSplit="5" ySplit="8" topLeftCell="F42" activePane="bottomRight" state="frozen"/>
      <selection activeCell="S20" sqref="S20"/>
      <selection pane="topRight" activeCell="S20" sqref="S20"/>
      <selection pane="bottomLeft" activeCell="S20" sqref="S20"/>
      <selection pane="bottomRight" activeCell="F49" sqref="F49"/>
    </sheetView>
  </sheetViews>
  <sheetFormatPr defaultRowHeight="14.25"/>
  <cols>
    <col min="1" max="1" width="5.875" style="1" customWidth="1"/>
    <col min="2" max="2" width="6.25" style="1" customWidth="1"/>
    <col min="3" max="3" width="8" style="1" customWidth="1"/>
    <col min="4" max="4" width="22.125" style="1" customWidth="1"/>
    <col min="5" max="5" width="28.375" style="2" customWidth="1"/>
    <col min="6" max="6" width="20.375" style="2" customWidth="1"/>
    <col min="7" max="7" width="4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3" customWidth="1"/>
    <col min="13" max="14" width="7.25" style="1" customWidth="1"/>
    <col min="15" max="15" width="11.25" style="1" customWidth="1"/>
    <col min="16" max="17" width="24.25" style="1" customWidth="1"/>
    <col min="18" max="18" width="11.875" style="1" customWidth="1"/>
    <col min="19" max="19" width="17.625" style="1" customWidth="1"/>
    <col min="20" max="20" width="10.375" style="1" customWidth="1"/>
    <col min="21" max="21" width="12.5" style="99" customWidth="1"/>
    <col min="22" max="24" width="14.625" style="4" customWidth="1"/>
    <col min="25" max="25" width="12.5" style="1" customWidth="1"/>
    <col min="26" max="26" width="11.125" style="1" customWidth="1"/>
    <col min="27" max="28" width="11.75" style="1" customWidth="1"/>
    <col min="29" max="32" width="11.75" style="10" customWidth="1"/>
    <col min="33" max="16384" width="9" style="1"/>
  </cols>
  <sheetData>
    <row r="1" spans="1:32" ht="20.25" customHeight="1">
      <c r="A1" s="365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7"/>
      <c r="AD1" s="229"/>
      <c r="AE1" s="188"/>
      <c r="AF1" s="229"/>
    </row>
    <row r="2" spans="1:32" ht="27.75" customHeight="1">
      <c r="A2" s="368" t="s">
        <v>37</v>
      </c>
      <c r="B2" s="369"/>
      <c r="C2" s="372" t="s">
        <v>46</v>
      </c>
      <c r="D2" s="373"/>
      <c r="E2" s="374"/>
      <c r="F2" s="378" t="s">
        <v>76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80"/>
      <c r="Z2" s="295" t="s">
        <v>2</v>
      </c>
      <c r="AA2" s="296" t="s">
        <v>448</v>
      </c>
      <c r="AB2" s="296" t="s">
        <v>451</v>
      </c>
      <c r="AC2" s="296" t="s">
        <v>935</v>
      </c>
      <c r="AD2" s="230" t="s">
        <v>2737</v>
      </c>
      <c r="AE2" s="296" t="s">
        <v>2122</v>
      </c>
      <c r="AF2" s="296" t="s">
        <v>2553</v>
      </c>
    </row>
    <row r="3" spans="1:32" ht="27.75" customHeight="1">
      <c r="A3" s="370"/>
      <c r="B3" s="371"/>
      <c r="C3" s="375"/>
      <c r="D3" s="376"/>
      <c r="E3" s="377"/>
      <c r="F3" s="381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3"/>
      <c r="Z3" s="295" t="s">
        <v>33</v>
      </c>
      <c r="AA3" s="297" t="s">
        <v>126</v>
      </c>
      <c r="AB3" s="297" t="s">
        <v>409</v>
      </c>
      <c r="AC3" s="297" t="s">
        <v>936</v>
      </c>
      <c r="AD3" s="231" t="s">
        <v>2739</v>
      </c>
      <c r="AE3" s="297" t="s">
        <v>2130</v>
      </c>
      <c r="AF3" s="297" t="s">
        <v>2552</v>
      </c>
    </row>
    <row r="4" spans="1:32" ht="27" customHeight="1">
      <c r="A4" s="387" t="s">
        <v>34</v>
      </c>
      <c r="B4" s="388"/>
      <c r="C4" s="388"/>
      <c r="D4" s="388"/>
      <c r="E4" s="389"/>
      <c r="F4" s="38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3"/>
      <c r="Z4" s="295" t="s">
        <v>19</v>
      </c>
      <c r="AA4" s="25" t="s">
        <v>398</v>
      </c>
      <c r="AB4" s="25" t="s">
        <v>398</v>
      </c>
      <c r="AC4" s="25" t="s">
        <v>398</v>
      </c>
      <c r="AD4" s="232" t="s">
        <v>398</v>
      </c>
      <c r="AE4" s="25" t="s">
        <v>398</v>
      </c>
      <c r="AF4" s="25" t="s">
        <v>398</v>
      </c>
    </row>
    <row r="5" spans="1:32" ht="31.5" customHeight="1">
      <c r="A5" s="390" t="s">
        <v>22</v>
      </c>
      <c r="B5" s="391"/>
      <c r="C5" s="392"/>
      <c r="D5" s="390" t="s">
        <v>0</v>
      </c>
      <c r="E5" s="392"/>
      <c r="F5" s="381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3"/>
      <c r="Z5" s="295" t="s">
        <v>3</v>
      </c>
      <c r="AA5" s="25"/>
      <c r="AB5" s="25"/>
      <c r="AC5" s="25"/>
      <c r="AD5" s="232"/>
      <c r="AE5" s="25"/>
      <c r="AF5" s="25"/>
    </row>
    <row r="6" spans="1:32" ht="28.5" customHeight="1">
      <c r="A6" s="393" t="s">
        <v>35</v>
      </c>
      <c r="B6" s="394"/>
      <c r="C6" s="394"/>
      <c r="D6" s="394"/>
      <c r="E6" s="395"/>
      <c r="F6" s="381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3"/>
      <c r="Z6" s="295" t="s">
        <v>4</v>
      </c>
      <c r="AA6" s="25" t="s">
        <v>922</v>
      </c>
      <c r="AB6" s="25" t="s">
        <v>922</v>
      </c>
      <c r="AC6" s="25" t="s">
        <v>923</v>
      </c>
      <c r="AD6" s="232" t="s">
        <v>923</v>
      </c>
      <c r="AE6" s="25" t="s">
        <v>2124</v>
      </c>
      <c r="AF6" s="25" t="s">
        <v>2124</v>
      </c>
    </row>
    <row r="7" spans="1:32" ht="28.5" customHeight="1">
      <c r="A7" s="396" t="s">
        <v>16</v>
      </c>
      <c r="B7" s="397"/>
      <c r="C7" s="397"/>
      <c r="D7" s="397"/>
      <c r="E7" s="398"/>
      <c r="F7" s="384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6"/>
      <c r="Z7" s="295" t="s">
        <v>5</v>
      </c>
      <c r="AA7" s="298" t="s">
        <v>924</v>
      </c>
      <c r="AB7" s="298" t="s">
        <v>925</v>
      </c>
      <c r="AC7" s="298" t="s">
        <v>926</v>
      </c>
      <c r="AD7" s="233" t="s">
        <v>926</v>
      </c>
      <c r="AE7" s="298" t="s">
        <v>2123</v>
      </c>
      <c r="AF7" s="298" t="s">
        <v>2123</v>
      </c>
    </row>
    <row r="8" spans="1:32" s="5" customFormat="1" ht="24.95" customHeight="1">
      <c r="A8" s="82" t="s">
        <v>6</v>
      </c>
      <c r="B8" s="108" t="s">
        <v>7</v>
      </c>
      <c r="C8" s="109" t="s">
        <v>21</v>
      </c>
      <c r="D8" s="15" t="s">
        <v>2</v>
      </c>
      <c r="E8" s="25" t="s">
        <v>19</v>
      </c>
      <c r="F8" s="83" t="s">
        <v>38</v>
      </c>
      <c r="G8" s="25" t="s">
        <v>8</v>
      </c>
      <c r="H8" s="84" t="s">
        <v>9</v>
      </c>
      <c r="I8" s="84" t="s">
        <v>18</v>
      </c>
      <c r="J8" s="85" t="s">
        <v>10</v>
      </c>
      <c r="K8" s="86" t="s">
        <v>39</v>
      </c>
      <c r="L8" s="87" t="s">
        <v>40</v>
      </c>
      <c r="M8" s="85" t="s">
        <v>11</v>
      </c>
      <c r="N8" s="88" t="s">
        <v>41</v>
      </c>
      <c r="O8" s="88" t="s">
        <v>42</v>
      </c>
      <c r="P8" s="89" t="s">
        <v>12</v>
      </c>
      <c r="Q8" s="89" t="s">
        <v>47</v>
      </c>
      <c r="R8" s="89" t="s">
        <v>20</v>
      </c>
      <c r="S8" s="84" t="s">
        <v>13</v>
      </c>
      <c r="T8" s="84" t="s">
        <v>48</v>
      </c>
      <c r="U8" s="90" t="s">
        <v>49</v>
      </c>
      <c r="V8" s="91" t="s">
        <v>50</v>
      </c>
      <c r="W8" s="92" t="s">
        <v>51</v>
      </c>
      <c r="X8" s="92" t="s">
        <v>52</v>
      </c>
      <c r="Y8" s="84" t="s">
        <v>14</v>
      </c>
      <c r="Z8" s="93" t="s">
        <v>43</v>
      </c>
      <c r="AA8" s="84" t="s">
        <v>15</v>
      </c>
      <c r="AB8" s="84" t="s">
        <v>15</v>
      </c>
      <c r="AC8" s="84" t="s">
        <v>15</v>
      </c>
      <c r="AD8" s="234" t="s">
        <v>15</v>
      </c>
      <c r="AE8" s="84" t="s">
        <v>15</v>
      </c>
      <c r="AF8" s="84" t="s">
        <v>15</v>
      </c>
    </row>
    <row r="9" spans="1:32" s="12" customFormat="1" ht="45" customHeight="1">
      <c r="A9" s="140">
        <v>1</v>
      </c>
      <c r="B9" s="139">
        <v>0</v>
      </c>
      <c r="C9" s="22" t="s">
        <v>74</v>
      </c>
      <c r="D9" s="16" t="s">
        <v>126</v>
      </c>
      <c r="E9" s="192" t="s">
        <v>398</v>
      </c>
      <c r="F9" s="76" t="s">
        <v>449</v>
      </c>
      <c r="G9" s="76" t="s">
        <v>1</v>
      </c>
      <c r="H9" s="140" t="s">
        <v>480</v>
      </c>
      <c r="I9" s="191"/>
      <c r="J9" s="78" t="s">
        <v>1</v>
      </c>
      <c r="K9" s="16" t="s">
        <v>126</v>
      </c>
      <c r="L9" s="78" t="s">
        <v>1</v>
      </c>
      <c r="M9" s="140" t="s">
        <v>45</v>
      </c>
      <c r="N9" s="140" t="s">
        <v>129</v>
      </c>
      <c r="O9" s="76" t="s">
        <v>102</v>
      </c>
      <c r="P9" s="76" t="s">
        <v>23</v>
      </c>
      <c r="Q9" s="76" t="s">
        <v>17</v>
      </c>
      <c r="R9" s="76" t="s">
        <v>17</v>
      </c>
      <c r="S9" s="76" t="s">
        <v>24</v>
      </c>
      <c r="T9" s="76" t="s">
        <v>17</v>
      </c>
      <c r="U9" s="94">
        <v>18.734999999999999</v>
      </c>
      <c r="V9" s="76" t="s">
        <v>17</v>
      </c>
      <c r="W9" s="76" t="s">
        <v>17</v>
      </c>
      <c r="X9" s="76" t="s">
        <v>17</v>
      </c>
      <c r="Y9" s="76" t="s">
        <v>17</v>
      </c>
      <c r="Z9" s="76" t="s">
        <v>17</v>
      </c>
      <c r="AA9" s="23">
        <v>1</v>
      </c>
      <c r="AB9" s="23">
        <v>0</v>
      </c>
      <c r="AC9" s="23">
        <v>0</v>
      </c>
      <c r="AD9" s="158">
        <v>0</v>
      </c>
      <c r="AE9" s="23">
        <v>0</v>
      </c>
      <c r="AF9" s="23">
        <v>0</v>
      </c>
    </row>
    <row r="10" spans="1:32" s="12" customFormat="1" ht="45" customHeight="1">
      <c r="A10" s="140">
        <v>2</v>
      </c>
      <c r="B10" s="139">
        <v>0</v>
      </c>
      <c r="C10" s="22" t="s">
        <v>74</v>
      </c>
      <c r="D10" s="16" t="s">
        <v>409</v>
      </c>
      <c r="E10" s="192" t="s">
        <v>398</v>
      </c>
      <c r="F10" s="76" t="s">
        <v>450</v>
      </c>
      <c r="G10" s="76" t="s">
        <v>461</v>
      </c>
      <c r="H10" s="140" t="s">
        <v>480</v>
      </c>
      <c r="I10" s="191"/>
      <c r="J10" s="78" t="s">
        <v>1</v>
      </c>
      <c r="K10" s="16" t="s">
        <v>126</v>
      </c>
      <c r="L10" s="78" t="s">
        <v>1</v>
      </c>
      <c r="M10" s="140" t="s">
        <v>45</v>
      </c>
      <c r="N10" s="140" t="s">
        <v>129</v>
      </c>
      <c r="O10" s="76" t="s">
        <v>102</v>
      </c>
      <c r="P10" s="76" t="s">
        <v>23</v>
      </c>
      <c r="Q10" s="76" t="s">
        <v>17</v>
      </c>
      <c r="R10" s="76" t="s">
        <v>17</v>
      </c>
      <c r="S10" s="76" t="s">
        <v>17</v>
      </c>
      <c r="T10" s="76" t="s">
        <v>17</v>
      </c>
      <c r="U10" s="94">
        <v>17.756</v>
      </c>
      <c r="V10" s="76" t="s">
        <v>17</v>
      </c>
      <c r="W10" s="76" t="s">
        <v>17</v>
      </c>
      <c r="X10" s="76" t="s">
        <v>17</v>
      </c>
      <c r="Y10" s="76" t="s">
        <v>17</v>
      </c>
      <c r="Z10" s="76" t="s">
        <v>17</v>
      </c>
      <c r="AA10" s="23">
        <v>0</v>
      </c>
      <c r="AB10" s="23">
        <v>1</v>
      </c>
      <c r="AC10" s="23">
        <v>0</v>
      </c>
      <c r="AD10" s="158">
        <v>0</v>
      </c>
      <c r="AE10" s="23">
        <v>0</v>
      </c>
      <c r="AF10" s="23">
        <v>0</v>
      </c>
    </row>
    <row r="11" spans="1:32" s="11" customFormat="1" ht="45" customHeight="1">
      <c r="A11" s="140">
        <v>3</v>
      </c>
      <c r="B11" s="139">
        <v>0</v>
      </c>
      <c r="C11" s="22" t="s">
        <v>74</v>
      </c>
      <c r="D11" s="16" t="s">
        <v>929</v>
      </c>
      <c r="E11" s="192" t="s">
        <v>398</v>
      </c>
      <c r="F11" s="76" t="s">
        <v>450</v>
      </c>
      <c r="G11" s="76" t="s">
        <v>461</v>
      </c>
      <c r="H11" s="140" t="s">
        <v>480</v>
      </c>
      <c r="I11" s="191"/>
      <c r="J11" s="78" t="s">
        <v>1</v>
      </c>
      <c r="K11" s="16" t="s">
        <v>126</v>
      </c>
      <c r="L11" s="78" t="s">
        <v>1</v>
      </c>
      <c r="M11" s="140" t="s">
        <v>45</v>
      </c>
      <c r="N11" s="140" t="s">
        <v>129</v>
      </c>
      <c r="O11" s="76" t="s">
        <v>102</v>
      </c>
      <c r="P11" s="76" t="s">
        <v>23</v>
      </c>
      <c r="Q11" s="76" t="s">
        <v>17</v>
      </c>
      <c r="R11" s="76" t="s">
        <v>17</v>
      </c>
      <c r="S11" s="76" t="s">
        <v>17</v>
      </c>
      <c r="T11" s="76" t="s">
        <v>17</v>
      </c>
      <c r="U11" s="94">
        <v>17.756</v>
      </c>
      <c r="V11" s="76" t="s">
        <v>17</v>
      </c>
      <c r="W11" s="76" t="s">
        <v>17</v>
      </c>
      <c r="X11" s="76" t="s">
        <v>17</v>
      </c>
      <c r="Y11" s="76" t="s">
        <v>17</v>
      </c>
      <c r="Z11" s="76" t="s">
        <v>17</v>
      </c>
      <c r="AA11" s="23">
        <v>0</v>
      </c>
      <c r="AB11" s="23">
        <v>0</v>
      </c>
      <c r="AC11" s="23">
        <v>1</v>
      </c>
      <c r="AD11" s="158">
        <v>0</v>
      </c>
      <c r="AE11" s="23">
        <v>0</v>
      </c>
      <c r="AF11" s="23">
        <v>0</v>
      </c>
    </row>
    <row r="12" spans="1:32" s="11" customFormat="1" ht="45" customHeight="1">
      <c r="A12" s="140">
        <v>4</v>
      </c>
      <c r="B12" s="205">
        <v>0</v>
      </c>
      <c r="C12" s="74" t="s">
        <v>74</v>
      </c>
      <c r="D12" s="206" t="s">
        <v>2739</v>
      </c>
      <c r="E12" s="237" t="s">
        <v>398</v>
      </c>
      <c r="F12" s="207" t="s">
        <v>450</v>
      </c>
      <c r="G12" s="207" t="s">
        <v>461</v>
      </c>
      <c r="H12" s="204" t="s">
        <v>480</v>
      </c>
      <c r="I12" s="238"/>
      <c r="J12" s="208" t="s">
        <v>1</v>
      </c>
      <c r="K12" s="206" t="s">
        <v>126</v>
      </c>
      <c r="L12" s="208" t="s">
        <v>1</v>
      </c>
      <c r="M12" s="204" t="s">
        <v>45</v>
      </c>
      <c r="N12" s="204" t="s">
        <v>129</v>
      </c>
      <c r="O12" s="207" t="s">
        <v>102</v>
      </c>
      <c r="P12" s="207" t="s">
        <v>23</v>
      </c>
      <c r="Q12" s="207" t="s">
        <v>17</v>
      </c>
      <c r="R12" s="207" t="s">
        <v>17</v>
      </c>
      <c r="S12" s="207" t="s">
        <v>17</v>
      </c>
      <c r="T12" s="207" t="s">
        <v>17</v>
      </c>
      <c r="U12" s="211">
        <v>17.756</v>
      </c>
      <c r="V12" s="207" t="s">
        <v>17</v>
      </c>
      <c r="W12" s="207" t="s">
        <v>17</v>
      </c>
      <c r="X12" s="207" t="s">
        <v>17</v>
      </c>
      <c r="Y12" s="207" t="s">
        <v>17</v>
      </c>
      <c r="Z12" s="207" t="s">
        <v>17</v>
      </c>
      <c r="AA12" s="158">
        <v>0</v>
      </c>
      <c r="AB12" s="158">
        <v>0</v>
      </c>
      <c r="AC12" s="158">
        <v>0</v>
      </c>
      <c r="AD12" s="158">
        <v>1</v>
      </c>
      <c r="AE12" s="158">
        <v>0</v>
      </c>
      <c r="AF12" s="158">
        <v>0</v>
      </c>
    </row>
    <row r="13" spans="1:32" s="11" customFormat="1" ht="45" customHeight="1">
      <c r="A13" s="140">
        <v>5</v>
      </c>
      <c r="B13" s="139">
        <v>0</v>
      </c>
      <c r="C13" s="22" t="s">
        <v>2124</v>
      </c>
      <c r="D13" s="16" t="s">
        <v>2130</v>
      </c>
      <c r="E13" s="192" t="s">
        <v>398</v>
      </c>
      <c r="F13" s="76" t="s">
        <v>2124</v>
      </c>
      <c r="G13" s="76" t="s">
        <v>461</v>
      </c>
      <c r="H13" s="140" t="s">
        <v>480</v>
      </c>
      <c r="I13" s="191"/>
      <c r="J13" s="78" t="s">
        <v>1</v>
      </c>
      <c r="K13" s="16" t="s">
        <v>126</v>
      </c>
      <c r="L13" s="78" t="s">
        <v>1</v>
      </c>
      <c r="M13" s="140" t="s">
        <v>45</v>
      </c>
      <c r="N13" s="140" t="s">
        <v>129</v>
      </c>
      <c r="O13" s="76" t="s">
        <v>102</v>
      </c>
      <c r="P13" s="76" t="s">
        <v>23</v>
      </c>
      <c r="Q13" s="76" t="s">
        <v>17</v>
      </c>
      <c r="R13" s="76" t="s">
        <v>17</v>
      </c>
      <c r="S13" s="76" t="s">
        <v>17</v>
      </c>
      <c r="T13" s="76" t="s">
        <v>17</v>
      </c>
      <c r="U13" s="94">
        <v>17.756</v>
      </c>
      <c r="V13" s="76" t="s">
        <v>17</v>
      </c>
      <c r="W13" s="76" t="s">
        <v>17</v>
      </c>
      <c r="X13" s="76" t="s">
        <v>17</v>
      </c>
      <c r="Y13" s="76" t="s">
        <v>17</v>
      </c>
      <c r="Z13" s="76" t="s">
        <v>17</v>
      </c>
      <c r="AA13" s="23">
        <v>0</v>
      </c>
      <c r="AB13" s="23">
        <v>0</v>
      </c>
      <c r="AC13" s="23">
        <v>0</v>
      </c>
      <c r="AD13" s="158">
        <v>0</v>
      </c>
      <c r="AE13" s="23">
        <v>1</v>
      </c>
      <c r="AF13" s="23">
        <v>0</v>
      </c>
    </row>
    <row r="14" spans="1:32" s="11" customFormat="1" ht="45" customHeight="1">
      <c r="A14" s="140">
        <v>6</v>
      </c>
      <c r="B14" s="139">
        <v>0</v>
      </c>
      <c r="C14" s="22" t="s">
        <v>2124</v>
      </c>
      <c r="D14" s="16" t="s">
        <v>2551</v>
      </c>
      <c r="E14" s="192" t="s">
        <v>398</v>
      </c>
      <c r="F14" s="76" t="s">
        <v>2124</v>
      </c>
      <c r="G14" s="76" t="s">
        <v>461</v>
      </c>
      <c r="H14" s="140" t="s">
        <v>480</v>
      </c>
      <c r="I14" s="191"/>
      <c r="J14" s="78" t="s">
        <v>1</v>
      </c>
      <c r="K14" s="16" t="s">
        <v>126</v>
      </c>
      <c r="L14" s="78" t="s">
        <v>1</v>
      </c>
      <c r="M14" s="140" t="s">
        <v>45</v>
      </c>
      <c r="N14" s="140" t="s">
        <v>129</v>
      </c>
      <c r="O14" s="76" t="s">
        <v>102</v>
      </c>
      <c r="P14" s="76" t="s">
        <v>23</v>
      </c>
      <c r="Q14" s="76" t="s">
        <v>17</v>
      </c>
      <c r="R14" s="76" t="s">
        <v>17</v>
      </c>
      <c r="S14" s="76" t="s">
        <v>17</v>
      </c>
      <c r="T14" s="76" t="s">
        <v>17</v>
      </c>
      <c r="U14" s="94">
        <v>17.756</v>
      </c>
      <c r="V14" s="76" t="s">
        <v>17</v>
      </c>
      <c r="W14" s="76" t="s">
        <v>17</v>
      </c>
      <c r="X14" s="76" t="s">
        <v>17</v>
      </c>
      <c r="Y14" s="76" t="s">
        <v>17</v>
      </c>
      <c r="Z14" s="76" t="s">
        <v>17</v>
      </c>
      <c r="AA14" s="23">
        <v>0</v>
      </c>
      <c r="AB14" s="23">
        <v>0</v>
      </c>
      <c r="AC14" s="23">
        <v>0</v>
      </c>
      <c r="AD14" s="158">
        <v>0</v>
      </c>
      <c r="AE14" s="23">
        <v>0</v>
      </c>
      <c r="AF14" s="23">
        <v>1</v>
      </c>
    </row>
    <row r="15" spans="1:32" s="12" customFormat="1" ht="45" customHeight="1">
      <c r="A15" s="140">
        <v>7</v>
      </c>
      <c r="B15" s="139">
        <v>1</v>
      </c>
      <c r="C15" s="22" t="s">
        <v>74</v>
      </c>
      <c r="D15" s="22" t="s">
        <v>403</v>
      </c>
      <c r="E15" s="24" t="s">
        <v>937</v>
      </c>
      <c r="F15" s="76" t="s">
        <v>460</v>
      </c>
      <c r="G15" s="76" t="s">
        <v>461</v>
      </c>
      <c r="H15" s="140" t="s">
        <v>480</v>
      </c>
      <c r="I15" s="191"/>
      <c r="J15" s="78" t="s">
        <v>1</v>
      </c>
      <c r="K15" s="22" t="s">
        <v>17</v>
      </c>
      <c r="L15" s="78" t="s">
        <v>1</v>
      </c>
      <c r="M15" s="140" t="s">
        <v>45</v>
      </c>
      <c r="N15" s="140" t="s">
        <v>129</v>
      </c>
      <c r="O15" s="76" t="s">
        <v>102</v>
      </c>
      <c r="P15" s="76" t="s">
        <v>23</v>
      </c>
      <c r="Q15" s="76" t="s">
        <v>17</v>
      </c>
      <c r="R15" s="76" t="s">
        <v>17</v>
      </c>
      <c r="S15" s="76" t="s">
        <v>17</v>
      </c>
      <c r="T15" s="76" t="s">
        <v>17</v>
      </c>
      <c r="U15" s="76" t="s">
        <v>17</v>
      </c>
      <c r="V15" s="76" t="s">
        <v>17</v>
      </c>
      <c r="W15" s="76" t="s">
        <v>17</v>
      </c>
      <c r="X15" s="76" t="s">
        <v>17</v>
      </c>
      <c r="Y15" s="76" t="s">
        <v>17</v>
      </c>
      <c r="Z15" s="76" t="s">
        <v>17</v>
      </c>
      <c r="AA15" s="23">
        <v>1</v>
      </c>
      <c r="AB15" s="23">
        <v>0</v>
      </c>
      <c r="AC15" s="23">
        <v>0</v>
      </c>
      <c r="AD15" s="158">
        <v>0</v>
      </c>
      <c r="AE15" s="23">
        <v>0</v>
      </c>
      <c r="AF15" s="23">
        <v>0</v>
      </c>
    </row>
    <row r="16" spans="1:32" s="12" customFormat="1" ht="45" customHeight="1">
      <c r="A16" s="140">
        <v>8</v>
      </c>
      <c r="B16" s="139">
        <v>1</v>
      </c>
      <c r="C16" s="22" t="s">
        <v>74</v>
      </c>
      <c r="D16" s="22" t="s">
        <v>501</v>
      </c>
      <c r="E16" s="24" t="s">
        <v>937</v>
      </c>
      <c r="F16" s="76" t="s">
        <v>927</v>
      </c>
      <c r="G16" s="76" t="s">
        <v>461</v>
      </c>
      <c r="H16" s="140" t="s">
        <v>480</v>
      </c>
      <c r="I16" s="191"/>
      <c r="J16" s="78" t="s">
        <v>1</v>
      </c>
      <c r="K16" s="22" t="s">
        <v>17</v>
      </c>
      <c r="L16" s="78" t="s">
        <v>1</v>
      </c>
      <c r="M16" s="140" t="s">
        <v>45</v>
      </c>
      <c r="N16" s="140" t="s">
        <v>129</v>
      </c>
      <c r="O16" s="76" t="s">
        <v>102</v>
      </c>
      <c r="P16" s="76" t="s">
        <v>23</v>
      </c>
      <c r="Q16" s="76" t="s">
        <v>17</v>
      </c>
      <c r="R16" s="76" t="s">
        <v>17</v>
      </c>
      <c r="S16" s="76" t="s">
        <v>17</v>
      </c>
      <c r="T16" s="76" t="s">
        <v>17</v>
      </c>
      <c r="U16" s="76" t="s">
        <v>17</v>
      </c>
      <c r="V16" s="76" t="s">
        <v>17</v>
      </c>
      <c r="W16" s="76" t="s">
        <v>17</v>
      </c>
      <c r="X16" s="76" t="s">
        <v>17</v>
      </c>
      <c r="Y16" s="76" t="s">
        <v>17</v>
      </c>
      <c r="Z16" s="76" t="s">
        <v>17</v>
      </c>
      <c r="AA16" s="23">
        <v>0</v>
      </c>
      <c r="AB16" s="23">
        <v>1</v>
      </c>
      <c r="AC16" s="23">
        <v>0</v>
      </c>
      <c r="AD16" s="158">
        <v>0</v>
      </c>
      <c r="AE16" s="23">
        <v>0</v>
      </c>
      <c r="AF16" s="23">
        <v>0</v>
      </c>
    </row>
    <row r="17" spans="1:32" s="11" customFormat="1" ht="45" customHeight="1">
      <c r="A17" s="140">
        <v>9</v>
      </c>
      <c r="B17" s="139">
        <v>1</v>
      </c>
      <c r="C17" s="22" t="s">
        <v>74</v>
      </c>
      <c r="D17" s="22" t="s">
        <v>930</v>
      </c>
      <c r="E17" s="24" t="s">
        <v>937</v>
      </c>
      <c r="F17" s="76" t="s">
        <v>928</v>
      </c>
      <c r="G17" s="76" t="s">
        <v>461</v>
      </c>
      <c r="H17" s="140" t="s">
        <v>480</v>
      </c>
      <c r="I17" s="191"/>
      <c r="J17" s="78" t="s">
        <v>1</v>
      </c>
      <c r="K17" s="22" t="s">
        <v>17</v>
      </c>
      <c r="L17" s="78" t="s">
        <v>1</v>
      </c>
      <c r="M17" s="140" t="s">
        <v>45</v>
      </c>
      <c r="N17" s="140" t="s">
        <v>129</v>
      </c>
      <c r="O17" s="76" t="s">
        <v>102</v>
      </c>
      <c r="P17" s="76" t="s">
        <v>23</v>
      </c>
      <c r="Q17" s="76" t="s">
        <v>17</v>
      </c>
      <c r="R17" s="76" t="s">
        <v>17</v>
      </c>
      <c r="S17" s="76" t="s">
        <v>17</v>
      </c>
      <c r="T17" s="76" t="s">
        <v>17</v>
      </c>
      <c r="U17" s="76" t="s">
        <v>17</v>
      </c>
      <c r="V17" s="76" t="s">
        <v>17</v>
      </c>
      <c r="W17" s="76" t="s">
        <v>17</v>
      </c>
      <c r="X17" s="76" t="s">
        <v>17</v>
      </c>
      <c r="Y17" s="76" t="s">
        <v>17</v>
      </c>
      <c r="Z17" s="76" t="s">
        <v>17</v>
      </c>
      <c r="AA17" s="23">
        <v>0</v>
      </c>
      <c r="AB17" s="23">
        <v>0</v>
      </c>
      <c r="AC17" s="23">
        <v>1</v>
      </c>
      <c r="AD17" s="158">
        <v>1</v>
      </c>
      <c r="AE17" s="23">
        <v>0</v>
      </c>
      <c r="AF17" s="23">
        <v>0</v>
      </c>
    </row>
    <row r="18" spans="1:32" s="11" customFormat="1" ht="45" customHeight="1">
      <c r="A18" s="140">
        <v>10</v>
      </c>
      <c r="B18" s="139">
        <v>1</v>
      </c>
      <c r="C18" s="22" t="s">
        <v>2124</v>
      </c>
      <c r="D18" s="22" t="s">
        <v>2132</v>
      </c>
      <c r="E18" s="24" t="s">
        <v>937</v>
      </c>
      <c r="F18" s="76" t="s">
        <v>2124</v>
      </c>
      <c r="G18" s="76" t="s">
        <v>461</v>
      </c>
      <c r="H18" s="140" t="s">
        <v>480</v>
      </c>
      <c r="I18" s="191"/>
      <c r="J18" s="78" t="s">
        <v>1</v>
      </c>
      <c r="K18" s="22" t="s">
        <v>17</v>
      </c>
      <c r="L18" s="78" t="s">
        <v>1</v>
      </c>
      <c r="M18" s="140" t="s">
        <v>45</v>
      </c>
      <c r="N18" s="140" t="s">
        <v>129</v>
      </c>
      <c r="O18" s="76" t="s">
        <v>102</v>
      </c>
      <c r="P18" s="76" t="s">
        <v>23</v>
      </c>
      <c r="Q18" s="76" t="s">
        <v>17</v>
      </c>
      <c r="R18" s="76" t="s">
        <v>17</v>
      </c>
      <c r="S18" s="76" t="s">
        <v>17</v>
      </c>
      <c r="T18" s="76" t="s">
        <v>17</v>
      </c>
      <c r="U18" s="76" t="s">
        <v>17</v>
      </c>
      <c r="V18" s="76" t="s">
        <v>17</v>
      </c>
      <c r="W18" s="76" t="s">
        <v>17</v>
      </c>
      <c r="X18" s="76" t="s">
        <v>17</v>
      </c>
      <c r="Y18" s="76" t="s">
        <v>17</v>
      </c>
      <c r="Z18" s="76" t="s">
        <v>17</v>
      </c>
      <c r="AA18" s="23">
        <v>0</v>
      </c>
      <c r="AB18" s="23">
        <v>0</v>
      </c>
      <c r="AC18" s="23">
        <v>0</v>
      </c>
      <c r="AD18" s="158">
        <v>0</v>
      </c>
      <c r="AE18" s="23">
        <v>1</v>
      </c>
      <c r="AF18" s="23">
        <v>0</v>
      </c>
    </row>
    <row r="19" spans="1:32" s="11" customFormat="1" ht="45" customHeight="1">
      <c r="A19" s="140">
        <v>11</v>
      </c>
      <c r="B19" s="139">
        <v>1</v>
      </c>
      <c r="C19" s="22" t="s">
        <v>2124</v>
      </c>
      <c r="D19" s="22" t="s">
        <v>2554</v>
      </c>
      <c r="E19" s="24" t="s">
        <v>937</v>
      </c>
      <c r="F19" s="76" t="s">
        <v>2124</v>
      </c>
      <c r="G19" s="76" t="s">
        <v>461</v>
      </c>
      <c r="H19" s="140" t="s">
        <v>480</v>
      </c>
      <c r="I19" s="191"/>
      <c r="J19" s="78" t="s">
        <v>1</v>
      </c>
      <c r="K19" s="22" t="s">
        <v>17</v>
      </c>
      <c r="L19" s="78" t="s">
        <v>1</v>
      </c>
      <c r="M19" s="140" t="s">
        <v>45</v>
      </c>
      <c r="N19" s="140" t="s">
        <v>129</v>
      </c>
      <c r="O19" s="76" t="s">
        <v>102</v>
      </c>
      <c r="P19" s="76" t="s">
        <v>23</v>
      </c>
      <c r="Q19" s="76" t="s">
        <v>17</v>
      </c>
      <c r="R19" s="76" t="s">
        <v>17</v>
      </c>
      <c r="S19" s="76" t="s">
        <v>17</v>
      </c>
      <c r="T19" s="76" t="s">
        <v>17</v>
      </c>
      <c r="U19" s="76" t="s">
        <v>17</v>
      </c>
      <c r="V19" s="76" t="s">
        <v>17</v>
      </c>
      <c r="W19" s="76" t="s">
        <v>17</v>
      </c>
      <c r="X19" s="76" t="s">
        <v>17</v>
      </c>
      <c r="Y19" s="76" t="s">
        <v>17</v>
      </c>
      <c r="Z19" s="76" t="s">
        <v>17</v>
      </c>
      <c r="AA19" s="23">
        <v>0</v>
      </c>
      <c r="AB19" s="23">
        <v>0</v>
      </c>
      <c r="AC19" s="23">
        <v>0</v>
      </c>
      <c r="AD19" s="158">
        <v>0</v>
      </c>
      <c r="AE19" s="23">
        <v>0</v>
      </c>
      <c r="AF19" s="23">
        <v>1</v>
      </c>
    </row>
    <row r="20" spans="1:32" s="13" customFormat="1" ht="50.25" customHeight="1">
      <c r="A20" s="140">
        <v>12</v>
      </c>
      <c r="B20" s="141">
        <v>2</v>
      </c>
      <c r="C20" s="43" t="s">
        <v>120</v>
      </c>
      <c r="D20" s="95" t="s">
        <v>119</v>
      </c>
      <c r="E20" s="44" t="s">
        <v>77</v>
      </c>
      <c r="F20" s="96" t="s">
        <v>138</v>
      </c>
      <c r="G20" s="96" t="s">
        <v>481</v>
      </c>
      <c r="H20" s="142" t="s">
        <v>480</v>
      </c>
      <c r="I20" s="43"/>
      <c r="J20" s="97" t="s">
        <v>1</v>
      </c>
      <c r="K20" s="95" t="s">
        <v>119</v>
      </c>
      <c r="L20" s="97" t="s">
        <v>1</v>
      </c>
      <c r="M20" s="142" t="s">
        <v>45</v>
      </c>
      <c r="N20" s="142" t="s">
        <v>129</v>
      </c>
      <c r="O20" s="43" t="s">
        <v>146</v>
      </c>
      <c r="P20" s="96" t="s">
        <v>23</v>
      </c>
      <c r="Q20" s="96" t="s">
        <v>17</v>
      </c>
      <c r="R20" s="96" t="s">
        <v>17</v>
      </c>
      <c r="S20" s="43" t="s">
        <v>79</v>
      </c>
      <c r="T20" s="96" t="s">
        <v>17</v>
      </c>
      <c r="U20" s="98">
        <v>3.5070000000000001</v>
      </c>
      <c r="V20" s="96" t="s">
        <v>17</v>
      </c>
      <c r="W20" s="96" t="s">
        <v>141</v>
      </c>
      <c r="X20" s="96" t="s">
        <v>17</v>
      </c>
      <c r="Y20" s="96" t="s">
        <v>80</v>
      </c>
      <c r="Z20" s="96" t="s">
        <v>17</v>
      </c>
      <c r="AA20" s="43">
        <v>1</v>
      </c>
      <c r="AB20" s="43">
        <v>1</v>
      </c>
      <c r="AC20" s="43">
        <v>1</v>
      </c>
      <c r="AD20" s="102">
        <v>1</v>
      </c>
      <c r="AE20" s="43">
        <v>1</v>
      </c>
      <c r="AF20" s="43">
        <v>1</v>
      </c>
    </row>
    <row r="21" spans="1:32" s="11" customFormat="1" ht="50.25" customHeight="1">
      <c r="A21" s="140">
        <v>13</v>
      </c>
      <c r="B21" s="139">
        <v>2</v>
      </c>
      <c r="C21" s="22" t="s">
        <v>74</v>
      </c>
      <c r="D21" s="299" t="s">
        <v>883</v>
      </c>
      <c r="E21" s="300" t="s">
        <v>77</v>
      </c>
      <c r="F21" s="76"/>
      <c r="G21" s="76"/>
      <c r="H21" s="140"/>
      <c r="I21" s="22"/>
      <c r="J21" s="78" t="s">
        <v>1</v>
      </c>
      <c r="K21" s="16"/>
      <c r="L21" s="78" t="s">
        <v>1</v>
      </c>
      <c r="M21" s="140" t="s">
        <v>129</v>
      </c>
      <c r="N21" s="140" t="s">
        <v>45</v>
      </c>
      <c r="O21" s="260" t="s">
        <v>146</v>
      </c>
      <c r="P21" s="76" t="s">
        <v>23</v>
      </c>
      <c r="Q21" s="76" t="s">
        <v>17</v>
      </c>
      <c r="R21" s="76" t="s">
        <v>17</v>
      </c>
      <c r="S21" s="76" t="s">
        <v>17</v>
      </c>
      <c r="T21" s="76" t="s">
        <v>17</v>
      </c>
      <c r="U21" s="76">
        <v>3.5783999999999998</v>
      </c>
      <c r="V21" s="76" t="s">
        <v>17</v>
      </c>
      <c r="W21" s="76" t="s">
        <v>17</v>
      </c>
      <c r="X21" s="76" t="s">
        <v>17</v>
      </c>
      <c r="Y21" s="76" t="s">
        <v>17</v>
      </c>
      <c r="Z21" s="76" t="s">
        <v>17</v>
      </c>
      <c r="AA21" s="23">
        <v>1</v>
      </c>
      <c r="AB21" s="23">
        <v>1</v>
      </c>
      <c r="AC21" s="23">
        <v>1</v>
      </c>
      <c r="AD21" s="158">
        <v>1</v>
      </c>
      <c r="AE21" s="23">
        <v>1</v>
      </c>
      <c r="AF21" s="23">
        <v>1</v>
      </c>
    </row>
    <row r="22" spans="1:32" s="13" customFormat="1" ht="50.25" customHeight="1">
      <c r="A22" s="140">
        <v>14</v>
      </c>
      <c r="B22" s="141">
        <v>2</v>
      </c>
      <c r="C22" s="43" t="s">
        <v>74</v>
      </c>
      <c r="D22" s="95" t="s">
        <v>127</v>
      </c>
      <c r="E22" s="44" t="s">
        <v>453</v>
      </c>
      <c r="F22" s="96" t="s">
        <v>460</v>
      </c>
      <c r="G22" s="96" t="s">
        <v>461</v>
      </c>
      <c r="H22" s="142" t="s">
        <v>480</v>
      </c>
      <c r="I22" s="43"/>
      <c r="J22" s="97" t="s">
        <v>1</v>
      </c>
      <c r="K22" s="43" t="s">
        <v>17</v>
      </c>
      <c r="L22" s="97" t="s">
        <v>1</v>
      </c>
      <c r="M22" s="142" t="s">
        <v>45</v>
      </c>
      <c r="N22" s="142" t="s">
        <v>129</v>
      </c>
      <c r="O22" s="43" t="s">
        <v>147</v>
      </c>
      <c r="P22" s="96" t="s">
        <v>23</v>
      </c>
      <c r="Q22" s="96" t="s">
        <v>17</v>
      </c>
      <c r="R22" s="96" t="s">
        <v>17</v>
      </c>
      <c r="S22" s="96" t="s">
        <v>17</v>
      </c>
      <c r="T22" s="96" t="s">
        <v>17</v>
      </c>
      <c r="U22" s="98">
        <v>2.1758000000000002</v>
      </c>
      <c r="V22" s="96" t="s">
        <v>17</v>
      </c>
      <c r="W22" s="96" t="s">
        <v>17</v>
      </c>
      <c r="X22" s="96" t="s">
        <v>17</v>
      </c>
      <c r="Y22" s="96" t="s">
        <v>17</v>
      </c>
      <c r="Z22" s="96" t="s">
        <v>17</v>
      </c>
      <c r="AA22" s="43">
        <v>1</v>
      </c>
      <c r="AB22" s="43">
        <v>0</v>
      </c>
      <c r="AC22" s="43">
        <v>0</v>
      </c>
      <c r="AD22" s="102">
        <v>0</v>
      </c>
      <c r="AE22" s="43">
        <v>0</v>
      </c>
      <c r="AF22" s="43">
        <v>0</v>
      </c>
    </row>
    <row r="23" spans="1:32" ht="57.75" customHeight="1">
      <c r="A23" s="140">
        <v>15</v>
      </c>
      <c r="B23" s="22">
        <v>2</v>
      </c>
      <c r="C23" s="22" t="s">
        <v>166</v>
      </c>
      <c r="D23" s="22" t="s">
        <v>278</v>
      </c>
      <c r="E23" s="24" t="s">
        <v>279</v>
      </c>
      <c r="F23" s="22" t="s">
        <v>701</v>
      </c>
      <c r="G23" s="22" t="s">
        <v>196</v>
      </c>
      <c r="H23" s="22" t="s">
        <v>265</v>
      </c>
      <c r="I23" s="22"/>
      <c r="J23" s="22" t="s">
        <v>172</v>
      </c>
      <c r="K23" s="22" t="s">
        <v>168</v>
      </c>
      <c r="L23" s="22" t="s">
        <v>172</v>
      </c>
      <c r="M23" s="22" t="s">
        <v>174</v>
      </c>
      <c r="N23" s="22" t="s">
        <v>167</v>
      </c>
      <c r="O23" s="22" t="s">
        <v>364</v>
      </c>
      <c r="P23" s="22" t="s">
        <v>360</v>
      </c>
      <c r="Q23" s="22" t="s">
        <v>168</v>
      </c>
      <c r="R23" s="22" t="s">
        <v>168</v>
      </c>
      <c r="S23" s="22" t="s">
        <v>168</v>
      </c>
      <c r="T23" s="22" t="s">
        <v>168</v>
      </c>
      <c r="U23" s="22" t="s">
        <v>168</v>
      </c>
      <c r="V23" s="22" t="s">
        <v>168</v>
      </c>
      <c r="W23" s="22" t="s">
        <v>168</v>
      </c>
      <c r="X23" s="22" t="s">
        <v>168</v>
      </c>
      <c r="Y23" s="22" t="s">
        <v>168</v>
      </c>
      <c r="Z23" s="22" t="s">
        <v>168</v>
      </c>
      <c r="AA23" s="22">
        <v>1</v>
      </c>
      <c r="AB23" s="22">
        <v>0</v>
      </c>
      <c r="AC23" s="22">
        <v>0</v>
      </c>
      <c r="AD23" s="74">
        <v>0</v>
      </c>
      <c r="AE23" s="22">
        <v>0</v>
      </c>
      <c r="AF23" s="22">
        <v>0</v>
      </c>
    </row>
    <row r="24" spans="1:32" s="13" customFormat="1" ht="50.25" customHeight="1">
      <c r="A24" s="140">
        <v>16</v>
      </c>
      <c r="B24" s="141">
        <v>2</v>
      </c>
      <c r="C24" s="43" t="s">
        <v>74</v>
      </c>
      <c r="D24" s="95" t="s">
        <v>452</v>
      </c>
      <c r="E24" s="44" t="s">
        <v>454</v>
      </c>
      <c r="F24" s="96" t="s">
        <v>927</v>
      </c>
      <c r="G24" s="96" t="s">
        <v>461</v>
      </c>
      <c r="H24" s="142" t="s">
        <v>480</v>
      </c>
      <c r="I24" s="43"/>
      <c r="J24" s="97" t="s">
        <v>1</v>
      </c>
      <c r="K24" s="43" t="s">
        <v>17</v>
      </c>
      <c r="L24" s="97" t="s">
        <v>1</v>
      </c>
      <c r="M24" s="142" t="s">
        <v>45</v>
      </c>
      <c r="N24" s="142" t="s">
        <v>129</v>
      </c>
      <c r="O24" s="43" t="s">
        <v>147</v>
      </c>
      <c r="P24" s="96" t="s">
        <v>23</v>
      </c>
      <c r="Q24" s="96" t="s">
        <v>17</v>
      </c>
      <c r="R24" s="96" t="s">
        <v>17</v>
      </c>
      <c r="S24" s="96" t="s">
        <v>17</v>
      </c>
      <c r="T24" s="96" t="s">
        <v>17</v>
      </c>
      <c r="U24" s="96" t="s">
        <v>17</v>
      </c>
      <c r="V24" s="96" t="s">
        <v>17</v>
      </c>
      <c r="W24" s="96" t="s">
        <v>17</v>
      </c>
      <c r="X24" s="96" t="s">
        <v>17</v>
      </c>
      <c r="Y24" s="96" t="s">
        <v>17</v>
      </c>
      <c r="Z24" s="96" t="s">
        <v>17</v>
      </c>
      <c r="AA24" s="43">
        <v>0</v>
      </c>
      <c r="AB24" s="43">
        <v>1</v>
      </c>
      <c r="AC24" s="43">
        <v>0</v>
      </c>
      <c r="AD24" s="102">
        <v>0</v>
      </c>
      <c r="AE24" s="43">
        <v>0</v>
      </c>
      <c r="AF24" s="43">
        <v>0</v>
      </c>
    </row>
    <row r="25" spans="1:32" ht="57.75" customHeight="1">
      <c r="A25" s="140">
        <v>17</v>
      </c>
      <c r="B25" s="22">
        <v>2</v>
      </c>
      <c r="C25" s="22" t="s">
        <v>166</v>
      </c>
      <c r="D25" s="22" t="s">
        <v>941</v>
      </c>
      <c r="E25" s="24" t="s">
        <v>279</v>
      </c>
      <c r="F25" s="22" t="s">
        <v>777</v>
      </c>
      <c r="G25" s="22" t="s">
        <v>196</v>
      </c>
      <c r="H25" s="22" t="s">
        <v>265</v>
      </c>
      <c r="I25" s="22"/>
      <c r="J25" s="22" t="s">
        <v>172</v>
      </c>
      <c r="K25" s="22" t="s">
        <v>168</v>
      </c>
      <c r="L25" s="22" t="s">
        <v>172</v>
      </c>
      <c r="M25" s="22" t="s">
        <v>174</v>
      </c>
      <c r="N25" s="22" t="s">
        <v>167</v>
      </c>
      <c r="O25" s="22" t="s">
        <v>364</v>
      </c>
      <c r="P25" s="22" t="s">
        <v>360</v>
      </c>
      <c r="Q25" s="22" t="s">
        <v>168</v>
      </c>
      <c r="R25" s="22" t="s">
        <v>168</v>
      </c>
      <c r="S25" s="22" t="s">
        <v>168</v>
      </c>
      <c r="T25" s="22" t="s">
        <v>168</v>
      </c>
      <c r="U25" s="22" t="s">
        <v>168</v>
      </c>
      <c r="V25" s="22" t="s">
        <v>168</v>
      </c>
      <c r="W25" s="22" t="s">
        <v>168</v>
      </c>
      <c r="X25" s="22" t="s">
        <v>168</v>
      </c>
      <c r="Y25" s="22" t="s">
        <v>168</v>
      </c>
      <c r="Z25" s="22" t="s">
        <v>168</v>
      </c>
      <c r="AA25" s="22">
        <v>0</v>
      </c>
      <c r="AB25" s="22">
        <v>1</v>
      </c>
      <c r="AC25" s="22">
        <v>0</v>
      </c>
      <c r="AD25" s="74">
        <v>0</v>
      </c>
      <c r="AE25" s="22">
        <v>0</v>
      </c>
      <c r="AF25" s="22">
        <v>0</v>
      </c>
    </row>
    <row r="26" spans="1:32" s="11" customFormat="1" ht="50.25" customHeight="1">
      <c r="A26" s="140">
        <v>18</v>
      </c>
      <c r="B26" s="139">
        <v>2</v>
      </c>
      <c r="C26" s="22" t="s">
        <v>74</v>
      </c>
      <c r="D26" s="16" t="s">
        <v>931</v>
      </c>
      <c r="E26" s="24" t="s">
        <v>2390</v>
      </c>
      <c r="F26" s="76" t="s">
        <v>928</v>
      </c>
      <c r="G26" s="76" t="s">
        <v>461</v>
      </c>
      <c r="H26" s="140" t="s">
        <v>480</v>
      </c>
      <c r="I26" s="22"/>
      <c r="J26" s="78" t="s">
        <v>1</v>
      </c>
      <c r="K26" s="22" t="s">
        <v>17</v>
      </c>
      <c r="L26" s="78" t="s">
        <v>1</v>
      </c>
      <c r="M26" s="140" t="s">
        <v>45</v>
      </c>
      <c r="N26" s="140" t="s">
        <v>129</v>
      </c>
      <c r="O26" s="22" t="s">
        <v>147</v>
      </c>
      <c r="P26" s="76" t="s">
        <v>23</v>
      </c>
      <c r="Q26" s="76" t="s">
        <v>17</v>
      </c>
      <c r="R26" s="76" t="s">
        <v>17</v>
      </c>
      <c r="S26" s="76" t="s">
        <v>17</v>
      </c>
      <c r="T26" s="76" t="s">
        <v>17</v>
      </c>
      <c r="U26" s="76" t="s">
        <v>17</v>
      </c>
      <c r="V26" s="76" t="s">
        <v>17</v>
      </c>
      <c r="W26" s="76" t="s">
        <v>17</v>
      </c>
      <c r="X26" s="76" t="s">
        <v>17</v>
      </c>
      <c r="Y26" s="76" t="s">
        <v>17</v>
      </c>
      <c r="Z26" s="76" t="s">
        <v>17</v>
      </c>
      <c r="AA26" s="22">
        <v>0</v>
      </c>
      <c r="AB26" s="22">
        <v>0</v>
      </c>
      <c r="AC26" s="22">
        <v>1</v>
      </c>
      <c r="AD26" s="74">
        <v>1</v>
      </c>
      <c r="AE26" s="22">
        <v>0</v>
      </c>
      <c r="AF26" s="22">
        <v>0</v>
      </c>
    </row>
    <row r="27" spans="1:32" s="11" customFormat="1" ht="50.25" customHeight="1">
      <c r="A27" s="140">
        <v>19</v>
      </c>
      <c r="B27" s="139">
        <v>2</v>
      </c>
      <c r="C27" s="22" t="s">
        <v>2124</v>
      </c>
      <c r="D27" s="16" t="s">
        <v>2131</v>
      </c>
      <c r="E27" s="24" t="s">
        <v>2390</v>
      </c>
      <c r="F27" s="76" t="s">
        <v>2124</v>
      </c>
      <c r="G27" s="76" t="s">
        <v>461</v>
      </c>
      <c r="H27" s="140" t="s">
        <v>480</v>
      </c>
      <c r="I27" s="22"/>
      <c r="J27" s="78" t="s">
        <v>1</v>
      </c>
      <c r="K27" s="22" t="s">
        <v>17</v>
      </c>
      <c r="L27" s="78" t="s">
        <v>1</v>
      </c>
      <c r="M27" s="140" t="s">
        <v>45</v>
      </c>
      <c r="N27" s="140" t="s">
        <v>129</v>
      </c>
      <c r="O27" s="22" t="s">
        <v>147</v>
      </c>
      <c r="P27" s="76" t="s">
        <v>23</v>
      </c>
      <c r="Q27" s="76" t="s">
        <v>17</v>
      </c>
      <c r="R27" s="76" t="s">
        <v>17</v>
      </c>
      <c r="S27" s="76" t="s">
        <v>17</v>
      </c>
      <c r="T27" s="76" t="s">
        <v>17</v>
      </c>
      <c r="U27" s="76" t="s">
        <v>17</v>
      </c>
      <c r="V27" s="76" t="s">
        <v>17</v>
      </c>
      <c r="W27" s="76" t="s">
        <v>17</v>
      </c>
      <c r="X27" s="76" t="s">
        <v>17</v>
      </c>
      <c r="Y27" s="76" t="s">
        <v>17</v>
      </c>
      <c r="Z27" s="76" t="s">
        <v>17</v>
      </c>
      <c r="AA27" s="22">
        <v>0</v>
      </c>
      <c r="AB27" s="22">
        <v>0</v>
      </c>
      <c r="AC27" s="22">
        <v>0</v>
      </c>
      <c r="AD27" s="74">
        <v>0</v>
      </c>
      <c r="AE27" s="22">
        <v>1</v>
      </c>
      <c r="AF27" s="22">
        <v>0</v>
      </c>
    </row>
    <row r="28" spans="1:32" s="11" customFormat="1" ht="50.25" customHeight="1">
      <c r="A28" s="140">
        <v>20</v>
      </c>
      <c r="B28" s="139">
        <v>2</v>
      </c>
      <c r="C28" s="261" t="s">
        <v>2124</v>
      </c>
      <c r="D28" s="16" t="s">
        <v>2555</v>
      </c>
      <c r="E28" s="262" t="s">
        <v>2390</v>
      </c>
      <c r="F28" s="302" t="s">
        <v>2124</v>
      </c>
      <c r="G28" s="302" t="s">
        <v>461</v>
      </c>
      <c r="H28" s="301" t="s">
        <v>480</v>
      </c>
      <c r="I28" s="261"/>
      <c r="J28" s="303" t="s">
        <v>1</v>
      </c>
      <c r="K28" s="261" t="s">
        <v>17</v>
      </c>
      <c r="L28" s="303" t="s">
        <v>1</v>
      </c>
      <c r="M28" s="301" t="s">
        <v>45</v>
      </c>
      <c r="N28" s="301" t="s">
        <v>129</v>
      </c>
      <c r="O28" s="261" t="s">
        <v>147</v>
      </c>
      <c r="P28" s="302" t="s">
        <v>23</v>
      </c>
      <c r="Q28" s="302" t="s">
        <v>17</v>
      </c>
      <c r="R28" s="302" t="s">
        <v>17</v>
      </c>
      <c r="S28" s="302" t="s">
        <v>17</v>
      </c>
      <c r="T28" s="302" t="s">
        <v>17</v>
      </c>
      <c r="U28" s="302" t="s">
        <v>17</v>
      </c>
      <c r="V28" s="302" t="s">
        <v>17</v>
      </c>
      <c r="W28" s="302" t="s">
        <v>17</v>
      </c>
      <c r="X28" s="302" t="s">
        <v>17</v>
      </c>
      <c r="Y28" s="302" t="s">
        <v>17</v>
      </c>
      <c r="Z28" s="302" t="s">
        <v>17</v>
      </c>
      <c r="AA28" s="261">
        <v>0</v>
      </c>
      <c r="AB28" s="261">
        <v>0</v>
      </c>
      <c r="AC28" s="261">
        <v>0</v>
      </c>
      <c r="AD28" s="227">
        <v>0</v>
      </c>
      <c r="AE28" s="261">
        <v>0</v>
      </c>
      <c r="AF28" s="261">
        <v>1</v>
      </c>
    </row>
    <row r="29" spans="1:32" s="12" customFormat="1" ht="50.25" customHeight="1">
      <c r="A29" s="140">
        <v>21</v>
      </c>
      <c r="B29" s="139">
        <v>2</v>
      </c>
      <c r="C29" s="22" t="s">
        <v>74</v>
      </c>
      <c r="D29" s="16" t="s">
        <v>508</v>
      </c>
      <c r="E29" s="24" t="s">
        <v>137</v>
      </c>
      <c r="F29" s="76" t="s">
        <v>139</v>
      </c>
      <c r="G29" s="76" t="s">
        <v>461</v>
      </c>
      <c r="H29" s="140" t="s">
        <v>480</v>
      </c>
      <c r="I29" s="22"/>
      <c r="J29" s="78" t="s">
        <v>1</v>
      </c>
      <c r="K29" s="16" t="s">
        <v>17</v>
      </c>
      <c r="L29" s="78" t="s">
        <v>1</v>
      </c>
      <c r="M29" s="140" t="s">
        <v>45</v>
      </c>
      <c r="N29" s="140" t="s">
        <v>129</v>
      </c>
      <c r="O29" s="22" t="s">
        <v>148</v>
      </c>
      <c r="P29" s="22" t="s">
        <v>23</v>
      </c>
      <c r="Q29" s="22" t="s">
        <v>17</v>
      </c>
      <c r="R29" s="76" t="s">
        <v>17</v>
      </c>
      <c r="S29" s="22" t="s">
        <v>79</v>
      </c>
      <c r="T29" s="76" t="s">
        <v>144</v>
      </c>
      <c r="U29" s="143">
        <v>1.3988</v>
      </c>
      <c r="V29" s="76" t="s">
        <v>17</v>
      </c>
      <c r="W29" s="76" t="s">
        <v>17</v>
      </c>
      <c r="X29" s="76" t="s">
        <v>17</v>
      </c>
      <c r="Y29" s="76" t="s">
        <v>17</v>
      </c>
      <c r="Z29" s="76" t="s">
        <v>17</v>
      </c>
      <c r="AA29" s="22">
        <v>1</v>
      </c>
      <c r="AB29" s="22">
        <v>1</v>
      </c>
      <c r="AC29" s="22">
        <v>1</v>
      </c>
      <c r="AD29" s="74">
        <v>1</v>
      </c>
      <c r="AE29" s="22">
        <v>1</v>
      </c>
      <c r="AF29" s="22">
        <v>1</v>
      </c>
    </row>
    <row r="30" spans="1:32" s="12" customFormat="1" ht="50.25" customHeight="1">
      <c r="A30" s="140">
        <v>22</v>
      </c>
      <c r="B30" s="139">
        <v>1</v>
      </c>
      <c r="C30" s="22" t="s">
        <v>622</v>
      </c>
      <c r="D30" s="281" t="s">
        <v>614</v>
      </c>
      <c r="E30" s="294" t="s">
        <v>95</v>
      </c>
      <c r="F30" s="76"/>
      <c r="G30" s="76" t="s">
        <v>461</v>
      </c>
      <c r="H30" s="140" t="s">
        <v>480</v>
      </c>
      <c r="I30" s="22"/>
      <c r="J30" s="78" t="s">
        <v>1</v>
      </c>
      <c r="K30" s="281" t="s">
        <v>614</v>
      </c>
      <c r="L30" s="78" t="s">
        <v>1</v>
      </c>
      <c r="M30" s="140" t="s">
        <v>45</v>
      </c>
      <c r="N30" s="140" t="s">
        <v>129</v>
      </c>
      <c r="O30" s="22" t="s">
        <v>149</v>
      </c>
      <c r="P30" s="281" t="s">
        <v>620</v>
      </c>
      <c r="Q30" s="22" t="s">
        <v>17</v>
      </c>
      <c r="R30" s="76" t="s">
        <v>17</v>
      </c>
      <c r="S30" s="22" t="s">
        <v>151</v>
      </c>
      <c r="T30" s="76" t="s">
        <v>17</v>
      </c>
      <c r="U30" s="281">
        <v>2.1000000000000001E-2</v>
      </c>
      <c r="V30" s="76" t="s">
        <v>17</v>
      </c>
      <c r="W30" s="76" t="s">
        <v>621</v>
      </c>
      <c r="X30" s="76" t="s">
        <v>581</v>
      </c>
      <c r="Y30" s="76" t="s">
        <v>17</v>
      </c>
      <c r="Z30" s="76" t="s">
        <v>17</v>
      </c>
      <c r="AA30" s="22">
        <v>1</v>
      </c>
      <c r="AB30" s="22">
        <v>1</v>
      </c>
      <c r="AC30" s="22">
        <v>1</v>
      </c>
      <c r="AD30" s="74">
        <v>1</v>
      </c>
      <c r="AE30" s="22">
        <v>1</v>
      </c>
      <c r="AF30" s="22">
        <v>1</v>
      </c>
    </row>
    <row r="31" spans="1:32" s="12" customFormat="1" ht="50.25" customHeight="1">
      <c r="A31" s="140">
        <v>23</v>
      </c>
      <c r="B31" s="139">
        <v>1</v>
      </c>
      <c r="C31" s="22" t="s">
        <v>622</v>
      </c>
      <c r="D31" s="281" t="s">
        <v>616</v>
      </c>
      <c r="E31" s="294" t="s">
        <v>99</v>
      </c>
      <c r="F31" s="76"/>
      <c r="G31" s="76" t="s">
        <v>461</v>
      </c>
      <c r="H31" s="140" t="s">
        <v>480</v>
      </c>
      <c r="I31" s="22"/>
      <c r="J31" s="78" t="s">
        <v>1</v>
      </c>
      <c r="K31" s="281" t="s">
        <v>616</v>
      </c>
      <c r="L31" s="78" t="s">
        <v>1</v>
      </c>
      <c r="M31" s="140" t="s">
        <v>45</v>
      </c>
      <c r="N31" s="140" t="s">
        <v>129</v>
      </c>
      <c r="O31" s="22" t="s">
        <v>149</v>
      </c>
      <c r="P31" s="281" t="s">
        <v>620</v>
      </c>
      <c r="Q31" s="22" t="s">
        <v>17</v>
      </c>
      <c r="R31" s="76" t="s">
        <v>17</v>
      </c>
      <c r="S31" s="22" t="s">
        <v>152</v>
      </c>
      <c r="T31" s="76" t="s">
        <v>17</v>
      </c>
      <c r="U31" s="281">
        <v>0.11</v>
      </c>
      <c r="V31" s="76" t="s">
        <v>17</v>
      </c>
      <c r="W31" s="76" t="s">
        <v>621</v>
      </c>
      <c r="X31" s="76" t="s">
        <v>581</v>
      </c>
      <c r="Y31" s="76" t="s">
        <v>17</v>
      </c>
      <c r="Z31" s="76" t="s">
        <v>17</v>
      </c>
      <c r="AA31" s="22">
        <v>1</v>
      </c>
      <c r="AB31" s="22">
        <v>1</v>
      </c>
      <c r="AC31" s="22">
        <v>1</v>
      </c>
      <c r="AD31" s="74">
        <v>1</v>
      </c>
      <c r="AE31" s="22">
        <v>1</v>
      </c>
      <c r="AF31" s="22">
        <v>1</v>
      </c>
    </row>
    <row r="32" spans="1:32" s="11" customFormat="1" ht="50.25" customHeight="1">
      <c r="A32" s="140">
        <v>24</v>
      </c>
      <c r="B32" s="139">
        <v>1</v>
      </c>
      <c r="C32" s="22" t="s">
        <v>74</v>
      </c>
      <c r="D32" s="281" t="s">
        <v>1348</v>
      </c>
      <c r="E32" s="294" t="s">
        <v>1349</v>
      </c>
      <c r="F32" s="76"/>
      <c r="G32" s="76" t="s">
        <v>461</v>
      </c>
      <c r="H32" s="140" t="s">
        <v>480</v>
      </c>
      <c r="I32" s="22"/>
      <c r="J32" s="78" t="s">
        <v>1</v>
      </c>
      <c r="K32" s="281" t="s">
        <v>1348</v>
      </c>
      <c r="L32" s="78" t="s">
        <v>1</v>
      </c>
      <c r="M32" s="140" t="s">
        <v>129</v>
      </c>
      <c r="N32" s="140" t="s">
        <v>45</v>
      </c>
      <c r="O32" s="22" t="s">
        <v>149</v>
      </c>
      <c r="P32" s="281" t="s">
        <v>620</v>
      </c>
      <c r="Q32" s="22" t="s">
        <v>17</v>
      </c>
      <c r="R32" s="76" t="s">
        <v>17</v>
      </c>
      <c r="S32" s="22" t="s">
        <v>1350</v>
      </c>
      <c r="T32" s="76" t="s">
        <v>17</v>
      </c>
      <c r="U32" s="281">
        <v>5.5E-2</v>
      </c>
      <c r="V32" s="76" t="s">
        <v>17</v>
      </c>
      <c r="W32" s="76" t="s">
        <v>621</v>
      </c>
      <c r="X32" s="76" t="s">
        <v>581</v>
      </c>
      <c r="Y32" s="76" t="s">
        <v>17</v>
      </c>
      <c r="Z32" s="76" t="s">
        <v>17</v>
      </c>
      <c r="AA32" s="22">
        <v>1</v>
      </c>
      <c r="AB32" s="22">
        <v>1</v>
      </c>
      <c r="AC32" s="22">
        <v>1</v>
      </c>
      <c r="AD32" s="74">
        <v>1</v>
      </c>
      <c r="AE32" s="22">
        <v>1</v>
      </c>
      <c r="AF32" s="22">
        <v>1</v>
      </c>
    </row>
    <row r="33" spans="1:32" s="19" customFormat="1" ht="39.950000000000003" customHeight="1">
      <c r="A33" s="140">
        <v>25</v>
      </c>
      <c r="B33" s="260">
        <v>1</v>
      </c>
      <c r="C33" s="260" t="s">
        <v>74</v>
      </c>
      <c r="D33" s="304" t="s">
        <v>1005</v>
      </c>
      <c r="E33" s="305" t="s">
        <v>123</v>
      </c>
      <c r="F33" s="113" t="s">
        <v>1006</v>
      </c>
      <c r="G33" s="113" t="s">
        <v>481</v>
      </c>
      <c r="H33" s="306" t="s">
        <v>480</v>
      </c>
      <c r="I33" s="260"/>
      <c r="J33" s="114" t="s">
        <v>1</v>
      </c>
      <c r="K33" s="304" t="s">
        <v>1007</v>
      </c>
      <c r="L33" s="114" t="s">
        <v>1</v>
      </c>
      <c r="M33" s="306" t="s">
        <v>129</v>
      </c>
      <c r="N33" s="306" t="s">
        <v>45</v>
      </c>
      <c r="O33" s="260" t="s">
        <v>146</v>
      </c>
      <c r="P33" s="260" t="s">
        <v>23</v>
      </c>
      <c r="Q33" s="113" t="s">
        <v>17</v>
      </c>
      <c r="R33" s="113" t="s">
        <v>17</v>
      </c>
      <c r="S33" s="260" t="s">
        <v>153</v>
      </c>
      <c r="T33" s="113" t="s">
        <v>17</v>
      </c>
      <c r="U33" s="115">
        <v>1.6317999999999999</v>
      </c>
      <c r="V33" s="113" t="s">
        <v>17</v>
      </c>
      <c r="W33" s="113" t="s">
        <v>17</v>
      </c>
      <c r="X33" s="113" t="s">
        <v>17</v>
      </c>
      <c r="Y33" s="113" t="s">
        <v>17</v>
      </c>
      <c r="Z33" s="113" t="s">
        <v>17</v>
      </c>
      <c r="AA33" s="260">
        <v>1</v>
      </c>
      <c r="AB33" s="260">
        <v>1</v>
      </c>
      <c r="AC33" s="260">
        <v>1</v>
      </c>
      <c r="AD33" s="235">
        <v>1</v>
      </c>
      <c r="AE33" s="260">
        <v>1</v>
      </c>
      <c r="AF33" s="260">
        <v>1</v>
      </c>
    </row>
    <row r="34" spans="1:32" s="9" customFormat="1" ht="39.950000000000003" customHeight="1">
      <c r="A34" s="140">
        <v>26</v>
      </c>
      <c r="B34" s="139">
        <v>1</v>
      </c>
      <c r="C34" s="22" t="s">
        <v>74</v>
      </c>
      <c r="D34" s="22" t="s">
        <v>404</v>
      </c>
      <c r="E34" s="24" t="s">
        <v>934</v>
      </c>
      <c r="F34" s="76" t="s">
        <v>460</v>
      </c>
      <c r="G34" s="76" t="s">
        <v>461</v>
      </c>
      <c r="H34" s="140" t="s">
        <v>480</v>
      </c>
      <c r="I34" s="22"/>
      <c r="J34" s="78" t="s">
        <v>1</v>
      </c>
      <c r="K34" s="22" t="s">
        <v>17</v>
      </c>
      <c r="L34" s="78" t="s">
        <v>1</v>
      </c>
      <c r="M34" s="140" t="s">
        <v>45</v>
      </c>
      <c r="N34" s="140" t="s">
        <v>129</v>
      </c>
      <c r="O34" s="22" t="s">
        <v>102</v>
      </c>
      <c r="P34" s="22" t="s">
        <v>23</v>
      </c>
      <c r="Q34" s="76" t="s">
        <v>17</v>
      </c>
      <c r="R34" s="76" t="s">
        <v>17</v>
      </c>
      <c r="S34" s="76" t="s">
        <v>17</v>
      </c>
      <c r="T34" s="76" t="s">
        <v>17</v>
      </c>
      <c r="U34" s="76" t="s">
        <v>17</v>
      </c>
      <c r="V34" s="76" t="s">
        <v>17</v>
      </c>
      <c r="W34" s="76" t="s">
        <v>17</v>
      </c>
      <c r="X34" s="76" t="s">
        <v>17</v>
      </c>
      <c r="Y34" s="76" t="s">
        <v>17</v>
      </c>
      <c r="Z34" s="76" t="s">
        <v>17</v>
      </c>
      <c r="AA34" s="22">
        <v>1</v>
      </c>
      <c r="AB34" s="22">
        <v>0</v>
      </c>
      <c r="AC34" s="22">
        <v>0</v>
      </c>
      <c r="AD34" s="74">
        <v>0</v>
      </c>
      <c r="AE34" s="22">
        <v>0</v>
      </c>
      <c r="AF34" s="22">
        <v>0</v>
      </c>
    </row>
    <row r="35" spans="1:32" s="9" customFormat="1" ht="39.950000000000003" customHeight="1">
      <c r="A35" s="140">
        <v>27</v>
      </c>
      <c r="B35" s="139">
        <v>1</v>
      </c>
      <c r="C35" s="22" t="s">
        <v>74</v>
      </c>
      <c r="D35" s="22" t="s">
        <v>405</v>
      </c>
      <c r="E35" s="24" t="s">
        <v>934</v>
      </c>
      <c r="F35" s="76" t="s">
        <v>927</v>
      </c>
      <c r="G35" s="76" t="s">
        <v>461</v>
      </c>
      <c r="H35" s="140" t="s">
        <v>480</v>
      </c>
      <c r="I35" s="22"/>
      <c r="J35" s="78" t="s">
        <v>1</v>
      </c>
      <c r="K35" s="22" t="s">
        <v>17</v>
      </c>
      <c r="L35" s="78" t="s">
        <v>1</v>
      </c>
      <c r="M35" s="140" t="s">
        <v>45</v>
      </c>
      <c r="N35" s="140" t="s">
        <v>129</v>
      </c>
      <c r="O35" s="22" t="s">
        <v>102</v>
      </c>
      <c r="P35" s="22" t="s">
        <v>23</v>
      </c>
      <c r="Q35" s="76" t="s">
        <v>17</v>
      </c>
      <c r="R35" s="76" t="s">
        <v>17</v>
      </c>
      <c r="S35" s="76" t="s">
        <v>17</v>
      </c>
      <c r="T35" s="76" t="s">
        <v>17</v>
      </c>
      <c r="U35" s="76" t="s">
        <v>17</v>
      </c>
      <c r="V35" s="76" t="s">
        <v>17</v>
      </c>
      <c r="W35" s="76" t="s">
        <v>17</v>
      </c>
      <c r="X35" s="76" t="s">
        <v>17</v>
      </c>
      <c r="Y35" s="76" t="s">
        <v>17</v>
      </c>
      <c r="Z35" s="76" t="s">
        <v>17</v>
      </c>
      <c r="AA35" s="22">
        <v>0</v>
      </c>
      <c r="AB35" s="22">
        <v>1</v>
      </c>
      <c r="AC35" s="22">
        <v>0</v>
      </c>
      <c r="AD35" s="74">
        <v>0</v>
      </c>
      <c r="AE35" s="22">
        <v>0</v>
      </c>
      <c r="AF35" s="22">
        <v>0</v>
      </c>
    </row>
    <row r="36" spans="1:32" s="19" customFormat="1" ht="39.950000000000003" customHeight="1">
      <c r="A36" s="140">
        <v>28</v>
      </c>
      <c r="B36" s="139">
        <v>1</v>
      </c>
      <c r="C36" s="22" t="s">
        <v>74</v>
      </c>
      <c r="D36" s="22" t="s">
        <v>932</v>
      </c>
      <c r="E36" s="24" t="s">
        <v>934</v>
      </c>
      <c r="F36" s="76" t="s">
        <v>928</v>
      </c>
      <c r="G36" s="76" t="s">
        <v>461</v>
      </c>
      <c r="H36" s="140" t="s">
        <v>480</v>
      </c>
      <c r="I36" s="22"/>
      <c r="J36" s="78" t="s">
        <v>1</v>
      </c>
      <c r="K36" s="22" t="s">
        <v>17</v>
      </c>
      <c r="L36" s="78" t="s">
        <v>1</v>
      </c>
      <c r="M36" s="140" t="s">
        <v>45</v>
      </c>
      <c r="N36" s="140" t="s">
        <v>129</v>
      </c>
      <c r="O36" s="22" t="s">
        <v>102</v>
      </c>
      <c r="P36" s="22" t="s">
        <v>23</v>
      </c>
      <c r="Q36" s="76" t="s">
        <v>17</v>
      </c>
      <c r="R36" s="76" t="s">
        <v>17</v>
      </c>
      <c r="S36" s="76" t="s">
        <v>17</v>
      </c>
      <c r="T36" s="76" t="s">
        <v>17</v>
      </c>
      <c r="U36" s="76" t="s">
        <v>17</v>
      </c>
      <c r="V36" s="76" t="s">
        <v>17</v>
      </c>
      <c r="W36" s="76" t="s">
        <v>17</v>
      </c>
      <c r="X36" s="76" t="s">
        <v>17</v>
      </c>
      <c r="Y36" s="76" t="s">
        <v>17</v>
      </c>
      <c r="Z36" s="76" t="s">
        <v>17</v>
      </c>
      <c r="AA36" s="22">
        <v>0</v>
      </c>
      <c r="AB36" s="22">
        <v>0</v>
      </c>
      <c r="AC36" s="22">
        <v>1</v>
      </c>
      <c r="AD36" s="74">
        <v>0</v>
      </c>
      <c r="AE36" s="22">
        <v>0</v>
      </c>
      <c r="AF36" s="22">
        <v>0</v>
      </c>
    </row>
    <row r="37" spans="1:32" s="19" customFormat="1" ht="39.950000000000003" customHeight="1">
      <c r="A37" s="140">
        <v>29</v>
      </c>
      <c r="B37" s="205">
        <v>1</v>
      </c>
      <c r="C37" s="74" t="s">
        <v>74</v>
      </c>
      <c r="D37" s="74" t="s">
        <v>2740</v>
      </c>
      <c r="E37" s="153" t="s">
        <v>934</v>
      </c>
      <c r="F37" s="207" t="s">
        <v>928</v>
      </c>
      <c r="G37" s="207" t="s">
        <v>461</v>
      </c>
      <c r="H37" s="204" t="s">
        <v>480</v>
      </c>
      <c r="I37" s="74"/>
      <c r="J37" s="208" t="s">
        <v>1</v>
      </c>
      <c r="K37" s="74" t="s">
        <v>17</v>
      </c>
      <c r="L37" s="208" t="s">
        <v>1</v>
      </c>
      <c r="M37" s="204" t="s">
        <v>45</v>
      </c>
      <c r="N37" s="204" t="s">
        <v>129</v>
      </c>
      <c r="O37" s="74" t="s">
        <v>102</v>
      </c>
      <c r="P37" s="74" t="s">
        <v>23</v>
      </c>
      <c r="Q37" s="207" t="s">
        <v>17</v>
      </c>
      <c r="R37" s="207" t="s">
        <v>17</v>
      </c>
      <c r="S37" s="207" t="s">
        <v>17</v>
      </c>
      <c r="T37" s="207" t="s">
        <v>17</v>
      </c>
      <c r="U37" s="207" t="s">
        <v>17</v>
      </c>
      <c r="V37" s="207" t="s">
        <v>17</v>
      </c>
      <c r="W37" s="207" t="s">
        <v>17</v>
      </c>
      <c r="X37" s="207" t="s">
        <v>17</v>
      </c>
      <c r="Y37" s="207" t="s">
        <v>17</v>
      </c>
      <c r="Z37" s="207" t="s">
        <v>17</v>
      </c>
      <c r="AA37" s="74">
        <v>0</v>
      </c>
      <c r="AB37" s="74">
        <v>0</v>
      </c>
      <c r="AC37" s="74">
        <v>0</v>
      </c>
      <c r="AD37" s="74">
        <v>1</v>
      </c>
      <c r="AE37" s="74">
        <v>0</v>
      </c>
      <c r="AF37" s="74">
        <v>0</v>
      </c>
    </row>
    <row r="38" spans="1:32" s="19" customFormat="1" ht="39.950000000000003" customHeight="1">
      <c r="A38" s="140">
        <v>30</v>
      </c>
      <c r="B38" s="139">
        <v>1</v>
      </c>
      <c r="C38" s="76" t="s">
        <v>2124</v>
      </c>
      <c r="D38" s="22" t="s">
        <v>2133</v>
      </c>
      <c r="E38" s="24" t="s">
        <v>934</v>
      </c>
      <c r="F38" s="76" t="s">
        <v>2124</v>
      </c>
      <c r="G38" s="76" t="s">
        <v>461</v>
      </c>
      <c r="H38" s="140" t="s">
        <v>480</v>
      </c>
      <c r="I38" s="22"/>
      <c r="J38" s="78" t="s">
        <v>1</v>
      </c>
      <c r="K38" s="22" t="s">
        <v>17</v>
      </c>
      <c r="L38" s="78" t="s">
        <v>1</v>
      </c>
      <c r="M38" s="140" t="s">
        <v>45</v>
      </c>
      <c r="N38" s="140" t="s">
        <v>129</v>
      </c>
      <c r="O38" s="22" t="s">
        <v>102</v>
      </c>
      <c r="P38" s="22" t="s">
        <v>23</v>
      </c>
      <c r="Q38" s="76" t="s">
        <v>17</v>
      </c>
      <c r="R38" s="76" t="s">
        <v>17</v>
      </c>
      <c r="S38" s="76" t="s">
        <v>17</v>
      </c>
      <c r="T38" s="76" t="s">
        <v>17</v>
      </c>
      <c r="U38" s="76" t="s">
        <v>17</v>
      </c>
      <c r="V38" s="76" t="s">
        <v>17</v>
      </c>
      <c r="W38" s="76" t="s">
        <v>17</v>
      </c>
      <c r="X38" s="76" t="s">
        <v>17</v>
      </c>
      <c r="Y38" s="76" t="s">
        <v>17</v>
      </c>
      <c r="Z38" s="76" t="s">
        <v>17</v>
      </c>
      <c r="AA38" s="22">
        <v>0</v>
      </c>
      <c r="AB38" s="22">
        <v>0</v>
      </c>
      <c r="AC38" s="22">
        <v>0</v>
      </c>
      <c r="AD38" s="74">
        <v>0</v>
      </c>
      <c r="AE38" s="22">
        <v>1</v>
      </c>
      <c r="AF38" s="22">
        <v>0</v>
      </c>
    </row>
    <row r="39" spans="1:32" s="19" customFormat="1" ht="39.950000000000003" customHeight="1">
      <c r="A39" s="140">
        <v>31</v>
      </c>
      <c r="B39" s="139">
        <v>1</v>
      </c>
      <c r="C39" s="76" t="s">
        <v>2124</v>
      </c>
      <c r="D39" s="22" t="s">
        <v>2556</v>
      </c>
      <c r="E39" s="24" t="s">
        <v>934</v>
      </c>
      <c r="F39" s="76" t="s">
        <v>2124</v>
      </c>
      <c r="G39" s="76" t="s">
        <v>461</v>
      </c>
      <c r="H39" s="140" t="s">
        <v>480</v>
      </c>
      <c r="I39" s="22"/>
      <c r="J39" s="78" t="s">
        <v>1</v>
      </c>
      <c r="K39" s="22" t="s">
        <v>17</v>
      </c>
      <c r="L39" s="78" t="s">
        <v>1</v>
      </c>
      <c r="M39" s="140" t="s">
        <v>45</v>
      </c>
      <c r="N39" s="140" t="s">
        <v>129</v>
      </c>
      <c r="O39" s="22" t="s">
        <v>102</v>
      </c>
      <c r="P39" s="22" t="s">
        <v>23</v>
      </c>
      <c r="Q39" s="76" t="s">
        <v>17</v>
      </c>
      <c r="R39" s="76" t="s">
        <v>17</v>
      </c>
      <c r="S39" s="76" t="s">
        <v>17</v>
      </c>
      <c r="T39" s="76" t="s">
        <v>17</v>
      </c>
      <c r="U39" s="76" t="s">
        <v>17</v>
      </c>
      <c r="V39" s="76" t="s">
        <v>17</v>
      </c>
      <c r="W39" s="76" t="s">
        <v>17</v>
      </c>
      <c r="X39" s="76" t="s">
        <v>17</v>
      </c>
      <c r="Y39" s="76" t="s">
        <v>17</v>
      </c>
      <c r="Z39" s="76" t="s">
        <v>17</v>
      </c>
      <c r="AA39" s="22">
        <v>0</v>
      </c>
      <c r="AB39" s="22">
        <v>0</v>
      </c>
      <c r="AC39" s="22">
        <v>0</v>
      </c>
      <c r="AD39" s="74">
        <v>0</v>
      </c>
      <c r="AE39" s="22">
        <v>0</v>
      </c>
      <c r="AF39" s="22">
        <v>1</v>
      </c>
    </row>
    <row r="40" spans="1:32" s="9" customFormat="1" ht="39.950000000000003" customHeight="1">
      <c r="A40" s="140">
        <v>32</v>
      </c>
      <c r="B40" s="139">
        <v>2</v>
      </c>
      <c r="C40" s="22" t="s">
        <v>74</v>
      </c>
      <c r="D40" s="16" t="s">
        <v>128</v>
      </c>
      <c r="E40" s="24" t="s">
        <v>2569</v>
      </c>
      <c r="F40" s="76" t="s">
        <v>460</v>
      </c>
      <c r="G40" s="76" t="s">
        <v>461</v>
      </c>
      <c r="H40" s="140" t="s">
        <v>480</v>
      </c>
      <c r="I40" s="22"/>
      <c r="J40" s="78" t="s">
        <v>1</v>
      </c>
      <c r="K40" s="22" t="s">
        <v>17</v>
      </c>
      <c r="L40" s="78" t="s">
        <v>1</v>
      </c>
      <c r="M40" s="140" t="s">
        <v>45</v>
      </c>
      <c r="N40" s="140" t="s">
        <v>129</v>
      </c>
      <c r="O40" s="22" t="s">
        <v>147</v>
      </c>
      <c r="P40" s="22" t="s">
        <v>23</v>
      </c>
      <c r="Q40" s="22" t="s">
        <v>17</v>
      </c>
      <c r="R40" s="76" t="s">
        <v>17</v>
      </c>
      <c r="S40" s="22" t="s">
        <v>17</v>
      </c>
      <c r="T40" s="76" t="s">
        <v>17</v>
      </c>
      <c r="U40" s="143">
        <v>0.32</v>
      </c>
      <c r="V40" s="76" t="s">
        <v>17</v>
      </c>
      <c r="W40" s="76" t="s">
        <v>17</v>
      </c>
      <c r="X40" s="76" t="s">
        <v>17</v>
      </c>
      <c r="Y40" s="76" t="s">
        <v>17</v>
      </c>
      <c r="Z40" s="76" t="s">
        <v>17</v>
      </c>
      <c r="AA40" s="22">
        <v>1</v>
      </c>
      <c r="AB40" s="22">
        <v>0</v>
      </c>
      <c r="AC40" s="22">
        <v>0</v>
      </c>
      <c r="AD40" s="74">
        <v>0</v>
      </c>
      <c r="AE40" s="22">
        <v>0</v>
      </c>
      <c r="AF40" s="22">
        <v>0</v>
      </c>
    </row>
    <row r="41" spans="1:32" s="9" customFormat="1" ht="39.950000000000003" customHeight="1">
      <c r="A41" s="140">
        <v>33</v>
      </c>
      <c r="B41" s="139">
        <v>2</v>
      </c>
      <c r="C41" s="22" t="s">
        <v>74</v>
      </c>
      <c r="D41" s="16" t="s">
        <v>455</v>
      </c>
      <c r="E41" s="24" t="s">
        <v>2569</v>
      </c>
      <c r="F41" s="76" t="s">
        <v>927</v>
      </c>
      <c r="G41" s="76" t="s">
        <v>461</v>
      </c>
      <c r="H41" s="140" t="s">
        <v>480</v>
      </c>
      <c r="I41" s="22"/>
      <c r="J41" s="78" t="s">
        <v>1</v>
      </c>
      <c r="K41" s="22" t="s">
        <v>17</v>
      </c>
      <c r="L41" s="78" t="s">
        <v>1</v>
      </c>
      <c r="M41" s="140" t="s">
        <v>45</v>
      </c>
      <c r="N41" s="140" t="s">
        <v>129</v>
      </c>
      <c r="O41" s="22" t="s">
        <v>147</v>
      </c>
      <c r="P41" s="22" t="s">
        <v>23</v>
      </c>
      <c r="Q41" s="22" t="s">
        <v>17</v>
      </c>
      <c r="R41" s="76" t="s">
        <v>17</v>
      </c>
      <c r="S41" s="22" t="s">
        <v>17</v>
      </c>
      <c r="T41" s="76" t="s">
        <v>17</v>
      </c>
      <c r="U41" s="76" t="s">
        <v>17</v>
      </c>
      <c r="V41" s="76" t="s">
        <v>17</v>
      </c>
      <c r="W41" s="76" t="s">
        <v>17</v>
      </c>
      <c r="X41" s="76" t="s">
        <v>17</v>
      </c>
      <c r="Y41" s="76" t="s">
        <v>17</v>
      </c>
      <c r="Z41" s="76" t="s">
        <v>17</v>
      </c>
      <c r="AA41" s="22">
        <v>0</v>
      </c>
      <c r="AB41" s="22">
        <v>1</v>
      </c>
      <c r="AC41" s="22">
        <v>0</v>
      </c>
      <c r="AD41" s="74">
        <v>0</v>
      </c>
      <c r="AE41" s="22">
        <v>0</v>
      </c>
      <c r="AF41" s="22">
        <v>0</v>
      </c>
    </row>
    <row r="42" spans="1:32" s="19" customFormat="1" ht="39.950000000000003" customHeight="1">
      <c r="A42" s="140">
        <v>34</v>
      </c>
      <c r="B42" s="139">
        <v>2</v>
      </c>
      <c r="C42" s="22" t="s">
        <v>74</v>
      </c>
      <c r="D42" s="16" t="s">
        <v>933</v>
      </c>
      <c r="E42" s="24" t="s">
        <v>2569</v>
      </c>
      <c r="F42" s="76" t="s">
        <v>928</v>
      </c>
      <c r="G42" s="76" t="s">
        <v>461</v>
      </c>
      <c r="H42" s="140" t="s">
        <v>480</v>
      </c>
      <c r="I42" s="22"/>
      <c r="J42" s="78" t="s">
        <v>1</v>
      </c>
      <c r="K42" s="22" t="s">
        <v>17</v>
      </c>
      <c r="L42" s="78" t="s">
        <v>1</v>
      </c>
      <c r="M42" s="140" t="s">
        <v>45</v>
      </c>
      <c r="N42" s="140" t="s">
        <v>129</v>
      </c>
      <c r="O42" s="22" t="s">
        <v>147</v>
      </c>
      <c r="P42" s="22" t="s">
        <v>23</v>
      </c>
      <c r="Q42" s="22" t="s">
        <v>17</v>
      </c>
      <c r="R42" s="76" t="s">
        <v>17</v>
      </c>
      <c r="S42" s="22" t="s">
        <v>17</v>
      </c>
      <c r="T42" s="76" t="s">
        <v>17</v>
      </c>
      <c r="U42" s="76" t="s">
        <v>17</v>
      </c>
      <c r="V42" s="76" t="s">
        <v>17</v>
      </c>
      <c r="W42" s="76" t="s">
        <v>17</v>
      </c>
      <c r="X42" s="76" t="s">
        <v>17</v>
      </c>
      <c r="Y42" s="76" t="s">
        <v>17</v>
      </c>
      <c r="Z42" s="76" t="s">
        <v>17</v>
      </c>
      <c r="AA42" s="22">
        <v>0</v>
      </c>
      <c r="AB42" s="22">
        <v>0</v>
      </c>
      <c r="AC42" s="22">
        <v>1</v>
      </c>
      <c r="AD42" s="74">
        <v>1</v>
      </c>
      <c r="AE42" s="22">
        <v>0</v>
      </c>
      <c r="AF42" s="22">
        <v>0</v>
      </c>
    </row>
    <row r="43" spans="1:32" s="19" customFormat="1" ht="39.950000000000003" customHeight="1">
      <c r="A43" s="140">
        <v>35</v>
      </c>
      <c r="B43" s="139">
        <v>2</v>
      </c>
      <c r="C43" s="76" t="s">
        <v>2124</v>
      </c>
      <c r="D43" s="16" t="s">
        <v>2134</v>
      </c>
      <c r="E43" s="24" t="s">
        <v>2569</v>
      </c>
      <c r="F43" s="76" t="s">
        <v>2124</v>
      </c>
      <c r="G43" s="76" t="s">
        <v>461</v>
      </c>
      <c r="H43" s="140" t="s">
        <v>480</v>
      </c>
      <c r="I43" s="22"/>
      <c r="J43" s="78" t="s">
        <v>1</v>
      </c>
      <c r="K43" s="22" t="s">
        <v>17</v>
      </c>
      <c r="L43" s="78" t="s">
        <v>1</v>
      </c>
      <c r="M43" s="140" t="s">
        <v>45</v>
      </c>
      <c r="N43" s="140" t="s">
        <v>129</v>
      </c>
      <c r="O43" s="22" t="s">
        <v>147</v>
      </c>
      <c r="P43" s="22" t="s">
        <v>23</v>
      </c>
      <c r="Q43" s="22" t="s">
        <v>17</v>
      </c>
      <c r="R43" s="76" t="s">
        <v>17</v>
      </c>
      <c r="S43" s="22" t="s">
        <v>17</v>
      </c>
      <c r="T43" s="76" t="s">
        <v>17</v>
      </c>
      <c r="U43" s="76" t="s">
        <v>17</v>
      </c>
      <c r="V43" s="76" t="s">
        <v>17</v>
      </c>
      <c r="W43" s="76" t="s">
        <v>17</v>
      </c>
      <c r="X43" s="76" t="s">
        <v>17</v>
      </c>
      <c r="Y43" s="76" t="s">
        <v>17</v>
      </c>
      <c r="Z43" s="76" t="s">
        <v>17</v>
      </c>
      <c r="AA43" s="22">
        <v>0</v>
      </c>
      <c r="AB43" s="22">
        <v>0</v>
      </c>
      <c r="AC43" s="22">
        <v>0</v>
      </c>
      <c r="AD43" s="74">
        <v>0</v>
      </c>
      <c r="AE43" s="22">
        <v>1</v>
      </c>
      <c r="AF43" s="22">
        <v>0</v>
      </c>
    </row>
    <row r="44" spans="1:32" s="19" customFormat="1" ht="39.950000000000003" customHeight="1">
      <c r="A44" s="140">
        <v>36</v>
      </c>
      <c r="B44" s="139">
        <v>2</v>
      </c>
      <c r="C44" s="76" t="s">
        <v>2124</v>
      </c>
      <c r="D44" s="16" t="s">
        <v>2557</v>
      </c>
      <c r="E44" s="24" t="s">
        <v>2569</v>
      </c>
      <c r="F44" s="76" t="s">
        <v>2124</v>
      </c>
      <c r="G44" s="76" t="s">
        <v>461</v>
      </c>
      <c r="H44" s="140" t="s">
        <v>480</v>
      </c>
      <c r="I44" s="22"/>
      <c r="J44" s="78" t="s">
        <v>1</v>
      </c>
      <c r="K44" s="22" t="s">
        <v>17</v>
      </c>
      <c r="L44" s="78" t="s">
        <v>1</v>
      </c>
      <c r="M44" s="140" t="s">
        <v>45</v>
      </c>
      <c r="N44" s="140" t="s">
        <v>129</v>
      </c>
      <c r="O44" s="22" t="s">
        <v>147</v>
      </c>
      <c r="P44" s="22" t="s">
        <v>23</v>
      </c>
      <c r="Q44" s="22" t="s">
        <v>17</v>
      </c>
      <c r="R44" s="76" t="s">
        <v>17</v>
      </c>
      <c r="S44" s="22" t="s">
        <v>17</v>
      </c>
      <c r="T44" s="76" t="s">
        <v>17</v>
      </c>
      <c r="U44" s="76" t="s">
        <v>17</v>
      </c>
      <c r="V44" s="76" t="s">
        <v>17</v>
      </c>
      <c r="W44" s="76" t="s">
        <v>17</v>
      </c>
      <c r="X44" s="76" t="s">
        <v>17</v>
      </c>
      <c r="Y44" s="76" t="s">
        <v>17</v>
      </c>
      <c r="Z44" s="76" t="s">
        <v>17</v>
      </c>
      <c r="AA44" s="22">
        <v>0</v>
      </c>
      <c r="AB44" s="22">
        <v>0</v>
      </c>
      <c r="AC44" s="22">
        <v>0</v>
      </c>
      <c r="AD44" s="74">
        <v>0</v>
      </c>
      <c r="AE44" s="22">
        <v>0</v>
      </c>
      <c r="AF44" s="22">
        <v>1</v>
      </c>
    </row>
    <row r="45" spans="1:32" s="101" customFormat="1" ht="39.950000000000003" customHeight="1">
      <c r="A45" s="140">
        <v>37</v>
      </c>
      <c r="B45" s="141">
        <v>2</v>
      </c>
      <c r="C45" s="43" t="s">
        <v>81</v>
      </c>
      <c r="D45" s="95" t="s">
        <v>82</v>
      </c>
      <c r="E45" s="44" t="s">
        <v>83</v>
      </c>
      <c r="F45" s="96" t="s">
        <v>17</v>
      </c>
      <c r="G45" s="96" t="s">
        <v>461</v>
      </c>
      <c r="H45" s="142" t="s">
        <v>480</v>
      </c>
      <c r="I45" s="43"/>
      <c r="J45" s="97" t="s">
        <v>1</v>
      </c>
      <c r="K45" s="95" t="s">
        <v>82</v>
      </c>
      <c r="L45" s="97" t="s">
        <v>1</v>
      </c>
      <c r="M45" s="142" t="s">
        <v>45</v>
      </c>
      <c r="N45" s="142" t="s">
        <v>129</v>
      </c>
      <c r="O45" s="43" t="s">
        <v>78</v>
      </c>
      <c r="P45" s="43" t="s">
        <v>23</v>
      </c>
      <c r="Q45" s="43" t="s">
        <v>17</v>
      </c>
      <c r="R45" s="96" t="s">
        <v>17</v>
      </c>
      <c r="S45" s="43" t="s">
        <v>103</v>
      </c>
      <c r="T45" s="96" t="s">
        <v>145</v>
      </c>
      <c r="U45" s="307">
        <v>0.68</v>
      </c>
      <c r="V45" s="96" t="s">
        <v>17</v>
      </c>
      <c r="W45" s="96" t="s">
        <v>17</v>
      </c>
      <c r="X45" s="96" t="s">
        <v>17</v>
      </c>
      <c r="Y45" s="96" t="s">
        <v>17</v>
      </c>
      <c r="Z45" s="96" t="s">
        <v>17</v>
      </c>
      <c r="AA45" s="43">
        <v>1</v>
      </c>
      <c r="AB45" s="43">
        <v>1</v>
      </c>
      <c r="AC45" s="43">
        <v>1</v>
      </c>
      <c r="AD45" s="102">
        <v>1</v>
      </c>
      <c r="AE45" s="43">
        <v>1</v>
      </c>
      <c r="AF45" s="43">
        <v>1</v>
      </c>
    </row>
    <row r="46" spans="1:32" s="10" customFormat="1" ht="39.950000000000003" customHeight="1">
      <c r="A46" s="140">
        <v>38</v>
      </c>
      <c r="B46" s="139">
        <v>2</v>
      </c>
      <c r="C46" s="22" t="s">
        <v>74</v>
      </c>
      <c r="D46" s="23" t="s">
        <v>796</v>
      </c>
      <c r="E46" s="23" t="s">
        <v>795</v>
      </c>
      <c r="F46" s="76" t="s">
        <v>17</v>
      </c>
      <c r="G46" s="76"/>
      <c r="H46" s="140"/>
      <c r="I46" s="22"/>
      <c r="J46" s="78"/>
      <c r="K46" s="16"/>
      <c r="L46" s="78"/>
      <c r="M46" s="140" t="s">
        <v>129</v>
      </c>
      <c r="N46" s="140" t="s">
        <v>45</v>
      </c>
      <c r="O46" s="22" t="s">
        <v>78</v>
      </c>
      <c r="P46" s="22" t="s">
        <v>23</v>
      </c>
      <c r="Q46" s="22" t="s">
        <v>17</v>
      </c>
      <c r="R46" s="76" t="s">
        <v>17</v>
      </c>
      <c r="S46" s="22" t="s">
        <v>103</v>
      </c>
      <c r="T46" s="76" t="s">
        <v>145</v>
      </c>
      <c r="U46" s="143">
        <v>0.89</v>
      </c>
      <c r="V46" s="76"/>
      <c r="W46" s="76"/>
      <c r="X46" s="76"/>
      <c r="Y46" s="76"/>
      <c r="Z46" s="76"/>
      <c r="AA46" s="22">
        <v>1</v>
      </c>
      <c r="AB46" s="22">
        <v>1</v>
      </c>
      <c r="AC46" s="22">
        <v>1</v>
      </c>
      <c r="AD46" s="74">
        <v>1</v>
      </c>
      <c r="AE46" s="22">
        <v>1</v>
      </c>
      <c r="AF46" s="22">
        <v>1</v>
      </c>
    </row>
    <row r="47" spans="1:32" s="10" customFormat="1" ht="39.950000000000003" customHeight="1">
      <c r="A47" s="140">
        <v>39</v>
      </c>
      <c r="B47" s="205">
        <v>2</v>
      </c>
      <c r="C47" s="74" t="s">
        <v>74</v>
      </c>
      <c r="D47" s="158" t="s">
        <v>2749</v>
      </c>
      <c r="E47" s="158" t="s">
        <v>2738</v>
      </c>
      <c r="F47" s="207" t="s">
        <v>17</v>
      </c>
      <c r="G47" s="207"/>
      <c r="H47" s="204"/>
      <c r="I47" s="74"/>
      <c r="J47" s="208"/>
      <c r="K47" s="206"/>
      <c r="L47" s="208"/>
      <c r="M47" s="204" t="s">
        <v>129</v>
      </c>
      <c r="N47" s="204" t="s">
        <v>45</v>
      </c>
      <c r="O47" s="74" t="s">
        <v>78</v>
      </c>
      <c r="P47" s="74" t="s">
        <v>23</v>
      </c>
      <c r="Q47" s="74" t="s">
        <v>17</v>
      </c>
      <c r="R47" s="207" t="s">
        <v>17</v>
      </c>
      <c r="S47" s="74" t="s">
        <v>103</v>
      </c>
      <c r="T47" s="207" t="s">
        <v>145</v>
      </c>
      <c r="U47" s="210">
        <v>0.89</v>
      </c>
      <c r="V47" s="207"/>
      <c r="W47" s="207"/>
      <c r="X47" s="207"/>
      <c r="Y47" s="207"/>
      <c r="Z47" s="207"/>
      <c r="AA47" s="74">
        <v>0</v>
      </c>
      <c r="AB47" s="74">
        <v>0</v>
      </c>
      <c r="AC47" s="74">
        <v>0</v>
      </c>
      <c r="AD47" s="74">
        <v>1</v>
      </c>
      <c r="AE47" s="74">
        <v>0</v>
      </c>
      <c r="AF47" s="74">
        <v>0</v>
      </c>
    </row>
    <row r="48" spans="1:32" s="10" customFormat="1" ht="39.950000000000003" customHeight="1">
      <c r="A48" s="140">
        <v>40</v>
      </c>
      <c r="B48" s="139">
        <v>1</v>
      </c>
      <c r="C48" s="22" t="s">
        <v>74</v>
      </c>
      <c r="D48" s="16" t="s">
        <v>130</v>
      </c>
      <c r="E48" s="24" t="s">
        <v>133</v>
      </c>
      <c r="F48" s="76" t="s">
        <v>17</v>
      </c>
      <c r="G48" s="76" t="s">
        <v>481</v>
      </c>
      <c r="H48" s="140" t="s">
        <v>480</v>
      </c>
      <c r="I48" s="22"/>
      <c r="J48" s="78" t="s">
        <v>1</v>
      </c>
      <c r="K48" s="16" t="s">
        <v>130</v>
      </c>
      <c r="L48" s="78" t="s">
        <v>1</v>
      </c>
      <c r="M48" s="140" t="s">
        <v>129</v>
      </c>
      <c r="N48" s="140" t="s">
        <v>45</v>
      </c>
      <c r="O48" s="22" t="s">
        <v>78</v>
      </c>
      <c r="P48" s="22" t="s">
        <v>23</v>
      </c>
      <c r="Q48" s="22" t="s">
        <v>17</v>
      </c>
      <c r="R48" s="76" t="s">
        <v>17</v>
      </c>
      <c r="S48" s="22" t="s">
        <v>79</v>
      </c>
      <c r="T48" s="76" t="s">
        <v>17</v>
      </c>
      <c r="U48" s="143">
        <v>5.5978000000000003</v>
      </c>
      <c r="V48" s="76" t="s">
        <v>17</v>
      </c>
      <c r="W48" s="76" t="s">
        <v>141</v>
      </c>
      <c r="X48" s="76" t="s">
        <v>17</v>
      </c>
      <c r="Y48" s="76" t="s">
        <v>140</v>
      </c>
      <c r="Z48" s="76" t="s">
        <v>17</v>
      </c>
      <c r="AA48" s="22">
        <v>1</v>
      </c>
      <c r="AB48" s="22">
        <v>1</v>
      </c>
      <c r="AC48" s="22">
        <v>1</v>
      </c>
      <c r="AD48" s="74">
        <v>1</v>
      </c>
      <c r="AE48" s="22">
        <v>1</v>
      </c>
      <c r="AF48" s="22">
        <v>1</v>
      </c>
    </row>
    <row r="49" spans="1:32" s="13" customFormat="1" ht="39.950000000000003" customHeight="1">
      <c r="A49" s="140">
        <v>41</v>
      </c>
      <c r="B49" s="139">
        <v>1</v>
      </c>
      <c r="C49" s="263" t="s">
        <v>420</v>
      </c>
      <c r="D49" s="16" t="s">
        <v>606</v>
      </c>
      <c r="E49" s="24" t="s">
        <v>117</v>
      </c>
      <c r="F49" s="76" t="s">
        <v>17</v>
      </c>
      <c r="G49" s="76" t="s">
        <v>461</v>
      </c>
      <c r="H49" s="140" t="s">
        <v>480</v>
      </c>
      <c r="I49" s="22"/>
      <c r="J49" s="78" t="s">
        <v>1</v>
      </c>
      <c r="K49" s="16" t="s">
        <v>606</v>
      </c>
      <c r="L49" s="78" t="s">
        <v>1</v>
      </c>
      <c r="M49" s="140" t="s">
        <v>45</v>
      </c>
      <c r="N49" s="140" t="s">
        <v>129</v>
      </c>
      <c r="O49" s="189" t="s">
        <v>78</v>
      </c>
      <c r="P49" s="22" t="s">
        <v>23</v>
      </c>
      <c r="Q49" s="22" t="s">
        <v>17</v>
      </c>
      <c r="R49" s="76" t="s">
        <v>17</v>
      </c>
      <c r="S49" s="22" t="s">
        <v>93</v>
      </c>
      <c r="T49" s="76" t="s">
        <v>17</v>
      </c>
      <c r="U49" s="143">
        <v>0.3</v>
      </c>
      <c r="V49" s="76" t="s">
        <v>17</v>
      </c>
      <c r="W49" s="76" t="s">
        <v>17</v>
      </c>
      <c r="X49" s="76" t="s">
        <v>17</v>
      </c>
      <c r="Y49" s="76" t="s">
        <v>17</v>
      </c>
      <c r="Z49" s="76" t="s">
        <v>17</v>
      </c>
      <c r="AA49" s="22">
        <v>1</v>
      </c>
      <c r="AB49" s="22">
        <v>1</v>
      </c>
      <c r="AC49" s="22">
        <v>1</v>
      </c>
      <c r="AD49" s="74">
        <v>0</v>
      </c>
      <c r="AE49" s="22">
        <v>1</v>
      </c>
      <c r="AF49" s="22">
        <v>1</v>
      </c>
    </row>
    <row r="50" spans="1:32" s="11" customFormat="1" ht="39.950000000000003" customHeight="1">
      <c r="A50" s="140">
        <v>42</v>
      </c>
      <c r="B50" s="205">
        <v>1</v>
      </c>
      <c r="C50" s="317" t="s">
        <v>74</v>
      </c>
      <c r="D50" s="74" t="s">
        <v>651</v>
      </c>
      <c r="E50" s="153" t="s">
        <v>269</v>
      </c>
      <c r="F50" s="74" t="s">
        <v>610</v>
      </c>
      <c r="G50" s="207" t="s">
        <v>461</v>
      </c>
      <c r="H50" s="204" t="s">
        <v>480</v>
      </c>
      <c r="I50" s="74"/>
      <c r="J50" s="208" t="s">
        <v>1</v>
      </c>
      <c r="K50" s="206" t="s">
        <v>606</v>
      </c>
      <c r="L50" s="208" t="s">
        <v>1</v>
      </c>
      <c r="M50" s="204" t="s">
        <v>45</v>
      </c>
      <c r="N50" s="204" t="s">
        <v>129</v>
      </c>
      <c r="O50" s="318" t="s">
        <v>78</v>
      </c>
      <c r="P50" s="74" t="s">
        <v>23</v>
      </c>
      <c r="Q50" s="74" t="s">
        <v>17</v>
      </c>
      <c r="R50" s="207" t="s">
        <v>17</v>
      </c>
      <c r="S50" s="74" t="s">
        <v>93</v>
      </c>
      <c r="T50" s="207" t="s">
        <v>17</v>
      </c>
      <c r="U50" s="210">
        <v>0.3</v>
      </c>
      <c r="V50" s="207" t="s">
        <v>17</v>
      </c>
      <c r="W50" s="207" t="s">
        <v>17</v>
      </c>
      <c r="X50" s="207" t="s">
        <v>17</v>
      </c>
      <c r="Y50" s="207" t="s">
        <v>17</v>
      </c>
      <c r="Z50" s="207" t="s">
        <v>17</v>
      </c>
      <c r="AA50" s="74">
        <v>0</v>
      </c>
      <c r="AB50" s="74">
        <v>0</v>
      </c>
      <c r="AC50" s="74">
        <v>0</v>
      </c>
      <c r="AD50" s="74">
        <v>1</v>
      </c>
      <c r="AE50" s="74">
        <v>0</v>
      </c>
      <c r="AF50" s="74">
        <v>0</v>
      </c>
    </row>
    <row r="51" spans="1:32" s="10" customFormat="1" ht="39.950000000000003" customHeight="1">
      <c r="A51" s="140">
        <v>43</v>
      </c>
      <c r="B51" s="139">
        <v>1</v>
      </c>
      <c r="C51" s="22" t="s">
        <v>17</v>
      </c>
      <c r="D51" s="16" t="s">
        <v>1351</v>
      </c>
      <c r="E51" s="24" t="s">
        <v>1352</v>
      </c>
      <c r="F51" s="76" t="s">
        <v>17</v>
      </c>
      <c r="G51" s="76" t="s">
        <v>461</v>
      </c>
      <c r="H51" s="140" t="s">
        <v>480</v>
      </c>
      <c r="I51" s="22"/>
      <c r="J51" s="78" t="s">
        <v>1</v>
      </c>
      <c r="K51" s="16" t="s">
        <v>17</v>
      </c>
      <c r="L51" s="78"/>
      <c r="M51" s="140" t="s">
        <v>45</v>
      </c>
      <c r="N51" s="140" t="s">
        <v>129</v>
      </c>
      <c r="O51" s="22" t="s">
        <v>423</v>
      </c>
      <c r="P51" s="145" t="s">
        <v>886</v>
      </c>
      <c r="Q51" s="22" t="s">
        <v>17</v>
      </c>
      <c r="R51" s="22" t="s">
        <v>17</v>
      </c>
      <c r="S51" s="308" t="s">
        <v>887</v>
      </c>
      <c r="T51" s="1" t="s">
        <v>17</v>
      </c>
      <c r="U51" s="309">
        <v>7.6E-3</v>
      </c>
      <c r="V51" s="76" t="s">
        <v>17</v>
      </c>
      <c r="W51" s="76" t="s">
        <v>17</v>
      </c>
      <c r="X51" s="76" t="s">
        <v>17</v>
      </c>
      <c r="Y51" s="76" t="s">
        <v>17</v>
      </c>
      <c r="Z51" s="76" t="s">
        <v>17</v>
      </c>
      <c r="AA51" s="22">
        <v>1</v>
      </c>
      <c r="AB51" s="22">
        <v>1</v>
      </c>
      <c r="AC51" s="22">
        <v>1</v>
      </c>
      <c r="AD51" s="74">
        <v>1</v>
      </c>
      <c r="AE51" s="22">
        <v>1</v>
      </c>
      <c r="AF51" s="22">
        <v>1</v>
      </c>
    </row>
    <row r="52" spans="1:32" s="10" customFormat="1" ht="39.950000000000003" customHeight="1">
      <c r="A52" s="140">
        <v>44</v>
      </c>
      <c r="B52" s="139">
        <v>1</v>
      </c>
      <c r="C52" s="22" t="s">
        <v>884</v>
      </c>
      <c r="D52" s="16" t="s">
        <v>888</v>
      </c>
      <c r="E52" s="24" t="s">
        <v>889</v>
      </c>
      <c r="F52" s="76" t="s">
        <v>17</v>
      </c>
      <c r="G52" s="76" t="s">
        <v>461</v>
      </c>
      <c r="H52" s="140" t="s">
        <v>480</v>
      </c>
      <c r="I52" s="22"/>
      <c r="J52" s="78" t="s">
        <v>1</v>
      </c>
      <c r="K52" s="16" t="s">
        <v>17</v>
      </c>
      <c r="L52" s="78"/>
      <c r="M52" s="140" t="s">
        <v>45</v>
      </c>
      <c r="N52" s="140" t="s">
        <v>129</v>
      </c>
      <c r="O52" s="22" t="s">
        <v>423</v>
      </c>
      <c r="P52" s="145" t="s">
        <v>17</v>
      </c>
      <c r="Q52" s="22" t="s">
        <v>17</v>
      </c>
      <c r="R52" s="22" t="s">
        <v>17</v>
      </c>
      <c r="S52" s="308" t="s">
        <v>890</v>
      </c>
      <c r="T52" s="263" t="s">
        <v>17</v>
      </c>
      <c r="U52" s="310">
        <v>6.1999999999999998E-3</v>
      </c>
      <c r="V52" s="76" t="s">
        <v>17</v>
      </c>
      <c r="W52" s="76" t="s">
        <v>17</v>
      </c>
      <c r="X52" s="76" t="s">
        <v>17</v>
      </c>
      <c r="Y52" s="76" t="s">
        <v>17</v>
      </c>
      <c r="Z52" s="76" t="s">
        <v>17</v>
      </c>
      <c r="AA52" s="22">
        <v>1</v>
      </c>
      <c r="AB52" s="22">
        <v>1</v>
      </c>
      <c r="AC52" s="22">
        <v>1</v>
      </c>
      <c r="AD52" s="74">
        <v>1</v>
      </c>
      <c r="AE52" s="22">
        <v>1</v>
      </c>
      <c r="AF52" s="22">
        <v>1</v>
      </c>
    </row>
    <row r="53" spans="1:32" s="10" customFormat="1" ht="39.950000000000003" customHeight="1">
      <c r="A53" s="140">
        <v>45</v>
      </c>
      <c r="B53" s="139">
        <v>1</v>
      </c>
      <c r="C53" s="263" t="s">
        <v>17</v>
      </c>
      <c r="D53" s="16" t="s">
        <v>104</v>
      </c>
      <c r="E53" s="24" t="s">
        <v>85</v>
      </c>
      <c r="F53" s="76" t="s">
        <v>17</v>
      </c>
      <c r="G53" s="76" t="s">
        <v>461</v>
      </c>
      <c r="H53" s="140" t="s">
        <v>480</v>
      </c>
      <c r="I53" s="22"/>
      <c r="J53" s="78" t="s">
        <v>1</v>
      </c>
      <c r="K53" s="22" t="s">
        <v>17</v>
      </c>
      <c r="L53" s="78" t="s">
        <v>1</v>
      </c>
      <c r="M53" s="140" t="s">
        <v>45</v>
      </c>
      <c r="N53" s="140" t="s">
        <v>129</v>
      </c>
      <c r="O53" s="22" t="s">
        <v>17</v>
      </c>
      <c r="P53" s="22" t="s">
        <v>17</v>
      </c>
      <c r="Q53" s="22" t="s">
        <v>105</v>
      </c>
      <c r="R53" s="22" t="s">
        <v>106</v>
      </c>
      <c r="S53" s="76" t="s">
        <v>17</v>
      </c>
      <c r="T53" s="76" t="s">
        <v>17</v>
      </c>
      <c r="U53" s="143">
        <v>2.3E-3</v>
      </c>
      <c r="V53" s="76" t="s">
        <v>17</v>
      </c>
      <c r="W53" s="76" t="s">
        <v>141</v>
      </c>
      <c r="X53" s="76" t="s">
        <v>17</v>
      </c>
      <c r="Y53" s="76" t="s">
        <v>17</v>
      </c>
      <c r="Z53" s="76" t="s">
        <v>17</v>
      </c>
      <c r="AA53" s="22">
        <v>4</v>
      </c>
      <c r="AB53" s="22">
        <v>4</v>
      </c>
      <c r="AC53" s="22">
        <v>4</v>
      </c>
      <c r="AD53" s="74">
        <v>4</v>
      </c>
      <c r="AE53" s="22">
        <v>4</v>
      </c>
      <c r="AF53" s="22">
        <v>4</v>
      </c>
    </row>
    <row r="54" spans="1:32" s="11" customFormat="1" ht="39.950000000000003" customHeight="1">
      <c r="A54" s="140">
        <v>46</v>
      </c>
      <c r="B54" s="139">
        <v>1</v>
      </c>
      <c r="C54" s="263" t="s">
        <v>17</v>
      </c>
      <c r="D54" s="16" t="s">
        <v>114</v>
      </c>
      <c r="E54" s="24" t="s">
        <v>107</v>
      </c>
      <c r="F54" s="76" t="s">
        <v>17</v>
      </c>
      <c r="G54" s="76" t="s">
        <v>461</v>
      </c>
      <c r="H54" s="140" t="s">
        <v>480</v>
      </c>
      <c r="I54" s="22"/>
      <c r="J54" s="78" t="s">
        <v>1</v>
      </c>
      <c r="K54" s="22" t="s">
        <v>17</v>
      </c>
      <c r="L54" s="78" t="s">
        <v>1</v>
      </c>
      <c r="M54" s="140" t="s">
        <v>45</v>
      </c>
      <c r="N54" s="140" t="s">
        <v>129</v>
      </c>
      <c r="O54" s="22" t="s">
        <v>17</v>
      </c>
      <c r="P54" s="22" t="s">
        <v>17</v>
      </c>
      <c r="Q54" s="22" t="s">
        <v>86</v>
      </c>
      <c r="R54" s="76" t="s">
        <v>17</v>
      </c>
      <c r="S54" s="22" t="s">
        <v>87</v>
      </c>
      <c r="T54" s="76" t="s">
        <v>17</v>
      </c>
      <c r="U54" s="143">
        <v>2.64E-2</v>
      </c>
      <c r="V54" s="76" t="s">
        <v>17</v>
      </c>
      <c r="W54" s="76" t="s">
        <v>141</v>
      </c>
      <c r="X54" s="76" t="s">
        <v>17</v>
      </c>
      <c r="Y54" s="76" t="s">
        <v>17</v>
      </c>
      <c r="Z54" s="76" t="s">
        <v>17</v>
      </c>
      <c r="AA54" s="22">
        <v>4</v>
      </c>
      <c r="AB54" s="22">
        <v>4</v>
      </c>
      <c r="AC54" s="22">
        <v>4</v>
      </c>
      <c r="AD54" s="74">
        <v>4</v>
      </c>
      <c r="AE54" s="22">
        <v>4</v>
      </c>
      <c r="AF54" s="22">
        <v>4</v>
      </c>
    </row>
    <row r="55" spans="1:32" s="19" customFormat="1" ht="39.950000000000003" customHeight="1">
      <c r="A55" s="140">
        <v>47</v>
      </c>
      <c r="B55" s="139">
        <v>1</v>
      </c>
      <c r="C55" s="263" t="s">
        <v>17</v>
      </c>
      <c r="D55" s="16" t="s">
        <v>108</v>
      </c>
      <c r="E55" s="24" t="s">
        <v>109</v>
      </c>
      <c r="F55" s="76" t="s">
        <v>17</v>
      </c>
      <c r="G55" s="76" t="s">
        <v>461</v>
      </c>
      <c r="H55" s="140" t="s">
        <v>480</v>
      </c>
      <c r="I55" s="22"/>
      <c r="J55" s="78" t="s">
        <v>1</v>
      </c>
      <c r="K55" s="22" t="s">
        <v>17</v>
      </c>
      <c r="L55" s="78" t="s">
        <v>1</v>
      </c>
      <c r="M55" s="140" t="s">
        <v>45</v>
      </c>
      <c r="N55" s="140" t="s">
        <v>129</v>
      </c>
      <c r="O55" s="22" t="s">
        <v>17</v>
      </c>
      <c r="P55" s="22" t="s">
        <v>17</v>
      </c>
      <c r="Q55" s="22" t="s">
        <v>160</v>
      </c>
      <c r="R55" s="76" t="s">
        <v>17</v>
      </c>
      <c r="S55" s="22" t="s">
        <v>110</v>
      </c>
      <c r="T55" s="76" t="s">
        <v>17</v>
      </c>
      <c r="U55" s="143">
        <v>4.0000000000000001E-3</v>
      </c>
      <c r="V55" s="76" t="s">
        <v>17</v>
      </c>
      <c r="W55" s="76" t="s">
        <v>141</v>
      </c>
      <c r="X55" s="76" t="s">
        <v>17</v>
      </c>
      <c r="Y55" s="76" t="s">
        <v>17</v>
      </c>
      <c r="Z55" s="76" t="s">
        <v>17</v>
      </c>
      <c r="AA55" s="22">
        <v>4</v>
      </c>
      <c r="AB55" s="22">
        <v>4</v>
      </c>
      <c r="AC55" s="22">
        <v>4</v>
      </c>
      <c r="AD55" s="74">
        <v>4</v>
      </c>
      <c r="AE55" s="22">
        <v>4</v>
      </c>
      <c r="AF55" s="22">
        <v>4</v>
      </c>
    </row>
    <row r="56" spans="1:32" s="19" customFormat="1" ht="39.950000000000003" customHeight="1">
      <c r="A56" s="140">
        <v>48</v>
      </c>
      <c r="B56" s="139">
        <v>1</v>
      </c>
      <c r="C56" s="263" t="s">
        <v>17</v>
      </c>
      <c r="D56" s="16" t="s">
        <v>111</v>
      </c>
      <c r="E56" s="24" t="s">
        <v>112</v>
      </c>
      <c r="F56" s="76" t="s">
        <v>17</v>
      </c>
      <c r="G56" s="76" t="s">
        <v>461</v>
      </c>
      <c r="H56" s="140" t="s">
        <v>480</v>
      </c>
      <c r="I56" s="22"/>
      <c r="J56" s="78" t="s">
        <v>1</v>
      </c>
      <c r="K56" s="22" t="s">
        <v>17</v>
      </c>
      <c r="L56" s="78" t="s">
        <v>1</v>
      </c>
      <c r="M56" s="140" t="s">
        <v>45</v>
      </c>
      <c r="N56" s="140" t="s">
        <v>129</v>
      </c>
      <c r="O56" s="22" t="s">
        <v>17</v>
      </c>
      <c r="P56" s="22" t="s">
        <v>17</v>
      </c>
      <c r="Q56" s="22" t="s">
        <v>160</v>
      </c>
      <c r="R56" s="76" t="s">
        <v>17</v>
      </c>
      <c r="S56" s="22" t="s">
        <v>113</v>
      </c>
      <c r="T56" s="76" t="s">
        <v>17</v>
      </c>
      <c r="U56" s="143">
        <v>6.0000000000000001E-3</v>
      </c>
      <c r="V56" s="76" t="s">
        <v>17</v>
      </c>
      <c r="W56" s="76" t="s">
        <v>141</v>
      </c>
      <c r="X56" s="76" t="s">
        <v>17</v>
      </c>
      <c r="Y56" s="76" t="s">
        <v>17</v>
      </c>
      <c r="Z56" s="76" t="s">
        <v>17</v>
      </c>
      <c r="AA56" s="22">
        <v>4</v>
      </c>
      <c r="AB56" s="22">
        <v>4</v>
      </c>
      <c r="AC56" s="22">
        <v>4</v>
      </c>
      <c r="AD56" s="74">
        <v>4</v>
      </c>
      <c r="AE56" s="22">
        <v>4</v>
      </c>
      <c r="AF56" s="22">
        <v>4</v>
      </c>
    </row>
    <row r="57" spans="1:32" s="11" customFormat="1" ht="39.950000000000003" customHeight="1">
      <c r="A57" s="140">
        <v>49</v>
      </c>
      <c r="B57" s="22">
        <v>1</v>
      </c>
      <c r="C57" s="22" t="s">
        <v>730</v>
      </c>
      <c r="D57" s="22" t="s">
        <v>1092</v>
      </c>
      <c r="E57" s="24" t="s">
        <v>1093</v>
      </c>
      <c r="F57" s="22" t="s">
        <v>168</v>
      </c>
      <c r="G57" s="22" t="s">
        <v>196</v>
      </c>
      <c r="H57" s="22" t="s">
        <v>265</v>
      </c>
      <c r="I57" s="22"/>
      <c r="J57" s="22" t="s">
        <v>172</v>
      </c>
      <c r="K57" s="22" t="s">
        <v>168</v>
      </c>
      <c r="L57" s="22" t="s">
        <v>172</v>
      </c>
      <c r="M57" s="140" t="s">
        <v>45</v>
      </c>
      <c r="N57" s="140" t="s">
        <v>129</v>
      </c>
      <c r="O57" s="22" t="s">
        <v>168</v>
      </c>
      <c r="P57" s="22" t="s">
        <v>345</v>
      </c>
      <c r="Q57" s="22" t="s">
        <v>168</v>
      </c>
      <c r="R57" s="22" t="s">
        <v>168</v>
      </c>
      <c r="S57" s="22" t="s">
        <v>168</v>
      </c>
      <c r="T57" s="22" t="s">
        <v>168</v>
      </c>
      <c r="U57" s="190">
        <v>2.0000000000000001E-4</v>
      </c>
      <c r="V57" s="22" t="s">
        <v>168</v>
      </c>
      <c r="W57" s="22" t="s">
        <v>168</v>
      </c>
      <c r="X57" s="22" t="s">
        <v>168</v>
      </c>
      <c r="Y57" s="22" t="s">
        <v>168</v>
      </c>
      <c r="Z57" s="22" t="s">
        <v>168</v>
      </c>
      <c r="AA57" s="22">
        <v>1</v>
      </c>
      <c r="AB57" s="22">
        <v>1</v>
      </c>
      <c r="AC57" s="22">
        <v>1</v>
      </c>
      <c r="AD57" s="74">
        <v>1</v>
      </c>
      <c r="AE57" s="22">
        <v>1</v>
      </c>
      <c r="AF57" s="22">
        <v>1</v>
      </c>
    </row>
    <row r="58" spans="1:32" s="13" customFormat="1" ht="39.950000000000003" customHeight="1">
      <c r="A58" s="140">
        <v>50</v>
      </c>
      <c r="B58" s="139">
        <v>1</v>
      </c>
      <c r="C58" s="311" t="s">
        <v>17</v>
      </c>
      <c r="D58" s="16" t="s">
        <v>115</v>
      </c>
      <c r="E58" s="24" t="s">
        <v>88</v>
      </c>
      <c r="F58" s="76" t="s">
        <v>17</v>
      </c>
      <c r="G58" s="76" t="s">
        <v>461</v>
      </c>
      <c r="H58" s="140" t="s">
        <v>480</v>
      </c>
      <c r="I58" s="22"/>
      <c r="J58" s="78" t="s">
        <v>1</v>
      </c>
      <c r="K58" s="16" t="s">
        <v>115</v>
      </c>
      <c r="L58" s="78" t="s">
        <v>1</v>
      </c>
      <c r="M58" s="140" t="s">
        <v>45</v>
      </c>
      <c r="N58" s="140" t="s">
        <v>129</v>
      </c>
      <c r="O58" s="22" t="s">
        <v>17</v>
      </c>
      <c r="P58" s="22" t="s">
        <v>17</v>
      </c>
      <c r="Q58" s="22" t="s">
        <v>17</v>
      </c>
      <c r="R58" s="76" t="s">
        <v>17</v>
      </c>
      <c r="S58" s="22" t="s">
        <v>89</v>
      </c>
      <c r="T58" s="76" t="s">
        <v>17</v>
      </c>
      <c r="U58" s="143">
        <v>8.0000000000000004E-4</v>
      </c>
      <c r="V58" s="76" t="s">
        <v>17</v>
      </c>
      <c r="W58" s="76" t="s">
        <v>17</v>
      </c>
      <c r="X58" s="76" t="s">
        <v>17</v>
      </c>
      <c r="Y58" s="76" t="s">
        <v>17</v>
      </c>
      <c r="Z58" s="76" t="s">
        <v>17</v>
      </c>
      <c r="AA58" s="22">
        <v>1</v>
      </c>
      <c r="AB58" s="22">
        <v>1</v>
      </c>
      <c r="AC58" s="22">
        <v>1</v>
      </c>
      <c r="AD58" s="74">
        <v>1</v>
      </c>
      <c r="AE58" s="22">
        <v>1</v>
      </c>
      <c r="AF58" s="22">
        <v>1</v>
      </c>
    </row>
    <row r="59" spans="1:32" s="13" customFormat="1" ht="39.950000000000003" customHeight="1">
      <c r="A59" s="140">
        <v>51</v>
      </c>
      <c r="B59" s="312">
        <v>1</v>
      </c>
      <c r="C59" s="313" t="s">
        <v>17</v>
      </c>
      <c r="D59" s="314" t="s">
        <v>90</v>
      </c>
      <c r="E59" s="293" t="s">
        <v>91</v>
      </c>
      <c r="F59" s="110" t="s">
        <v>17</v>
      </c>
      <c r="G59" s="110" t="s">
        <v>461</v>
      </c>
      <c r="H59" s="315" t="s">
        <v>480</v>
      </c>
      <c r="I59" s="259"/>
      <c r="J59" s="111" t="s">
        <v>1</v>
      </c>
      <c r="K59" s="259" t="s">
        <v>17</v>
      </c>
      <c r="L59" s="111" t="s">
        <v>1</v>
      </c>
      <c r="M59" s="315" t="s">
        <v>45</v>
      </c>
      <c r="N59" s="315" t="s">
        <v>129</v>
      </c>
      <c r="O59" s="259" t="s">
        <v>17</v>
      </c>
      <c r="P59" s="259" t="s">
        <v>17</v>
      </c>
      <c r="Q59" s="259" t="s">
        <v>17</v>
      </c>
      <c r="R59" s="110" t="s">
        <v>17</v>
      </c>
      <c r="S59" s="259" t="s">
        <v>17</v>
      </c>
      <c r="T59" s="110" t="s">
        <v>17</v>
      </c>
      <c r="U59" s="316">
        <v>1E-3</v>
      </c>
      <c r="V59" s="110" t="s">
        <v>17</v>
      </c>
      <c r="W59" s="110" t="s">
        <v>142</v>
      </c>
      <c r="X59" s="110" t="s">
        <v>17</v>
      </c>
      <c r="Y59" s="110" t="s">
        <v>143</v>
      </c>
      <c r="Z59" s="110" t="s">
        <v>17</v>
      </c>
      <c r="AA59" s="259">
        <v>2</v>
      </c>
      <c r="AB59" s="259">
        <v>2</v>
      </c>
      <c r="AC59" s="259">
        <v>2</v>
      </c>
      <c r="AD59" s="236">
        <v>2</v>
      </c>
      <c r="AE59" s="259">
        <v>2</v>
      </c>
      <c r="AF59" s="259">
        <v>2</v>
      </c>
    </row>
    <row r="60" spans="1:32" s="11" customFormat="1" ht="39.950000000000003" customHeight="1">
      <c r="A60" s="140">
        <v>52</v>
      </c>
      <c r="B60" s="22">
        <v>1</v>
      </c>
      <c r="C60" s="263" t="s">
        <v>17</v>
      </c>
      <c r="D60" s="22" t="s">
        <v>116</v>
      </c>
      <c r="E60" s="24" t="s">
        <v>92</v>
      </c>
      <c r="F60" s="76" t="s">
        <v>17</v>
      </c>
      <c r="G60" s="76" t="s">
        <v>461</v>
      </c>
      <c r="H60" s="140" t="s">
        <v>480</v>
      </c>
      <c r="I60" s="22"/>
      <c r="J60" s="78" t="s">
        <v>1</v>
      </c>
      <c r="K60" s="22" t="s">
        <v>17</v>
      </c>
      <c r="L60" s="78" t="s">
        <v>1</v>
      </c>
      <c r="M60" s="140" t="s">
        <v>45</v>
      </c>
      <c r="N60" s="140" t="s">
        <v>129</v>
      </c>
      <c r="O60" s="22" t="s">
        <v>17</v>
      </c>
      <c r="P60" s="22" t="s">
        <v>17</v>
      </c>
      <c r="Q60" s="22" t="s">
        <v>17</v>
      </c>
      <c r="R60" s="76" t="s">
        <v>17</v>
      </c>
      <c r="S60" s="22" t="s">
        <v>17</v>
      </c>
      <c r="T60" s="76" t="s">
        <v>17</v>
      </c>
      <c r="U60" s="143">
        <v>1E-3</v>
      </c>
      <c r="V60" s="76" t="s">
        <v>17</v>
      </c>
      <c r="W60" s="76" t="s">
        <v>142</v>
      </c>
      <c r="X60" s="76" t="s">
        <v>17</v>
      </c>
      <c r="Y60" s="76" t="s">
        <v>143</v>
      </c>
      <c r="Z60" s="76" t="s">
        <v>17</v>
      </c>
      <c r="AA60" s="22">
        <v>34</v>
      </c>
      <c r="AB60" s="22">
        <v>34</v>
      </c>
      <c r="AC60" s="22">
        <v>34</v>
      </c>
      <c r="AD60" s="74">
        <v>34</v>
      </c>
      <c r="AE60" s="22">
        <v>34</v>
      </c>
      <c r="AF60" s="22">
        <v>34</v>
      </c>
    </row>
  </sheetData>
  <autoFilter ref="A8:AC60" xr:uid="{00000000-0009-0000-0000-000005000000}"/>
  <mergeCells count="9">
    <mergeCell ref="A1:AC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57">
    <cfRule type="cellIs" dxfId="379" priority="10" operator="equal">
      <formula>"J6L"</formula>
    </cfRule>
  </conditionalFormatting>
  <conditionalFormatting sqref="D23">
    <cfRule type="duplicateValues" dxfId="378" priority="21"/>
    <cfRule type="duplicateValues" dxfId="377" priority="26"/>
  </conditionalFormatting>
  <conditionalFormatting sqref="D25">
    <cfRule type="duplicateValues" dxfId="376" priority="14"/>
    <cfRule type="duplicateValues" dxfId="375" priority="19"/>
  </conditionalFormatting>
  <conditionalFormatting sqref="D33">
    <cfRule type="duplicateValues" dxfId="374" priority="13"/>
  </conditionalFormatting>
  <conditionalFormatting sqref="D46:D47">
    <cfRule type="duplicateValues" dxfId="373" priority="32"/>
  </conditionalFormatting>
  <conditionalFormatting sqref="D50">
    <cfRule type="duplicateValues" dxfId="372" priority="1"/>
    <cfRule type="duplicateValues" dxfId="371" priority="2"/>
    <cfRule type="duplicateValues" dxfId="370" priority="3"/>
  </conditionalFormatting>
  <conditionalFormatting sqref="D57">
    <cfRule type="duplicateValues" dxfId="369" priority="9"/>
  </conditionalFormatting>
  <conditionalFormatting sqref="D58:D1048576 D24 D26:D32 D1:D22 D34:D49 D51:D56">
    <cfRule type="duplicateValues" dxfId="368" priority="30"/>
  </conditionalFormatting>
  <conditionalFormatting sqref="D57:E57">
    <cfRule type="duplicateValues" dxfId="367" priority="4"/>
  </conditionalFormatting>
  <conditionalFormatting sqref="K61:K1048576 K1:K8">
    <cfRule type="duplicateValues" dxfId="366" priority="39"/>
  </conditionalFormatting>
  <conditionalFormatting sqref="M23:N23">
    <cfRule type="cellIs" dxfId="365" priority="22" operator="equal">
      <formula>"N"</formula>
    </cfRule>
    <cfRule type="cellIs" dxfId="364" priority="23" operator="equal">
      <formula>"Y"</formula>
    </cfRule>
  </conditionalFormatting>
  <conditionalFormatting sqref="M25:N25">
    <cfRule type="cellIs" dxfId="363" priority="15" operator="equal">
      <formula>"N"</formula>
    </cfRule>
    <cfRule type="cellIs" dxfId="362" priority="16" operator="equal">
      <formula>"Y"</formula>
    </cfRule>
  </conditionalFormatting>
  <conditionalFormatting sqref="AA1:AF1048576">
    <cfRule type="cellIs" dxfId="361" priority="7" operator="equal">
      <formula>1</formula>
    </cfRule>
    <cfRule type="cellIs" dxfId="360" priority="8" operator="equal">
      <formula>0</formula>
    </cfRule>
  </conditionalFormatting>
  <dataValidations disablePrompts="1" count="1">
    <dataValidation allowBlank="1" showErrorMessage="1" sqref="P29 O49:O50" xr:uid="{00000000-0002-0000-05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B103"/>
  <sheetViews>
    <sheetView tabSelected="1" view="pageBreakPreview" topLeftCell="A21" zoomScale="70" zoomScaleSheetLayoutView="70" workbookViewId="0">
      <selection activeCell="G95" sqref="G95"/>
    </sheetView>
  </sheetViews>
  <sheetFormatPr defaultColWidth="4.625" defaultRowHeight="17.25"/>
  <cols>
    <col min="1" max="1" width="3.75" style="563" customWidth="1"/>
    <col min="2" max="2" width="10.875" style="563" customWidth="1"/>
    <col min="3" max="3" width="19.375" style="563" customWidth="1"/>
    <col min="4" max="4" width="22.25" style="563" customWidth="1"/>
    <col min="5" max="5" width="32.875" style="563" customWidth="1"/>
    <col min="6" max="6" width="23.5" style="563" customWidth="1"/>
    <col min="7" max="7" width="12.875" style="563" customWidth="1"/>
    <col min="8" max="8" width="4.625" style="563" customWidth="1"/>
    <col min="9" max="9" width="6.375" style="563" customWidth="1"/>
    <col min="10" max="10" width="0.125" style="563" customWidth="1"/>
    <col min="11" max="11" width="25.625" style="563" customWidth="1"/>
    <col min="12" max="12" width="10.875" style="563" customWidth="1"/>
    <col min="13" max="13" width="5.75" style="563" customWidth="1"/>
    <col min="14" max="14" width="6.375" style="563" customWidth="1"/>
    <col min="15" max="15" width="5" style="563" customWidth="1"/>
    <col min="16" max="16" width="5.875" style="563" customWidth="1"/>
    <col min="17" max="17" width="7.875" style="563" customWidth="1"/>
    <col min="18" max="18" width="6.125" style="563" customWidth="1"/>
    <col min="19" max="19" width="13.125" style="563" customWidth="1"/>
    <col min="20" max="20" width="15.625" style="563" customWidth="1"/>
    <col min="21" max="21" width="4.625" style="563" customWidth="1"/>
    <col min="22" max="22" width="8" style="563" customWidth="1"/>
    <col min="23" max="23" width="11.5" style="563" customWidth="1"/>
    <col min="24" max="24" width="9.5" style="563" customWidth="1"/>
    <col min="25" max="25" width="13.125" style="563" customWidth="1"/>
    <col min="26" max="26" width="10" style="563" customWidth="1"/>
    <col min="27" max="27" width="11.25" style="563" customWidth="1"/>
    <col min="28" max="248" width="9" style="563" customWidth="1"/>
    <col min="249" max="249" width="3.125" style="563" customWidth="1"/>
    <col min="250" max="250" width="7.625" style="563" customWidth="1"/>
    <col min="251" max="251" width="4.125" style="563" customWidth="1"/>
    <col min="252" max="252" width="17" style="563" customWidth="1"/>
    <col min="253" max="253" width="3.625" style="563" customWidth="1"/>
    <col min="254" max="254" width="9.125" style="563" customWidth="1"/>
    <col min="255" max="255" width="3.625" style="563" customWidth="1"/>
    <col min="256" max="16384" width="4.625" style="563"/>
  </cols>
  <sheetData>
    <row r="1" spans="1:28" s="540" customFormat="1" ht="30.75" customHeight="1">
      <c r="A1" s="535"/>
      <c r="B1" s="535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7"/>
      <c r="T1" s="537"/>
      <c r="U1" s="537"/>
      <c r="V1" s="537"/>
      <c r="W1" s="538" t="s">
        <v>72</v>
      </c>
      <c r="X1" s="538"/>
      <c r="Y1" s="538"/>
      <c r="Z1" s="538"/>
      <c r="AA1" s="538"/>
      <c r="AB1" s="539"/>
    </row>
    <row r="2" spans="1:28" s="540" customFormat="1" ht="34.5" customHeight="1">
      <c r="A2" s="541" t="s">
        <v>25</v>
      </c>
      <c r="B2" s="541"/>
      <c r="C2" s="542"/>
      <c r="D2" s="542"/>
      <c r="E2" s="542"/>
      <c r="F2" s="543" t="s">
        <v>26</v>
      </c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4"/>
      <c r="T2" s="544"/>
      <c r="U2" s="544"/>
      <c r="V2" s="544"/>
      <c r="W2" s="538"/>
      <c r="X2" s="538"/>
      <c r="Y2" s="538"/>
      <c r="Z2" s="538"/>
      <c r="AA2" s="538"/>
    </row>
    <row r="3" spans="1:28" s="540" customFormat="1" ht="28.5" customHeight="1">
      <c r="A3" s="545" t="s">
        <v>53</v>
      </c>
      <c r="B3" s="545"/>
      <c r="C3" s="536" t="s">
        <v>1119</v>
      </c>
      <c r="D3" s="536"/>
      <c r="E3" s="546"/>
      <c r="F3" s="547" t="s">
        <v>1120</v>
      </c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8"/>
      <c r="U3" s="549" t="s">
        <v>54</v>
      </c>
      <c r="V3" s="549"/>
      <c r="W3" s="550" t="s">
        <v>55</v>
      </c>
      <c r="X3" s="550" t="s">
        <v>27</v>
      </c>
      <c r="Y3" s="550" t="s">
        <v>56</v>
      </c>
      <c r="Z3" s="551" t="s">
        <v>57</v>
      </c>
      <c r="AA3" s="550" t="s">
        <v>58</v>
      </c>
      <c r="AB3" s="428"/>
    </row>
    <row r="4" spans="1:28" s="540" customFormat="1" ht="36" customHeight="1">
      <c r="A4" s="545"/>
      <c r="B4" s="545"/>
      <c r="C4" s="536"/>
      <c r="D4" s="536"/>
      <c r="E4" s="546"/>
      <c r="F4" s="552" t="s">
        <v>59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3"/>
      <c r="T4" s="553"/>
      <c r="U4" s="554" t="s">
        <v>60</v>
      </c>
      <c r="V4" s="554"/>
      <c r="W4" s="555"/>
      <c r="X4" s="555"/>
      <c r="Y4" s="556"/>
      <c r="Z4" s="557" t="s">
        <v>61</v>
      </c>
      <c r="AA4" s="558" t="s">
        <v>1121</v>
      </c>
      <c r="AB4" s="428"/>
    </row>
    <row r="5" spans="1:28" ht="36.75" customHeight="1">
      <c r="A5" s="559" t="s">
        <v>18</v>
      </c>
      <c r="B5" s="559"/>
      <c r="C5" s="559"/>
      <c r="D5" s="560" t="s">
        <v>62</v>
      </c>
      <c r="E5" s="561" t="s">
        <v>63</v>
      </c>
      <c r="F5" s="561"/>
      <c r="G5" s="561"/>
      <c r="H5" s="561"/>
      <c r="I5" s="561" t="s">
        <v>64</v>
      </c>
      <c r="J5" s="561"/>
      <c r="K5" s="561"/>
      <c r="L5" s="561"/>
      <c r="M5" s="561"/>
      <c r="N5" s="561" t="s">
        <v>28</v>
      </c>
      <c r="O5" s="561"/>
      <c r="P5" s="561"/>
      <c r="Q5" s="561"/>
      <c r="R5" s="561"/>
      <c r="S5" s="561"/>
      <c r="T5" s="561"/>
      <c r="U5" s="561" t="s">
        <v>29</v>
      </c>
      <c r="V5" s="561"/>
      <c r="W5" s="562" t="s">
        <v>4</v>
      </c>
      <c r="X5" s="562"/>
      <c r="Y5" s="562" t="s">
        <v>65</v>
      </c>
      <c r="Z5" s="562"/>
      <c r="AA5" s="562"/>
    </row>
    <row r="6" spans="1:28" ht="66" customHeight="1">
      <c r="A6" s="561"/>
      <c r="B6" s="561"/>
      <c r="C6" s="561"/>
      <c r="D6" s="560">
        <v>1</v>
      </c>
      <c r="E6" s="564" t="s">
        <v>1836</v>
      </c>
      <c r="F6" s="564"/>
      <c r="G6" s="564"/>
      <c r="H6" s="564"/>
      <c r="I6" s="564" t="s">
        <v>71</v>
      </c>
      <c r="J6" s="564"/>
      <c r="K6" s="564"/>
      <c r="L6" s="564"/>
      <c r="M6" s="564"/>
      <c r="N6" s="565"/>
      <c r="O6" s="565"/>
      <c r="P6" s="565"/>
      <c r="Q6" s="565"/>
      <c r="R6" s="565"/>
      <c r="S6" s="565"/>
      <c r="T6" s="565"/>
      <c r="U6" s="564">
        <v>1</v>
      </c>
      <c r="V6" s="564"/>
      <c r="W6" s="562" t="s">
        <v>1105</v>
      </c>
      <c r="X6" s="562"/>
      <c r="Y6" s="566" t="s">
        <v>1838</v>
      </c>
      <c r="Z6" s="567"/>
      <c r="AA6" s="568"/>
    </row>
    <row r="7" spans="1:28" ht="66" customHeight="1">
      <c r="A7" s="569"/>
      <c r="B7" s="569"/>
      <c r="C7" s="569"/>
      <c r="D7" s="560">
        <v>2</v>
      </c>
      <c r="E7" s="564" t="s">
        <v>1875</v>
      </c>
      <c r="F7" s="564"/>
      <c r="G7" s="564"/>
      <c r="H7" s="564"/>
      <c r="I7" s="564" t="s">
        <v>71</v>
      </c>
      <c r="J7" s="564"/>
      <c r="K7" s="564"/>
      <c r="L7" s="564"/>
      <c r="M7" s="564"/>
      <c r="N7" s="565"/>
      <c r="O7" s="565"/>
      <c r="P7" s="565"/>
      <c r="Q7" s="565"/>
      <c r="R7" s="565"/>
      <c r="S7" s="565"/>
      <c r="T7" s="565"/>
      <c r="U7" s="564">
        <v>1</v>
      </c>
      <c r="V7" s="564"/>
      <c r="W7" s="562" t="s">
        <v>1105</v>
      </c>
      <c r="X7" s="562"/>
      <c r="Y7" s="566" t="s">
        <v>1839</v>
      </c>
      <c r="Z7" s="567"/>
      <c r="AA7" s="568"/>
    </row>
    <row r="8" spans="1:28" ht="72" customHeight="1">
      <c r="A8" s="561"/>
      <c r="B8" s="561"/>
      <c r="C8" s="561"/>
      <c r="D8" s="560">
        <v>3</v>
      </c>
      <c r="E8" s="564" t="s">
        <v>1377</v>
      </c>
      <c r="F8" s="564"/>
      <c r="G8" s="564"/>
      <c r="H8" s="564"/>
      <c r="I8" s="564" t="s">
        <v>1361</v>
      </c>
      <c r="J8" s="564"/>
      <c r="K8" s="564"/>
      <c r="L8" s="564"/>
      <c r="M8" s="564"/>
      <c r="N8" s="565"/>
      <c r="O8" s="565"/>
      <c r="P8" s="565"/>
      <c r="Q8" s="565"/>
      <c r="R8" s="565"/>
      <c r="S8" s="565"/>
      <c r="T8" s="565"/>
      <c r="U8" s="564">
        <v>1</v>
      </c>
      <c r="V8" s="564"/>
      <c r="W8" s="562" t="s">
        <v>1362</v>
      </c>
      <c r="X8" s="562"/>
      <c r="Y8" s="566" t="s">
        <v>1838</v>
      </c>
      <c r="Z8" s="567"/>
      <c r="AA8" s="568"/>
    </row>
    <row r="9" spans="1:28" ht="42" customHeight="1">
      <c r="A9" s="561"/>
      <c r="B9" s="561"/>
      <c r="C9" s="561"/>
      <c r="D9" s="560">
        <v>4</v>
      </c>
      <c r="E9" s="564" t="s">
        <v>1837</v>
      </c>
      <c r="F9" s="564"/>
      <c r="G9" s="564"/>
      <c r="H9" s="564"/>
      <c r="I9" s="564" t="s">
        <v>71</v>
      </c>
      <c r="J9" s="564"/>
      <c r="K9" s="564"/>
      <c r="L9" s="564"/>
      <c r="M9" s="564"/>
      <c r="N9" s="565"/>
      <c r="O9" s="565"/>
      <c r="P9" s="565"/>
      <c r="Q9" s="565"/>
      <c r="R9" s="565"/>
      <c r="S9" s="565"/>
      <c r="T9" s="565"/>
      <c r="U9" s="564">
        <v>1</v>
      </c>
      <c r="V9" s="564"/>
      <c r="W9" s="562" t="s">
        <v>1105</v>
      </c>
      <c r="X9" s="562"/>
      <c r="Y9" s="566" t="s">
        <v>1838</v>
      </c>
      <c r="Z9" s="567"/>
      <c r="AA9" s="568"/>
    </row>
    <row r="10" spans="1:28" ht="42" customHeight="1">
      <c r="A10" s="569"/>
      <c r="B10" s="569"/>
      <c r="C10" s="569"/>
      <c r="D10" s="560">
        <v>5</v>
      </c>
      <c r="E10" s="564" t="s">
        <v>1876</v>
      </c>
      <c r="F10" s="564"/>
      <c r="G10" s="564"/>
      <c r="H10" s="564"/>
      <c r="I10" s="564" t="s">
        <v>71</v>
      </c>
      <c r="J10" s="564"/>
      <c r="K10" s="564"/>
      <c r="L10" s="564"/>
      <c r="M10" s="564"/>
      <c r="N10" s="565"/>
      <c r="O10" s="565"/>
      <c r="P10" s="565"/>
      <c r="Q10" s="565"/>
      <c r="R10" s="565"/>
      <c r="S10" s="565"/>
      <c r="T10" s="565"/>
      <c r="U10" s="564">
        <v>1</v>
      </c>
      <c r="V10" s="564"/>
      <c r="W10" s="562" t="s">
        <v>1105</v>
      </c>
      <c r="X10" s="562"/>
      <c r="Y10" s="566" t="s">
        <v>1839</v>
      </c>
      <c r="Z10" s="567"/>
      <c r="AA10" s="568"/>
    </row>
    <row r="11" spans="1:28" ht="42" customHeight="1">
      <c r="A11" s="569"/>
      <c r="B11" s="569"/>
      <c r="C11" s="569"/>
      <c r="D11" s="560">
        <v>6</v>
      </c>
      <c r="E11" s="570" t="s">
        <v>1556</v>
      </c>
      <c r="F11" s="571"/>
      <c r="G11" s="571"/>
      <c r="H11" s="572"/>
      <c r="I11" s="570" t="s">
        <v>71</v>
      </c>
      <c r="J11" s="571"/>
      <c r="K11" s="571"/>
      <c r="L11" s="571"/>
      <c r="M11" s="572"/>
      <c r="N11" s="456"/>
      <c r="O11" s="457"/>
      <c r="P11" s="457"/>
      <c r="Q11" s="457"/>
      <c r="R11" s="457"/>
      <c r="S11" s="457"/>
      <c r="T11" s="458"/>
      <c r="U11" s="564">
        <v>1</v>
      </c>
      <c r="V11" s="564"/>
      <c r="W11" s="562" t="s">
        <v>1105</v>
      </c>
      <c r="X11" s="562"/>
      <c r="Y11" s="566" t="s">
        <v>1838</v>
      </c>
      <c r="Z11" s="567"/>
      <c r="AA11" s="568"/>
    </row>
    <row r="12" spans="1:28" ht="42" customHeight="1">
      <c r="A12" s="569"/>
      <c r="B12" s="569"/>
      <c r="C12" s="569"/>
      <c r="D12" s="560">
        <v>7</v>
      </c>
      <c r="E12" s="570" t="s">
        <v>1557</v>
      </c>
      <c r="F12" s="571"/>
      <c r="G12" s="571"/>
      <c r="H12" s="572"/>
      <c r="I12" s="570" t="s">
        <v>71</v>
      </c>
      <c r="J12" s="571"/>
      <c r="K12" s="571"/>
      <c r="L12" s="571"/>
      <c r="M12" s="572"/>
      <c r="N12" s="456"/>
      <c r="O12" s="457"/>
      <c r="P12" s="457"/>
      <c r="Q12" s="457"/>
      <c r="R12" s="457"/>
      <c r="S12" s="457"/>
      <c r="T12" s="458"/>
      <c r="U12" s="564">
        <v>1</v>
      </c>
      <c r="V12" s="564"/>
      <c r="W12" s="562" t="s">
        <v>1105</v>
      </c>
      <c r="X12" s="562"/>
      <c r="Y12" s="566" t="s">
        <v>1838</v>
      </c>
      <c r="Z12" s="567"/>
      <c r="AA12" s="568"/>
    </row>
    <row r="13" spans="1:28" ht="42" customHeight="1">
      <c r="A13" s="569"/>
      <c r="B13" s="569"/>
      <c r="C13" s="569"/>
      <c r="D13" s="560">
        <v>8</v>
      </c>
      <c r="E13" s="570" t="s">
        <v>1558</v>
      </c>
      <c r="F13" s="571"/>
      <c r="G13" s="571"/>
      <c r="H13" s="572"/>
      <c r="I13" s="570" t="s">
        <v>71</v>
      </c>
      <c r="J13" s="571"/>
      <c r="K13" s="571"/>
      <c r="L13" s="571"/>
      <c r="M13" s="572"/>
      <c r="N13" s="456"/>
      <c r="O13" s="457"/>
      <c r="P13" s="457"/>
      <c r="Q13" s="457"/>
      <c r="R13" s="457"/>
      <c r="S13" s="457"/>
      <c r="T13" s="458"/>
      <c r="U13" s="564">
        <v>1</v>
      </c>
      <c r="V13" s="564"/>
      <c r="W13" s="562" t="s">
        <v>1105</v>
      </c>
      <c r="X13" s="562"/>
      <c r="Y13" s="566" t="s">
        <v>1838</v>
      </c>
      <c r="Z13" s="567"/>
      <c r="AA13" s="568"/>
    </row>
    <row r="14" spans="1:28" ht="42" customHeight="1">
      <c r="A14" s="569"/>
      <c r="B14" s="569"/>
      <c r="C14" s="569"/>
      <c r="D14" s="560">
        <v>9</v>
      </c>
      <c r="E14" s="570" t="s">
        <v>1650</v>
      </c>
      <c r="F14" s="571"/>
      <c r="G14" s="571"/>
      <c r="H14" s="572"/>
      <c r="I14" s="570" t="s">
        <v>71</v>
      </c>
      <c r="J14" s="571"/>
      <c r="K14" s="571"/>
      <c r="L14" s="571"/>
      <c r="M14" s="572"/>
      <c r="N14" s="456"/>
      <c r="O14" s="457"/>
      <c r="P14" s="457"/>
      <c r="Q14" s="457"/>
      <c r="R14" s="457"/>
      <c r="S14" s="457"/>
      <c r="T14" s="458"/>
      <c r="U14" s="564">
        <v>1</v>
      </c>
      <c r="V14" s="564"/>
      <c r="W14" s="562" t="s">
        <v>1562</v>
      </c>
      <c r="X14" s="562"/>
      <c r="Y14" s="566" t="s">
        <v>1838</v>
      </c>
      <c r="Z14" s="567"/>
      <c r="AA14" s="568"/>
    </row>
    <row r="15" spans="1:28" ht="42" customHeight="1">
      <c r="A15" s="569"/>
      <c r="B15" s="569"/>
      <c r="C15" s="569"/>
      <c r="D15" s="560">
        <v>10</v>
      </c>
      <c r="E15" s="570" t="s">
        <v>1655</v>
      </c>
      <c r="F15" s="571"/>
      <c r="G15" s="571"/>
      <c r="H15" s="572"/>
      <c r="I15" s="570" t="s">
        <v>71</v>
      </c>
      <c r="J15" s="571"/>
      <c r="K15" s="571"/>
      <c r="L15" s="571"/>
      <c r="M15" s="572"/>
      <c r="N15" s="456"/>
      <c r="O15" s="457"/>
      <c r="P15" s="457"/>
      <c r="Q15" s="457"/>
      <c r="R15" s="457"/>
      <c r="S15" s="457"/>
      <c r="T15" s="458"/>
      <c r="U15" s="564">
        <v>1</v>
      </c>
      <c r="V15" s="564"/>
      <c r="W15" s="562" t="s">
        <v>1584</v>
      </c>
      <c r="X15" s="562"/>
      <c r="Y15" s="566" t="s">
        <v>1839</v>
      </c>
      <c r="Z15" s="567"/>
      <c r="AA15" s="568"/>
    </row>
    <row r="16" spans="1:28" ht="42" customHeight="1">
      <c r="A16" s="561"/>
      <c r="B16" s="561"/>
      <c r="C16" s="561"/>
      <c r="D16" s="560">
        <v>11</v>
      </c>
      <c r="E16" s="570" t="s">
        <v>1656</v>
      </c>
      <c r="F16" s="571"/>
      <c r="G16" s="571"/>
      <c r="H16" s="572"/>
      <c r="I16" s="570" t="s">
        <v>1524</v>
      </c>
      <c r="J16" s="571"/>
      <c r="K16" s="571"/>
      <c r="L16" s="571"/>
      <c r="M16" s="572"/>
      <c r="N16" s="456"/>
      <c r="O16" s="457"/>
      <c r="P16" s="457"/>
      <c r="Q16" s="457"/>
      <c r="R16" s="457"/>
      <c r="S16" s="457"/>
      <c r="T16" s="458"/>
      <c r="U16" s="564">
        <v>1</v>
      </c>
      <c r="V16" s="564"/>
      <c r="W16" s="562" t="s">
        <v>1585</v>
      </c>
      <c r="X16" s="562"/>
      <c r="Y16" s="566" t="s">
        <v>1838</v>
      </c>
      <c r="Z16" s="567"/>
      <c r="AA16" s="568"/>
    </row>
    <row r="17" spans="1:27" ht="42" customHeight="1">
      <c r="A17" s="569"/>
      <c r="B17" s="569"/>
      <c r="C17" s="569"/>
      <c r="D17" s="560">
        <v>12</v>
      </c>
      <c r="E17" s="570" t="s">
        <v>1657</v>
      </c>
      <c r="F17" s="571"/>
      <c r="G17" s="571"/>
      <c r="H17" s="572"/>
      <c r="I17" s="570" t="s">
        <v>71</v>
      </c>
      <c r="J17" s="571"/>
      <c r="K17" s="571"/>
      <c r="L17" s="571"/>
      <c r="M17" s="572"/>
      <c r="N17" s="456"/>
      <c r="O17" s="457"/>
      <c r="P17" s="457"/>
      <c r="Q17" s="457"/>
      <c r="R17" s="457"/>
      <c r="S17" s="457"/>
      <c r="T17" s="458"/>
      <c r="U17" s="564">
        <v>1</v>
      </c>
      <c r="V17" s="564"/>
      <c r="W17" s="562" t="s">
        <v>1585</v>
      </c>
      <c r="X17" s="562"/>
      <c r="Y17" s="566" t="s">
        <v>1839</v>
      </c>
      <c r="Z17" s="567"/>
      <c r="AA17" s="568"/>
    </row>
    <row r="18" spans="1:27" ht="42" customHeight="1">
      <c r="A18" s="569"/>
      <c r="B18" s="569"/>
      <c r="C18" s="569"/>
      <c r="D18" s="560">
        <v>13</v>
      </c>
      <c r="E18" s="564" t="s">
        <v>2171</v>
      </c>
      <c r="F18" s="564"/>
      <c r="G18" s="564"/>
      <c r="H18" s="564"/>
      <c r="I18" s="564" t="s">
        <v>71</v>
      </c>
      <c r="J18" s="564"/>
      <c r="K18" s="564"/>
      <c r="L18" s="564"/>
      <c r="M18" s="564"/>
      <c r="N18" s="565"/>
      <c r="O18" s="565"/>
      <c r="P18" s="565"/>
      <c r="Q18" s="565"/>
      <c r="R18" s="565"/>
      <c r="S18" s="565"/>
      <c r="T18" s="565"/>
      <c r="U18" s="564">
        <v>1</v>
      </c>
      <c r="V18" s="564"/>
      <c r="W18" s="562" t="s">
        <v>166</v>
      </c>
      <c r="X18" s="562"/>
      <c r="Y18" s="566" t="s">
        <v>1838</v>
      </c>
      <c r="Z18" s="567"/>
      <c r="AA18" s="568"/>
    </row>
    <row r="19" spans="1:27" ht="42" customHeight="1">
      <c r="A19" s="569"/>
      <c r="B19" s="569"/>
      <c r="C19" s="569"/>
      <c r="D19" s="560">
        <v>14</v>
      </c>
      <c r="E19" s="564" t="s">
        <v>2341</v>
      </c>
      <c r="F19" s="564"/>
      <c r="G19" s="564"/>
      <c r="H19" s="564"/>
      <c r="I19" s="564" t="s">
        <v>71</v>
      </c>
      <c r="J19" s="564"/>
      <c r="K19" s="564"/>
      <c r="L19" s="564"/>
      <c r="M19" s="564"/>
      <c r="N19" s="565"/>
      <c r="O19" s="565"/>
      <c r="P19" s="565"/>
      <c r="Q19" s="565"/>
      <c r="R19" s="565"/>
      <c r="S19" s="565"/>
      <c r="T19" s="565"/>
      <c r="U19" s="564">
        <v>1</v>
      </c>
      <c r="V19" s="564"/>
      <c r="W19" s="562" t="s">
        <v>166</v>
      </c>
      <c r="X19" s="562"/>
      <c r="Y19" s="566" t="s">
        <v>1838</v>
      </c>
      <c r="Z19" s="567"/>
      <c r="AA19" s="568"/>
    </row>
    <row r="20" spans="1:27" ht="42" customHeight="1">
      <c r="A20" s="569"/>
      <c r="B20" s="569"/>
      <c r="C20" s="569"/>
      <c r="D20" s="560">
        <v>15</v>
      </c>
      <c r="E20" s="564" t="s">
        <v>2342</v>
      </c>
      <c r="F20" s="564"/>
      <c r="G20" s="564"/>
      <c r="H20" s="564"/>
      <c r="I20" s="564" t="s">
        <v>71</v>
      </c>
      <c r="J20" s="564"/>
      <c r="K20" s="564"/>
      <c r="L20" s="564"/>
      <c r="M20" s="564"/>
      <c r="N20" s="565"/>
      <c r="O20" s="565"/>
      <c r="P20" s="565"/>
      <c r="Q20" s="565"/>
      <c r="R20" s="565"/>
      <c r="S20" s="565"/>
      <c r="T20" s="565"/>
      <c r="U20" s="564">
        <v>1</v>
      </c>
      <c r="V20" s="564"/>
      <c r="W20" s="562" t="s">
        <v>2161</v>
      </c>
      <c r="X20" s="562"/>
      <c r="Y20" s="566" t="s">
        <v>2162</v>
      </c>
      <c r="Z20" s="567"/>
      <c r="AA20" s="568"/>
    </row>
    <row r="21" spans="1:27" ht="42" customHeight="1">
      <c r="A21" s="569"/>
      <c r="B21" s="569"/>
      <c r="C21" s="569"/>
      <c r="D21" s="560">
        <v>16</v>
      </c>
      <c r="E21" s="564" t="s">
        <v>2343</v>
      </c>
      <c r="F21" s="564"/>
      <c r="G21" s="564"/>
      <c r="H21" s="564"/>
      <c r="I21" s="564" t="s">
        <v>71</v>
      </c>
      <c r="J21" s="564"/>
      <c r="K21" s="564"/>
      <c r="L21" s="564"/>
      <c r="M21" s="564"/>
      <c r="N21" s="565"/>
      <c r="O21" s="565"/>
      <c r="P21" s="565"/>
      <c r="Q21" s="565"/>
      <c r="R21" s="565"/>
      <c r="S21" s="565"/>
      <c r="T21" s="565"/>
      <c r="U21" s="564">
        <v>1</v>
      </c>
      <c r="V21" s="564"/>
      <c r="W21" s="562" t="s">
        <v>166</v>
      </c>
      <c r="X21" s="562"/>
      <c r="Y21" s="566" t="s">
        <v>1838</v>
      </c>
      <c r="Z21" s="567"/>
      <c r="AA21" s="568"/>
    </row>
    <row r="22" spans="1:27" ht="42" customHeight="1">
      <c r="A22" s="569"/>
      <c r="B22" s="569"/>
      <c r="C22" s="569"/>
      <c r="D22" s="560">
        <v>17</v>
      </c>
      <c r="E22" s="564" t="s">
        <v>2366</v>
      </c>
      <c r="F22" s="564"/>
      <c r="G22" s="564"/>
      <c r="H22" s="564"/>
      <c r="I22" s="564" t="s">
        <v>71</v>
      </c>
      <c r="J22" s="564"/>
      <c r="K22" s="564"/>
      <c r="L22" s="564"/>
      <c r="M22" s="564"/>
      <c r="N22" s="565"/>
      <c r="O22" s="565"/>
      <c r="P22" s="565"/>
      <c r="Q22" s="565"/>
      <c r="R22" s="565"/>
      <c r="S22" s="565"/>
      <c r="T22" s="565"/>
      <c r="U22" s="564">
        <v>1</v>
      </c>
      <c r="V22" s="564"/>
      <c r="W22" s="562" t="s">
        <v>166</v>
      </c>
      <c r="X22" s="562"/>
      <c r="Y22" s="566" t="s">
        <v>1838</v>
      </c>
      <c r="Z22" s="567"/>
      <c r="AA22" s="568"/>
    </row>
    <row r="23" spans="1:27" ht="42" customHeight="1">
      <c r="A23" s="569"/>
      <c r="B23" s="569"/>
      <c r="C23" s="569"/>
      <c r="D23" s="560">
        <v>18</v>
      </c>
      <c r="E23" s="564" t="s">
        <v>2367</v>
      </c>
      <c r="F23" s="564"/>
      <c r="G23" s="564"/>
      <c r="H23" s="564"/>
      <c r="I23" s="564" t="s">
        <v>71</v>
      </c>
      <c r="J23" s="564"/>
      <c r="K23" s="564"/>
      <c r="L23" s="564"/>
      <c r="M23" s="564"/>
      <c r="N23" s="565"/>
      <c r="O23" s="565"/>
      <c r="P23" s="565"/>
      <c r="Q23" s="565"/>
      <c r="R23" s="565"/>
      <c r="S23" s="565"/>
      <c r="T23" s="565"/>
      <c r="U23" s="564">
        <v>1</v>
      </c>
      <c r="V23" s="564"/>
      <c r="W23" s="562" t="s">
        <v>166</v>
      </c>
      <c r="X23" s="562"/>
      <c r="Y23" s="566" t="s">
        <v>1838</v>
      </c>
      <c r="Z23" s="567"/>
      <c r="AA23" s="568"/>
    </row>
    <row r="24" spans="1:27" ht="42" customHeight="1">
      <c r="A24" s="569"/>
      <c r="B24" s="569"/>
      <c r="C24" s="569"/>
      <c r="D24" s="560">
        <v>19</v>
      </c>
      <c r="E24" s="564" t="s">
        <v>2491</v>
      </c>
      <c r="F24" s="564"/>
      <c r="G24" s="564"/>
      <c r="H24" s="564"/>
      <c r="I24" s="564" t="s">
        <v>71</v>
      </c>
      <c r="J24" s="564"/>
      <c r="K24" s="564"/>
      <c r="L24" s="564"/>
      <c r="M24" s="564"/>
      <c r="N24" s="565"/>
      <c r="O24" s="565"/>
      <c r="P24" s="565"/>
      <c r="Q24" s="565"/>
      <c r="R24" s="565"/>
      <c r="S24" s="565"/>
      <c r="T24" s="565"/>
      <c r="U24" s="564">
        <v>1</v>
      </c>
      <c r="V24" s="564"/>
      <c r="W24" s="562" t="s">
        <v>166</v>
      </c>
      <c r="X24" s="562"/>
      <c r="Y24" s="566" t="s">
        <v>1838</v>
      </c>
      <c r="Z24" s="567"/>
      <c r="AA24" s="568"/>
    </row>
    <row r="25" spans="1:27" ht="42" customHeight="1">
      <c r="A25" s="573"/>
      <c r="B25" s="573"/>
      <c r="C25" s="573"/>
      <c r="D25" s="560">
        <v>20</v>
      </c>
      <c r="E25" s="564" t="s">
        <v>2537</v>
      </c>
      <c r="F25" s="564"/>
      <c r="G25" s="564"/>
      <c r="H25" s="564"/>
      <c r="I25" s="564" t="s">
        <v>71</v>
      </c>
      <c r="J25" s="564"/>
      <c r="K25" s="564"/>
      <c r="L25" s="564"/>
      <c r="M25" s="564"/>
      <c r="N25" s="565"/>
      <c r="O25" s="565"/>
      <c r="P25" s="565"/>
      <c r="Q25" s="565"/>
      <c r="R25" s="565"/>
      <c r="S25" s="565"/>
      <c r="T25" s="565"/>
      <c r="U25" s="564">
        <v>1</v>
      </c>
      <c r="V25" s="564"/>
      <c r="W25" s="562" t="s">
        <v>166</v>
      </c>
      <c r="X25" s="562"/>
      <c r="Y25" s="566" t="s">
        <v>1838</v>
      </c>
      <c r="Z25" s="567"/>
      <c r="AA25" s="568"/>
    </row>
    <row r="26" spans="1:27" ht="42" customHeight="1">
      <c r="A26" s="573"/>
      <c r="B26" s="573"/>
      <c r="C26" s="573"/>
      <c r="D26" s="560">
        <v>21</v>
      </c>
      <c r="E26" s="564" t="s">
        <v>2563</v>
      </c>
      <c r="F26" s="564"/>
      <c r="G26" s="564"/>
      <c r="H26" s="564"/>
      <c r="I26" s="564" t="s">
        <v>71</v>
      </c>
      <c r="J26" s="564"/>
      <c r="K26" s="564"/>
      <c r="L26" s="564"/>
      <c r="M26" s="564"/>
      <c r="N26" s="565"/>
      <c r="O26" s="565"/>
      <c r="P26" s="565"/>
      <c r="Q26" s="565"/>
      <c r="R26" s="565"/>
      <c r="S26" s="565"/>
      <c r="T26" s="565"/>
      <c r="U26" s="564">
        <v>1</v>
      </c>
      <c r="V26" s="564"/>
      <c r="W26" s="562" t="s">
        <v>166</v>
      </c>
      <c r="X26" s="562"/>
      <c r="Y26" s="566" t="s">
        <v>1838</v>
      </c>
      <c r="Z26" s="567"/>
      <c r="AA26" s="568"/>
    </row>
    <row r="27" spans="1:27" ht="42" customHeight="1">
      <c r="A27" s="573"/>
      <c r="B27" s="573"/>
      <c r="C27" s="573"/>
      <c r="D27" s="560">
        <v>22</v>
      </c>
      <c r="E27" s="564" t="s">
        <v>2624</v>
      </c>
      <c r="F27" s="564"/>
      <c r="G27" s="564"/>
      <c r="H27" s="564"/>
      <c r="I27" s="564" t="s">
        <v>71</v>
      </c>
      <c r="J27" s="564"/>
      <c r="K27" s="564"/>
      <c r="L27" s="564"/>
      <c r="M27" s="564"/>
      <c r="N27" s="565"/>
      <c r="O27" s="565"/>
      <c r="P27" s="565"/>
      <c r="Q27" s="565"/>
      <c r="R27" s="565"/>
      <c r="S27" s="565"/>
      <c r="T27" s="565"/>
      <c r="U27" s="564">
        <v>1</v>
      </c>
      <c r="V27" s="564"/>
      <c r="W27" s="562" t="s">
        <v>166</v>
      </c>
      <c r="X27" s="562"/>
      <c r="Y27" s="566" t="s">
        <v>1838</v>
      </c>
      <c r="Z27" s="567"/>
      <c r="AA27" s="568"/>
    </row>
    <row r="28" spans="1:27" ht="42" customHeight="1">
      <c r="A28" s="573"/>
      <c r="B28" s="573"/>
      <c r="C28" s="573"/>
      <c r="D28" s="560">
        <v>23</v>
      </c>
      <c r="E28" s="564" t="s">
        <v>2658</v>
      </c>
      <c r="F28" s="564"/>
      <c r="G28" s="564"/>
      <c r="H28" s="564"/>
      <c r="I28" s="564" t="s">
        <v>71</v>
      </c>
      <c r="J28" s="564"/>
      <c r="K28" s="564"/>
      <c r="L28" s="564"/>
      <c r="M28" s="564"/>
      <c r="N28" s="565"/>
      <c r="O28" s="565"/>
      <c r="P28" s="565"/>
      <c r="Q28" s="565"/>
      <c r="R28" s="565"/>
      <c r="S28" s="565"/>
      <c r="T28" s="565"/>
      <c r="U28" s="564">
        <v>1</v>
      </c>
      <c r="V28" s="564"/>
      <c r="W28" s="562" t="s">
        <v>166</v>
      </c>
      <c r="X28" s="562"/>
      <c r="Y28" s="566" t="s">
        <v>1838</v>
      </c>
      <c r="Z28" s="567"/>
      <c r="AA28" s="568"/>
    </row>
    <row r="29" spans="1:27" ht="42" customHeight="1">
      <c r="A29" s="573"/>
      <c r="B29" s="573"/>
      <c r="C29" s="573"/>
      <c r="D29" s="560">
        <v>24</v>
      </c>
      <c r="E29" s="564" t="s">
        <v>2701</v>
      </c>
      <c r="F29" s="564"/>
      <c r="G29" s="564"/>
      <c r="H29" s="564"/>
      <c r="I29" s="564" t="s">
        <v>71</v>
      </c>
      <c r="J29" s="564"/>
      <c r="K29" s="564"/>
      <c r="L29" s="564"/>
      <c r="M29" s="564"/>
      <c r="N29" s="565"/>
      <c r="O29" s="565"/>
      <c r="P29" s="565"/>
      <c r="Q29" s="565"/>
      <c r="R29" s="565"/>
      <c r="S29" s="565"/>
      <c r="T29" s="565"/>
      <c r="U29" s="564">
        <v>1</v>
      </c>
      <c r="V29" s="564"/>
      <c r="W29" s="562" t="s">
        <v>166</v>
      </c>
      <c r="X29" s="562"/>
      <c r="Y29" s="566" t="s">
        <v>1838</v>
      </c>
      <c r="Z29" s="567"/>
      <c r="AA29" s="568"/>
    </row>
    <row r="30" spans="1:27" ht="42" customHeight="1">
      <c r="A30" s="561"/>
      <c r="B30" s="561"/>
      <c r="C30" s="561"/>
      <c r="D30" s="560"/>
      <c r="E30" s="564"/>
      <c r="F30" s="564"/>
      <c r="G30" s="564"/>
      <c r="H30" s="564"/>
      <c r="I30" s="564" t="s">
        <v>2160</v>
      </c>
      <c r="J30" s="564"/>
      <c r="K30" s="564"/>
      <c r="L30" s="564"/>
      <c r="M30" s="564"/>
      <c r="N30" s="565"/>
      <c r="O30" s="565"/>
      <c r="P30" s="565"/>
      <c r="Q30" s="565"/>
      <c r="R30" s="565"/>
      <c r="S30" s="565"/>
      <c r="T30" s="565"/>
      <c r="U30" s="564"/>
      <c r="V30" s="564"/>
      <c r="W30" s="562"/>
      <c r="X30" s="562"/>
      <c r="Y30" s="566"/>
      <c r="Z30" s="567"/>
      <c r="AA30" s="568"/>
    </row>
    <row r="31" spans="1:27" ht="22.5" customHeight="1">
      <c r="A31" s="561"/>
      <c r="B31" s="561"/>
      <c r="C31" s="561"/>
      <c r="D31" s="560"/>
      <c r="E31" s="562"/>
      <c r="F31" s="562"/>
      <c r="G31" s="562"/>
      <c r="H31" s="562"/>
      <c r="I31" s="564"/>
      <c r="J31" s="564"/>
      <c r="K31" s="564"/>
      <c r="L31" s="564"/>
      <c r="M31" s="564"/>
      <c r="N31" s="564"/>
      <c r="O31" s="564"/>
      <c r="P31" s="564"/>
      <c r="Q31" s="564"/>
      <c r="R31" s="564"/>
      <c r="S31" s="564"/>
      <c r="T31" s="564"/>
      <c r="U31" s="564"/>
      <c r="V31" s="564"/>
      <c r="W31" s="562"/>
      <c r="X31" s="562"/>
      <c r="Y31" s="574"/>
      <c r="Z31" s="574"/>
      <c r="AA31" s="574"/>
    </row>
    <row r="32" spans="1:27" ht="51.75" customHeight="1">
      <c r="A32" s="575" t="s">
        <v>30</v>
      </c>
      <c r="B32" s="576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576"/>
      <c r="S32" s="576"/>
      <c r="T32" s="576"/>
      <c r="U32" s="576"/>
      <c r="V32" s="576"/>
      <c r="W32" s="576"/>
      <c r="X32" s="576"/>
      <c r="Y32" s="576"/>
      <c r="Z32" s="576"/>
      <c r="AA32" s="576"/>
    </row>
    <row r="33" spans="1:27" ht="33.75" customHeight="1">
      <c r="A33" s="577" t="s">
        <v>31</v>
      </c>
      <c r="B33" s="577" t="s">
        <v>32</v>
      </c>
      <c r="C33" s="577" t="s">
        <v>36</v>
      </c>
      <c r="D33" s="577" t="s">
        <v>66</v>
      </c>
      <c r="E33" s="577" t="s">
        <v>67</v>
      </c>
      <c r="F33" s="578" t="s">
        <v>68</v>
      </c>
      <c r="G33" s="577" t="s">
        <v>69</v>
      </c>
      <c r="H33" s="577"/>
      <c r="I33" s="577"/>
      <c r="J33" s="577"/>
      <c r="K33" s="577"/>
      <c r="L33" s="577"/>
      <c r="M33" s="578"/>
      <c r="N33" s="577"/>
      <c r="O33" s="578"/>
      <c r="P33" s="577"/>
      <c r="Q33" s="577"/>
      <c r="R33" s="577"/>
      <c r="S33" s="577"/>
      <c r="T33" s="578"/>
      <c r="U33" s="577"/>
      <c r="V33" s="577"/>
      <c r="W33" s="577"/>
      <c r="X33" s="577"/>
      <c r="Y33" s="577"/>
      <c r="Z33" s="577"/>
      <c r="AA33" s="577"/>
    </row>
    <row r="34" spans="1:27" ht="37.5" hidden="1">
      <c r="A34" s="470">
        <v>1</v>
      </c>
      <c r="B34" s="470">
        <v>20230512</v>
      </c>
      <c r="C34" s="409" t="s">
        <v>1270</v>
      </c>
      <c r="D34" s="475" t="s">
        <v>1271</v>
      </c>
      <c r="E34" s="470" t="s">
        <v>1272</v>
      </c>
      <c r="F34" s="470" t="s">
        <v>1273</v>
      </c>
      <c r="G34" s="470" t="s">
        <v>1274</v>
      </c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</row>
    <row r="35" spans="1:27" ht="18.75" hidden="1">
      <c r="A35" s="470">
        <v>2</v>
      </c>
      <c r="B35" s="470">
        <v>20230512</v>
      </c>
      <c r="C35" s="487" t="s">
        <v>1152</v>
      </c>
      <c r="D35" s="488" t="s">
        <v>1137</v>
      </c>
      <c r="E35" s="470" t="s">
        <v>1275</v>
      </c>
      <c r="F35" s="470" t="s">
        <v>1276</v>
      </c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470"/>
      <c r="Z35" s="470"/>
      <c r="AA35" s="470"/>
    </row>
    <row r="36" spans="1:27" ht="18.75" hidden="1">
      <c r="A36" s="470">
        <v>3</v>
      </c>
      <c r="B36" s="470">
        <v>20230517</v>
      </c>
      <c r="C36" s="409" t="s">
        <v>252</v>
      </c>
      <c r="D36" s="475" t="s">
        <v>251</v>
      </c>
      <c r="E36" s="470" t="s">
        <v>511</v>
      </c>
      <c r="F36" s="489" t="s">
        <v>1287</v>
      </c>
      <c r="G36" s="489" t="s">
        <v>1288</v>
      </c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470"/>
      <c r="Y36" s="470"/>
      <c r="Z36" s="470"/>
      <c r="AA36" s="470"/>
    </row>
    <row r="37" spans="1:27" ht="18.75" hidden="1">
      <c r="A37" s="470">
        <v>4</v>
      </c>
      <c r="B37" s="470">
        <v>20230517</v>
      </c>
      <c r="C37" s="409" t="s">
        <v>1284</v>
      </c>
      <c r="D37" s="475" t="s">
        <v>1285</v>
      </c>
      <c r="E37" s="470" t="s">
        <v>511</v>
      </c>
      <c r="F37" s="490"/>
      <c r="G37" s="49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  <c r="Z37" s="470"/>
      <c r="AA37" s="470"/>
    </row>
    <row r="38" spans="1:27" ht="18.75" hidden="1">
      <c r="A38" s="470">
        <v>5</v>
      </c>
      <c r="B38" s="470">
        <v>20230518</v>
      </c>
      <c r="C38" s="409" t="s">
        <v>1294</v>
      </c>
      <c r="D38" s="475" t="s">
        <v>1290</v>
      </c>
      <c r="E38" s="470" t="s">
        <v>1295</v>
      </c>
      <c r="F38" s="470" t="s">
        <v>1292</v>
      </c>
      <c r="G38" s="470" t="s">
        <v>1293</v>
      </c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70"/>
      <c r="AA38" s="470"/>
    </row>
    <row r="39" spans="1:27" ht="18.75" hidden="1">
      <c r="A39" s="470">
        <v>6</v>
      </c>
      <c r="B39" s="470">
        <v>20230518</v>
      </c>
      <c r="C39" s="409" t="s">
        <v>758</v>
      </c>
      <c r="D39" s="475" t="s">
        <v>70</v>
      </c>
      <c r="E39" s="470" t="s">
        <v>1295</v>
      </c>
      <c r="F39" s="470" t="s">
        <v>1334</v>
      </c>
      <c r="G39" s="470" t="s">
        <v>1293</v>
      </c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</row>
    <row r="40" spans="1:27" ht="37.5" hidden="1">
      <c r="A40" s="470">
        <v>7</v>
      </c>
      <c r="B40" s="470">
        <v>20230616</v>
      </c>
      <c r="C40" s="409" t="s">
        <v>1340</v>
      </c>
      <c r="D40" s="475" t="s">
        <v>1338</v>
      </c>
      <c r="E40" s="470" t="s">
        <v>1344</v>
      </c>
      <c r="F40" s="470" t="s">
        <v>1345</v>
      </c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470"/>
      <c r="T40" s="470"/>
      <c r="U40" s="470"/>
      <c r="V40" s="470"/>
      <c r="W40" s="470"/>
      <c r="X40" s="470"/>
      <c r="Y40" s="470"/>
      <c r="Z40" s="470"/>
      <c r="AA40" s="470"/>
    </row>
    <row r="41" spans="1:27" ht="37.5" hidden="1">
      <c r="A41" s="470">
        <v>8</v>
      </c>
      <c r="B41" s="470">
        <v>20230616</v>
      </c>
      <c r="C41" s="409" t="s">
        <v>1341</v>
      </c>
      <c r="D41" s="475" t="s">
        <v>1339</v>
      </c>
      <c r="E41" s="470" t="s">
        <v>1344</v>
      </c>
      <c r="F41" s="470" t="s">
        <v>1345</v>
      </c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470"/>
      <c r="T41" s="470"/>
      <c r="U41" s="470"/>
      <c r="V41" s="470"/>
      <c r="W41" s="470"/>
      <c r="X41" s="470"/>
      <c r="Y41" s="470"/>
      <c r="Z41" s="470"/>
      <c r="AA41" s="470"/>
    </row>
    <row r="42" spans="1:27" ht="18.75" hidden="1">
      <c r="A42" s="470">
        <v>9</v>
      </c>
      <c r="B42" s="470">
        <v>20230616</v>
      </c>
      <c r="C42" s="409" t="s">
        <v>1346</v>
      </c>
      <c r="D42" s="475" t="s">
        <v>1126</v>
      </c>
      <c r="E42" s="470" t="s">
        <v>1344</v>
      </c>
      <c r="F42" s="470" t="s">
        <v>1345</v>
      </c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  <c r="AA42" s="470"/>
    </row>
    <row r="43" spans="1:27" ht="18.75" hidden="1">
      <c r="A43" s="470">
        <v>10</v>
      </c>
      <c r="B43" s="470">
        <v>20230628</v>
      </c>
      <c r="C43" s="409" t="s">
        <v>1355</v>
      </c>
      <c r="D43" s="579" t="s">
        <v>1280</v>
      </c>
      <c r="E43" s="489" t="s">
        <v>1360</v>
      </c>
      <c r="F43" s="470" t="s">
        <v>1345</v>
      </c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</row>
    <row r="44" spans="1:27" ht="18.75" hidden="1">
      <c r="A44" s="470">
        <v>11</v>
      </c>
      <c r="B44" s="470">
        <v>20230628</v>
      </c>
      <c r="C44" s="483" t="s">
        <v>1356</v>
      </c>
      <c r="D44" s="483" t="s">
        <v>1357</v>
      </c>
      <c r="E44" s="491"/>
      <c r="F44" s="470" t="s">
        <v>1345</v>
      </c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470"/>
      <c r="T44" s="470"/>
      <c r="U44" s="470"/>
      <c r="V44" s="470"/>
      <c r="W44" s="470"/>
      <c r="X44" s="470"/>
      <c r="Y44" s="470"/>
      <c r="Z44" s="470"/>
      <c r="AA44" s="470"/>
    </row>
    <row r="45" spans="1:27" ht="37.5" hidden="1">
      <c r="A45" s="470">
        <v>12</v>
      </c>
      <c r="B45" s="470">
        <v>20230628</v>
      </c>
      <c r="C45" s="483" t="s">
        <v>1358</v>
      </c>
      <c r="D45" s="483" t="s">
        <v>1359</v>
      </c>
      <c r="E45" s="490"/>
      <c r="F45" s="470" t="s">
        <v>1345</v>
      </c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  <c r="Y45" s="470"/>
      <c r="Z45" s="470"/>
      <c r="AA45" s="470"/>
    </row>
    <row r="46" spans="1:27" ht="18.75" hidden="1">
      <c r="A46" s="470">
        <v>13</v>
      </c>
      <c r="B46" s="470">
        <v>20230630</v>
      </c>
      <c r="C46" s="409" t="s">
        <v>1363</v>
      </c>
      <c r="D46" s="475" t="s">
        <v>71</v>
      </c>
      <c r="E46" s="470" t="s">
        <v>1368</v>
      </c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0"/>
      <c r="Y46" s="470"/>
      <c r="Z46" s="470"/>
      <c r="AA46" s="470"/>
    </row>
    <row r="47" spans="1:27" ht="18.75" hidden="1">
      <c r="A47" s="470">
        <v>14</v>
      </c>
      <c r="B47" s="470">
        <v>20230706</v>
      </c>
      <c r="C47" s="409" t="s">
        <v>1372</v>
      </c>
      <c r="D47" s="475" t="s">
        <v>71</v>
      </c>
      <c r="E47" s="470" t="s">
        <v>938</v>
      </c>
      <c r="F47" s="470"/>
      <c r="G47" s="470"/>
      <c r="H47" s="470"/>
      <c r="I47" s="470"/>
      <c r="J47" s="470"/>
      <c r="K47" s="470"/>
      <c r="L47" s="470"/>
      <c r="M47" s="470"/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  <c r="Y47" s="470"/>
      <c r="Z47" s="470"/>
      <c r="AA47" s="470"/>
    </row>
    <row r="48" spans="1:27" ht="18.75" hidden="1">
      <c r="A48" s="470">
        <v>15</v>
      </c>
      <c r="B48" s="470">
        <v>20230707</v>
      </c>
      <c r="C48" s="487" t="s">
        <v>1122</v>
      </c>
      <c r="D48" s="488" t="s">
        <v>277</v>
      </c>
      <c r="E48" s="470" t="s">
        <v>1483</v>
      </c>
      <c r="F48" s="489" t="s">
        <v>1485</v>
      </c>
      <c r="G48" s="470"/>
      <c r="H48" s="470"/>
      <c r="I48" s="470"/>
      <c r="J48" s="470"/>
      <c r="K48" s="470"/>
      <c r="L48" s="470"/>
      <c r="M48" s="470"/>
      <c r="N48" s="470"/>
      <c r="O48" s="470"/>
      <c r="P48" s="470"/>
      <c r="Q48" s="470"/>
      <c r="R48" s="470"/>
      <c r="S48" s="470"/>
      <c r="T48" s="470"/>
      <c r="U48" s="470"/>
      <c r="V48" s="470"/>
      <c r="W48" s="470"/>
      <c r="X48" s="470"/>
      <c r="Y48" s="470"/>
      <c r="Z48" s="470"/>
      <c r="AA48" s="470"/>
    </row>
    <row r="49" spans="1:27" ht="18.75" hidden="1">
      <c r="A49" s="470">
        <v>16</v>
      </c>
      <c r="B49" s="470">
        <v>20230707</v>
      </c>
      <c r="C49" s="409" t="s">
        <v>994</v>
      </c>
      <c r="D49" s="475" t="s">
        <v>277</v>
      </c>
      <c r="E49" s="470" t="s">
        <v>1484</v>
      </c>
      <c r="F49" s="491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</row>
    <row r="50" spans="1:27" ht="37.5" hidden="1">
      <c r="A50" s="470">
        <v>17</v>
      </c>
      <c r="B50" s="470">
        <v>20230707</v>
      </c>
      <c r="C50" s="487" t="s">
        <v>1159</v>
      </c>
      <c r="D50" s="488" t="s">
        <v>1160</v>
      </c>
      <c r="E50" s="470" t="s">
        <v>1483</v>
      </c>
      <c r="F50" s="491"/>
      <c r="G50" s="470"/>
      <c r="H50" s="470"/>
      <c r="I50" s="470"/>
      <c r="J50" s="470"/>
      <c r="K50" s="470"/>
      <c r="L50" s="470"/>
      <c r="M50" s="470"/>
      <c r="N50" s="470"/>
      <c r="O50" s="470"/>
      <c r="P50" s="470"/>
      <c r="Q50" s="470"/>
      <c r="R50" s="470"/>
      <c r="S50" s="470"/>
      <c r="T50" s="470"/>
      <c r="U50" s="470"/>
      <c r="V50" s="470"/>
      <c r="W50" s="470"/>
      <c r="X50" s="470"/>
      <c r="Y50" s="470"/>
      <c r="Z50" s="470"/>
      <c r="AA50" s="470"/>
    </row>
    <row r="51" spans="1:27" ht="18.75" hidden="1">
      <c r="A51" s="470">
        <v>18</v>
      </c>
      <c r="B51" s="470">
        <v>20230707</v>
      </c>
      <c r="C51" s="409" t="s">
        <v>1369</v>
      </c>
      <c r="D51" s="475" t="s">
        <v>299</v>
      </c>
      <c r="E51" s="470" t="s">
        <v>1484</v>
      </c>
      <c r="F51" s="491"/>
      <c r="G51" s="470"/>
      <c r="H51" s="470"/>
      <c r="I51" s="470"/>
      <c r="J51" s="470"/>
      <c r="K51" s="470"/>
      <c r="L51" s="470"/>
      <c r="M51" s="470"/>
      <c r="N51" s="470"/>
      <c r="O51" s="470"/>
      <c r="P51" s="470"/>
      <c r="Q51" s="470"/>
      <c r="R51" s="470"/>
      <c r="S51" s="470"/>
      <c r="T51" s="470"/>
      <c r="U51" s="470"/>
      <c r="V51" s="470"/>
      <c r="W51" s="470"/>
      <c r="X51" s="470"/>
      <c r="Y51" s="470"/>
      <c r="Z51" s="470"/>
      <c r="AA51" s="470"/>
    </row>
    <row r="52" spans="1:27" ht="18.75" hidden="1">
      <c r="A52" s="470">
        <v>19</v>
      </c>
      <c r="B52" s="470">
        <v>20230707</v>
      </c>
      <c r="C52" s="409" t="s">
        <v>1370</v>
      </c>
      <c r="D52" s="475" t="s">
        <v>188</v>
      </c>
      <c r="E52" s="470" t="s">
        <v>1484</v>
      </c>
      <c r="F52" s="490"/>
      <c r="G52" s="470"/>
      <c r="H52" s="470"/>
      <c r="I52" s="470"/>
      <c r="J52" s="470"/>
      <c r="K52" s="470"/>
      <c r="L52" s="470"/>
      <c r="M52" s="470"/>
      <c r="N52" s="470"/>
      <c r="O52" s="470"/>
      <c r="P52" s="470"/>
      <c r="Q52" s="470"/>
      <c r="R52" s="470"/>
      <c r="S52" s="470"/>
      <c r="T52" s="470"/>
      <c r="U52" s="470"/>
      <c r="V52" s="470"/>
      <c r="W52" s="470"/>
      <c r="X52" s="470"/>
      <c r="Y52" s="470"/>
      <c r="Z52" s="470"/>
      <c r="AA52" s="470"/>
    </row>
    <row r="53" spans="1:27" ht="18.75" hidden="1">
      <c r="A53" s="470">
        <v>20</v>
      </c>
      <c r="B53" s="470">
        <v>20230711</v>
      </c>
      <c r="C53" s="409" t="s">
        <v>1224</v>
      </c>
      <c r="D53" s="475" t="s">
        <v>1184</v>
      </c>
      <c r="E53" s="489" t="s">
        <v>1487</v>
      </c>
      <c r="F53" s="470"/>
      <c r="G53" s="470"/>
      <c r="H53" s="470"/>
      <c r="I53" s="470"/>
      <c r="J53" s="470"/>
      <c r="K53" s="470"/>
      <c r="L53" s="470"/>
      <c r="M53" s="470"/>
      <c r="N53" s="470"/>
      <c r="O53" s="470"/>
      <c r="P53" s="470"/>
      <c r="Q53" s="470"/>
      <c r="R53" s="470"/>
      <c r="S53" s="470"/>
      <c r="T53" s="470"/>
      <c r="U53" s="470"/>
      <c r="V53" s="470"/>
      <c r="W53" s="470"/>
      <c r="X53" s="470"/>
      <c r="Y53" s="470"/>
      <c r="Z53" s="470"/>
      <c r="AA53" s="470"/>
    </row>
    <row r="54" spans="1:27" ht="18.75" hidden="1">
      <c r="A54" s="470">
        <v>21</v>
      </c>
      <c r="B54" s="470">
        <v>20230711</v>
      </c>
      <c r="C54" s="409" t="s">
        <v>1486</v>
      </c>
      <c r="D54" s="475" t="s">
        <v>1184</v>
      </c>
      <c r="E54" s="490"/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0"/>
      <c r="S54" s="470"/>
      <c r="T54" s="470"/>
      <c r="U54" s="470"/>
      <c r="V54" s="470"/>
      <c r="W54" s="470"/>
      <c r="X54" s="470"/>
      <c r="Y54" s="470"/>
      <c r="Z54" s="470"/>
      <c r="AA54" s="470"/>
    </row>
    <row r="55" spans="1:27" ht="37.5" hidden="1">
      <c r="A55" s="470">
        <v>22</v>
      </c>
      <c r="B55" s="470">
        <v>20230725</v>
      </c>
      <c r="C55" s="517" t="s">
        <v>1358</v>
      </c>
      <c r="D55" s="517" t="s">
        <v>1359</v>
      </c>
      <c r="E55" s="470" t="s">
        <v>1492</v>
      </c>
      <c r="F55" s="489" t="s">
        <v>1494</v>
      </c>
      <c r="G55" s="470"/>
      <c r="H55" s="470"/>
      <c r="I55" s="470"/>
      <c r="J55" s="470"/>
      <c r="K55" s="470"/>
      <c r="L55" s="470"/>
      <c r="M55" s="470"/>
      <c r="N55" s="470"/>
      <c r="O55" s="470"/>
      <c r="P55" s="470"/>
      <c r="Q55" s="470"/>
      <c r="R55" s="470"/>
      <c r="S55" s="470"/>
      <c r="T55" s="470"/>
      <c r="U55" s="470"/>
      <c r="V55" s="470"/>
      <c r="W55" s="470"/>
      <c r="X55" s="470"/>
      <c r="Y55" s="470"/>
      <c r="Z55" s="470"/>
      <c r="AA55" s="470"/>
    </row>
    <row r="56" spans="1:27" ht="18.75" hidden="1">
      <c r="A56" s="470">
        <v>23</v>
      </c>
      <c r="B56" s="470">
        <v>20230725</v>
      </c>
      <c r="C56" s="483" t="s">
        <v>1489</v>
      </c>
      <c r="D56" s="483" t="s">
        <v>1490</v>
      </c>
      <c r="E56" s="470" t="s">
        <v>1493</v>
      </c>
      <c r="F56" s="49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70"/>
      <c r="Y56" s="470"/>
      <c r="Z56" s="470"/>
      <c r="AA56" s="470"/>
    </row>
    <row r="57" spans="1:27" ht="18.75" hidden="1">
      <c r="A57" s="470">
        <v>24</v>
      </c>
      <c r="B57" s="470">
        <v>20230727</v>
      </c>
      <c r="C57" s="409" t="s">
        <v>1495</v>
      </c>
      <c r="D57" s="475" t="s">
        <v>1366</v>
      </c>
      <c r="E57" s="470" t="s">
        <v>1500</v>
      </c>
      <c r="F57" s="470"/>
      <c r="G57" s="470"/>
      <c r="H57" s="470"/>
      <c r="I57" s="470"/>
      <c r="J57" s="470"/>
      <c r="K57" s="470"/>
      <c r="L57" s="470"/>
      <c r="M57" s="470"/>
      <c r="N57" s="470"/>
      <c r="O57" s="470"/>
      <c r="P57" s="470"/>
      <c r="Q57" s="470"/>
      <c r="R57" s="470"/>
      <c r="S57" s="470"/>
      <c r="T57" s="470"/>
      <c r="U57" s="470"/>
      <c r="V57" s="470"/>
      <c r="W57" s="470"/>
      <c r="X57" s="470"/>
      <c r="Y57" s="470"/>
      <c r="Z57" s="470"/>
      <c r="AA57" s="470"/>
    </row>
    <row r="58" spans="1:27" ht="18.75" hidden="1">
      <c r="A58" s="470">
        <v>25</v>
      </c>
      <c r="B58" s="470">
        <v>20230727</v>
      </c>
      <c r="C58" s="409" t="s">
        <v>1496</v>
      </c>
      <c r="D58" s="475" t="s">
        <v>1367</v>
      </c>
      <c r="E58" s="470" t="s">
        <v>1500</v>
      </c>
      <c r="F58" s="470"/>
      <c r="G58" s="470"/>
      <c r="H58" s="470"/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0"/>
      <c r="Y58" s="470"/>
      <c r="Z58" s="470"/>
      <c r="AA58" s="470"/>
    </row>
    <row r="59" spans="1:27" ht="18.75" hidden="1">
      <c r="A59" s="470">
        <v>26</v>
      </c>
      <c r="B59" s="470">
        <v>20230814</v>
      </c>
      <c r="C59" s="409" t="s">
        <v>1549</v>
      </c>
      <c r="D59" s="475" t="s">
        <v>71</v>
      </c>
      <c r="E59" s="470" t="s">
        <v>1559</v>
      </c>
      <c r="F59" s="470" t="s">
        <v>1560</v>
      </c>
      <c r="G59" s="470"/>
      <c r="H59" s="470"/>
      <c r="I59" s="470"/>
      <c r="J59" s="470"/>
      <c r="K59" s="470"/>
      <c r="L59" s="470"/>
      <c r="M59" s="470"/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0"/>
      <c r="Y59" s="470"/>
      <c r="Z59" s="470"/>
      <c r="AA59" s="470"/>
    </row>
    <row r="60" spans="1:27" ht="18.75" hidden="1">
      <c r="A60" s="470">
        <v>27</v>
      </c>
      <c r="B60" s="470">
        <v>20230814</v>
      </c>
      <c r="C60" s="409" t="s">
        <v>1550</v>
      </c>
      <c r="D60" s="475" t="s">
        <v>71</v>
      </c>
      <c r="E60" s="470" t="s">
        <v>1559</v>
      </c>
      <c r="F60" s="470" t="s">
        <v>1560</v>
      </c>
      <c r="G60" s="470"/>
      <c r="H60" s="470"/>
      <c r="I60" s="470"/>
      <c r="J60" s="470"/>
      <c r="K60" s="470"/>
      <c r="L60" s="470"/>
      <c r="M60" s="470"/>
      <c r="N60" s="470"/>
      <c r="O60" s="470"/>
      <c r="P60" s="470"/>
      <c r="Q60" s="470"/>
      <c r="R60" s="470"/>
      <c r="S60" s="470"/>
      <c r="T60" s="470"/>
      <c r="U60" s="470"/>
      <c r="V60" s="470"/>
      <c r="W60" s="470"/>
      <c r="X60" s="470"/>
      <c r="Y60" s="470"/>
      <c r="Z60" s="470"/>
      <c r="AA60" s="470"/>
    </row>
    <row r="61" spans="1:27" ht="18.75" hidden="1">
      <c r="A61" s="470">
        <v>28</v>
      </c>
      <c r="B61" s="470">
        <v>20230814</v>
      </c>
      <c r="C61" s="409" t="s">
        <v>1551</v>
      </c>
      <c r="D61" s="475" t="s">
        <v>71</v>
      </c>
      <c r="E61" s="470" t="s">
        <v>1559</v>
      </c>
      <c r="F61" s="470" t="s">
        <v>1560</v>
      </c>
      <c r="G61" s="470"/>
      <c r="H61" s="470"/>
      <c r="I61" s="470"/>
      <c r="J61" s="470"/>
      <c r="K61" s="470"/>
      <c r="L61" s="470"/>
      <c r="M61" s="470"/>
      <c r="N61" s="470"/>
      <c r="O61" s="470"/>
      <c r="P61" s="470"/>
      <c r="Q61" s="470"/>
      <c r="R61" s="470"/>
      <c r="S61" s="470"/>
      <c r="T61" s="470"/>
      <c r="U61" s="470"/>
      <c r="V61" s="470"/>
      <c r="W61" s="470"/>
      <c r="X61" s="470"/>
      <c r="Y61" s="470"/>
      <c r="Z61" s="470"/>
      <c r="AA61" s="470"/>
    </row>
    <row r="62" spans="1:27" ht="18.75" hidden="1">
      <c r="A62" s="470">
        <v>29</v>
      </c>
      <c r="B62" s="470">
        <v>20230823</v>
      </c>
      <c r="C62" s="409" t="s">
        <v>1607</v>
      </c>
      <c r="D62" s="475" t="s">
        <v>332</v>
      </c>
      <c r="E62" s="470" t="s">
        <v>511</v>
      </c>
      <c r="F62" s="489" t="s">
        <v>1610</v>
      </c>
      <c r="G62" s="489" t="s">
        <v>1611</v>
      </c>
      <c r="H62" s="470"/>
      <c r="I62" s="470"/>
      <c r="J62" s="470"/>
      <c r="K62" s="470"/>
      <c r="L62" s="470"/>
      <c r="M62" s="470"/>
      <c r="N62" s="470"/>
      <c r="O62" s="470"/>
      <c r="P62" s="470"/>
      <c r="Q62" s="470"/>
      <c r="R62" s="470"/>
      <c r="S62" s="470"/>
      <c r="T62" s="470"/>
      <c r="U62" s="470"/>
      <c r="V62" s="470"/>
      <c r="W62" s="470"/>
      <c r="X62" s="470"/>
      <c r="Y62" s="470"/>
      <c r="Z62" s="470"/>
      <c r="AA62" s="470"/>
    </row>
    <row r="63" spans="1:27" ht="18.75" hidden="1">
      <c r="A63" s="470">
        <v>30</v>
      </c>
      <c r="B63" s="470">
        <v>20230823</v>
      </c>
      <c r="C63" s="409" t="s">
        <v>1606</v>
      </c>
      <c r="D63" s="475" t="s">
        <v>1608</v>
      </c>
      <c r="E63" s="470" t="s">
        <v>511</v>
      </c>
      <c r="F63" s="490"/>
      <c r="G63" s="490"/>
      <c r="H63" s="470"/>
      <c r="I63" s="470"/>
      <c r="J63" s="470"/>
      <c r="K63" s="470"/>
      <c r="L63" s="470"/>
      <c r="M63" s="470"/>
      <c r="N63" s="470"/>
      <c r="O63" s="470"/>
      <c r="P63" s="470"/>
      <c r="Q63" s="470"/>
      <c r="R63" s="470"/>
      <c r="S63" s="470"/>
      <c r="T63" s="470"/>
      <c r="U63" s="470"/>
      <c r="V63" s="470"/>
      <c r="W63" s="470"/>
      <c r="X63" s="470"/>
      <c r="Y63" s="470"/>
      <c r="Z63" s="470"/>
      <c r="AA63" s="470"/>
    </row>
    <row r="64" spans="1:27" ht="18.75" hidden="1">
      <c r="A64" s="470">
        <v>31</v>
      </c>
      <c r="B64" s="470">
        <v>20230918</v>
      </c>
      <c r="C64" s="409" t="s">
        <v>1658</v>
      </c>
      <c r="D64" s="475" t="s">
        <v>71</v>
      </c>
      <c r="E64" s="489" t="s">
        <v>1733</v>
      </c>
      <c r="F64" s="489" t="s">
        <v>1732</v>
      </c>
      <c r="G64" s="470"/>
      <c r="H64" s="470"/>
      <c r="I64" s="470"/>
      <c r="J64" s="470"/>
      <c r="K64" s="470"/>
      <c r="L64" s="470"/>
      <c r="M64" s="470"/>
      <c r="N64" s="470"/>
      <c r="O64" s="470"/>
      <c r="P64" s="470"/>
      <c r="Q64" s="470"/>
      <c r="R64" s="470"/>
      <c r="S64" s="470"/>
      <c r="T64" s="470"/>
      <c r="U64" s="470"/>
      <c r="V64" s="470"/>
      <c r="W64" s="470"/>
      <c r="X64" s="470"/>
      <c r="Y64" s="470"/>
      <c r="Z64" s="470"/>
      <c r="AA64" s="470"/>
    </row>
    <row r="65" spans="1:27" ht="18.75" hidden="1">
      <c r="A65" s="470">
        <v>32</v>
      </c>
      <c r="B65" s="470">
        <v>20230918</v>
      </c>
      <c r="C65" s="409" t="s">
        <v>1659</v>
      </c>
      <c r="D65" s="475" t="s">
        <v>71</v>
      </c>
      <c r="E65" s="491"/>
      <c r="F65" s="491"/>
      <c r="G65" s="470"/>
      <c r="H65" s="470"/>
      <c r="I65" s="470"/>
      <c r="J65" s="470"/>
      <c r="K65" s="470"/>
      <c r="L65" s="470"/>
      <c r="M65" s="470"/>
      <c r="N65" s="470"/>
      <c r="O65" s="470"/>
      <c r="P65" s="470"/>
      <c r="Q65" s="470"/>
      <c r="R65" s="470"/>
      <c r="S65" s="470"/>
      <c r="T65" s="470"/>
      <c r="U65" s="470"/>
      <c r="V65" s="470"/>
      <c r="W65" s="470"/>
      <c r="X65" s="470"/>
      <c r="Y65" s="470"/>
      <c r="Z65" s="470"/>
      <c r="AA65" s="470"/>
    </row>
    <row r="66" spans="1:27" ht="18.75" hidden="1">
      <c r="A66" s="470">
        <v>33</v>
      </c>
      <c r="B66" s="470">
        <v>20230918</v>
      </c>
      <c r="C66" s="409" t="s">
        <v>1660</v>
      </c>
      <c r="D66" s="475" t="s">
        <v>71</v>
      </c>
      <c r="E66" s="490"/>
      <c r="F66" s="490"/>
      <c r="G66" s="470"/>
      <c r="H66" s="470"/>
      <c r="I66" s="470"/>
      <c r="J66" s="470"/>
      <c r="K66" s="470"/>
      <c r="L66" s="470"/>
      <c r="M66" s="470"/>
      <c r="N66" s="470"/>
      <c r="O66" s="470"/>
      <c r="P66" s="470"/>
      <c r="Q66" s="470"/>
      <c r="R66" s="470"/>
      <c r="S66" s="470"/>
      <c r="T66" s="470"/>
      <c r="U66" s="470"/>
      <c r="V66" s="470"/>
      <c r="W66" s="470"/>
      <c r="X66" s="470"/>
      <c r="Y66" s="470"/>
      <c r="Z66" s="470"/>
      <c r="AA66" s="470"/>
    </row>
    <row r="67" spans="1:27" ht="18.75" hidden="1">
      <c r="A67" s="470">
        <v>34</v>
      </c>
      <c r="B67" s="470">
        <v>20230926</v>
      </c>
      <c r="C67" s="409" t="s">
        <v>1761</v>
      </c>
      <c r="D67" s="475" t="s">
        <v>1762</v>
      </c>
      <c r="E67" s="470" t="s">
        <v>1763</v>
      </c>
      <c r="F67" s="470" t="s">
        <v>1764</v>
      </c>
      <c r="G67" s="470"/>
      <c r="H67" s="470"/>
      <c r="I67" s="470"/>
      <c r="J67" s="470"/>
      <c r="K67" s="470"/>
      <c r="L67" s="470"/>
      <c r="M67" s="470"/>
      <c r="N67" s="470"/>
      <c r="O67" s="470"/>
      <c r="P67" s="470"/>
      <c r="Q67" s="470"/>
      <c r="R67" s="470"/>
      <c r="S67" s="470"/>
      <c r="T67" s="470"/>
      <c r="U67" s="470"/>
      <c r="V67" s="470"/>
      <c r="W67" s="470"/>
      <c r="X67" s="470"/>
      <c r="Y67" s="470"/>
      <c r="Z67" s="470"/>
      <c r="AA67" s="470"/>
    </row>
    <row r="68" spans="1:27" ht="37.5" hidden="1">
      <c r="A68" s="470">
        <v>35</v>
      </c>
      <c r="B68" s="470">
        <v>20231017</v>
      </c>
      <c r="C68" s="580" t="s">
        <v>1797</v>
      </c>
      <c r="D68" s="580" t="s">
        <v>1798</v>
      </c>
      <c r="E68" s="470" t="s">
        <v>1799</v>
      </c>
      <c r="F68" s="470"/>
      <c r="G68" s="470"/>
      <c r="H68" s="470"/>
      <c r="I68" s="470"/>
      <c r="J68" s="470"/>
      <c r="K68" s="470"/>
      <c r="L68" s="470"/>
      <c r="M68" s="470"/>
      <c r="N68" s="470"/>
      <c r="O68" s="470"/>
      <c r="P68" s="470"/>
      <c r="Q68" s="470"/>
      <c r="R68" s="470"/>
      <c r="S68" s="470"/>
      <c r="T68" s="470"/>
      <c r="U68" s="470"/>
      <c r="V68" s="470"/>
      <c r="W68" s="470"/>
      <c r="X68" s="470"/>
      <c r="Y68" s="470"/>
      <c r="Z68" s="470"/>
      <c r="AA68" s="470"/>
    </row>
    <row r="69" spans="1:27" ht="18.75" hidden="1">
      <c r="A69" s="470">
        <v>36</v>
      </c>
      <c r="B69" s="470">
        <v>20231017</v>
      </c>
      <c r="C69" s="581" t="s">
        <v>1800</v>
      </c>
      <c r="D69" s="581" t="s">
        <v>1798</v>
      </c>
      <c r="E69" s="470" t="s">
        <v>1796</v>
      </c>
      <c r="F69" s="470"/>
      <c r="G69" s="470"/>
      <c r="H69" s="470"/>
      <c r="I69" s="470"/>
      <c r="J69" s="470"/>
      <c r="K69" s="470"/>
      <c r="L69" s="470"/>
      <c r="M69" s="470"/>
      <c r="N69" s="470"/>
      <c r="O69" s="470"/>
      <c r="P69" s="470"/>
      <c r="Q69" s="470"/>
      <c r="R69" s="470"/>
      <c r="S69" s="470"/>
      <c r="T69" s="470"/>
      <c r="U69" s="470"/>
      <c r="V69" s="470"/>
      <c r="W69" s="470"/>
      <c r="X69" s="470"/>
      <c r="Y69" s="470"/>
      <c r="Z69" s="470"/>
      <c r="AA69" s="470"/>
    </row>
    <row r="70" spans="1:27" ht="51.75" hidden="1">
      <c r="A70" s="470">
        <v>37</v>
      </c>
      <c r="B70" s="470">
        <v>20231124</v>
      </c>
      <c r="C70" s="409" t="s">
        <v>1844</v>
      </c>
      <c r="D70" s="475" t="s">
        <v>71</v>
      </c>
      <c r="E70" s="470" t="s">
        <v>1877</v>
      </c>
      <c r="F70" s="470" t="s">
        <v>1871</v>
      </c>
      <c r="G70" s="470"/>
      <c r="H70" s="470"/>
      <c r="I70" s="470"/>
      <c r="J70" s="470"/>
      <c r="K70" s="470"/>
      <c r="L70" s="470"/>
      <c r="M70" s="470"/>
      <c r="N70" s="470"/>
      <c r="O70" s="470"/>
      <c r="P70" s="470"/>
      <c r="Q70" s="470"/>
      <c r="R70" s="470"/>
      <c r="S70" s="470"/>
      <c r="T70" s="470"/>
      <c r="U70" s="470"/>
      <c r="V70" s="470"/>
      <c r="W70" s="470"/>
      <c r="X70" s="470"/>
      <c r="Y70" s="470"/>
      <c r="Z70" s="470"/>
      <c r="AA70" s="470"/>
    </row>
    <row r="71" spans="1:27" ht="51.75" hidden="1">
      <c r="A71" s="470">
        <v>38</v>
      </c>
      <c r="B71" s="470">
        <v>20231124</v>
      </c>
      <c r="C71" s="409" t="s">
        <v>1845</v>
      </c>
      <c r="D71" s="475" t="s">
        <v>71</v>
      </c>
      <c r="E71" s="470" t="s">
        <v>1878</v>
      </c>
      <c r="F71" s="470" t="s">
        <v>1871</v>
      </c>
      <c r="G71" s="470"/>
      <c r="H71" s="470"/>
      <c r="I71" s="470"/>
      <c r="J71" s="470"/>
      <c r="K71" s="470"/>
      <c r="L71" s="470"/>
      <c r="M71" s="470"/>
      <c r="N71" s="470"/>
      <c r="O71" s="470"/>
      <c r="P71" s="470"/>
      <c r="Q71" s="470"/>
      <c r="R71" s="470"/>
      <c r="S71" s="470"/>
      <c r="T71" s="470"/>
      <c r="U71" s="470"/>
      <c r="V71" s="470"/>
      <c r="W71" s="470"/>
      <c r="X71" s="470"/>
      <c r="Y71" s="470"/>
      <c r="Z71" s="470"/>
      <c r="AA71" s="470"/>
    </row>
    <row r="72" spans="1:27" ht="18.75" hidden="1">
      <c r="A72" s="470">
        <v>39</v>
      </c>
      <c r="B72" s="470">
        <v>20231124</v>
      </c>
      <c r="C72" s="409" t="s">
        <v>1879</v>
      </c>
      <c r="D72" s="475" t="s">
        <v>1880</v>
      </c>
      <c r="E72" s="470" t="s">
        <v>1874</v>
      </c>
      <c r="F72" s="470" t="s">
        <v>1871</v>
      </c>
      <c r="G72" s="470"/>
      <c r="H72" s="470"/>
      <c r="I72" s="470"/>
      <c r="J72" s="470"/>
      <c r="K72" s="470"/>
      <c r="L72" s="470"/>
      <c r="M72" s="470"/>
      <c r="N72" s="470"/>
      <c r="O72" s="470"/>
      <c r="P72" s="470"/>
      <c r="Q72" s="470"/>
      <c r="R72" s="470"/>
      <c r="S72" s="470"/>
      <c r="T72" s="470"/>
      <c r="U72" s="470"/>
      <c r="V72" s="470"/>
      <c r="W72" s="470"/>
      <c r="X72" s="470"/>
      <c r="Y72" s="470"/>
      <c r="Z72" s="470"/>
      <c r="AA72" s="470"/>
    </row>
    <row r="73" spans="1:27" ht="18.75" hidden="1">
      <c r="A73" s="470">
        <v>40</v>
      </c>
      <c r="B73" s="470">
        <v>20230114</v>
      </c>
      <c r="C73" s="487" t="s">
        <v>1122</v>
      </c>
      <c r="D73" s="488" t="s">
        <v>277</v>
      </c>
      <c r="E73" s="470" t="s">
        <v>2145</v>
      </c>
      <c r="F73" s="470" t="s">
        <v>800</v>
      </c>
      <c r="G73" s="470" t="s">
        <v>2142</v>
      </c>
      <c r="H73" s="470"/>
      <c r="I73" s="470"/>
      <c r="J73" s="470"/>
      <c r="K73" s="470"/>
      <c r="L73" s="470"/>
      <c r="M73" s="470"/>
      <c r="N73" s="470"/>
      <c r="O73" s="470"/>
      <c r="P73" s="470"/>
      <c r="Q73" s="470"/>
      <c r="R73" s="470"/>
      <c r="S73" s="470"/>
      <c r="T73" s="470"/>
      <c r="U73" s="470"/>
      <c r="V73" s="470"/>
      <c r="W73" s="470"/>
      <c r="X73" s="470"/>
      <c r="Y73" s="470"/>
      <c r="Z73" s="470"/>
      <c r="AA73" s="470"/>
    </row>
    <row r="74" spans="1:27" ht="18.75" hidden="1">
      <c r="A74" s="470">
        <v>41</v>
      </c>
      <c r="B74" s="470">
        <v>20230114</v>
      </c>
      <c r="C74" s="409" t="s">
        <v>2143</v>
      </c>
      <c r="D74" s="475" t="s">
        <v>277</v>
      </c>
      <c r="E74" s="470" t="s">
        <v>2146</v>
      </c>
      <c r="F74" s="470" t="s">
        <v>800</v>
      </c>
      <c r="G74" s="470" t="s">
        <v>2142</v>
      </c>
      <c r="H74" s="470"/>
      <c r="I74" s="470"/>
      <c r="J74" s="470"/>
      <c r="K74" s="470"/>
      <c r="L74" s="470"/>
      <c r="M74" s="470"/>
      <c r="N74" s="470"/>
      <c r="O74" s="470"/>
      <c r="P74" s="470"/>
      <c r="Q74" s="470"/>
      <c r="R74" s="470"/>
      <c r="S74" s="470"/>
      <c r="T74" s="470"/>
      <c r="U74" s="470"/>
      <c r="V74" s="470"/>
      <c r="W74" s="470"/>
      <c r="X74" s="470"/>
      <c r="Y74" s="470"/>
      <c r="Z74" s="470"/>
      <c r="AA74" s="470"/>
    </row>
    <row r="75" spans="1:27" ht="18.75" hidden="1">
      <c r="A75" s="470">
        <v>42</v>
      </c>
      <c r="B75" s="470">
        <v>20230114</v>
      </c>
      <c r="C75" s="483" t="s">
        <v>2135</v>
      </c>
      <c r="D75" s="486" t="s">
        <v>2136</v>
      </c>
      <c r="E75" s="470" t="s">
        <v>2144</v>
      </c>
      <c r="F75" s="470" t="s">
        <v>800</v>
      </c>
      <c r="G75" s="470" t="s">
        <v>2142</v>
      </c>
      <c r="H75" s="470"/>
      <c r="I75" s="470"/>
      <c r="J75" s="470"/>
      <c r="K75" s="470"/>
      <c r="L75" s="470"/>
      <c r="M75" s="470"/>
      <c r="N75" s="470"/>
      <c r="O75" s="470"/>
      <c r="P75" s="470"/>
      <c r="Q75" s="470"/>
      <c r="R75" s="470"/>
      <c r="S75" s="470"/>
      <c r="T75" s="470"/>
      <c r="U75" s="470"/>
      <c r="V75" s="470"/>
      <c r="W75" s="470"/>
      <c r="X75" s="470"/>
      <c r="Y75" s="470"/>
      <c r="Z75" s="470"/>
      <c r="AA75" s="470"/>
    </row>
    <row r="76" spans="1:27" ht="18.75" hidden="1">
      <c r="A76" s="470">
        <v>43</v>
      </c>
      <c r="B76" s="470">
        <v>20230114</v>
      </c>
      <c r="C76" s="409" t="s">
        <v>994</v>
      </c>
      <c r="D76" s="475" t="s">
        <v>277</v>
      </c>
      <c r="E76" s="470" t="s">
        <v>2141</v>
      </c>
      <c r="F76" s="470" t="s">
        <v>800</v>
      </c>
      <c r="G76" s="470" t="s">
        <v>2142</v>
      </c>
      <c r="H76" s="470"/>
      <c r="I76" s="470"/>
      <c r="J76" s="470"/>
      <c r="K76" s="470"/>
      <c r="L76" s="470"/>
      <c r="M76" s="470"/>
      <c r="N76" s="470"/>
      <c r="O76" s="470"/>
      <c r="P76" s="470"/>
      <c r="Q76" s="470"/>
      <c r="R76" s="470"/>
      <c r="S76" s="470"/>
      <c r="T76" s="470"/>
      <c r="U76" s="470"/>
      <c r="V76" s="470"/>
      <c r="W76" s="470"/>
      <c r="X76" s="470"/>
      <c r="Y76" s="470"/>
      <c r="Z76" s="470"/>
      <c r="AA76" s="470"/>
    </row>
    <row r="77" spans="1:27" ht="18.75" hidden="1">
      <c r="A77" s="470">
        <v>44</v>
      </c>
      <c r="B77" s="470">
        <v>20240304</v>
      </c>
      <c r="C77" s="409" t="s">
        <v>2190</v>
      </c>
      <c r="D77" s="475" t="s">
        <v>1209</v>
      </c>
      <c r="E77" s="470" t="s">
        <v>511</v>
      </c>
      <c r="F77" s="489" t="s">
        <v>2191</v>
      </c>
      <c r="G77" s="470" t="s">
        <v>2192</v>
      </c>
      <c r="H77" s="470"/>
      <c r="I77" s="470"/>
      <c r="J77" s="470"/>
      <c r="K77" s="470"/>
      <c r="L77" s="470"/>
      <c r="M77" s="470"/>
      <c r="N77" s="470"/>
      <c r="O77" s="470"/>
      <c r="P77" s="470"/>
      <c r="Q77" s="470"/>
      <c r="R77" s="470"/>
      <c r="S77" s="470"/>
      <c r="T77" s="470"/>
      <c r="U77" s="470"/>
      <c r="V77" s="470"/>
      <c r="W77" s="470"/>
      <c r="X77" s="470"/>
      <c r="Y77" s="470"/>
      <c r="Z77" s="470"/>
      <c r="AA77" s="470"/>
    </row>
    <row r="78" spans="1:27" ht="18.75" hidden="1">
      <c r="A78" s="470">
        <v>45</v>
      </c>
      <c r="B78" s="470">
        <v>20240304</v>
      </c>
      <c r="C78" s="487" t="s">
        <v>1208</v>
      </c>
      <c r="D78" s="488" t="s">
        <v>1209</v>
      </c>
      <c r="E78" s="470" t="s">
        <v>605</v>
      </c>
      <c r="F78" s="490"/>
      <c r="G78" s="470" t="s">
        <v>2192</v>
      </c>
      <c r="H78" s="470"/>
      <c r="I78" s="470"/>
      <c r="J78" s="470"/>
      <c r="K78" s="470"/>
      <c r="L78" s="470"/>
      <c r="M78" s="470"/>
      <c r="N78" s="470"/>
      <c r="O78" s="470"/>
      <c r="P78" s="470"/>
      <c r="Q78" s="470"/>
      <c r="R78" s="470"/>
      <c r="S78" s="470"/>
      <c r="T78" s="470"/>
      <c r="U78" s="470"/>
      <c r="V78" s="470"/>
      <c r="W78" s="470"/>
      <c r="X78" s="470"/>
      <c r="Y78" s="470"/>
      <c r="Z78" s="470"/>
      <c r="AA78" s="470"/>
    </row>
    <row r="79" spans="1:27" ht="18.75" hidden="1">
      <c r="A79" s="470">
        <v>46</v>
      </c>
      <c r="B79" s="470">
        <v>20240902</v>
      </c>
      <c r="C79" s="487" t="s">
        <v>967</v>
      </c>
      <c r="D79" s="488" t="s">
        <v>780</v>
      </c>
      <c r="E79" s="470" t="s">
        <v>2280</v>
      </c>
      <c r="F79" s="489" t="s">
        <v>2279</v>
      </c>
      <c r="G79" s="470"/>
      <c r="H79" s="470"/>
      <c r="I79" s="470"/>
      <c r="J79" s="470"/>
      <c r="M79" s="470"/>
      <c r="N79" s="470"/>
      <c r="O79" s="470"/>
      <c r="P79" s="470"/>
      <c r="Q79" s="470"/>
      <c r="R79" s="470"/>
      <c r="S79" s="470"/>
      <c r="T79" s="470"/>
      <c r="U79" s="470"/>
      <c r="V79" s="470"/>
      <c r="W79" s="470"/>
      <c r="X79" s="470"/>
      <c r="Y79" s="470"/>
      <c r="Z79" s="470"/>
      <c r="AA79" s="470"/>
    </row>
    <row r="80" spans="1:27" ht="18.75" hidden="1">
      <c r="A80" s="470">
        <v>47</v>
      </c>
      <c r="B80" s="470">
        <v>20240902</v>
      </c>
      <c r="C80" s="409" t="s">
        <v>2273</v>
      </c>
      <c r="D80" s="475" t="s">
        <v>2275</v>
      </c>
      <c r="E80" s="470" t="s">
        <v>2281</v>
      </c>
      <c r="F80" s="491"/>
      <c r="G80" s="470"/>
      <c r="H80" s="470"/>
      <c r="I80" s="470"/>
      <c r="J80" s="470"/>
      <c r="K80" s="470"/>
      <c r="L80" s="470"/>
      <c r="M80" s="470"/>
      <c r="N80" s="470"/>
      <c r="O80" s="470"/>
      <c r="P80" s="470"/>
      <c r="Q80" s="470"/>
      <c r="R80" s="470"/>
      <c r="S80" s="470"/>
      <c r="T80" s="470"/>
      <c r="U80" s="470"/>
      <c r="V80" s="470"/>
      <c r="W80" s="470"/>
      <c r="X80" s="470"/>
      <c r="Y80" s="470"/>
      <c r="Z80" s="470"/>
      <c r="AA80" s="470"/>
    </row>
    <row r="81" spans="1:27" ht="18.75" hidden="1">
      <c r="A81" s="470">
        <v>48</v>
      </c>
      <c r="B81" s="470">
        <v>20240902</v>
      </c>
      <c r="C81" s="409" t="s">
        <v>2274</v>
      </c>
      <c r="D81" s="475" t="s">
        <v>2276</v>
      </c>
      <c r="E81" s="470" t="s">
        <v>2281</v>
      </c>
      <c r="F81" s="491"/>
      <c r="G81" s="470"/>
      <c r="H81" s="470"/>
      <c r="I81" s="470"/>
      <c r="J81" s="470"/>
      <c r="K81" s="470"/>
      <c r="L81" s="470"/>
      <c r="M81" s="470"/>
      <c r="N81" s="470"/>
      <c r="O81" s="470"/>
      <c r="P81" s="470"/>
      <c r="Q81" s="470"/>
      <c r="R81" s="470"/>
      <c r="S81" s="470"/>
      <c r="T81" s="470"/>
      <c r="U81" s="470"/>
      <c r="V81" s="470"/>
      <c r="W81" s="470"/>
      <c r="X81" s="470"/>
      <c r="Y81" s="470"/>
      <c r="Z81" s="470"/>
      <c r="AA81" s="470"/>
    </row>
    <row r="82" spans="1:27" ht="18.75" hidden="1">
      <c r="A82" s="470">
        <v>49</v>
      </c>
      <c r="B82" s="470">
        <v>20240902</v>
      </c>
      <c r="C82" s="409" t="s">
        <v>248</v>
      </c>
      <c r="D82" s="475" t="s">
        <v>247</v>
      </c>
      <c r="E82" s="470" t="s">
        <v>511</v>
      </c>
      <c r="F82" s="490"/>
      <c r="G82" s="470"/>
      <c r="H82" s="470"/>
      <c r="I82" s="470"/>
      <c r="J82" s="470"/>
      <c r="K82" s="470"/>
      <c r="L82" s="470"/>
      <c r="M82" s="470"/>
      <c r="N82" s="470"/>
      <c r="O82" s="470"/>
      <c r="P82" s="470"/>
      <c r="Q82" s="470"/>
      <c r="R82" s="470"/>
      <c r="S82" s="470"/>
      <c r="T82" s="470"/>
      <c r="U82" s="470"/>
      <c r="V82" s="470"/>
      <c r="W82" s="470"/>
      <c r="X82" s="470"/>
      <c r="Y82" s="470"/>
      <c r="Z82" s="470"/>
      <c r="AA82" s="470"/>
    </row>
    <row r="83" spans="1:27" ht="18.75" hidden="1">
      <c r="A83" s="470">
        <v>50</v>
      </c>
      <c r="B83" s="470">
        <v>20240909</v>
      </c>
      <c r="C83" s="409" t="s">
        <v>2325</v>
      </c>
      <c r="D83" s="475" t="s">
        <v>71</v>
      </c>
      <c r="E83" s="470" t="s">
        <v>2336</v>
      </c>
      <c r="F83" s="489" t="s">
        <v>2334</v>
      </c>
      <c r="G83" s="470"/>
      <c r="H83" s="470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470"/>
      <c r="T83" s="470"/>
      <c r="U83" s="470"/>
      <c r="V83" s="470"/>
      <c r="W83" s="470"/>
      <c r="X83" s="470"/>
      <c r="Y83" s="470"/>
      <c r="Z83" s="470"/>
      <c r="AA83" s="470"/>
    </row>
    <row r="84" spans="1:27" ht="18.75" hidden="1">
      <c r="A84" s="470">
        <v>51</v>
      </c>
      <c r="B84" s="470">
        <v>20240909</v>
      </c>
      <c r="C84" s="409" t="s">
        <v>2326</v>
      </c>
      <c r="D84" s="475" t="s">
        <v>71</v>
      </c>
      <c r="E84" s="470" t="s">
        <v>511</v>
      </c>
      <c r="F84" s="49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</row>
    <row r="85" spans="1:27" ht="18.75" hidden="1">
      <c r="A85" s="470">
        <v>52</v>
      </c>
      <c r="B85" s="470">
        <v>20240910</v>
      </c>
      <c r="C85" s="409" t="s">
        <v>2339</v>
      </c>
      <c r="D85" s="475" t="s">
        <v>71</v>
      </c>
      <c r="E85" s="470" t="s">
        <v>511</v>
      </c>
      <c r="F85" s="470" t="s">
        <v>2340</v>
      </c>
      <c r="G85" s="470"/>
      <c r="H85" s="470"/>
      <c r="I85" s="470"/>
      <c r="J85" s="470"/>
      <c r="K85" s="470"/>
      <c r="L85" s="470"/>
      <c r="M85" s="470"/>
      <c r="N85" s="470"/>
      <c r="O85" s="470"/>
      <c r="P85" s="470"/>
      <c r="Q85" s="470"/>
      <c r="R85" s="470"/>
      <c r="S85" s="470"/>
      <c r="T85" s="470"/>
      <c r="U85" s="470"/>
      <c r="V85" s="470"/>
      <c r="W85" s="470"/>
      <c r="X85" s="470"/>
      <c r="Y85" s="470"/>
      <c r="Z85" s="470"/>
      <c r="AA85" s="470"/>
    </row>
    <row r="86" spans="1:27" ht="18.75" hidden="1">
      <c r="A86" s="470">
        <v>53</v>
      </c>
      <c r="B86" s="470">
        <v>20241008</v>
      </c>
      <c r="C86" s="409" t="s">
        <v>2361</v>
      </c>
      <c r="D86" s="475" t="s">
        <v>71</v>
      </c>
      <c r="E86" s="470" t="s">
        <v>2368</v>
      </c>
      <c r="F86" s="489" t="s">
        <v>2369</v>
      </c>
      <c r="G86" s="470"/>
      <c r="H86" s="470"/>
      <c r="I86" s="470"/>
      <c r="J86" s="470"/>
      <c r="K86" s="470"/>
      <c r="L86" s="470"/>
      <c r="M86" s="470"/>
      <c r="N86" s="470"/>
      <c r="O86" s="470"/>
      <c r="P86" s="470"/>
      <c r="Q86" s="470"/>
      <c r="R86" s="470"/>
      <c r="S86" s="470"/>
      <c r="T86" s="470"/>
      <c r="U86" s="470"/>
      <c r="V86" s="470"/>
      <c r="W86" s="470"/>
      <c r="X86" s="470"/>
      <c r="Y86" s="470"/>
      <c r="Z86" s="470"/>
      <c r="AA86" s="470"/>
    </row>
    <row r="87" spans="1:27" ht="18.75" hidden="1">
      <c r="A87" s="470">
        <v>54</v>
      </c>
      <c r="B87" s="470">
        <v>20241008</v>
      </c>
      <c r="C87" s="409" t="s">
        <v>2364</v>
      </c>
      <c r="D87" s="475" t="s">
        <v>71</v>
      </c>
      <c r="E87" s="470" t="s">
        <v>511</v>
      </c>
      <c r="F87" s="490"/>
      <c r="G87" s="470"/>
      <c r="H87" s="470"/>
      <c r="I87" s="470"/>
      <c r="J87" s="470"/>
      <c r="K87" s="470"/>
      <c r="L87" s="470"/>
      <c r="M87" s="470"/>
      <c r="N87" s="470"/>
      <c r="O87" s="470"/>
      <c r="P87" s="470"/>
      <c r="Q87" s="470"/>
      <c r="R87" s="470"/>
      <c r="S87" s="470"/>
      <c r="T87" s="470"/>
      <c r="U87" s="470"/>
      <c r="V87" s="470"/>
      <c r="W87" s="470"/>
      <c r="X87" s="470"/>
      <c r="Y87" s="470"/>
      <c r="Z87" s="470"/>
      <c r="AA87" s="470"/>
    </row>
    <row r="88" spans="1:27" ht="18.75" hidden="1">
      <c r="A88" s="470">
        <v>55</v>
      </c>
      <c r="B88" s="470">
        <v>20241112</v>
      </c>
      <c r="C88" s="409" t="s">
        <v>2465</v>
      </c>
      <c r="D88" s="475" t="s">
        <v>71</v>
      </c>
      <c r="E88" s="470" t="s">
        <v>2494</v>
      </c>
      <c r="F88" s="470"/>
      <c r="G88" s="470"/>
      <c r="H88" s="470"/>
      <c r="I88" s="470"/>
      <c r="J88" s="470"/>
      <c r="K88" s="470"/>
      <c r="L88" s="470"/>
      <c r="M88" s="470"/>
      <c r="N88" s="470"/>
      <c r="O88" s="470"/>
      <c r="P88" s="470"/>
      <c r="Q88" s="470"/>
      <c r="R88" s="470"/>
      <c r="S88" s="470"/>
      <c r="T88" s="470"/>
      <c r="U88" s="470"/>
      <c r="V88" s="470"/>
      <c r="W88" s="470"/>
      <c r="X88" s="470"/>
      <c r="Y88" s="470"/>
      <c r="Z88" s="470"/>
      <c r="AA88" s="470"/>
    </row>
    <row r="89" spans="1:27" ht="18.75">
      <c r="A89" s="470">
        <v>56</v>
      </c>
      <c r="B89" s="470">
        <v>20241122</v>
      </c>
      <c r="C89" s="409" t="s">
        <v>2533</v>
      </c>
      <c r="D89" s="475" t="s">
        <v>71</v>
      </c>
      <c r="E89" s="470" t="s">
        <v>511</v>
      </c>
      <c r="F89" s="470" t="s">
        <v>2538</v>
      </c>
      <c r="G89" s="470"/>
      <c r="H89" s="470"/>
      <c r="I89" s="470"/>
      <c r="J89" s="470"/>
      <c r="K89" s="470"/>
      <c r="L89" s="470"/>
      <c r="M89" s="470"/>
      <c r="N89" s="470"/>
      <c r="O89" s="470"/>
      <c r="P89" s="470"/>
      <c r="Q89" s="470"/>
      <c r="R89" s="470"/>
      <c r="S89" s="470"/>
      <c r="T89" s="470"/>
      <c r="U89" s="470"/>
      <c r="V89" s="470"/>
      <c r="W89" s="470"/>
      <c r="X89" s="470"/>
      <c r="Y89" s="470"/>
      <c r="Z89" s="470"/>
      <c r="AA89" s="470"/>
    </row>
    <row r="90" spans="1:27" ht="18.75">
      <c r="A90" s="470">
        <v>57</v>
      </c>
      <c r="B90" s="470">
        <v>20241209</v>
      </c>
      <c r="C90" s="409" t="s">
        <v>2560</v>
      </c>
      <c r="D90" s="475" t="s">
        <v>71</v>
      </c>
      <c r="E90" s="470" t="s">
        <v>2564</v>
      </c>
      <c r="F90" s="470" t="s">
        <v>2565</v>
      </c>
      <c r="G90" s="470"/>
      <c r="H90" s="470"/>
      <c r="I90" s="470"/>
      <c r="J90" s="470"/>
      <c r="K90" s="470"/>
      <c r="L90" s="470"/>
      <c r="M90" s="470"/>
      <c r="N90" s="470"/>
      <c r="O90" s="470"/>
      <c r="P90" s="470"/>
      <c r="Q90" s="470"/>
      <c r="R90" s="470"/>
      <c r="S90" s="470"/>
      <c r="T90" s="470"/>
      <c r="U90" s="470"/>
      <c r="V90" s="470"/>
      <c r="W90" s="470"/>
      <c r="X90" s="470"/>
      <c r="Y90" s="470"/>
      <c r="Z90" s="470"/>
      <c r="AA90" s="470"/>
    </row>
    <row r="91" spans="1:27" ht="18.75">
      <c r="A91" s="470">
        <v>58</v>
      </c>
      <c r="B91" s="470">
        <v>20250224</v>
      </c>
      <c r="C91" s="409" t="s">
        <v>2622</v>
      </c>
      <c r="D91" s="475" t="s">
        <v>71</v>
      </c>
      <c r="E91" s="470" t="s">
        <v>511</v>
      </c>
      <c r="F91" s="470" t="s">
        <v>2626</v>
      </c>
      <c r="G91" s="470"/>
      <c r="H91" s="470"/>
      <c r="I91" s="470"/>
      <c r="J91" s="470"/>
      <c r="K91" s="470"/>
      <c r="L91" s="470"/>
      <c r="M91" s="470"/>
      <c r="N91" s="470"/>
      <c r="O91" s="470"/>
      <c r="P91" s="470"/>
      <c r="Q91" s="470"/>
      <c r="R91" s="470"/>
      <c r="S91" s="470"/>
      <c r="T91" s="470"/>
      <c r="U91" s="470"/>
      <c r="V91" s="470"/>
      <c r="W91" s="470"/>
      <c r="X91" s="470"/>
      <c r="Y91" s="470"/>
      <c r="Z91" s="470"/>
      <c r="AA91" s="470"/>
    </row>
    <row r="92" spans="1:27" ht="18.75">
      <c r="A92" s="470">
        <v>59</v>
      </c>
      <c r="B92" s="470">
        <v>20250313</v>
      </c>
      <c r="C92" s="409" t="s">
        <v>2648</v>
      </c>
      <c r="D92" s="475" t="s">
        <v>71</v>
      </c>
      <c r="E92" s="470" t="s">
        <v>655</v>
      </c>
      <c r="F92" s="470" t="s">
        <v>2657</v>
      </c>
      <c r="G92" s="470"/>
      <c r="H92" s="470"/>
      <c r="I92" s="470"/>
      <c r="J92" s="470"/>
      <c r="K92" s="470"/>
      <c r="L92" s="470"/>
      <c r="M92" s="470"/>
      <c r="N92" s="470"/>
      <c r="O92" s="470"/>
      <c r="P92" s="470"/>
      <c r="Q92" s="470"/>
      <c r="R92" s="470"/>
      <c r="S92" s="470"/>
      <c r="T92" s="470"/>
      <c r="U92" s="470"/>
      <c r="V92" s="470"/>
      <c r="W92" s="470"/>
      <c r="X92" s="470"/>
      <c r="Y92" s="470"/>
      <c r="Z92" s="470"/>
      <c r="AA92" s="470"/>
    </row>
    <row r="93" spans="1:27" ht="18.75">
      <c r="A93" s="470">
        <v>60</v>
      </c>
      <c r="B93" s="470">
        <v>20250414</v>
      </c>
      <c r="C93" s="409" t="s">
        <v>2697</v>
      </c>
      <c r="D93" s="475" t="s">
        <v>71</v>
      </c>
      <c r="E93" s="470" t="s">
        <v>655</v>
      </c>
      <c r="F93" s="470" t="s">
        <v>2702</v>
      </c>
      <c r="G93" s="470"/>
      <c r="H93" s="470"/>
      <c r="I93" s="470"/>
      <c r="J93" s="470"/>
      <c r="K93" s="470"/>
      <c r="L93" s="470"/>
      <c r="M93" s="470"/>
      <c r="N93" s="470"/>
      <c r="O93" s="470"/>
      <c r="P93" s="470"/>
      <c r="Q93" s="470"/>
      <c r="R93" s="470"/>
      <c r="S93" s="470"/>
      <c r="T93" s="470"/>
      <c r="U93" s="470"/>
      <c r="V93" s="470"/>
      <c r="W93" s="470"/>
      <c r="X93" s="470"/>
      <c r="Y93" s="470"/>
      <c r="Z93" s="470"/>
      <c r="AA93" s="470"/>
    </row>
    <row r="94" spans="1:27" ht="18.75">
      <c r="A94" s="154">
        <v>61</v>
      </c>
      <c r="B94" s="154">
        <v>20250728</v>
      </c>
      <c r="C94" s="74" t="s">
        <v>2768</v>
      </c>
      <c r="D94" s="153" t="s">
        <v>1739</v>
      </c>
      <c r="E94" s="154" t="s">
        <v>2771</v>
      </c>
      <c r="F94" s="531" t="s">
        <v>2772</v>
      </c>
      <c r="G94" s="470"/>
      <c r="H94" s="470"/>
      <c r="I94" s="470"/>
      <c r="J94" s="470"/>
      <c r="K94" s="470"/>
      <c r="L94" s="470"/>
      <c r="M94" s="470"/>
      <c r="N94" s="470"/>
      <c r="O94" s="470"/>
      <c r="P94" s="470"/>
      <c r="Q94" s="470"/>
      <c r="R94" s="470"/>
      <c r="S94" s="470"/>
      <c r="T94" s="470"/>
      <c r="U94" s="470"/>
      <c r="V94" s="470"/>
      <c r="W94" s="470"/>
      <c r="X94" s="470"/>
      <c r="Y94" s="470"/>
      <c r="Z94" s="470"/>
      <c r="AA94" s="470"/>
    </row>
    <row r="95" spans="1:27" ht="37.5">
      <c r="A95" s="154">
        <v>62</v>
      </c>
      <c r="B95" s="154">
        <v>20250728</v>
      </c>
      <c r="C95" s="74" t="s">
        <v>2769</v>
      </c>
      <c r="D95" s="153" t="s">
        <v>1760</v>
      </c>
      <c r="E95" s="154" t="s">
        <v>2771</v>
      </c>
      <c r="F95" s="532"/>
      <c r="G95" s="470"/>
      <c r="H95" s="470"/>
      <c r="I95" s="470"/>
      <c r="J95" s="470"/>
      <c r="K95" s="470"/>
      <c r="L95" s="470"/>
      <c r="M95" s="470"/>
      <c r="N95" s="470"/>
      <c r="O95" s="470"/>
      <c r="P95" s="470"/>
      <c r="Q95" s="470"/>
      <c r="R95" s="470"/>
      <c r="S95" s="470"/>
      <c r="T95" s="470"/>
      <c r="U95" s="470"/>
      <c r="V95" s="470"/>
      <c r="W95" s="470"/>
      <c r="X95" s="470"/>
      <c r="Y95" s="470"/>
      <c r="Z95" s="470"/>
      <c r="AA95" s="470"/>
    </row>
    <row r="96" spans="1:27" ht="18.75">
      <c r="A96" s="154">
        <v>63</v>
      </c>
      <c r="B96" s="154">
        <v>20250728</v>
      </c>
      <c r="C96" s="74" t="s">
        <v>2770</v>
      </c>
      <c r="D96" s="153" t="s">
        <v>1625</v>
      </c>
      <c r="E96" s="154" t="s">
        <v>2771</v>
      </c>
      <c r="F96" s="533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</row>
    <row r="97" spans="1:27" ht="18.75">
      <c r="A97" s="154">
        <v>64</v>
      </c>
      <c r="B97" s="154">
        <v>20250728</v>
      </c>
      <c r="C97" s="74" t="s">
        <v>2774</v>
      </c>
      <c r="D97" s="153" t="s">
        <v>2166</v>
      </c>
      <c r="E97" s="154" t="s">
        <v>2771</v>
      </c>
      <c r="F97" s="531" t="s">
        <v>2777</v>
      </c>
      <c r="G97" s="470"/>
      <c r="H97" s="470"/>
      <c r="I97" s="470"/>
      <c r="J97" s="470"/>
      <c r="K97" s="470"/>
      <c r="L97" s="470"/>
      <c r="M97" s="470"/>
      <c r="N97" s="470"/>
      <c r="O97" s="470"/>
      <c r="P97" s="470"/>
      <c r="Q97" s="470"/>
      <c r="R97" s="470"/>
      <c r="S97" s="470"/>
      <c r="T97" s="470"/>
      <c r="U97" s="470"/>
      <c r="V97" s="470"/>
      <c r="W97" s="470"/>
      <c r="X97" s="470"/>
      <c r="Y97" s="470"/>
      <c r="Z97" s="470"/>
      <c r="AA97" s="470"/>
    </row>
    <row r="98" spans="1:27" ht="18.75">
      <c r="A98" s="154">
        <v>65</v>
      </c>
      <c r="B98" s="154">
        <v>20250728</v>
      </c>
      <c r="C98" s="74" t="s">
        <v>2775</v>
      </c>
      <c r="D98" s="153" t="s">
        <v>2170</v>
      </c>
      <c r="E98" s="154" t="s">
        <v>2771</v>
      </c>
      <c r="F98" s="533"/>
      <c r="G98" s="470"/>
      <c r="H98" s="470"/>
      <c r="I98" s="470"/>
      <c r="J98" s="470"/>
      <c r="K98" s="470"/>
      <c r="L98" s="470"/>
      <c r="M98" s="470"/>
      <c r="N98" s="470"/>
      <c r="O98" s="470"/>
      <c r="P98" s="470"/>
      <c r="Q98" s="470"/>
      <c r="R98" s="470"/>
      <c r="S98" s="470"/>
      <c r="T98" s="470"/>
      <c r="U98" s="470"/>
      <c r="V98" s="470"/>
      <c r="W98" s="470"/>
      <c r="X98" s="470"/>
      <c r="Y98" s="470"/>
      <c r="Z98" s="470"/>
      <c r="AA98" s="470"/>
    </row>
    <row r="99" spans="1:27">
      <c r="A99" s="470">
        <v>66</v>
      </c>
      <c r="B99" s="470"/>
      <c r="C99" s="470"/>
      <c r="D99" s="470"/>
      <c r="E99" s="470"/>
      <c r="F99" s="470"/>
      <c r="G99" s="470"/>
      <c r="H99" s="470"/>
      <c r="I99" s="470"/>
      <c r="J99" s="470"/>
      <c r="K99" s="470"/>
      <c r="L99" s="470"/>
      <c r="M99" s="470"/>
      <c r="N99" s="470"/>
      <c r="O99" s="470"/>
      <c r="P99" s="470"/>
      <c r="Q99" s="470"/>
      <c r="R99" s="470"/>
      <c r="S99" s="470"/>
      <c r="T99" s="470"/>
      <c r="U99" s="470"/>
      <c r="V99" s="470"/>
      <c r="W99" s="470"/>
      <c r="X99" s="470"/>
      <c r="Y99" s="470"/>
      <c r="Z99" s="470"/>
      <c r="AA99" s="470"/>
    </row>
    <row r="100" spans="1:27">
      <c r="A100" s="470">
        <v>67</v>
      </c>
      <c r="B100" s="470"/>
      <c r="C100" s="470"/>
      <c r="D100" s="470"/>
      <c r="E100" s="470"/>
      <c r="F100" s="470"/>
      <c r="G100" s="470"/>
      <c r="H100" s="470"/>
      <c r="I100" s="470"/>
      <c r="J100" s="470"/>
      <c r="K100" s="470"/>
      <c r="L100" s="470"/>
      <c r="M100" s="470"/>
      <c r="N100" s="470"/>
      <c r="O100" s="470"/>
      <c r="P100" s="470"/>
      <c r="Q100" s="470"/>
      <c r="R100" s="470"/>
      <c r="S100" s="470"/>
      <c r="T100" s="470"/>
      <c r="U100" s="470"/>
      <c r="V100" s="470"/>
      <c r="W100" s="470"/>
      <c r="X100" s="470"/>
      <c r="Y100" s="470"/>
      <c r="Z100" s="470"/>
      <c r="AA100" s="470"/>
    </row>
    <row r="101" spans="1:27">
      <c r="A101" s="470">
        <v>68</v>
      </c>
      <c r="B101" s="470"/>
      <c r="C101" s="470"/>
      <c r="D101" s="470"/>
      <c r="E101" s="470"/>
      <c r="F101" s="470"/>
      <c r="G101" s="470"/>
      <c r="H101" s="470"/>
      <c r="I101" s="470"/>
      <c r="J101" s="470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  <c r="U101" s="470"/>
      <c r="V101" s="470"/>
      <c r="W101" s="470"/>
      <c r="X101" s="470"/>
      <c r="Y101" s="470"/>
      <c r="Z101" s="470"/>
      <c r="AA101" s="470"/>
    </row>
    <row r="102" spans="1:27">
      <c r="A102" s="470">
        <v>69</v>
      </c>
      <c r="B102" s="470"/>
      <c r="C102" s="470"/>
      <c r="D102" s="470"/>
      <c r="E102" s="470"/>
      <c r="F102" s="470"/>
      <c r="G102" s="470"/>
      <c r="H102" s="470"/>
      <c r="I102" s="470"/>
      <c r="J102" s="470"/>
      <c r="K102" s="470"/>
      <c r="L102" s="470"/>
      <c r="M102" s="470"/>
      <c r="N102" s="470"/>
      <c r="O102" s="470"/>
      <c r="P102" s="470"/>
      <c r="Q102" s="470"/>
      <c r="R102" s="470"/>
      <c r="S102" s="470"/>
      <c r="T102" s="470"/>
      <c r="U102" s="470"/>
      <c r="V102" s="470"/>
      <c r="W102" s="470"/>
      <c r="X102" s="470"/>
      <c r="Y102" s="470"/>
      <c r="Z102" s="470"/>
      <c r="AA102" s="470"/>
    </row>
    <row r="103" spans="1:27">
      <c r="A103" s="470">
        <v>70</v>
      </c>
      <c r="B103" s="470"/>
      <c r="C103" s="470"/>
      <c r="D103" s="470"/>
      <c r="E103" s="470"/>
      <c r="F103" s="470"/>
      <c r="G103" s="470"/>
      <c r="H103" s="470"/>
      <c r="I103" s="470"/>
      <c r="J103" s="470"/>
      <c r="K103" s="470"/>
      <c r="L103" s="470"/>
      <c r="M103" s="470"/>
      <c r="N103" s="470"/>
      <c r="O103" s="470"/>
      <c r="P103" s="470"/>
      <c r="Q103" s="470"/>
      <c r="R103" s="470"/>
      <c r="S103" s="470"/>
      <c r="T103" s="470"/>
      <c r="U103" s="470"/>
      <c r="V103" s="470"/>
      <c r="W103" s="470"/>
      <c r="X103" s="470"/>
      <c r="Y103" s="470"/>
      <c r="Z103" s="470"/>
      <c r="AA103" s="470"/>
    </row>
  </sheetData>
  <mergeCells count="193">
    <mergeCell ref="E29:H29"/>
    <mergeCell ref="I29:M29"/>
    <mergeCell ref="N29:T29"/>
    <mergeCell ref="U29:V29"/>
    <mergeCell ref="W29:X29"/>
    <mergeCell ref="Y29:AA29"/>
    <mergeCell ref="F94:F96"/>
    <mergeCell ref="F97:F98"/>
    <mergeCell ref="F79:F82"/>
    <mergeCell ref="E53:E54"/>
    <mergeCell ref="E43:E45"/>
    <mergeCell ref="F36:F37"/>
    <mergeCell ref="E30:H30"/>
    <mergeCell ref="Y20:AA20"/>
    <mergeCell ref="U20:V20"/>
    <mergeCell ref="N20:T20"/>
    <mergeCell ref="E22:H22"/>
    <mergeCell ref="E21:H21"/>
    <mergeCell ref="I21:M21"/>
    <mergeCell ref="U21:V21"/>
    <mergeCell ref="W21:X21"/>
    <mergeCell ref="Y21:AA21"/>
    <mergeCell ref="N21:T21"/>
    <mergeCell ref="E23:H23"/>
    <mergeCell ref="I23:M23"/>
    <mergeCell ref="N23:T23"/>
    <mergeCell ref="U23:V23"/>
    <mergeCell ref="W23:X23"/>
    <mergeCell ref="Y23:AA23"/>
    <mergeCell ref="Y22:AA22"/>
    <mergeCell ref="W30:X30"/>
    <mergeCell ref="F86:F87"/>
    <mergeCell ref="U30:V30"/>
    <mergeCell ref="F77:F78"/>
    <mergeCell ref="E24:H24"/>
    <mergeCell ref="I24:M24"/>
    <mergeCell ref="N24:T24"/>
    <mergeCell ref="U24:V24"/>
    <mergeCell ref="W24:X24"/>
    <mergeCell ref="Y24:AA24"/>
    <mergeCell ref="E25:H25"/>
    <mergeCell ref="I25:M25"/>
    <mergeCell ref="N25:T25"/>
    <mergeCell ref="U25:V25"/>
    <mergeCell ref="W25:X25"/>
    <mergeCell ref="Y25:AA25"/>
    <mergeCell ref="F83:F84"/>
    <mergeCell ref="N30:T30"/>
    <mergeCell ref="I30:M30"/>
    <mergeCell ref="U31:V31"/>
    <mergeCell ref="W7:X7"/>
    <mergeCell ref="Y7:AA7"/>
    <mergeCell ref="E10:H10"/>
    <mergeCell ref="I10:M10"/>
    <mergeCell ref="N10:T10"/>
    <mergeCell ref="U10:V10"/>
    <mergeCell ref="W10:X10"/>
    <mergeCell ref="Y10:AA10"/>
    <mergeCell ref="N8:T8"/>
    <mergeCell ref="U8:V8"/>
    <mergeCell ref="U9:V9"/>
    <mergeCell ref="I9:M9"/>
    <mergeCell ref="W9:X9"/>
    <mergeCell ref="N7:T7"/>
    <mergeCell ref="U7:V7"/>
    <mergeCell ref="E7:H7"/>
    <mergeCell ref="I7:M7"/>
    <mergeCell ref="N9:T9"/>
    <mergeCell ref="W8:X8"/>
    <mergeCell ref="Y8:AA8"/>
    <mergeCell ref="Y9:AA9"/>
    <mergeCell ref="E9:H9"/>
    <mergeCell ref="Y17:AA17"/>
    <mergeCell ref="W20:X20"/>
    <mergeCell ref="F48:F52"/>
    <mergeCell ref="E31:H31"/>
    <mergeCell ref="I31:M31"/>
    <mergeCell ref="N31:T31"/>
    <mergeCell ref="E64:E66"/>
    <mergeCell ref="F64:F66"/>
    <mergeCell ref="F62:F63"/>
    <mergeCell ref="G62:G63"/>
    <mergeCell ref="F55:F56"/>
    <mergeCell ref="G36:G37"/>
    <mergeCell ref="A32:AA32"/>
    <mergeCell ref="Y31:AA31"/>
    <mergeCell ref="I22:M22"/>
    <mergeCell ref="N22:T22"/>
    <mergeCell ref="U22:V22"/>
    <mergeCell ref="W22:X22"/>
    <mergeCell ref="W31:X31"/>
    <mergeCell ref="Y30:AA30"/>
    <mergeCell ref="E20:H20"/>
    <mergeCell ref="I20:M20"/>
    <mergeCell ref="E26:H26"/>
    <mergeCell ref="I26:M26"/>
    <mergeCell ref="Y18:AA18"/>
    <mergeCell ref="E19:H19"/>
    <mergeCell ref="I19:M19"/>
    <mergeCell ref="N19:T19"/>
    <mergeCell ref="U19:V19"/>
    <mergeCell ref="W19:X19"/>
    <mergeCell ref="Y19:AA19"/>
    <mergeCell ref="E18:H18"/>
    <mergeCell ref="I18:M18"/>
    <mergeCell ref="N18:T18"/>
    <mergeCell ref="U18:V18"/>
    <mergeCell ref="W18:X18"/>
    <mergeCell ref="C3:D4"/>
    <mergeCell ref="F3:S3"/>
    <mergeCell ref="U3:V3"/>
    <mergeCell ref="F4:R4"/>
    <mergeCell ref="A5:C5"/>
    <mergeCell ref="E5:H5"/>
    <mergeCell ref="I5:M5"/>
    <mergeCell ref="N5:T5"/>
    <mergeCell ref="U5:V5"/>
    <mergeCell ref="S4:T4"/>
    <mergeCell ref="U4:V4"/>
    <mergeCell ref="A3:B4"/>
    <mergeCell ref="Y11:AA11"/>
    <mergeCell ref="U14:V14"/>
    <mergeCell ref="Y16:AA16"/>
    <mergeCell ref="W16:X16"/>
    <mergeCell ref="E15:H15"/>
    <mergeCell ref="I15:M15"/>
    <mergeCell ref="U16:V16"/>
    <mergeCell ref="N17:T17"/>
    <mergeCell ref="U17:V17"/>
    <mergeCell ref="I17:M17"/>
    <mergeCell ref="E16:H16"/>
    <mergeCell ref="I16:M16"/>
    <mergeCell ref="N16:T16"/>
    <mergeCell ref="Y13:AA13"/>
    <mergeCell ref="W11:X11"/>
    <mergeCell ref="U13:V13"/>
    <mergeCell ref="U11:V11"/>
    <mergeCell ref="Y14:AA14"/>
    <mergeCell ref="W13:X13"/>
    <mergeCell ref="W12:X12"/>
    <mergeCell ref="Y12:AA12"/>
    <mergeCell ref="Y15:AA15"/>
    <mergeCell ref="I12:M12"/>
    <mergeCell ref="N12:T12"/>
    <mergeCell ref="N11:T11"/>
    <mergeCell ref="E17:H17"/>
    <mergeCell ref="W14:X14"/>
    <mergeCell ref="W15:X15"/>
    <mergeCell ref="U12:V12"/>
    <mergeCell ref="U15:V15"/>
    <mergeCell ref="N15:T15"/>
    <mergeCell ref="E13:H13"/>
    <mergeCell ref="N13:T13"/>
    <mergeCell ref="E14:H14"/>
    <mergeCell ref="I14:M14"/>
    <mergeCell ref="N14:T14"/>
    <mergeCell ref="W17:X17"/>
    <mergeCell ref="E12:H12"/>
    <mergeCell ref="A1:B1"/>
    <mergeCell ref="C1:F1"/>
    <mergeCell ref="G1:R1"/>
    <mergeCell ref="W1:AA2"/>
    <mergeCell ref="F2:R2"/>
    <mergeCell ref="W5:X5"/>
    <mergeCell ref="Y5:AA5"/>
    <mergeCell ref="A6:C31"/>
    <mergeCell ref="E6:H6"/>
    <mergeCell ref="I6:M6"/>
    <mergeCell ref="N6:T6"/>
    <mergeCell ref="U6:V6"/>
    <mergeCell ref="W6:X6"/>
    <mergeCell ref="Y6:AA6"/>
    <mergeCell ref="E8:H8"/>
    <mergeCell ref="I8:M8"/>
    <mergeCell ref="E27:H27"/>
    <mergeCell ref="I27:M27"/>
    <mergeCell ref="N27:T27"/>
    <mergeCell ref="U27:V27"/>
    <mergeCell ref="I13:M13"/>
    <mergeCell ref="E11:H11"/>
    <mergeCell ref="I11:M11"/>
    <mergeCell ref="E28:H28"/>
    <mergeCell ref="I28:M28"/>
    <mergeCell ref="N28:T28"/>
    <mergeCell ref="U28:V28"/>
    <mergeCell ref="W28:X28"/>
    <mergeCell ref="Y28:AA28"/>
    <mergeCell ref="Y27:AA27"/>
    <mergeCell ref="U26:V26"/>
    <mergeCell ref="W26:X26"/>
    <mergeCell ref="Y26:AA26"/>
    <mergeCell ref="N26:T26"/>
    <mergeCell ref="W27:X27"/>
  </mergeCells>
  <phoneticPr fontId="2" type="noConversion"/>
  <conditionalFormatting sqref="C34">
    <cfRule type="duplicateValues" dxfId="359" priority="72"/>
  </conditionalFormatting>
  <conditionalFormatting sqref="C35">
    <cfRule type="duplicateValues" dxfId="358" priority="70"/>
    <cfRule type="duplicateValues" dxfId="357" priority="71"/>
  </conditionalFormatting>
  <conditionalFormatting sqref="C36:C37">
    <cfRule type="duplicateValues" dxfId="356" priority="68"/>
    <cfRule type="duplicateValues" dxfId="355" priority="69"/>
  </conditionalFormatting>
  <conditionalFormatting sqref="C38:C39">
    <cfRule type="duplicateValues" dxfId="354" priority="63"/>
    <cfRule type="duplicateValues" dxfId="353" priority="64"/>
    <cfRule type="duplicateValues" dxfId="352" priority="65"/>
    <cfRule type="duplicateValues" dxfId="351" priority="66"/>
    <cfRule type="duplicateValues" dxfId="350" priority="67"/>
  </conditionalFormatting>
  <conditionalFormatting sqref="C40">
    <cfRule type="duplicateValues" dxfId="349" priority="61"/>
    <cfRule type="duplicateValues" dxfId="348" priority="62"/>
  </conditionalFormatting>
  <conditionalFormatting sqref="C41">
    <cfRule type="duplicateValues" dxfId="347" priority="59"/>
    <cfRule type="duplicateValues" dxfId="346" priority="60"/>
  </conditionalFormatting>
  <conditionalFormatting sqref="C42">
    <cfRule type="duplicateValues" dxfId="345" priority="53"/>
    <cfRule type="duplicateValues" dxfId="344" priority="54"/>
    <cfRule type="duplicateValues" dxfId="343" priority="55"/>
  </conditionalFormatting>
  <conditionalFormatting sqref="C46:C47">
    <cfRule type="duplicateValues" dxfId="342" priority="52"/>
  </conditionalFormatting>
  <conditionalFormatting sqref="C48">
    <cfRule type="duplicateValues" dxfId="341" priority="51"/>
  </conditionalFormatting>
  <conditionalFormatting sqref="C49">
    <cfRule type="duplicateValues" dxfId="340" priority="49"/>
    <cfRule type="duplicateValues" dxfId="339" priority="50"/>
  </conditionalFormatting>
  <conditionalFormatting sqref="C50">
    <cfRule type="duplicateValues" dxfId="338" priority="48"/>
  </conditionalFormatting>
  <conditionalFormatting sqref="C51:C52">
    <cfRule type="duplicateValues" dxfId="337" priority="46"/>
    <cfRule type="duplicateValues" dxfId="336" priority="47"/>
  </conditionalFormatting>
  <conditionalFormatting sqref="C53:C54">
    <cfRule type="duplicateValues" dxfId="335" priority="44"/>
    <cfRule type="duplicateValues" dxfId="334" priority="45"/>
  </conditionalFormatting>
  <conditionalFormatting sqref="C57:C58">
    <cfRule type="duplicateValues" dxfId="333" priority="43"/>
  </conditionalFormatting>
  <conditionalFormatting sqref="C59:C61">
    <cfRule type="duplicateValues" dxfId="332" priority="42"/>
  </conditionalFormatting>
  <conditionalFormatting sqref="C62">
    <cfRule type="duplicateValues" dxfId="331" priority="41"/>
  </conditionalFormatting>
  <conditionalFormatting sqref="C63">
    <cfRule type="duplicateValues" dxfId="330" priority="40"/>
  </conditionalFormatting>
  <conditionalFormatting sqref="C64:C66">
    <cfRule type="duplicateValues" dxfId="329" priority="39"/>
  </conditionalFormatting>
  <conditionalFormatting sqref="C67 C72">
    <cfRule type="duplicateValues" dxfId="328" priority="1282"/>
  </conditionalFormatting>
  <conditionalFormatting sqref="C68:C69">
    <cfRule type="duplicateValues" dxfId="327" priority="37"/>
    <cfRule type="duplicateValues" dxfId="326" priority="38"/>
  </conditionalFormatting>
  <conditionalFormatting sqref="C70">
    <cfRule type="duplicateValues" dxfId="325" priority="36"/>
  </conditionalFormatting>
  <conditionalFormatting sqref="C71">
    <cfRule type="duplicateValues" dxfId="324" priority="35"/>
  </conditionalFormatting>
  <conditionalFormatting sqref="C73:C74">
    <cfRule type="duplicateValues" dxfId="323" priority="34"/>
  </conditionalFormatting>
  <conditionalFormatting sqref="C75">
    <cfRule type="duplicateValues" dxfId="322" priority="28"/>
    <cfRule type="duplicateValues" dxfId="321" priority="29"/>
    <cfRule type="duplicateValues" dxfId="320" priority="30"/>
    <cfRule type="duplicateValues" dxfId="319" priority="31"/>
  </conditionalFormatting>
  <conditionalFormatting sqref="C76">
    <cfRule type="duplicateValues" dxfId="318" priority="32"/>
    <cfRule type="duplicateValues" dxfId="317" priority="33"/>
  </conditionalFormatting>
  <conditionalFormatting sqref="C77:C78">
    <cfRule type="duplicateValues" dxfId="316" priority="26"/>
    <cfRule type="duplicateValues" dxfId="315" priority="27"/>
  </conditionalFormatting>
  <conditionalFormatting sqref="C79:C82">
    <cfRule type="duplicateValues" dxfId="314" priority="23"/>
  </conditionalFormatting>
  <conditionalFormatting sqref="C83:C84">
    <cfRule type="duplicateValues" dxfId="313" priority="22"/>
  </conditionalFormatting>
  <conditionalFormatting sqref="C85">
    <cfRule type="duplicateValues" dxfId="312" priority="21"/>
  </conditionalFormatting>
  <conditionalFormatting sqref="C86:C87">
    <cfRule type="duplicateValues" dxfId="311" priority="20"/>
  </conditionalFormatting>
  <conditionalFormatting sqref="C88">
    <cfRule type="duplicateValues" dxfId="310" priority="19"/>
  </conditionalFormatting>
  <conditionalFormatting sqref="C89">
    <cfRule type="duplicateValues" dxfId="309" priority="18"/>
  </conditionalFormatting>
  <conditionalFormatting sqref="C90">
    <cfRule type="duplicateValues" dxfId="308" priority="17"/>
  </conditionalFormatting>
  <conditionalFormatting sqref="C91">
    <cfRule type="duplicateValues" dxfId="307" priority="16"/>
  </conditionalFormatting>
  <conditionalFormatting sqref="C92">
    <cfRule type="duplicateValues" dxfId="306" priority="15"/>
  </conditionalFormatting>
  <conditionalFormatting sqref="C93">
    <cfRule type="duplicateValues" dxfId="305" priority="14"/>
  </conditionalFormatting>
  <conditionalFormatting sqref="C67:D67 C72:D72">
    <cfRule type="cellIs" dxfId="304" priority="56" operator="equal">
      <formula>"J6L"</formula>
    </cfRule>
  </conditionalFormatting>
  <conditionalFormatting sqref="C79:D82">
    <cfRule type="duplicateValues" dxfId="303" priority="24"/>
    <cfRule type="duplicateValues" dxfId="302" priority="25"/>
  </conditionalFormatting>
  <conditionalFormatting sqref="C94:C96">
    <cfRule type="duplicateValues" dxfId="301" priority="5"/>
  </conditionalFormatting>
  <conditionalFormatting sqref="C94:C96">
    <cfRule type="duplicateValues" dxfId="300" priority="7"/>
  </conditionalFormatting>
  <conditionalFormatting sqref="C94:C96">
    <cfRule type="duplicateValues" dxfId="299" priority="6"/>
  </conditionalFormatting>
  <conditionalFormatting sqref="C97:C98">
    <cfRule type="duplicateValues" dxfId="3" priority="1"/>
  </conditionalFormatting>
  <conditionalFormatting sqref="C97:C98">
    <cfRule type="duplicateValues" dxfId="2" priority="4"/>
  </conditionalFormatting>
  <conditionalFormatting sqref="C97:D98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X224"/>
  <sheetViews>
    <sheetView view="pageBreakPreview" zoomScale="70" zoomScaleNormal="100" zoomScaleSheetLayoutView="70" workbookViewId="0">
      <pane xSplit="5" ySplit="8" topLeftCell="F109" activePane="bottomRight" state="frozen"/>
      <selection activeCell="E19" sqref="E19"/>
      <selection pane="topRight" activeCell="E19" sqref="E19"/>
      <selection pane="bottomLeft" activeCell="E19" sqref="E19"/>
      <selection pane="bottomRight" activeCell="D115" sqref="D115:E116"/>
    </sheetView>
  </sheetViews>
  <sheetFormatPr defaultRowHeight="14.25"/>
  <cols>
    <col min="1" max="1" width="5.875" style="1" customWidth="1"/>
    <col min="2" max="2" width="6.25" style="1" customWidth="1"/>
    <col min="3" max="3" width="9.625" style="1" customWidth="1"/>
    <col min="4" max="4" width="27.625" style="1" customWidth="1"/>
    <col min="5" max="5" width="31.75" style="2" customWidth="1"/>
    <col min="6" max="6" width="20.375" style="2" customWidth="1"/>
    <col min="7" max="7" width="11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3" customWidth="1"/>
    <col min="13" max="14" width="10.875" style="1" customWidth="1"/>
    <col min="15" max="15" width="13.25" style="1" customWidth="1"/>
    <col min="16" max="16" width="24.25" style="1" customWidth="1"/>
    <col min="17" max="17" width="17.875" style="1" customWidth="1"/>
    <col min="18" max="18" width="11.875" style="1" customWidth="1"/>
    <col min="19" max="19" width="14.125" style="1" customWidth="1"/>
    <col min="20" max="20" width="10.375" style="1" customWidth="1"/>
    <col min="21" max="21" width="12.5" style="42" customWidth="1"/>
    <col min="22" max="24" width="14.625" style="4" customWidth="1"/>
    <col min="25" max="25" width="12.5" style="1" customWidth="1"/>
    <col min="26" max="26" width="11.125" style="1" customWidth="1"/>
    <col min="27" max="27" width="8.875" style="1" customWidth="1"/>
    <col min="28" max="46" width="8.875" style="10" customWidth="1"/>
    <col min="47" max="47" width="10.125" style="10" customWidth="1"/>
    <col min="48" max="50" width="8.875" style="10" customWidth="1"/>
    <col min="51" max="16384" width="9" style="1"/>
  </cols>
  <sheetData>
    <row r="1" spans="1:50" s="26" customFormat="1" ht="20.25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</row>
    <row r="2" spans="1:50" s="26" customFormat="1" ht="83.25" customHeight="1">
      <c r="A2" s="497" t="s">
        <v>435</v>
      </c>
      <c r="B2" s="497"/>
      <c r="C2" s="498" t="s">
        <v>46</v>
      </c>
      <c r="D2" s="498"/>
      <c r="E2" s="498"/>
      <c r="F2" s="499" t="s">
        <v>1281</v>
      </c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500" t="s">
        <v>2</v>
      </c>
      <c r="AA2" s="500" t="s">
        <v>1840</v>
      </c>
      <c r="AB2" s="500" t="s">
        <v>1842</v>
      </c>
      <c r="AC2" s="500" t="s">
        <v>1378</v>
      </c>
      <c r="AD2" s="500" t="s">
        <v>1841</v>
      </c>
      <c r="AE2" s="500" t="s">
        <v>1843</v>
      </c>
      <c r="AF2" s="500" t="s">
        <v>1546</v>
      </c>
      <c r="AG2" s="500" t="s">
        <v>1547</v>
      </c>
      <c r="AH2" s="500" t="s">
        <v>1548</v>
      </c>
      <c r="AI2" s="500" t="s">
        <v>1612</v>
      </c>
      <c r="AJ2" s="500" t="s">
        <v>1661</v>
      </c>
      <c r="AK2" s="500" t="s">
        <v>1662</v>
      </c>
      <c r="AL2" s="500" t="s">
        <v>1663</v>
      </c>
      <c r="AM2" s="500" t="s">
        <v>2173</v>
      </c>
      <c r="AN2" s="500" t="s">
        <v>2656</v>
      </c>
      <c r="AO2" s="500" t="s">
        <v>2696</v>
      </c>
      <c r="AP2" s="500" t="s">
        <v>2317</v>
      </c>
      <c r="AQ2" s="500" t="s">
        <v>2318</v>
      </c>
      <c r="AR2" s="500" t="s">
        <v>2338</v>
      </c>
      <c r="AS2" s="500" t="s">
        <v>2360</v>
      </c>
      <c r="AT2" s="193" t="s">
        <v>2362</v>
      </c>
      <c r="AU2" s="500" t="s">
        <v>2492</v>
      </c>
      <c r="AV2" s="500" t="s">
        <v>2516</v>
      </c>
      <c r="AW2" s="500" t="s">
        <v>2559</v>
      </c>
      <c r="AX2" s="500" t="s">
        <v>2621</v>
      </c>
    </row>
    <row r="3" spans="1:50" s="26" customFormat="1" ht="45.75" customHeight="1">
      <c r="A3" s="497"/>
      <c r="B3" s="497"/>
      <c r="C3" s="498"/>
      <c r="D3" s="498"/>
      <c r="E3" s="498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500" t="s">
        <v>33</v>
      </c>
      <c r="AA3" s="500" t="s">
        <v>1144</v>
      </c>
      <c r="AB3" s="500" t="s">
        <v>1852</v>
      </c>
      <c r="AC3" s="500" t="s">
        <v>1371</v>
      </c>
      <c r="AD3" s="500" t="s">
        <v>1363</v>
      </c>
      <c r="AE3" s="500" t="s">
        <v>1853</v>
      </c>
      <c r="AF3" s="409" t="s">
        <v>1549</v>
      </c>
      <c r="AG3" s="409" t="s">
        <v>1550</v>
      </c>
      <c r="AH3" s="409" t="s">
        <v>1551</v>
      </c>
      <c r="AI3" s="500" t="s">
        <v>1651</v>
      </c>
      <c r="AJ3" s="409" t="s">
        <v>1658</v>
      </c>
      <c r="AK3" s="409" t="s">
        <v>1659</v>
      </c>
      <c r="AL3" s="409" t="s">
        <v>1660</v>
      </c>
      <c r="AM3" s="409" t="s">
        <v>2172</v>
      </c>
      <c r="AN3" s="409" t="s">
        <v>2655</v>
      </c>
      <c r="AO3" s="409" t="s">
        <v>2697</v>
      </c>
      <c r="AP3" s="409" t="s">
        <v>2325</v>
      </c>
      <c r="AQ3" s="409" t="s">
        <v>2326</v>
      </c>
      <c r="AR3" s="500" t="s">
        <v>2337</v>
      </c>
      <c r="AS3" s="409" t="s">
        <v>2361</v>
      </c>
      <c r="AT3" s="193" t="s">
        <v>2364</v>
      </c>
      <c r="AU3" s="409" t="s">
        <v>2493</v>
      </c>
      <c r="AV3" s="409" t="s">
        <v>2533</v>
      </c>
      <c r="AW3" s="409" t="s">
        <v>2560</v>
      </c>
      <c r="AX3" s="409" t="s">
        <v>2622</v>
      </c>
    </row>
    <row r="4" spans="1:50" s="26" customFormat="1" ht="27" customHeight="1">
      <c r="A4" s="503" t="s">
        <v>34</v>
      </c>
      <c r="B4" s="503"/>
      <c r="C4" s="503"/>
      <c r="D4" s="503"/>
      <c r="E4" s="503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500" t="s">
        <v>19</v>
      </c>
      <c r="AA4" s="500" t="s">
        <v>71</v>
      </c>
      <c r="AB4" s="500" t="s">
        <v>71</v>
      </c>
      <c r="AC4" s="500" t="s">
        <v>71</v>
      </c>
      <c r="AD4" s="500" t="s">
        <v>71</v>
      </c>
      <c r="AE4" s="500" t="s">
        <v>71</v>
      </c>
      <c r="AF4" s="500" t="s">
        <v>71</v>
      </c>
      <c r="AG4" s="500" t="s">
        <v>71</v>
      </c>
      <c r="AH4" s="500" t="s">
        <v>71</v>
      </c>
      <c r="AI4" s="500" t="s">
        <v>71</v>
      </c>
      <c r="AJ4" s="500" t="s">
        <v>71</v>
      </c>
      <c r="AK4" s="500" t="s">
        <v>71</v>
      </c>
      <c r="AL4" s="500" t="s">
        <v>71</v>
      </c>
      <c r="AM4" s="500" t="s">
        <v>71</v>
      </c>
      <c r="AN4" s="500" t="s">
        <v>71</v>
      </c>
      <c r="AO4" s="500" t="s">
        <v>71</v>
      </c>
      <c r="AP4" s="500" t="s">
        <v>71</v>
      </c>
      <c r="AQ4" s="500" t="s">
        <v>71</v>
      </c>
      <c r="AR4" s="500" t="s">
        <v>71</v>
      </c>
      <c r="AS4" s="500" t="s">
        <v>71</v>
      </c>
      <c r="AT4" s="193" t="s">
        <v>71</v>
      </c>
      <c r="AU4" s="500" t="s">
        <v>71</v>
      </c>
      <c r="AV4" s="500" t="s">
        <v>71</v>
      </c>
      <c r="AW4" s="500" t="s">
        <v>71</v>
      </c>
      <c r="AX4" s="500" t="s">
        <v>71</v>
      </c>
    </row>
    <row r="5" spans="1:50" s="26" customFormat="1" ht="31.5" customHeight="1">
      <c r="A5" s="504" t="s">
        <v>22</v>
      </c>
      <c r="B5" s="504"/>
      <c r="C5" s="504"/>
      <c r="D5" s="504" t="s">
        <v>0</v>
      </c>
      <c r="E5" s="505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500" t="s">
        <v>3</v>
      </c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0"/>
      <c r="AT5" s="193"/>
      <c r="AU5" s="500"/>
      <c r="AV5" s="500"/>
      <c r="AW5" s="500"/>
      <c r="AX5" s="500"/>
    </row>
    <row r="6" spans="1:50" s="26" customFormat="1" ht="28.5" customHeight="1">
      <c r="A6" s="499" t="s">
        <v>35</v>
      </c>
      <c r="B6" s="499"/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500" t="s">
        <v>4</v>
      </c>
      <c r="AA6" s="500"/>
      <c r="AB6" s="500"/>
      <c r="AC6" s="500"/>
      <c r="AD6" s="500"/>
      <c r="AE6" s="500"/>
      <c r="AF6" s="500"/>
      <c r="AG6" s="500"/>
      <c r="AH6" s="500"/>
      <c r="AI6" s="500"/>
      <c r="AJ6" s="500"/>
      <c r="AK6" s="500"/>
      <c r="AL6" s="500"/>
      <c r="AM6" s="500"/>
      <c r="AN6" s="500"/>
      <c r="AO6" s="500"/>
      <c r="AP6" s="500"/>
      <c r="AQ6" s="500"/>
      <c r="AR6" s="500"/>
      <c r="AS6" s="500"/>
      <c r="AT6" s="193"/>
      <c r="AU6" s="500"/>
      <c r="AV6" s="500"/>
      <c r="AW6" s="500"/>
      <c r="AX6" s="500"/>
    </row>
    <row r="7" spans="1:50" s="26" customFormat="1" ht="57" customHeight="1">
      <c r="A7" s="506" t="s">
        <v>16</v>
      </c>
      <c r="B7" s="506"/>
      <c r="C7" s="506"/>
      <c r="D7" s="506"/>
      <c r="E7" s="506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500" t="s">
        <v>5</v>
      </c>
      <c r="AA7" s="500"/>
      <c r="AB7" s="500"/>
      <c r="AC7" s="500"/>
      <c r="AD7" s="500"/>
      <c r="AE7" s="500"/>
      <c r="AF7" s="500"/>
      <c r="AG7" s="500"/>
      <c r="AH7" s="500"/>
      <c r="AI7" s="500"/>
      <c r="AJ7" s="582"/>
      <c r="AK7" s="582"/>
      <c r="AL7" s="582"/>
      <c r="AM7" s="582"/>
      <c r="AN7" s="582"/>
      <c r="AO7" s="582"/>
      <c r="AP7" s="582"/>
      <c r="AQ7" s="582"/>
      <c r="AR7" s="500"/>
      <c r="AS7" s="582"/>
      <c r="AT7" s="193"/>
      <c r="AU7" s="582"/>
      <c r="AV7" s="582"/>
      <c r="AW7" s="582"/>
      <c r="AX7" s="582"/>
    </row>
    <row r="8" spans="1:50" s="40" customFormat="1" ht="24.95" customHeight="1">
      <c r="A8" s="27" t="s">
        <v>6</v>
      </c>
      <c r="B8" s="28" t="s">
        <v>7</v>
      </c>
      <c r="C8" s="28" t="s">
        <v>21</v>
      </c>
      <c r="D8" s="29" t="s">
        <v>2</v>
      </c>
      <c r="E8" s="28" t="s">
        <v>19</v>
      </c>
      <c r="F8" s="30" t="s">
        <v>436</v>
      </c>
      <c r="G8" s="28" t="s">
        <v>8</v>
      </c>
      <c r="H8" s="31" t="s">
        <v>9</v>
      </c>
      <c r="I8" s="31" t="s">
        <v>18</v>
      </c>
      <c r="J8" s="32" t="s">
        <v>10</v>
      </c>
      <c r="K8" s="33" t="s">
        <v>437</v>
      </c>
      <c r="L8" s="34" t="s">
        <v>438</v>
      </c>
      <c r="M8" s="32" t="s">
        <v>11</v>
      </c>
      <c r="N8" s="35" t="s">
        <v>439</v>
      </c>
      <c r="O8" s="35" t="s">
        <v>440</v>
      </c>
      <c r="P8" s="36" t="s">
        <v>12</v>
      </c>
      <c r="Q8" s="36" t="s">
        <v>47</v>
      </c>
      <c r="R8" s="36" t="s">
        <v>20</v>
      </c>
      <c r="S8" s="31" t="s">
        <v>13</v>
      </c>
      <c r="T8" s="31" t="s">
        <v>48</v>
      </c>
      <c r="U8" s="41" t="s">
        <v>49</v>
      </c>
      <c r="V8" s="37" t="s">
        <v>50</v>
      </c>
      <c r="W8" s="38" t="s">
        <v>51</v>
      </c>
      <c r="X8" s="38" t="s">
        <v>52</v>
      </c>
      <c r="Y8" s="31" t="s">
        <v>14</v>
      </c>
      <c r="Z8" s="39" t="s">
        <v>441</v>
      </c>
      <c r="AA8" s="31" t="s">
        <v>15</v>
      </c>
      <c r="AB8" s="31" t="s">
        <v>15</v>
      </c>
      <c r="AC8" s="31" t="s">
        <v>15</v>
      </c>
      <c r="AD8" s="31" t="s">
        <v>15</v>
      </c>
      <c r="AE8" s="31" t="s">
        <v>15</v>
      </c>
      <c r="AF8" s="31" t="s">
        <v>15</v>
      </c>
      <c r="AG8" s="31" t="s">
        <v>15</v>
      </c>
      <c r="AH8" s="31" t="s">
        <v>15</v>
      </c>
      <c r="AI8" s="31" t="s">
        <v>15</v>
      </c>
      <c r="AJ8" s="31" t="s">
        <v>15</v>
      </c>
      <c r="AK8" s="31" t="s">
        <v>15</v>
      </c>
      <c r="AL8" s="31" t="s">
        <v>15</v>
      </c>
      <c r="AM8" s="31" t="s">
        <v>15</v>
      </c>
      <c r="AN8" s="31" t="s">
        <v>15</v>
      </c>
      <c r="AO8" s="31" t="s">
        <v>15</v>
      </c>
      <c r="AP8" s="31" t="s">
        <v>15</v>
      </c>
      <c r="AQ8" s="31" t="s">
        <v>15</v>
      </c>
      <c r="AR8" s="31" t="s">
        <v>15</v>
      </c>
      <c r="AS8" s="31" t="s">
        <v>15</v>
      </c>
      <c r="AT8" s="194" t="s">
        <v>15</v>
      </c>
      <c r="AU8" s="31" t="s">
        <v>15</v>
      </c>
      <c r="AV8" s="31" t="s">
        <v>15</v>
      </c>
      <c r="AW8" s="31" t="s">
        <v>15</v>
      </c>
      <c r="AX8" s="31" t="s">
        <v>15</v>
      </c>
    </row>
    <row r="9" spans="1:50" s="11" customFormat="1" ht="45" customHeight="1">
      <c r="A9" s="409">
        <v>1</v>
      </c>
      <c r="B9" s="409">
        <v>0</v>
      </c>
      <c r="C9" s="409" t="s">
        <v>1105</v>
      </c>
      <c r="D9" s="409" t="s">
        <v>1144</v>
      </c>
      <c r="E9" s="475" t="s">
        <v>71</v>
      </c>
      <c r="F9" s="409"/>
      <c r="G9" s="409" t="s">
        <v>172</v>
      </c>
      <c r="H9" s="409" t="s">
        <v>265</v>
      </c>
      <c r="I9" s="409"/>
      <c r="J9" s="409" t="s">
        <v>172</v>
      </c>
      <c r="K9" s="409" t="str">
        <f>D9</f>
        <v>SHT0015946</v>
      </c>
      <c r="L9" s="409" t="s">
        <v>172</v>
      </c>
      <c r="M9" s="409" t="s">
        <v>174</v>
      </c>
      <c r="N9" s="409" t="s">
        <v>167</v>
      </c>
      <c r="O9" s="409" t="s">
        <v>362</v>
      </c>
      <c r="P9" s="409" t="s">
        <v>178</v>
      </c>
      <c r="Q9" s="409" t="s">
        <v>168</v>
      </c>
      <c r="R9" s="409" t="s">
        <v>168</v>
      </c>
      <c r="S9" s="409" t="s">
        <v>445</v>
      </c>
      <c r="T9" s="409" t="s">
        <v>168</v>
      </c>
      <c r="U9" s="583">
        <v>38</v>
      </c>
      <c r="V9" s="409" t="s">
        <v>168</v>
      </c>
      <c r="W9" s="409" t="s">
        <v>168</v>
      </c>
      <c r="X9" s="409" t="s">
        <v>168</v>
      </c>
      <c r="Y9" s="409" t="s">
        <v>168</v>
      </c>
      <c r="Z9" s="409" t="s">
        <v>168</v>
      </c>
      <c r="AA9" s="409">
        <v>1</v>
      </c>
      <c r="AB9" s="409">
        <v>0</v>
      </c>
      <c r="AC9" s="409">
        <v>0</v>
      </c>
      <c r="AD9" s="409">
        <v>0</v>
      </c>
      <c r="AE9" s="409">
        <v>0</v>
      </c>
      <c r="AF9" s="409">
        <v>0</v>
      </c>
      <c r="AG9" s="409">
        <v>0</v>
      </c>
      <c r="AH9" s="409">
        <v>0</v>
      </c>
      <c r="AI9" s="409">
        <v>0</v>
      </c>
      <c r="AJ9" s="409">
        <v>0</v>
      </c>
      <c r="AK9" s="409">
        <v>0</v>
      </c>
      <c r="AL9" s="409">
        <v>0</v>
      </c>
      <c r="AM9" s="409">
        <v>0</v>
      </c>
      <c r="AN9" s="409">
        <v>0</v>
      </c>
      <c r="AO9" s="409">
        <v>0</v>
      </c>
      <c r="AP9" s="409">
        <v>0</v>
      </c>
      <c r="AQ9" s="409">
        <v>0</v>
      </c>
      <c r="AR9" s="409">
        <v>0</v>
      </c>
      <c r="AS9" s="409">
        <v>0</v>
      </c>
      <c r="AT9" s="409">
        <v>0</v>
      </c>
      <c r="AU9" s="409">
        <v>0</v>
      </c>
      <c r="AV9" s="409">
        <v>0</v>
      </c>
      <c r="AW9" s="409">
        <v>0</v>
      </c>
      <c r="AX9" s="409">
        <v>0</v>
      </c>
    </row>
    <row r="10" spans="1:50" s="11" customFormat="1" ht="45" customHeight="1">
      <c r="A10" s="409">
        <v>2</v>
      </c>
      <c r="B10" s="409">
        <v>0</v>
      </c>
      <c r="C10" s="409" t="s">
        <v>1105</v>
      </c>
      <c r="D10" s="409" t="s">
        <v>1844</v>
      </c>
      <c r="E10" s="475" t="s">
        <v>71</v>
      </c>
      <c r="F10" s="409"/>
      <c r="G10" s="409" t="s">
        <v>172</v>
      </c>
      <c r="H10" s="409" t="s">
        <v>265</v>
      </c>
      <c r="I10" s="409"/>
      <c r="J10" s="409" t="s">
        <v>172</v>
      </c>
      <c r="K10" s="409" t="str">
        <f>D10</f>
        <v>SHT0016818</v>
      </c>
      <c r="L10" s="409" t="s">
        <v>172</v>
      </c>
      <c r="M10" s="409" t="s">
        <v>174</v>
      </c>
      <c r="N10" s="409" t="s">
        <v>167</v>
      </c>
      <c r="O10" s="409" t="s">
        <v>362</v>
      </c>
      <c r="P10" s="409" t="s">
        <v>178</v>
      </c>
      <c r="Q10" s="409" t="s">
        <v>168</v>
      </c>
      <c r="R10" s="409" t="s">
        <v>168</v>
      </c>
      <c r="S10" s="409" t="s">
        <v>445</v>
      </c>
      <c r="T10" s="409" t="s">
        <v>168</v>
      </c>
      <c r="U10" s="583">
        <v>38</v>
      </c>
      <c r="V10" s="409" t="s">
        <v>168</v>
      </c>
      <c r="W10" s="409" t="s">
        <v>168</v>
      </c>
      <c r="X10" s="409" t="s">
        <v>168</v>
      </c>
      <c r="Y10" s="409" t="s">
        <v>168</v>
      </c>
      <c r="Z10" s="409" t="s">
        <v>168</v>
      </c>
      <c r="AA10" s="409">
        <v>0</v>
      </c>
      <c r="AB10" s="409">
        <v>1</v>
      </c>
      <c r="AC10" s="409">
        <v>0</v>
      </c>
      <c r="AD10" s="409">
        <v>0</v>
      </c>
      <c r="AE10" s="409">
        <v>0</v>
      </c>
      <c r="AF10" s="409">
        <v>0</v>
      </c>
      <c r="AG10" s="409">
        <v>0</v>
      </c>
      <c r="AH10" s="409">
        <v>0</v>
      </c>
      <c r="AI10" s="409">
        <v>0</v>
      </c>
      <c r="AJ10" s="409">
        <v>0</v>
      </c>
      <c r="AK10" s="409">
        <v>0</v>
      </c>
      <c r="AL10" s="409">
        <v>0</v>
      </c>
      <c r="AM10" s="409">
        <v>0</v>
      </c>
      <c r="AN10" s="409">
        <v>0</v>
      </c>
      <c r="AO10" s="409">
        <v>0</v>
      </c>
      <c r="AP10" s="409">
        <v>0</v>
      </c>
      <c r="AQ10" s="409">
        <v>0</v>
      </c>
      <c r="AR10" s="409">
        <v>0</v>
      </c>
      <c r="AS10" s="409">
        <v>0</v>
      </c>
      <c r="AT10" s="409">
        <v>0</v>
      </c>
      <c r="AU10" s="409">
        <v>0</v>
      </c>
      <c r="AV10" s="409">
        <v>0</v>
      </c>
      <c r="AW10" s="409">
        <v>0</v>
      </c>
      <c r="AX10" s="409">
        <v>0</v>
      </c>
    </row>
    <row r="11" spans="1:50" s="11" customFormat="1" ht="45" customHeight="1">
      <c r="A11" s="409">
        <v>3</v>
      </c>
      <c r="B11" s="409">
        <v>0</v>
      </c>
      <c r="C11" s="409" t="s">
        <v>1105</v>
      </c>
      <c r="D11" s="409" t="s">
        <v>1372</v>
      </c>
      <c r="E11" s="475" t="s">
        <v>71</v>
      </c>
      <c r="F11" s="409"/>
      <c r="G11" s="409" t="s">
        <v>172</v>
      </c>
      <c r="H11" s="409" t="s">
        <v>265</v>
      </c>
      <c r="I11" s="409"/>
      <c r="J11" s="409" t="s">
        <v>172</v>
      </c>
      <c r="K11" s="409" t="str">
        <f t="shared" ref="K11:K131" si="0">D11</f>
        <v>SHT0016162</v>
      </c>
      <c r="L11" s="409" t="s">
        <v>172</v>
      </c>
      <c r="M11" s="409" t="s">
        <v>174</v>
      </c>
      <c r="N11" s="409" t="s">
        <v>167</v>
      </c>
      <c r="O11" s="409" t="s">
        <v>362</v>
      </c>
      <c r="P11" s="409" t="s">
        <v>178</v>
      </c>
      <c r="Q11" s="409" t="s">
        <v>168</v>
      </c>
      <c r="R11" s="409" t="s">
        <v>168</v>
      </c>
      <c r="S11" s="409" t="s">
        <v>445</v>
      </c>
      <c r="T11" s="409" t="s">
        <v>168</v>
      </c>
      <c r="U11" s="583">
        <v>38</v>
      </c>
      <c r="V11" s="409" t="s">
        <v>168</v>
      </c>
      <c r="W11" s="409" t="s">
        <v>168</v>
      </c>
      <c r="X11" s="409" t="s">
        <v>168</v>
      </c>
      <c r="Y11" s="409" t="s">
        <v>168</v>
      </c>
      <c r="Z11" s="409" t="s">
        <v>168</v>
      </c>
      <c r="AA11" s="409">
        <v>0</v>
      </c>
      <c r="AB11" s="409">
        <v>0</v>
      </c>
      <c r="AC11" s="409">
        <v>1</v>
      </c>
      <c r="AD11" s="409">
        <v>0</v>
      </c>
      <c r="AE11" s="409">
        <v>0</v>
      </c>
      <c r="AF11" s="409">
        <v>0</v>
      </c>
      <c r="AG11" s="409">
        <v>0</v>
      </c>
      <c r="AH11" s="409">
        <v>0</v>
      </c>
      <c r="AI11" s="409">
        <v>0</v>
      </c>
      <c r="AJ11" s="409">
        <v>0</v>
      </c>
      <c r="AK11" s="409">
        <v>0</v>
      </c>
      <c r="AL11" s="409">
        <v>0</v>
      </c>
      <c r="AM11" s="409">
        <v>0</v>
      </c>
      <c r="AN11" s="409">
        <v>0</v>
      </c>
      <c r="AO11" s="409">
        <v>0</v>
      </c>
      <c r="AP11" s="409">
        <v>0</v>
      </c>
      <c r="AQ11" s="409">
        <v>0</v>
      </c>
      <c r="AR11" s="409">
        <v>0</v>
      </c>
      <c r="AS11" s="409">
        <v>0</v>
      </c>
      <c r="AT11" s="409">
        <v>0</v>
      </c>
      <c r="AU11" s="409">
        <v>0</v>
      </c>
      <c r="AV11" s="409">
        <v>0</v>
      </c>
      <c r="AW11" s="409">
        <v>0</v>
      </c>
      <c r="AX11" s="409">
        <v>0</v>
      </c>
    </row>
    <row r="12" spans="1:50" s="11" customFormat="1" ht="45" customHeight="1">
      <c r="A12" s="409">
        <v>4</v>
      </c>
      <c r="B12" s="409">
        <v>0</v>
      </c>
      <c r="C12" s="409" t="s">
        <v>1105</v>
      </c>
      <c r="D12" s="409" t="s">
        <v>1363</v>
      </c>
      <c r="E12" s="475" t="s">
        <v>71</v>
      </c>
      <c r="F12" s="409"/>
      <c r="G12" s="409" t="s">
        <v>172</v>
      </c>
      <c r="H12" s="409" t="s">
        <v>265</v>
      </c>
      <c r="I12" s="409"/>
      <c r="J12" s="409" t="s">
        <v>172</v>
      </c>
      <c r="K12" s="409" t="str">
        <f t="shared" si="0"/>
        <v>SHT0016141</v>
      </c>
      <c r="L12" s="409" t="s">
        <v>172</v>
      </c>
      <c r="M12" s="409" t="s">
        <v>174</v>
      </c>
      <c r="N12" s="409" t="s">
        <v>167</v>
      </c>
      <c r="O12" s="409" t="s">
        <v>362</v>
      </c>
      <c r="P12" s="409" t="s">
        <v>178</v>
      </c>
      <c r="Q12" s="409" t="s">
        <v>168</v>
      </c>
      <c r="R12" s="409" t="s">
        <v>168</v>
      </c>
      <c r="S12" s="409" t="s">
        <v>445</v>
      </c>
      <c r="T12" s="409" t="s">
        <v>168</v>
      </c>
      <c r="U12" s="583">
        <v>38</v>
      </c>
      <c r="V12" s="409" t="s">
        <v>168</v>
      </c>
      <c r="W12" s="409" t="s">
        <v>168</v>
      </c>
      <c r="X12" s="409" t="s">
        <v>168</v>
      </c>
      <c r="Y12" s="409" t="s">
        <v>168</v>
      </c>
      <c r="Z12" s="409" t="s">
        <v>168</v>
      </c>
      <c r="AA12" s="409">
        <v>0</v>
      </c>
      <c r="AB12" s="409">
        <v>0</v>
      </c>
      <c r="AC12" s="409">
        <v>0</v>
      </c>
      <c r="AD12" s="409">
        <v>1</v>
      </c>
      <c r="AE12" s="409">
        <v>0</v>
      </c>
      <c r="AF12" s="409">
        <v>0</v>
      </c>
      <c r="AG12" s="409">
        <v>0</v>
      </c>
      <c r="AH12" s="409">
        <v>0</v>
      </c>
      <c r="AI12" s="409">
        <v>0</v>
      </c>
      <c r="AJ12" s="409">
        <v>0</v>
      </c>
      <c r="AK12" s="409">
        <v>0</v>
      </c>
      <c r="AL12" s="409">
        <v>0</v>
      </c>
      <c r="AM12" s="409">
        <v>0</v>
      </c>
      <c r="AN12" s="409">
        <v>0</v>
      </c>
      <c r="AO12" s="409">
        <v>0</v>
      </c>
      <c r="AP12" s="409">
        <v>0</v>
      </c>
      <c r="AQ12" s="409">
        <v>0</v>
      </c>
      <c r="AR12" s="409">
        <v>0</v>
      </c>
      <c r="AS12" s="409">
        <v>0</v>
      </c>
      <c r="AT12" s="409">
        <v>0</v>
      </c>
      <c r="AU12" s="409">
        <v>0</v>
      </c>
      <c r="AV12" s="409">
        <v>0</v>
      </c>
      <c r="AW12" s="409">
        <v>0</v>
      </c>
      <c r="AX12" s="409">
        <v>0</v>
      </c>
    </row>
    <row r="13" spans="1:50" s="11" customFormat="1" ht="45" customHeight="1">
      <c r="A13" s="409">
        <v>5</v>
      </c>
      <c r="B13" s="409">
        <v>0</v>
      </c>
      <c r="C13" s="409" t="s">
        <v>1105</v>
      </c>
      <c r="D13" s="409" t="s">
        <v>1845</v>
      </c>
      <c r="E13" s="475" t="s">
        <v>71</v>
      </c>
      <c r="F13" s="409"/>
      <c r="G13" s="409" t="s">
        <v>172</v>
      </c>
      <c r="H13" s="409" t="s">
        <v>265</v>
      </c>
      <c r="I13" s="409"/>
      <c r="J13" s="409" t="s">
        <v>172</v>
      </c>
      <c r="K13" s="409" t="str">
        <f>D13</f>
        <v>SHT0016819</v>
      </c>
      <c r="L13" s="409" t="s">
        <v>172</v>
      </c>
      <c r="M13" s="409" t="s">
        <v>174</v>
      </c>
      <c r="N13" s="409" t="s">
        <v>167</v>
      </c>
      <c r="O13" s="409" t="s">
        <v>362</v>
      </c>
      <c r="P13" s="409" t="s">
        <v>178</v>
      </c>
      <c r="Q13" s="409" t="s">
        <v>168</v>
      </c>
      <c r="R13" s="409" t="s">
        <v>168</v>
      </c>
      <c r="S13" s="409" t="s">
        <v>445</v>
      </c>
      <c r="T13" s="409" t="s">
        <v>168</v>
      </c>
      <c r="U13" s="583">
        <v>38</v>
      </c>
      <c r="V13" s="409" t="s">
        <v>168</v>
      </c>
      <c r="W13" s="409" t="s">
        <v>168</v>
      </c>
      <c r="X13" s="409" t="s">
        <v>168</v>
      </c>
      <c r="Y13" s="409" t="s">
        <v>168</v>
      </c>
      <c r="Z13" s="409" t="s">
        <v>168</v>
      </c>
      <c r="AA13" s="409">
        <v>0</v>
      </c>
      <c r="AB13" s="409">
        <v>0</v>
      </c>
      <c r="AC13" s="409">
        <v>0</v>
      </c>
      <c r="AD13" s="409">
        <v>0</v>
      </c>
      <c r="AE13" s="409">
        <v>1</v>
      </c>
      <c r="AF13" s="409">
        <v>0</v>
      </c>
      <c r="AG13" s="409">
        <v>0</v>
      </c>
      <c r="AH13" s="409">
        <v>0</v>
      </c>
      <c r="AI13" s="409">
        <v>0</v>
      </c>
      <c r="AJ13" s="409">
        <v>0</v>
      </c>
      <c r="AK13" s="409">
        <v>0</v>
      </c>
      <c r="AL13" s="409">
        <v>0</v>
      </c>
      <c r="AM13" s="409">
        <v>0</v>
      </c>
      <c r="AN13" s="409">
        <v>0</v>
      </c>
      <c r="AO13" s="409">
        <v>0</v>
      </c>
      <c r="AP13" s="409">
        <v>0</v>
      </c>
      <c r="AQ13" s="409">
        <v>0</v>
      </c>
      <c r="AR13" s="409">
        <v>0</v>
      </c>
      <c r="AS13" s="409">
        <v>0</v>
      </c>
      <c r="AT13" s="409">
        <v>0</v>
      </c>
      <c r="AU13" s="409">
        <v>0</v>
      </c>
      <c r="AV13" s="409">
        <v>0</v>
      </c>
      <c r="AW13" s="409">
        <v>0</v>
      </c>
      <c r="AX13" s="409">
        <v>0</v>
      </c>
    </row>
    <row r="14" spans="1:50" s="11" customFormat="1" ht="45" customHeight="1">
      <c r="A14" s="409">
        <v>6</v>
      </c>
      <c r="B14" s="409">
        <v>0</v>
      </c>
      <c r="C14" s="409" t="s">
        <v>1105</v>
      </c>
      <c r="D14" s="409" t="s">
        <v>1549</v>
      </c>
      <c r="E14" s="475" t="s">
        <v>71</v>
      </c>
      <c r="F14" s="409"/>
      <c r="G14" s="409" t="s">
        <v>172</v>
      </c>
      <c r="H14" s="409" t="s">
        <v>265</v>
      </c>
      <c r="I14" s="409"/>
      <c r="J14" s="409" t="s">
        <v>172</v>
      </c>
      <c r="K14" s="409" t="str">
        <f t="shared" si="0"/>
        <v>SHT0016336</v>
      </c>
      <c r="L14" s="409" t="s">
        <v>172</v>
      </c>
      <c r="M14" s="409" t="s">
        <v>174</v>
      </c>
      <c r="N14" s="409" t="s">
        <v>167</v>
      </c>
      <c r="O14" s="409" t="s">
        <v>362</v>
      </c>
      <c r="P14" s="409" t="s">
        <v>178</v>
      </c>
      <c r="Q14" s="409" t="s">
        <v>168</v>
      </c>
      <c r="R14" s="409" t="s">
        <v>168</v>
      </c>
      <c r="S14" s="409" t="s">
        <v>445</v>
      </c>
      <c r="T14" s="409" t="s">
        <v>168</v>
      </c>
      <c r="U14" s="583">
        <v>38</v>
      </c>
      <c r="V14" s="409" t="s">
        <v>168</v>
      </c>
      <c r="W14" s="409" t="s">
        <v>168</v>
      </c>
      <c r="X14" s="409" t="s">
        <v>168</v>
      </c>
      <c r="Y14" s="409" t="s">
        <v>168</v>
      </c>
      <c r="Z14" s="409" t="s">
        <v>168</v>
      </c>
      <c r="AA14" s="409">
        <v>0</v>
      </c>
      <c r="AB14" s="409">
        <v>0</v>
      </c>
      <c r="AC14" s="409">
        <v>0</v>
      </c>
      <c r="AD14" s="409">
        <v>0</v>
      </c>
      <c r="AE14" s="409">
        <v>0</v>
      </c>
      <c r="AF14" s="409">
        <v>1</v>
      </c>
      <c r="AG14" s="409">
        <v>0</v>
      </c>
      <c r="AH14" s="409">
        <v>0</v>
      </c>
      <c r="AI14" s="409">
        <v>0</v>
      </c>
      <c r="AJ14" s="409">
        <v>0</v>
      </c>
      <c r="AK14" s="409">
        <v>0</v>
      </c>
      <c r="AL14" s="409">
        <v>0</v>
      </c>
      <c r="AM14" s="409">
        <v>0</v>
      </c>
      <c r="AN14" s="409">
        <v>0</v>
      </c>
      <c r="AO14" s="409">
        <v>0</v>
      </c>
      <c r="AP14" s="409">
        <v>0</v>
      </c>
      <c r="AQ14" s="409">
        <v>0</v>
      </c>
      <c r="AR14" s="409">
        <v>0</v>
      </c>
      <c r="AS14" s="409">
        <v>0</v>
      </c>
      <c r="AT14" s="409">
        <v>0</v>
      </c>
      <c r="AU14" s="409">
        <v>0</v>
      </c>
      <c r="AV14" s="409">
        <v>0</v>
      </c>
      <c r="AW14" s="409">
        <v>0</v>
      </c>
      <c r="AX14" s="409">
        <v>0</v>
      </c>
    </row>
    <row r="15" spans="1:50" s="11" customFormat="1" ht="45" customHeight="1">
      <c r="A15" s="409">
        <v>7</v>
      </c>
      <c r="B15" s="409">
        <v>0</v>
      </c>
      <c r="C15" s="409" t="s">
        <v>1105</v>
      </c>
      <c r="D15" s="409" t="s">
        <v>1550</v>
      </c>
      <c r="E15" s="475" t="s">
        <v>71</v>
      </c>
      <c r="F15" s="409"/>
      <c r="G15" s="409" t="s">
        <v>172</v>
      </c>
      <c r="H15" s="409" t="s">
        <v>265</v>
      </c>
      <c r="I15" s="409"/>
      <c r="J15" s="409" t="s">
        <v>172</v>
      </c>
      <c r="K15" s="409" t="str">
        <f t="shared" si="0"/>
        <v>SHT0016337</v>
      </c>
      <c r="L15" s="409" t="s">
        <v>172</v>
      </c>
      <c r="M15" s="409" t="s">
        <v>174</v>
      </c>
      <c r="N15" s="409" t="s">
        <v>167</v>
      </c>
      <c r="O15" s="409" t="s">
        <v>362</v>
      </c>
      <c r="P15" s="409" t="s">
        <v>178</v>
      </c>
      <c r="Q15" s="409" t="s">
        <v>168</v>
      </c>
      <c r="R15" s="409" t="s">
        <v>168</v>
      </c>
      <c r="S15" s="409" t="s">
        <v>445</v>
      </c>
      <c r="T15" s="409" t="s">
        <v>168</v>
      </c>
      <c r="U15" s="583">
        <v>38</v>
      </c>
      <c r="V15" s="409" t="s">
        <v>168</v>
      </c>
      <c r="W15" s="409" t="s">
        <v>168</v>
      </c>
      <c r="X15" s="409" t="s">
        <v>168</v>
      </c>
      <c r="Y15" s="409" t="s">
        <v>168</v>
      </c>
      <c r="Z15" s="409" t="s">
        <v>168</v>
      </c>
      <c r="AA15" s="409">
        <v>0</v>
      </c>
      <c r="AB15" s="409">
        <v>0</v>
      </c>
      <c r="AC15" s="409">
        <v>0</v>
      </c>
      <c r="AD15" s="409">
        <v>0</v>
      </c>
      <c r="AE15" s="409">
        <v>0</v>
      </c>
      <c r="AF15" s="409">
        <v>0</v>
      </c>
      <c r="AG15" s="409">
        <v>1</v>
      </c>
      <c r="AH15" s="409">
        <v>0</v>
      </c>
      <c r="AI15" s="409">
        <v>0</v>
      </c>
      <c r="AJ15" s="409">
        <v>0</v>
      </c>
      <c r="AK15" s="409">
        <v>0</v>
      </c>
      <c r="AL15" s="409">
        <v>0</v>
      </c>
      <c r="AM15" s="409">
        <v>0</v>
      </c>
      <c r="AN15" s="409">
        <v>0</v>
      </c>
      <c r="AO15" s="409">
        <v>0</v>
      </c>
      <c r="AP15" s="409">
        <v>0</v>
      </c>
      <c r="AQ15" s="409">
        <v>0</v>
      </c>
      <c r="AR15" s="409">
        <v>0</v>
      </c>
      <c r="AS15" s="409">
        <v>0</v>
      </c>
      <c r="AT15" s="409">
        <v>0</v>
      </c>
      <c r="AU15" s="409">
        <v>0</v>
      </c>
      <c r="AV15" s="409">
        <v>0</v>
      </c>
      <c r="AW15" s="409">
        <v>0</v>
      </c>
      <c r="AX15" s="409">
        <v>0</v>
      </c>
    </row>
    <row r="16" spans="1:50" s="11" customFormat="1" ht="45" customHeight="1">
      <c r="A16" s="409">
        <v>8</v>
      </c>
      <c r="B16" s="409">
        <v>0</v>
      </c>
      <c r="C16" s="409" t="s">
        <v>1105</v>
      </c>
      <c r="D16" s="409" t="s">
        <v>1551</v>
      </c>
      <c r="E16" s="475" t="s">
        <v>71</v>
      </c>
      <c r="F16" s="409"/>
      <c r="G16" s="409" t="s">
        <v>172</v>
      </c>
      <c r="H16" s="409" t="s">
        <v>265</v>
      </c>
      <c r="I16" s="409"/>
      <c r="J16" s="409" t="s">
        <v>172</v>
      </c>
      <c r="K16" s="409" t="str">
        <f t="shared" si="0"/>
        <v>SHT0016338</v>
      </c>
      <c r="L16" s="409" t="s">
        <v>172</v>
      </c>
      <c r="M16" s="409" t="s">
        <v>174</v>
      </c>
      <c r="N16" s="409" t="s">
        <v>167</v>
      </c>
      <c r="O16" s="409" t="s">
        <v>362</v>
      </c>
      <c r="P16" s="409" t="s">
        <v>178</v>
      </c>
      <c r="Q16" s="409" t="s">
        <v>168</v>
      </c>
      <c r="R16" s="409" t="s">
        <v>168</v>
      </c>
      <c r="S16" s="409" t="s">
        <v>445</v>
      </c>
      <c r="T16" s="409" t="s">
        <v>168</v>
      </c>
      <c r="U16" s="583">
        <v>38</v>
      </c>
      <c r="V16" s="409" t="s">
        <v>168</v>
      </c>
      <c r="W16" s="409" t="s">
        <v>168</v>
      </c>
      <c r="X16" s="409" t="s">
        <v>168</v>
      </c>
      <c r="Y16" s="409" t="s">
        <v>168</v>
      </c>
      <c r="Z16" s="409" t="s">
        <v>168</v>
      </c>
      <c r="AA16" s="409">
        <v>0</v>
      </c>
      <c r="AB16" s="409">
        <v>0</v>
      </c>
      <c r="AC16" s="409">
        <v>0</v>
      </c>
      <c r="AD16" s="409">
        <v>0</v>
      </c>
      <c r="AE16" s="409">
        <v>0</v>
      </c>
      <c r="AF16" s="409">
        <v>0</v>
      </c>
      <c r="AG16" s="409">
        <v>0</v>
      </c>
      <c r="AH16" s="409">
        <v>1</v>
      </c>
      <c r="AI16" s="409">
        <v>0</v>
      </c>
      <c r="AJ16" s="409">
        <v>0</v>
      </c>
      <c r="AK16" s="409">
        <v>0</v>
      </c>
      <c r="AL16" s="409">
        <v>0</v>
      </c>
      <c r="AM16" s="409">
        <v>0</v>
      </c>
      <c r="AN16" s="409">
        <v>0</v>
      </c>
      <c r="AO16" s="409">
        <v>0</v>
      </c>
      <c r="AP16" s="409">
        <v>0</v>
      </c>
      <c r="AQ16" s="409">
        <v>0</v>
      </c>
      <c r="AR16" s="409">
        <v>0</v>
      </c>
      <c r="AS16" s="409">
        <v>0</v>
      </c>
      <c r="AT16" s="409">
        <v>0</v>
      </c>
      <c r="AU16" s="409">
        <v>0</v>
      </c>
      <c r="AV16" s="409">
        <v>0</v>
      </c>
      <c r="AW16" s="409">
        <v>0</v>
      </c>
      <c r="AX16" s="409">
        <v>0</v>
      </c>
    </row>
    <row r="17" spans="1:50" s="11" customFormat="1" ht="45" customHeight="1">
      <c r="A17" s="409">
        <v>9</v>
      </c>
      <c r="B17" s="409">
        <v>0</v>
      </c>
      <c r="C17" s="409" t="s">
        <v>1105</v>
      </c>
      <c r="D17" s="409" t="s">
        <v>1616</v>
      </c>
      <c r="E17" s="475" t="s">
        <v>71</v>
      </c>
      <c r="F17" s="409"/>
      <c r="G17" s="409" t="s">
        <v>172</v>
      </c>
      <c r="H17" s="409" t="s">
        <v>265</v>
      </c>
      <c r="I17" s="409"/>
      <c r="J17" s="409" t="s">
        <v>172</v>
      </c>
      <c r="K17" s="409" t="str">
        <f t="shared" si="0"/>
        <v>SHT0016441</v>
      </c>
      <c r="L17" s="409" t="s">
        <v>172</v>
      </c>
      <c r="M17" s="409" t="s">
        <v>174</v>
      </c>
      <c r="N17" s="409" t="s">
        <v>167</v>
      </c>
      <c r="O17" s="409" t="s">
        <v>362</v>
      </c>
      <c r="P17" s="409" t="s">
        <v>178</v>
      </c>
      <c r="Q17" s="409" t="s">
        <v>168</v>
      </c>
      <c r="R17" s="409" t="s">
        <v>168</v>
      </c>
      <c r="S17" s="409" t="s">
        <v>445</v>
      </c>
      <c r="T17" s="409" t="s">
        <v>168</v>
      </c>
      <c r="U17" s="583">
        <v>38</v>
      </c>
      <c r="V17" s="409" t="s">
        <v>168</v>
      </c>
      <c r="W17" s="409" t="s">
        <v>168</v>
      </c>
      <c r="X17" s="409" t="s">
        <v>168</v>
      </c>
      <c r="Y17" s="409" t="s">
        <v>168</v>
      </c>
      <c r="Z17" s="409" t="s">
        <v>168</v>
      </c>
      <c r="AA17" s="409">
        <v>0</v>
      </c>
      <c r="AB17" s="409">
        <v>0</v>
      </c>
      <c r="AC17" s="409">
        <v>0</v>
      </c>
      <c r="AD17" s="409">
        <v>0</v>
      </c>
      <c r="AE17" s="409">
        <v>0</v>
      </c>
      <c r="AF17" s="409">
        <v>0</v>
      </c>
      <c r="AG17" s="409">
        <v>0</v>
      </c>
      <c r="AH17" s="409">
        <v>0</v>
      </c>
      <c r="AI17" s="409">
        <v>1</v>
      </c>
      <c r="AJ17" s="409">
        <v>0</v>
      </c>
      <c r="AK17" s="409">
        <v>0</v>
      </c>
      <c r="AL17" s="409">
        <v>0</v>
      </c>
      <c r="AM17" s="409">
        <v>0</v>
      </c>
      <c r="AN17" s="409">
        <v>0</v>
      </c>
      <c r="AO17" s="409">
        <v>0</v>
      </c>
      <c r="AP17" s="409">
        <v>0</v>
      </c>
      <c r="AQ17" s="409">
        <v>0</v>
      </c>
      <c r="AR17" s="409">
        <v>0</v>
      </c>
      <c r="AS17" s="409">
        <v>0</v>
      </c>
      <c r="AT17" s="409">
        <v>0</v>
      </c>
      <c r="AU17" s="409">
        <v>0</v>
      </c>
      <c r="AV17" s="409">
        <v>0</v>
      </c>
      <c r="AW17" s="409">
        <v>0</v>
      </c>
      <c r="AX17" s="409">
        <v>0</v>
      </c>
    </row>
    <row r="18" spans="1:50" s="11" customFormat="1" ht="45" customHeight="1">
      <c r="A18" s="409">
        <v>10</v>
      </c>
      <c r="B18" s="409">
        <v>0</v>
      </c>
      <c r="C18" s="409" t="s">
        <v>1563</v>
      </c>
      <c r="D18" s="409" t="s">
        <v>1658</v>
      </c>
      <c r="E18" s="475" t="s">
        <v>71</v>
      </c>
      <c r="F18" s="409"/>
      <c r="G18" s="409" t="s">
        <v>172</v>
      </c>
      <c r="H18" s="409" t="s">
        <v>265</v>
      </c>
      <c r="I18" s="409"/>
      <c r="J18" s="409" t="s">
        <v>172</v>
      </c>
      <c r="K18" s="409" t="str">
        <f t="shared" si="0"/>
        <v>SHT0016559</v>
      </c>
      <c r="L18" s="409" t="s">
        <v>172</v>
      </c>
      <c r="M18" s="409" t="s">
        <v>174</v>
      </c>
      <c r="N18" s="409" t="s">
        <v>167</v>
      </c>
      <c r="O18" s="409" t="s">
        <v>362</v>
      </c>
      <c r="P18" s="409" t="s">
        <v>178</v>
      </c>
      <c r="Q18" s="409" t="s">
        <v>168</v>
      </c>
      <c r="R18" s="409" t="s">
        <v>168</v>
      </c>
      <c r="S18" s="409" t="s">
        <v>445</v>
      </c>
      <c r="T18" s="409" t="s">
        <v>168</v>
      </c>
      <c r="U18" s="583">
        <v>38</v>
      </c>
      <c r="V18" s="409" t="s">
        <v>168</v>
      </c>
      <c r="W18" s="409" t="s">
        <v>168</v>
      </c>
      <c r="X18" s="409" t="s">
        <v>168</v>
      </c>
      <c r="Y18" s="409" t="s">
        <v>168</v>
      </c>
      <c r="Z18" s="409" t="s">
        <v>168</v>
      </c>
      <c r="AA18" s="409">
        <v>0</v>
      </c>
      <c r="AB18" s="409">
        <v>0</v>
      </c>
      <c r="AC18" s="409">
        <v>0</v>
      </c>
      <c r="AD18" s="409">
        <v>0</v>
      </c>
      <c r="AE18" s="409">
        <v>0</v>
      </c>
      <c r="AF18" s="409">
        <v>0</v>
      </c>
      <c r="AG18" s="409">
        <v>0</v>
      </c>
      <c r="AH18" s="409">
        <v>0</v>
      </c>
      <c r="AI18" s="409">
        <v>0</v>
      </c>
      <c r="AJ18" s="409">
        <v>1</v>
      </c>
      <c r="AK18" s="409">
        <v>0</v>
      </c>
      <c r="AL18" s="409">
        <v>0</v>
      </c>
      <c r="AM18" s="409">
        <v>0</v>
      </c>
      <c r="AN18" s="409">
        <v>0</v>
      </c>
      <c r="AO18" s="409">
        <v>0</v>
      </c>
      <c r="AP18" s="409">
        <v>0</v>
      </c>
      <c r="AQ18" s="409">
        <v>0</v>
      </c>
      <c r="AR18" s="409">
        <v>0</v>
      </c>
      <c r="AS18" s="409">
        <v>0</v>
      </c>
      <c r="AT18" s="409">
        <v>0</v>
      </c>
      <c r="AU18" s="409">
        <v>0</v>
      </c>
      <c r="AV18" s="409">
        <v>0</v>
      </c>
      <c r="AW18" s="409">
        <v>0</v>
      </c>
      <c r="AX18" s="409">
        <v>0</v>
      </c>
    </row>
    <row r="19" spans="1:50" s="11" customFormat="1" ht="45" customHeight="1">
      <c r="A19" s="409">
        <v>11</v>
      </c>
      <c r="B19" s="409">
        <v>0</v>
      </c>
      <c r="C19" s="409" t="s">
        <v>1564</v>
      </c>
      <c r="D19" s="409" t="s">
        <v>1659</v>
      </c>
      <c r="E19" s="475" t="s">
        <v>71</v>
      </c>
      <c r="F19" s="409"/>
      <c r="G19" s="409" t="s">
        <v>172</v>
      </c>
      <c r="H19" s="409" t="s">
        <v>265</v>
      </c>
      <c r="I19" s="409"/>
      <c r="J19" s="409" t="s">
        <v>172</v>
      </c>
      <c r="K19" s="409" t="str">
        <f t="shared" si="0"/>
        <v>SHT0016560</v>
      </c>
      <c r="L19" s="409" t="s">
        <v>172</v>
      </c>
      <c r="M19" s="409" t="s">
        <v>174</v>
      </c>
      <c r="N19" s="409" t="s">
        <v>167</v>
      </c>
      <c r="O19" s="409" t="s">
        <v>362</v>
      </c>
      <c r="P19" s="409" t="s">
        <v>178</v>
      </c>
      <c r="Q19" s="409" t="s">
        <v>168</v>
      </c>
      <c r="R19" s="409" t="s">
        <v>168</v>
      </c>
      <c r="S19" s="409" t="s">
        <v>445</v>
      </c>
      <c r="T19" s="409" t="s">
        <v>168</v>
      </c>
      <c r="U19" s="583">
        <v>38</v>
      </c>
      <c r="V19" s="409" t="s">
        <v>168</v>
      </c>
      <c r="W19" s="409" t="s">
        <v>168</v>
      </c>
      <c r="X19" s="409" t="s">
        <v>168</v>
      </c>
      <c r="Y19" s="409" t="s">
        <v>168</v>
      </c>
      <c r="Z19" s="409" t="s">
        <v>168</v>
      </c>
      <c r="AA19" s="409">
        <v>0</v>
      </c>
      <c r="AB19" s="409">
        <v>0</v>
      </c>
      <c r="AC19" s="409">
        <v>0</v>
      </c>
      <c r="AD19" s="409">
        <v>0</v>
      </c>
      <c r="AE19" s="409">
        <v>0</v>
      </c>
      <c r="AF19" s="409">
        <v>0</v>
      </c>
      <c r="AG19" s="409">
        <v>0</v>
      </c>
      <c r="AH19" s="409">
        <v>0</v>
      </c>
      <c r="AI19" s="409">
        <v>0</v>
      </c>
      <c r="AJ19" s="409">
        <v>0</v>
      </c>
      <c r="AK19" s="409">
        <v>1</v>
      </c>
      <c r="AL19" s="409">
        <v>0</v>
      </c>
      <c r="AM19" s="409">
        <v>0</v>
      </c>
      <c r="AN19" s="409">
        <v>0</v>
      </c>
      <c r="AO19" s="409">
        <v>0</v>
      </c>
      <c r="AP19" s="409">
        <v>0</v>
      </c>
      <c r="AQ19" s="409">
        <v>0</v>
      </c>
      <c r="AR19" s="409">
        <v>0</v>
      </c>
      <c r="AS19" s="409">
        <v>0</v>
      </c>
      <c r="AT19" s="409">
        <v>0</v>
      </c>
      <c r="AU19" s="409">
        <v>0</v>
      </c>
      <c r="AV19" s="409">
        <v>0</v>
      </c>
      <c r="AW19" s="409">
        <v>0</v>
      </c>
      <c r="AX19" s="409">
        <v>0</v>
      </c>
    </row>
    <row r="20" spans="1:50" s="11" customFormat="1" ht="45" customHeight="1">
      <c r="A20" s="409">
        <v>12</v>
      </c>
      <c r="B20" s="409">
        <v>0</v>
      </c>
      <c r="C20" s="409" t="s">
        <v>1564</v>
      </c>
      <c r="D20" s="409" t="s">
        <v>1660</v>
      </c>
      <c r="E20" s="475" t="s">
        <v>71</v>
      </c>
      <c r="F20" s="409"/>
      <c r="G20" s="409" t="s">
        <v>172</v>
      </c>
      <c r="H20" s="409" t="s">
        <v>265</v>
      </c>
      <c r="I20" s="409"/>
      <c r="J20" s="409" t="s">
        <v>172</v>
      </c>
      <c r="K20" s="409" t="str">
        <f t="shared" si="0"/>
        <v>SHT0016561</v>
      </c>
      <c r="L20" s="409" t="s">
        <v>172</v>
      </c>
      <c r="M20" s="409" t="s">
        <v>174</v>
      </c>
      <c r="N20" s="409" t="s">
        <v>167</v>
      </c>
      <c r="O20" s="409" t="s">
        <v>362</v>
      </c>
      <c r="P20" s="409" t="s">
        <v>178</v>
      </c>
      <c r="Q20" s="409" t="s">
        <v>168</v>
      </c>
      <c r="R20" s="409" t="s">
        <v>168</v>
      </c>
      <c r="S20" s="409" t="s">
        <v>445</v>
      </c>
      <c r="T20" s="409" t="s">
        <v>168</v>
      </c>
      <c r="U20" s="583">
        <v>38</v>
      </c>
      <c r="V20" s="409" t="s">
        <v>168</v>
      </c>
      <c r="W20" s="409" t="s">
        <v>168</v>
      </c>
      <c r="X20" s="409" t="s">
        <v>168</v>
      </c>
      <c r="Y20" s="409" t="s">
        <v>168</v>
      </c>
      <c r="Z20" s="409" t="s">
        <v>168</v>
      </c>
      <c r="AA20" s="409">
        <v>0</v>
      </c>
      <c r="AB20" s="409">
        <v>0</v>
      </c>
      <c r="AC20" s="409">
        <v>0</v>
      </c>
      <c r="AD20" s="409">
        <v>0</v>
      </c>
      <c r="AE20" s="409">
        <v>0</v>
      </c>
      <c r="AF20" s="409">
        <v>0</v>
      </c>
      <c r="AG20" s="409">
        <v>0</v>
      </c>
      <c r="AH20" s="409">
        <v>0</v>
      </c>
      <c r="AI20" s="409">
        <v>0</v>
      </c>
      <c r="AJ20" s="409">
        <v>0</v>
      </c>
      <c r="AK20" s="409">
        <v>0</v>
      </c>
      <c r="AL20" s="409">
        <v>1</v>
      </c>
      <c r="AM20" s="409">
        <v>0</v>
      </c>
      <c r="AN20" s="409">
        <v>0</v>
      </c>
      <c r="AO20" s="409">
        <v>0</v>
      </c>
      <c r="AP20" s="409">
        <v>0</v>
      </c>
      <c r="AQ20" s="409">
        <v>0</v>
      </c>
      <c r="AR20" s="409">
        <v>0</v>
      </c>
      <c r="AS20" s="409">
        <v>0</v>
      </c>
      <c r="AT20" s="74">
        <v>0</v>
      </c>
      <c r="AU20" s="409">
        <v>0</v>
      </c>
      <c r="AV20" s="409">
        <v>0</v>
      </c>
      <c r="AW20" s="409">
        <v>0</v>
      </c>
      <c r="AX20" s="409">
        <v>0</v>
      </c>
    </row>
    <row r="21" spans="1:50" s="11" customFormat="1" ht="45" customHeight="1">
      <c r="A21" s="409">
        <v>13</v>
      </c>
      <c r="B21" s="409">
        <v>0</v>
      </c>
      <c r="C21" s="409" t="s">
        <v>1564</v>
      </c>
      <c r="D21" s="409" t="s">
        <v>2172</v>
      </c>
      <c r="E21" s="475" t="s">
        <v>71</v>
      </c>
      <c r="F21" s="409"/>
      <c r="G21" s="409" t="s">
        <v>172</v>
      </c>
      <c r="H21" s="409" t="s">
        <v>265</v>
      </c>
      <c r="I21" s="409"/>
      <c r="J21" s="409" t="s">
        <v>172</v>
      </c>
      <c r="K21" s="409" t="str">
        <f t="shared" ref="K21:K28" si="1">D21</f>
        <v>SHT0017119</v>
      </c>
      <c r="L21" s="409" t="s">
        <v>172</v>
      </c>
      <c r="M21" s="409" t="s">
        <v>174</v>
      </c>
      <c r="N21" s="409" t="s">
        <v>167</v>
      </c>
      <c r="O21" s="409" t="s">
        <v>362</v>
      </c>
      <c r="P21" s="409" t="s">
        <v>178</v>
      </c>
      <c r="Q21" s="409" t="s">
        <v>168</v>
      </c>
      <c r="R21" s="409" t="s">
        <v>168</v>
      </c>
      <c r="S21" s="409" t="s">
        <v>445</v>
      </c>
      <c r="T21" s="409" t="s">
        <v>168</v>
      </c>
      <c r="U21" s="583">
        <v>38</v>
      </c>
      <c r="V21" s="409" t="s">
        <v>168</v>
      </c>
      <c r="W21" s="409" t="s">
        <v>168</v>
      </c>
      <c r="X21" s="409" t="s">
        <v>168</v>
      </c>
      <c r="Y21" s="409" t="s">
        <v>168</v>
      </c>
      <c r="Z21" s="409" t="s">
        <v>168</v>
      </c>
      <c r="AA21" s="409">
        <v>0</v>
      </c>
      <c r="AB21" s="409">
        <v>0</v>
      </c>
      <c r="AC21" s="409">
        <v>0</v>
      </c>
      <c r="AD21" s="409">
        <v>0</v>
      </c>
      <c r="AE21" s="409">
        <v>0</v>
      </c>
      <c r="AF21" s="409">
        <v>0</v>
      </c>
      <c r="AG21" s="409">
        <v>0</v>
      </c>
      <c r="AH21" s="409">
        <v>0</v>
      </c>
      <c r="AI21" s="409">
        <v>0</v>
      </c>
      <c r="AJ21" s="409">
        <v>0</v>
      </c>
      <c r="AK21" s="409">
        <v>0</v>
      </c>
      <c r="AL21" s="409">
        <v>0</v>
      </c>
      <c r="AM21" s="409">
        <v>1</v>
      </c>
      <c r="AN21" s="409">
        <v>0</v>
      </c>
      <c r="AO21" s="409">
        <v>0</v>
      </c>
      <c r="AP21" s="409">
        <v>0</v>
      </c>
      <c r="AQ21" s="409">
        <v>0</v>
      </c>
      <c r="AR21" s="409">
        <v>0</v>
      </c>
      <c r="AS21" s="409">
        <v>0</v>
      </c>
      <c r="AT21" s="409">
        <v>0</v>
      </c>
      <c r="AU21" s="409">
        <v>0</v>
      </c>
      <c r="AV21" s="409">
        <v>0</v>
      </c>
      <c r="AW21" s="409">
        <v>0</v>
      </c>
      <c r="AX21" s="409">
        <v>0</v>
      </c>
    </row>
    <row r="22" spans="1:50" s="11" customFormat="1" ht="45" customHeight="1">
      <c r="A22" s="409">
        <v>14</v>
      </c>
      <c r="B22" s="409">
        <v>0</v>
      </c>
      <c r="C22" s="409" t="s">
        <v>1564</v>
      </c>
      <c r="D22" s="409" t="s">
        <v>2648</v>
      </c>
      <c r="E22" s="475" t="s">
        <v>71</v>
      </c>
      <c r="F22" s="409"/>
      <c r="G22" s="409" t="s">
        <v>172</v>
      </c>
      <c r="H22" s="409" t="s">
        <v>265</v>
      </c>
      <c r="I22" s="409"/>
      <c r="J22" s="409" t="s">
        <v>172</v>
      </c>
      <c r="K22" s="409" t="str">
        <f t="shared" ref="K22" si="2">D22</f>
        <v>SHT0017981</v>
      </c>
      <c r="L22" s="409" t="s">
        <v>172</v>
      </c>
      <c r="M22" s="409" t="s">
        <v>174</v>
      </c>
      <c r="N22" s="409" t="s">
        <v>167</v>
      </c>
      <c r="O22" s="409" t="s">
        <v>362</v>
      </c>
      <c r="P22" s="409" t="s">
        <v>178</v>
      </c>
      <c r="Q22" s="409" t="s">
        <v>168</v>
      </c>
      <c r="R22" s="409" t="s">
        <v>168</v>
      </c>
      <c r="S22" s="409" t="s">
        <v>445</v>
      </c>
      <c r="T22" s="409" t="s">
        <v>168</v>
      </c>
      <c r="U22" s="583">
        <v>38</v>
      </c>
      <c r="V22" s="409" t="s">
        <v>168</v>
      </c>
      <c r="W22" s="409" t="s">
        <v>168</v>
      </c>
      <c r="X22" s="409" t="s">
        <v>168</v>
      </c>
      <c r="Y22" s="409" t="s">
        <v>168</v>
      </c>
      <c r="Z22" s="409" t="s">
        <v>168</v>
      </c>
      <c r="AA22" s="409">
        <v>0</v>
      </c>
      <c r="AB22" s="409">
        <v>0</v>
      </c>
      <c r="AC22" s="409">
        <v>0</v>
      </c>
      <c r="AD22" s="409">
        <v>0</v>
      </c>
      <c r="AE22" s="409">
        <v>0</v>
      </c>
      <c r="AF22" s="409">
        <v>0</v>
      </c>
      <c r="AG22" s="409">
        <v>0</v>
      </c>
      <c r="AH22" s="409">
        <v>0</v>
      </c>
      <c r="AI22" s="409">
        <v>0</v>
      </c>
      <c r="AJ22" s="409">
        <v>0</v>
      </c>
      <c r="AK22" s="409">
        <v>0</v>
      </c>
      <c r="AL22" s="409">
        <v>0</v>
      </c>
      <c r="AM22" s="409">
        <v>0</v>
      </c>
      <c r="AN22" s="409">
        <v>1</v>
      </c>
      <c r="AO22" s="409">
        <v>0</v>
      </c>
      <c r="AP22" s="409">
        <v>0</v>
      </c>
      <c r="AQ22" s="409">
        <v>0</v>
      </c>
      <c r="AR22" s="409">
        <v>0</v>
      </c>
      <c r="AS22" s="409">
        <v>0</v>
      </c>
      <c r="AT22" s="409">
        <v>0</v>
      </c>
      <c r="AU22" s="409">
        <v>0</v>
      </c>
      <c r="AV22" s="409">
        <v>0</v>
      </c>
      <c r="AW22" s="409">
        <v>0</v>
      </c>
      <c r="AX22" s="409">
        <v>0</v>
      </c>
    </row>
    <row r="23" spans="1:50" s="11" customFormat="1" ht="45" customHeight="1">
      <c r="A23" s="409">
        <v>15</v>
      </c>
      <c r="B23" s="409">
        <v>0</v>
      </c>
      <c r="C23" s="409" t="s">
        <v>1564</v>
      </c>
      <c r="D23" s="409" t="s">
        <v>2697</v>
      </c>
      <c r="E23" s="475" t="s">
        <v>71</v>
      </c>
      <c r="F23" s="409"/>
      <c r="G23" s="409" t="s">
        <v>172</v>
      </c>
      <c r="H23" s="409" t="s">
        <v>265</v>
      </c>
      <c r="I23" s="409"/>
      <c r="J23" s="409" t="s">
        <v>172</v>
      </c>
      <c r="K23" s="409" t="str">
        <f t="shared" ref="K23" si="3">D23</f>
        <v>SHT0018169</v>
      </c>
      <c r="L23" s="409" t="s">
        <v>172</v>
      </c>
      <c r="M23" s="409" t="s">
        <v>174</v>
      </c>
      <c r="N23" s="409" t="s">
        <v>167</v>
      </c>
      <c r="O23" s="409" t="s">
        <v>362</v>
      </c>
      <c r="P23" s="409" t="s">
        <v>178</v>
      </c>
      <c r="Q23" s="409" t="s">
        <v>168</v>
      </c>
      <c r="R23" s="409" t="s">
        <v>168</v>
      </c>
      <c r="S23" s="409" t="s">
        <v>445</v>
      </c>
      <c r="T23" s="409" t="s">
        <v>168</v>
      </c>
      <c r="U23" s="583">
        <v>38</v>
      </c>
      <c r="V23" s="409" t="s">
        <v>168</v>
      </c>
      <c r="W23" s="409" t="s">
        <v>168</v>
      </c>
      <c r="X23" s="409" t="s">
        <v>168</v>
      </c>
      <c r="Y23" s="409" t="s">
        <v>168</v>
      </c>
      <c r="Z23" s="409" t="s">
        <v>168</v>
      </c>
      <c r="AA23" s="409">
        <v>0</v>
      </c>
      <c r="AB23" s="409">
        <v>0</v>
      </c>
      <c r="AC23" s="409">
        <v>0</v>
      </c>
      <c r="AD23" s="409">
        <v>0</v>
      </c>
      <c r="AE23" s="409">
        <v>0</v>
      </c>
      <c r="AF23" s="409">
        <v>0</v>
      </c>
      <c r="AG23" s="409">
        <v>0</v>
      </c>
      <c r="AH23" s="409">
        <v>0</v>
      </c>
      <c r="AI23" s="409">
        <v>0</v>
      </c>
      <c r="AJ23" s="409">
        <v>0</v>
      </c>
      <c r="AK23" s="409">
        <v>0</v>
      </c>
      <c r="AL23" s="409">
        <v>0</v>
      </c>
      <c r="AM23" s="409">
        <v>0</v>
      </c>
      <c r="AN23" s="409">
        <v>0</v>
      </c>
      <c r="AO23" s="409">
        <v>1</v>
      </c>
      <c r="AP23" s="409">
        <v>0</v>
      </c>
      <c r="AQ23" s="409">
        <v>0</v>
      </c>
      <c r="AR23" s="409">
        <v>0</v>
      </c>
      <c r="AS23" s="409">
        <v>0</v>
      </c>
      <c r="AT23" s="409">
        <v>0</v>
      </c>
      <c r="AU23" s="409">
        <v>0</v>
      </c>
      <c r="AV23" s="409">
        <v>0</v>
      </c>
      <c r="AW23" s="409">
        <v>0</v>
      </c>
      <c r="AX23" s="409">
        <v>0</v>
      </c>
    </row>
    <row r="24" spans="1:50" s="11" customFormat="1" ht="45" customHeight="1">
      <c r="A24" s="409">
        <v>16</v>
      </c>
      <c r="B24" s="409">
        <v>0</v>
      </c>
      <c r="C24" s="409" t="s">
        <v>1105</v>
      </c>
      <c r="D24" s="409" t="s">
        <v>2325</v>
      </c>
      <c r="E24" s="475" t="s">
        <v>71</v>
      </c>
      <c r="F24" s="409"/>
      <c r="G24" s="409" t="s">
        <v>172</v>
      </c>
      <c r="H24" s="409" t="s">
        <v>265</v>
      </c>
      <c r="I24" s="409"/>
      <c r="J24" s="409" t="s">
        <v>172</v>
      </c>
      <c r="K24" s="409" t="str">
        <f t="shared" si="1"/>
        <v>SHT0017598</v>
      </c>
      <c r="L24" s="409" t="s">
        <v>172</v>
      </c>
      <c r="M24" s="409" t="s">
        <v>174</v>
      </c>
      <c r="N24" s="409" t="s">
        <v>167</v>
      </c>
      <c r="O24" s="409" t="s">
        <v>362</v>
      </c>
      <c r="P24" s="409" t="s">
        <v>178</v>
      </c>
      <c r="Q24" s="409" t="s">
        <v>168</v>
      </c>
      <c r="R24" s="409" t="s">
        <v>168</v>
      </c>
      <c r="S24" s="409" t="s">
        <v>445</v>
      </c>
      <c r="T24" s="409" t="s">
        <v>168</v>
      </c>
      <c r="U24" s="583">
        <v>38</v>
      </c>
      <c r="V24" s="409" t="s">
        <v>168</v>
      </c>
      <c r="W24" s="409" t="s">
        <v>168</v>
      </c>
      <c r="X24" s="409" t="s">
        <v>168</v>
      </c>
      <c r="Y24" s="409" t="s">
        <v>168</v>
      </c>
      <c r="Z24" s="409" t="s">
        <v>168</v>
      </c>
      <c r="AA24" s="409">
        <v>0</v>
      </c>
      <c r="AB24" s="409">
        <v>0</v>
      </c>
      <c r="AC24" s="409">
        <v>0</v>
      </c>
      <c r="AD24" s="409">
        <v>0</v>
      </c>
      <c r="AE24" s="409">
        <v>0</v>
      </c>
      <c r="AF24" s="409">
        <v>0</v>
      </c>
      <c r="AG24" s="409">
        <v>0</v>
      </c>
      <c r="AH24" s="409">
        <v>0</v>
      </c>
      <c r="AI24" s="409">
        <v>0</v>
      </c>
      <c r="AJ24" s="409">
        <v>0</v>
      </c>
      <c r="AK24" s="409">
        <v>0</v>
      </c>
      <c r="AL24" s="409">
        <v>0</v>
      </c>
      <c r="AM24" s="409">
        <v>0</v>
      </c>
      <c r="AN24" s="409">
        <v>0</v>
      </c>
      <c r="AO24" s="409">
        <v>0</v>
      </c>
      <c r="AP24" s="409">
        <v>1</v>
      </c>
      <c r="AQ24" s="409">
        <v>0</v>
      </c>
      <c r="AR24" s="409">
        <v>0</v>
      </c>
      <c r="AS24" s="409">
        <v>0</v>
      </c>
      <c r="AT24" s="409">
        <v>0</v>
      </c>
      <c r="AU24" s="409">
        <v>0</v>
      </c>
      <c r="AV24" s="409">
        <v>0</v>
      </c>
      <c r="AW24" s="409">
        <v>0</v>
      </c>
      <c r="AX24" s="409">
        <v>0</v>
      </c>
    </row>
    <row r="25" spans="1:50" s="11" customFormat="1" ht="45" customHeight="1">
      <c r="A25" s="409">
        <v>17</v>
      </c>
      <c r="B25" s="409">
        <v>0</v>
      </c>
      <c r="C25" s="409" t="s">
        <v>1105</v>
      </c>
      <c r="D25" s="409" t="s">
        <v>2326</v>
      </c>
      <c r="E25" s="475" t="s">
        <v>71</v>
      </c>
      <c r="F25" s="409"/>
      <c r="G25" s="409" t="s">
        <v>172</v>
      </c>
      <c r="H25" s="409" t="s">
        <v>265</v>
      </c>
      <c r="I25" s="409"/>
      <c r="J25" s="409" t="s">
        <v>172</v>
      </c>
      <c r="K25" s="409" t="str">
        <f t="shared" si="1"/>
        <v>SHT0017599</v>
      </c>
      <c r="L25" s="409" t="s">
        <v>172</v>
      </c>
      <c r="M25" s="409" t="s">
        <v>174</v>
      </c>
      <c r="N25" s="409" t="s">
        <v>167</v>
      </c>
      <c r="O25" s="409" t="s">
        <v>362</v>
      </c>
      <c r="P25" s="409" t="s">
        <v>178</v>
      </c>
      <c r="Q25" s="409" t="s">
        <v>168</v>
      </c>
      <c r="R25" s="409" t="s">
        <v>168</v>
      </c>
      <c r="S25" s="409" t="s">
        <v>445</v>
      </c>
      <c r="T25" s="409" t="s">
        <v>168</v>
      </c>
      <c r="U25" s="583">
        <v>38</v>
      </c>
      <c r="V25" s="409" t="s">
        <v>168</v>
      </c>
      <c r="W25" s="409" t="s">
        <v>168</v>
      </c>
      <c r="X25" s="409" t="s">
        <v>168</v>
      </c>
      <c r="Y25" s="409" t="s">
        <v>168</v>
      </c>
      <c r="Z25" s="409" t="s">
        <v>168</v>
      </c>
      <c r="AA25" s="409">
        <v>0</v>
      </c>
      <c r="AB25" s="409">
        <v>0</v>
      </c>
      <c r="AC25" s="409">
        <v>0</v>
      </c>
      <c r="AD25" s="409">
        <v>0</v>
      </c>
      <c r="AE25" s="409">
        <v>0</v>
      </c>
      <c r="AF25" s="409">
        <v>0</v>
      </c>
      <c r="AG25" s="409">
        <v>0</v>
      </c>
      <c r="AH25" s="409">
        <v>0</v>
      </c>
      <c r="AI25" s="409">
        <v>0</v>
      </c>
      <c r="AJ25" s="409">
        <v>0</v>
      </c>
      <c r="AK25" s="409">
        <v>0</v>
      </c>
      <c r="AL25" s="409">
        <v>0</v>
      </c>
      <c r="AM25" s="409">
        <v>0</v>
      </c>
      <c r="AN25" s="409">
        <v>0</v>
      </c>
      <c r="AO25" s="409">
        <v>0</v>
      </c>
      <c r="AP25" s="409">
        <v>0</v>
      </c>
      <c r="AQ25" s="409">
        <v>1</v>
      </c>
      <c r="AR25" s="409">
        <v>0</v>
      </c>
      <c r="AS25" s="409">
        <v>0</v>
      </c>
      <c r="AT25" s="409">
        <v>0</v>
      </c>
      <c r="AU25" s="409">
        <v>0</v>
      </c>
      <c r="AV25" s="409">
        <v>0</v>
      </c>
      <c r="AW25" s="409">
        <v>0</v>
      </c>
      <c r="AX25" s="409">
        <v>0</v>
      </c>
    </row>
    <row r="26" spans="1:50" s="11" customFormat="1" ht="45" customHeight="1">
      <c r="A26" s="409">
        <v>18</v>
      </c>
      <c r="B26" s="409">
        <v>0</v>
      </c>
      <c r="C26" s="409" t="s">
        <v>1105</v>
      </c>
      <c r="D26" s="409" t="s">
        <v>2339</v>
      </c>
      <c r="E26" s="475" t="s">
        <v>71</v>
      </c>
      <c r="F26" s="409"/>
      <c r="G26" s="409" t="s">
        <v>172</v>
      </c>
      <c r="H26" s="409" t="s">
        <v>265</v>
      </c>
      <c r="I26" s="409"/>
      <c r="J26" s="409" t="s">
        <v>172</v>
      </c>
      <c r="K26" s="409" t="str">
        <f t="shared" si="1"/>
        <v>SHT0017610</v>
      </c>
      <c r="L26" s="409" t="s">
        <v>172</v>
      </c>
      <c r="M26" s="409" t="s">
        <v>174</v>
      </c>
      <c r="N26" s="409" t="s">
        <v>167</v>
      </c>
      <c r="O26" s="409" t="s">
        <v>362</v>
      </c>
      <c r="P26" s="409" t="s">
        <v>178</v>
      </c>
      <c r="Q26" s="409" t="s">
        <v>168</v>
      </c>
      <c r="R26" s="409" t="s">
        <v>168</v>
      </c>
      <c r="S26" s="409" t="s">
        <v>445</v>
      </c>
      <c r="T26" s="409" t="s">
        <v>168</v>
      </c>
      <c r="U26" s="583">
        <v>38</v>
      </c>
      <c r="V26" s="409" t="s">
        <v>168</v>
      </c>
      <c r="W26" s="409" t="s">
        <v>168</v>
      </c>
      <c r="X26" s="409" t="s">
        <v>168</v>
      </c>
      <c r="Y26" s="409" t="s">
        <v>168</v>
      </c>
      <c r="Z26" s="409" t="s">
        <v>168</v>
      </c>
      <c r="AA26" s="409">
        <v>0</v>
      </c>
      <c r="AB26" s="409">
        <v>0</v>
      </c>
      <c r="AC26" s="409">
        <v>0</v>
      </c>
      <c r="AD26" s="409">
        <v>0</v>
      </c>
      <c r="AE26" s="409">
        <v>0</v>
      </c>
      <c r="AF26" s="409">
        <v>0</v>
      </c>
      <c r="AG26" s="409">
        <v>0</v>
      </c>
      <c r="AH26" s="409">
        <v>0</v>
      </c>
      <c r="AI26" s="409">
        <v>0</v>
      </c>
      <c r="AJ26" s="409">
        <v>0</v>
      </c>
      <c r="AK26" s="409">
        <v>0</v>
      </c>
      <c r="AL26" s="409">
        <v>0</v>
      </c>
      <c r="AM26" s="409">
        <v>0</v>
      </c>
      <c r="AN26" s="409">
        <v>0</v>
      </c>
      <c r="AO26" s="409">
        <v>0</v>
      </c>
      <c r="AP26" s="409">
        <v>0</v>
      </c>
      <c r="AQ26" s="409">
        <v>0</v>
      </c>
      <c r="AR26" s="409">
        <v>1</v>
      </c>
      <c r="AS26" s="409">
        <v>0</v>
      </c>
      <c r="AT26" s="409">
        <v>0</v>
      </c>
      <c r="AU26" s="409">
        <v>0</v>
      </c>
      <c r="AV26" s="409">
        <v>0</v>
      </c>
      <c r="AW26" s="409">
        <v>0</v>
      </c>
      <c r="AX26" s="409">
        <v>0</v>
      </c>
    </row>
    <row r="27" spans="1:50" s="11" customFormat="1" ht="45" customHeight="1">
      <c r="A27" s="409">
        <v>19</v>
      </c>
      <c r="B27" s="409">
        <v>0</v>
      </c>
      <c r="C27" s="409" t="s">
        <v>1105</v>
      </c>
      <c r="D27" s="409" t="s">
        <v>2361</v>
      </c>
      <c r="E27" s="475" t="s">
        <v>71</v>
      </c>
      <c r="F27" s="409"/>
      <c r="G27" s="409" t="s">
        <v>172</v>
      </c>
      <c r="H27" s="409" t="s">
        <v>265</v>
      </c>
      <c r="I27" s="409"/>
      <c r="J27" s="409" t="s">
        <v>172</v>
      </c>
      <c r="K27" s="409" t="str">
        <f t="shared" si="1"/>
        <v>SHT0017631</v>
      </c>
      <c r="L27" s="409" t="s">
        <v>172</v>
      </c>
      <c r="M27" s="409" t="s">
        <v>174</v>
      </c>
      <c r="N27" s="409" t="s">
        <v>167</v>
      </c>
      <c r="O27" s="409" t="s">
        <v>362</v>
      </c>
      <c r="P27" s="409" t="s">
        <v>178</v>
      </c>
      <c r="Q27" s="409" t="s">
        <v>168</v>
      </c>
      <c r="R27" s="409" t="s">
        <v>168</v>
      </c>
      <c r="S27" s="409" t="s">
        <v>445</v>
      </c>
      <c r="T27" s="409" t="s">
        <v>168</v>
      </c>
      <c r="U27" s="583">
        <v>38</v>
      </c>
      <c r="V27" s="409" t="s">
        <v>168</v>
      </c>
      <c r="W27" s="409" t="s">
        <v>168</v>
      </c>
      <c r="X27" s="409" t="s">
        <v>168</v>
      </c>
      <c r="Y27" s="409" t="s">
        <v>168</v>
      </c>
      <c r="Z27" s="409" t="s">
        <v>168</v>
      </c>
      <c r="AA27" s="409">
        <v>0</v>
      </c>
      <c r="AB27" s="409">
        <v>0</v>
      </c>
      <c r="AC27" s="409">
        <v>0</v>
      </c>
      <c r="AD27" s="409">
        <v>0</v>
      </c>
      <c r="AE27" s="409">
        <v>0</v>
      </c>
      <c r="AF27" s="409">
        <v>0</v>
      </c>
      <c r="AG27" s="409">
        <v>0</v>
      </c>
      <c r="AH27" s="409">
        <v>0</v>
      </c>
      <c r="AI27" s="409">
        <v>0</v>
      </c>
      <c r="AJ27" s="409">
        <v>0</v>
      </c>
      <c r="AK27" s="409">
        <v>0</v>
      </c>
      <c r="AL27" s="409">
        <v>0</v>
      </c>
      <c r="AM27" s="409">
        <v>0</v>
      </c>
      <c r="AN27" s="409">
        <v>0</v>
      </c>
      <c r="AO27" s="409">
        <v>0</v>
      </c>
      <c r="AP27" s="409">
        <v>0</v>
      </c>
      <c r="AQ27" s="409">
        <v>0</v>
      </c>
      <c r="AR27" s="409">
        <v>0</v>
      </c>
      <c r="AS27" s="409">
        <v>1</v>
      </c>
      <c r="AT27" s="409">
        <v>0</v>
      </c>
      <c r="AU27" s="409">
        <v>0</v>
      </c>
      <c r="AV27" s="409">
        <v>0</v>
      </c>
      <c r="AW27" s="409">
        <v>0</v>
      </c>
      <c r="AX27" s="409">
        <v>0</v>
      </c>
    </row>
    <row r="28" spans="1:50" s="11" customFormat="1" ht="45" customHeight="1">
      <c r="A28" s="409">
        <v>20</v>
      </c>
      <c r="B28" s="409">
        <v>0</v>
      </c>
      <c r="C28" s="409" t="s">
        <v>1105</v>
      </c>
      <c r="D28" s="409" t="s">
        <v>2364</v>
      </c>
      <c r="E28" s="475" t="s">
        <v>71</v>
      </c>
      <c r="F28" s="409"/>
      <c r="G28" s="409" t="s">
        <v>172</v>
      </c>
      <c r="H28" s="409" t="s">
        <v>265</v>
      </c>
      <c r="I28" s="409"/>
      <c r="J28" s="409" t="s">
        <v>172</v>
      </c>
      <c r="K28" s="409" t="str">
        <f t="shared" si="1"/>
        <v>SHT0017632</v>
      </c>
      <c r="L28" s="409" t="s">
        <v>172</v>
      </c>
      <c r="M28" s="409" t="s">
        <v>174</v>
      </c>
      <c r="N28" s="409" t="s">
        <v>167</v>
      </c>
      <c r="O28" s="409" t="s">
        <v>362</v>
      </c>
      <c r="P28" s="409" t="s">
        <v>178</v>
      </c>
      <c r="Q28" s="409" t="s">
        <v>168</v>
      </c>
      <c r="R28" s="409" t="s">
        <v>168</v>
      </c>
      <c r="S28" s="409" t="s">
        <v>445</v>
      </c>
      <c r="T28" s="409" t="s">
        <v>168</v>
      </c>
      <c r="U28" s="583">
        <v>38</v>
      </c>
      <c r="V28" s="409" t="s">
        <v>168</v>
      </c>
      <c r="W28" s="409" t="s">
        <v>168</v>
      </c>
      <c r="X28" s="409" t="s">
        <v>168</v>
      </c>
      <c r="Y28" s="409" t="s">
        <v>168</v>
      </c>
      <c r="Z28" s="409" t="s">
        <v>168</v>
      </c>
      <c r="AA28" s="409">
        <v>0</v>
      </c>
      <c r="AB28" s="409">
        <v>0</v>
      </c>
      <c r="AC28" s="409">
        <v>0</v>
      </c>
      <c r="AD28" s="409">
        <v>0</v>
      </c>
      <c r="AE28" s="409">
        <v>0</v>
      </c>
      <c r="AF28" s="409">
        <v>0</v>
      </c>
      <c r="AG28" s="409">
        <v>0</v>
      </c>
      <c r="AH28" s="409">
        <v>0</v>
      </c>
      <c r="AI28" s="409">
        <v>0</v>
      </c>
      <c r="AJ28" s="409">
        <v>0</v>
      </c>
      <c r="AK28" s="409">
        <v>0</v>
      </c>
      <c r="AL28" s="409">
        <v>0</v>
      </c>
      <c r="AM28" s="409">
        <v>0</v>
      </c>
      <c r="AN28" s="409">
        <v>0</v>
      </c>
      <c r="AO28" s="409">
        <v>0</v>
      </c>
      <c r="AP28" s="409">
        <v>0</v>
      </c>
      <c r="AQ28" s="409">
        <v>0</v>
      </c>
      <c r="AR28" s="409">
        <v>0</v>
      </c>
      <c r="AS28" s="409">
        <v>0</v>
      </c>
      <c r="AT28" s="409">
        <v>1</v>
      </c>
      <c r="AU28" s="409">
        <v>0</v>
      </c>
      <c r="AV28" s="409">
        <v>0</v>
      </c>
      <c r="AW28" s="409">
        <v>0</v>
      </c>
      <c r="AX28" s="409">
        <v>0</v>
      </c>
    </row>
    <row r="29" spans="1:50" s="11" customFormat="1" ht="45" customHeight="1">
      <c r="A29" s="409">
        <v>21</v>
      </c>
      <c r="B29" s="409">
        <v>0</v>
      </c>
      <c r="C29" s="409" t="s">
        <v>1105</v>
      </c>
      <c r="D29" s="409" t="s">
        <v>2465</v>
      </c>
      <c r="E29" s="475" t="s">
        <v>71</v>
      </c>
      <c r="F29" s="409"/>
      <c r="G29" s="409" t="s">
        <v>172</v>
      </c>
      <c r="H29" s="409" t="s">
        <v>265</v>
      </c>
      <c r="I29" s="409"/>
      <c r="J29" s="409" t="s">
        <v>172</v>
      </c>
      <c r="K29" s="409" t="str">
        <f t="shared" ref="K29" si="4">D29</f>
        <v>SHT0017744</v>
      </c>
      <c r="L29" s="409" t="s">
        <v>172</v>
      </c>
      <c r="M29" s="409" t="s">
        <v>174</v>
      </c>
      <c r="N29" s="409" t="s">
        <v>167</v>
      </c>
      <c r="O29" s="409" t="s">
        <v>362</v>
      </c>
      <c r="P29" s="409" t="s">
        <v>178</v>
      </c>
      <c r="Q29" s="409" t="s">
        <v>168</v>
      </c>
      <c r="R29" s="409" t="s">
        <v>168</v>
      </c>
      <c r="S29" s="409" t="s">
        <v>445</v>
      </c>
      <c r="T29" s="409" t="s">
        <v>168</v>
      </c>
      <c r="U29" s="583">
        <v>38</v>
      </c>
      <c r="V29" s="409" t="s">
        <v>168</v>
      </c>
      <c r="W29" s="409" t="s">
        <v>168</v>
      </c>
      <c r="X29" s="409" t="s">
        <v>168</v>
      </c>
      <c r="Y29" s="409" t="s">
        <v>168</v>
      </c>
      <c r="Z29" s="409" t="s">
        <v>168</v>
      </c>
      <c r="AA29" s="409">
        <v>0</v>
      </c>
      <c r="AB29" s="409">
        <v>0</v>
      </c>
      <c r="AC29" s="409">
        <v>0</v>
      </c>
      <c r="AD29" s="409">
        <v>0</v>
      </c>
      <c r="AE29" s="409">
        <v>0</v>
      </c>
      <c r="AF29" s="409">
        <v>0</v>
      </c>
      <c r="AG29" s="409">
        <v>0</v>
      </c>
      <c r="AH29" s="409">
        <v>0</v>
      </c>
      <c r="AI29" s="409">
        <v>0</v>
      </c>
      <c r="AJ29" s="409">
        <v>0</v>
      </c>
      <c r="AK29" s="409">
        <v>0</v>
      </c>
      <c r="AL29" s="409">
        <v>0</v>
      </c>
      <c r="AM29" s="409">
        <v>0</v>
      </c>
      <c r="AN29" s="409">
        <v>0</v>
      </c>
      <c r="AO29" s="409">
        <v>0</v>
      </c>
      <c r="AP29" s="409">
        <v>0</v>
      </c>
      <c r="AQ29" s="409">
        <v>0</v>
      </c>
      <c r="AR29" s="409">
        <v>0</v>
      </c>
      <c r="AS29" s="409">
        <v>0</v>
      </c>
      <c r="AT29" s="409">
        <v>0</v>
      </c>
      <c r="AU29" s="409">
        <v>1</v>
      </c>
      <c r="AV29" s="409">
        <v>0</v>
      </c>
      <c r="AW29" s="409">
        <v>0</v>
      </c>
      <c r="AX29" s="409">
        <v>0</v>
      </c>
    </row>
    <row r="30" spans="1:50" s="11" customFormat="1" ht="45" customHeight="1">
      <c r="A30" s="409">
        <v>22</v>
      </c>
      <c r="B30" s="409">
        <v>0</v>
      </c>
      <c r="C30" s="409" t="s">
        <v>1105</v>
      </c>
      <c r="D30" s="409" t="s">
        <v>2533</v>
      </c>
      <c r="E30" s="475" t="s">
        <v>71</v>
      </c>
      <c r="F30" s="409"/>
      <c r="G30" s="409" t="s">
        <v>172</v>
      </c>
      <c r="H30" s="409" t="s">
        <v>265</v>
      </c>
      <c r="I30" s="409"/>
      <c r="J30" s="409" t="s">
        <v>172</v>
      </c>
      <c r="K30" s="409" t="str">
        <f t="shared" ref="K30" si="5">D30</f>
        <v>SHT0017763</v>
      </c>
      <c r="L30" s="409" t="s">
        <v>172</v>
      </c>
      <c r="M30" s="409" t="s">
        <v>174</v>
      </c>
      <c r="N30" s="409" t="s">
        <v>167</v>
      </c>
      <c r="O30" s="409" t="s">
        <v>362</v>
      </c>
      <c r="P30" s="409" t="s">
        <v>178</v>
      </c>
      <c r="Q30" s="409" t="s">
        <v>168</v>
      </c>
      <c r="R30" s="409" t="s">
        <v>168</v>
      </c>
      <c r="S30" s="409" t="s">
        <v>445</v>
      </c>
      <c r="T30" s="409" t="s">
        <v>168</v>
      </c>
      <c r="U30" s="583">
        <v>38</v>
      </c>
      <c r="V30" s="409" t="s">
        <v>168</v>
      </c>
      <c r="W30" s="409" t="s">
        <v>168</v>
      </c>
      <c r="X30" s="409" t="s">
        <v>168</v>
      </c>
      <c r="Y30" s="409" t="s">
        <v>168</v>
      </c>
      <c r="Z30" s="409" t="s">
        <v>168</v>
      </c>
      <c r="AA30" s="409">
        <v>0</v>
      </c>
      <c r="AB30" s="409">
        <v>0</v>
      </c>
      <c r="AC30" s="409">
        <v>0</v>
      </c>
      <c r="AD30" s="409">
        <v>0</v>
      </c>
      <c r="AE30" s="409">
        <v>0</v>
      </c>
      <c r="AF30" s="409">
        <v>0</v>
      </c>
      <c r="AG30" s="409">
        <v>0</v>
      </c>
      <c r="AH30" s="409">
        <v>0</v>
      </c>
      <c r="AI30" s="409">
        <v>0</v>
      </c>
      <c r="AJ30" s="409">
        <v>0</v>
      </c>
      <c r="AK30" s="409">
        <v>0</v>
      </c>
      <c r="AL30" s="409">
        <v>0</v>
      </c>
      <c r="AM30" s="409">
        <v>0</v>
      </c>
      <c r="AN30" s="409">
        <v>0</v>
      </c>
      <c r="AO30" s="409">
        <v>0</v>
      </c>
      <c r="AP30" s="409">
        <v>0</v>
      </c>
      <c r="AQ30" s="409">
        <v>0</v>
      </c>
      <c r="AR30" s="409">
        <v>0</v>
      </c>
      <c r="AS30" s="409">
        <v>0</v>
      </c>
      <c r="AT30" s="409">
        <v>0</v>
      </c>
      <c r="AU30" s="409">
        <v>0</v>
      </c>
      <c r="AV30" s="409">
        <v>1</v>
      </c>
      <c r="AW30" s="409">
        <v>0</v>
      </c>
      <c r="AX30" s="409">
        <v>0</v>
      </c>
    </row>
    <row r="31" spans="1:50" s="11" customFormat="1" ht="45" customHeight="1">
      <c r="A31" s="409">
        <v>23</v>
      </c>
      <c r="B31" s="409">
        <v>0</v>
      </c>
      <c r="C31" s="409" t="s">
        <v>1105</v>
      </c>
      <c r="D31" s="409" t="s">
        <v>2560</v>
      </c>
      <c r="E31" s="475" t="s">
        <v>71</v>
      </c>
      <c r="F31" s="409"/>
      <c r="G31" s="409" t="s">
        <v>172</v>
      </c>
      <c r="H31" s="409" t="s">
        <v>265</v>
      </c>
      <c r="I31" s="409"/>
      <c r="J31" s="409" t="s">
        <v>172</v>
      </c>
      <c r="K31" s="409" t="str">
        <f t="shared" ref="K31" si="6">D31</f>
        <v>SHT0017809</v>
      </c>
      <c r="L31" s="409" t="s">
        <v>172</v>
      </c>
      <c r="M31" s="409" t="s">
        <v>174</v>
      </c>
      <c r="N31" s="409" t="s">
        <v>167</v>
      </c>
      <c r="O31" s="409" t="s">
        <v>362</v>
      </c>
      <c r="P31" s="409" t="s">
        <v>178</v>
      </c>
      <c r="Q31" s="409" t="s">
        <v>168</v>
      </c>
      <c r="R31" s="409" t="s">
        <v>168</v>
      </c>
      <c r="S31" s="409" t="s">
        <v>445</v>
      </c>
      <c r="T31" s="409" t="s">
        <v>168</v>
      </c>
      <c r="U31" s="583">
        <v>38</v>
      </c>
      <c r="V31" s="409" t="s">
        <v>168</v>
      </c>
      <c r="W31" s="409" t="s">
        <v>168</v>
      </c>
      <c r="X31" s="409" t="s">
        <v>168</v>
      </c>
      <c r="Y31" s="409" t="s">
        <v>168</v>
      </c>
      <c r="Z31" s="409" t="s">
        <v>168</v>
      </c>
      <c r="AA31" s="409">
        <v>0</v>
      </c>
      <c r="AB31" s="409">
        <v>0</v>
      </c>
      <c r="AC31" s="409">
        <v>0</v>
      </c>
      <c r="AD31" s="409">
        <v>0</v>
      </c>
      <c r="AE31" s="409">
        <v>0</v>
      </c>
      <c r="AF31" s="409">
        <v>0</v>
      </c>
      <c r="AG31" s="409">
        <v>0</v>
      </c>
      <c r="AH31" s="409">
        <v>0</v>
      </c>
      <c r="AI31" s="409">
        <v>0</v>
      </c>
      <c r="AJ31" s="409">
        <v>0</v>
      </c>
      <c r="AK31" s="409">
        <v>0</v>
      </c>
      <c r="AL31" s="409">
        <v>0</v>
      </c>
      <c r="AM31" s="409">
        <v>0</v>
      </c>
      <c r="AN31" s="409">
        <v>0</v>
      </c>
      <c r="AO31" s="409">
        <v>0</v>
      </c>
      <c r="AP31" s="409">
        <v>0</v>
      </c>
      <c r="AQ31" s="409">
        <v>0</v>
      </c>
      <c r="AR31" s="409">
        <v>0</v>
      </c>
      <c r="AS31" s="409">
        <v>0</v>
      </c>
      <c r="AT31" s="409">
        <v>0</v>
      </c>
      <c r="AU31" s="409">
        <v>0</v>
      </c>
      <c r="AV31" s="409">
        <v>0</v>
      </c>
      <c r="AW31" s="409">
        <v>1</v>
      </c>
      <c r="AX31" s="409">
        <v>0</v>
      </c>
    </row>
    <row r="32" spans="1:50" s="11" customFormat="1" ht="45" customHeight="1">
      <c r="A32" s="409">
        <v>24</v>
      </c>
      <c r="B32" s="409">
        <v>0</v>
      </c>
      <c r="C32" s="409" t="s">
        <v>1105</v>
      </c>
      <c r="D32" s="409" t="s">
        <v>2622</v>
      </c>
      <c r="E32" s="475" t="s">
        <v>71</v>
      </c>
      <c r="F32" s="409"/>
      <c r="G32" s="409" t="s">
        <v>172</v>
      </c>
      <c r="H32" s="409" t="s">
        <v>265</v>
      </c>
      <c r="I32" s="409"/>
      <c r="J32" s="409" t="s">
        <v>172</v>
      </c>
      <c r="K32" s="409" t="str">
        <f t="shared" ref="K32" si="7">D32</f>
        <v>SHT0017945</v>
      </c>
      <c r="L32" s="409" t="s">
        <v>172</v>
      </c>
      <c r="M32" s="409" t="s">
        <v>174</v>
      </c>
      <c r="N32" s="409" t="s">
        <v>167</v>
      </c>
      <c r="O32" s="409" t="s">
        <v>362</v>
      </c>
      <c r="P32" s="409" t="s">
        <v>178</v>
      </c>
      <c r="Q32" s="409" t="s">
        <v>168</v>
      </c>
      <c r="R32" s="409" t="s">
        <v>168</v>
      </c>
      <c r="S32" s="409" t="s">
        <v>445</v>
      </c>
      <c r="T32" s="409" t="s">
        <v>168</v>
      </c>
      <c r="U32" s="583">
        <v>38</v>
      </c>
      <c r="V32" s="409" t="s">
        <v>168</v>
      </c>
      <c r="W32" s="409" t="s">
        <v>168</v>
      </c>
      <c r="X32" s="409" t="s">
        <v>168</v>
      </c>
      <c r="Y32" s="409" t="s">
        <v>168</v>
      </c>
      <c r="Z32" s="409" t="s">
        <v>168</v>
      </c>
      <c r="AA32" s="409">
        <v>0</v>
      </c>
      <c r="AB32" s="409">
        <v>0</v>
      </c>
      <c r="AC32" s="409">
        <v>0</v>
      </c>
      <c r="AD32" s="409">
        <v>0</v>
      </c>
      <c r="AE32" s="409">
        <v>0</v>
      </c>
      <c r="AF32" s="409">
        <v>0</v>
      </c>
      <c r="AG32" s="409">
        <v>0</v>
      </c>
      <c r="AH32" s="409">
        <v>0</v>
      </c>
      <c r="AI32" s="409">
        <v>0</v>
      </c>
      <c r="AJ32" s="409">
        <v>0</v>
      </c>
      <c r="AK32" s="409">
        <v>0</v>
      </c>
      <c r="AL32" s="409">
        <v>0</v>
      </c>
      <c r="AM32" s="409">
        <v>0</v>
      </c>
      <c r="AN32" s="409">
        <v>0</v>
      </c>
      <c r="AO32" s="409">
        <v>0</v>
      </c>
      <c r="AP32" s="409">
        <v>0</v>
      </c>
      <c r="AQ32" s="409">
        <v>0</v>
      </c>
      <c r="AR32" s="409">
        <v>0</v>
      </c>
      <c r="AS32" s="409">
        <v>0</v>
      </c>
      <c r="AT32" s="409">
        <v>0</v>
      </c>
      <c r="AU32" s="409">
        <v>0</v>
      </c>
      <c r="AV32" s="409">
        <v>0</v>
      </c>
      <c r="AW32" s="409">
        <v>0</v>
      </c>
      <c r="AX32" s="409">
        <v>1</v>
      </c>
    </row>
    <row r="33" spans="1:50" s="11" customFormat="1" ht="45" customHeight="1">
      <c r="A33" s="409">
        <v>25</v>
      </c>
      <c r="B33" s="409">
        <v>1</v>
      </c>
      <c r="C33" s="409" t="s">
        <v>1105</v>
      </c>
      <c r="D33" s="409" t="s">
        <v>1145</v>
      </c>
      <c r="E33" s="475" t="s">
        <v>1146</v>
      </c>
      <c r="F33" s="409"/>
      <c r="G33" s="409" t="s">
        <v>196</v>
      </c>
      <c r="H33" s="409" t="s">
        <v>265</v>
      </c>
      <c r="I33" s="409"/>
      <c r="J33" s="409" t="s">
        <v>172</v>
      </c>
      <c r="K33" s="409" t="str">
        <f t="shared" si="0"/>
        <v>SHT0015889</v>
      </c>
      <c r="L33" s="409" t="s">
        <v>172</v>
      </c>
      <c r="M33" s="409" t="s">
        <v>174</v>
      </c>
      <c r="N33" s="409" t="s">
        <v>167</v>
      </c>
      <c r="O33" s="409" t="s">
        <v>362</v>
      </c>
      <c r="P33" s="409" t="s">
        <v>178</v>
      </c>
      <c r="Q33" s="409" t="s">
        <v>168</v>
      </c>
      <c r="R33" s="409" t="s">
        <v>168</v>
      </c>
      <c r="S33" s="409" t="s">
        <v>168</v>
      </c>
      <c r="T33" s="409" t="s">
        <v>168</v>
      </c>
      <c r="U33" s="583" t="s">
        <v>168</v>
      </c>
      <c r="V33" s="409" t="s">
        <v>168</v>
      </c>
      <c r="W33" s="409" t="s">
        <v>168</v>
      </c>
      <c r="X33" s="409" t="s">
        <v>168</v>
      </c>
      <c r="Y33" s="409" t="s">
        <v>168</v>
      </c>
      <c r="Z33" s="409" t="s">
        <v>168</v>
      </c>
      <c r="AA33" s="409">
        <v>1</v>
      </c>
      <c r="AB33" s="409">
        <v>0</v>
      </c>
      <c r="AC33" s="409">
        <v>0</v>
      </c>
      <c r="AD33" s="409">
        <v>1</v>
      </c>
      <c r="AE33" s="409">
        <v>0</v>
      </c>
      <c r="AF33" s="409">
        <v>0</v>
      </c>
      <c r="AG33" s="409">
        <v>0</v>
      </c>
      <c r="AH33" s="409">
        <v>0</v>
      </c>
      <c r="AI33" s="409">
        <v>0</v>
      </c>
      <c r="AJ33" s="409">
        <v>0</v>
      </c>
      <c r="AK33" s="409">
        <v>0</v>
      </c>
      <c r="AL33" s="409">
        <v>0</v>
      </c>
      <c r="AM33" s="409">
        <v>0</v>
      </c>
      <c r="AN33" s="409">
        <v>0</v>
      </c>
      <c r="AO33" s="409">
        <v>0</v>
      </c>
      <c r="AP33" s="409">
        <v>0</v>
      </c>
      <c r="AQ33" s="409">
        <v>0</v>
      </c>
      <c r="AR33" s="409">
        <v>0</v>
      </c>
      <c r="AS33" s="409">
        <v>0</v>
      </c>
      <c r="AT33" s="409">
        <v>0</v>
      </c>
      <c r="AU33" s="409">
        <v>0</v>
      </c>
      <c r="AV33" s="409">
        <v>0</v>
      </c>
      <c r="AW33" s="409">
        <v>0</v>
      </c>
      <c r="AX33" s="409">
        <v>0</v>
      </c>
    </row>
    <row r="34" spans="1:50" s="11" customFormat="1" ht="45" customHeight="1">
      <c r="A34" s="409">
        <v>26</v>
      </c>
      <c r="B34" s="409">
        <v>1</v>
      </c>
      <c r="C34" s="409" t="s">
        <v>1105</v>
      </c>
      <c r="D34" s="409" t="s">
        <v>1846</v>
      </c>
      <c r="E34" s="475" t="s">
        <v>1146</v>
      </c>
      <c r="F34" s="409"/>
      <c r="G34" s="409" t="s">
        <v>196</v>
      </c>
      <c r="H34" s="409" t="s">
        <v>265</v>
      </c>
      <c r="I34" s="409"/>
      <c r="J34" s="409" t="s">
        <v>172</v>
      </c>
      <c r="K34" s="409" t="str">
        <f>D34</f>
        <v>SHT0016820</v>
      </c>
      <c r="L34" s="409" t="s">
        <v>172</v>
      </c>
      <c r="M34" s="409" t="s">
        <v>174</v>
      </c>
      <c r="N34" s="409" t="s">
        <v>167</v>
      </c>
      <c r="O34" s="409" t="s">
        <v>362</v>
      </c>
      <c r="P34" s="409" t="s">
        <v>178</v>
      </c>
      <c r="Q34" s="409" t="s">
        <v>168</v>
      </c>
      <c r="R34" s="409" t="s">
        <v>168</v>
      </c>
      <c r="S34" s="409" t="s">
        <v>168</v>
      </c>
      <c r="T34" s="409" t="s">
        <v>168</v>
      </c>
      <c r="U34" s="583" t="s">
        <v>168</v>
      </c>
      <c r="V34" s="409" t="s">
        <v>168</v>
      </c>
      <c r="W34" s="409" t="s">
        <v>168</v>
      </c>
      <c r="X34" s="409" t="s">
        <v>168</v>
      </c>
      <c r="Y34" s="409" t="s">
        <v>168</v>
      </c>
      <c r="Z34" s="409" t="s">
        <v>168</v>
      </c>
      <c r="AA34" s="409">
        <v>0</v>
      </c>
      <c r="AB34" s="409">
        <v>1</v>
      </c>
      <c r="AC34" s="409">
        <v>0</v>
      </c>
      <c r="AD34" s="409">
        <v>0</v>
      </c>
      <c r="AE34" s="409">
        <v>1</v>
      </c>
      <c r="AF34" s="409">
        <v>0</v>
      </c>
      <c r="AG34" s="409">
        <v>0</v>
      </c>
      <c r="AH34" s="409">
        <v>0</v>
      </c>
      <c r="AI34" s="409">
        <v>0</v>
      </c>
      <c r="AJ34" s="409">
        <v>0</v>
      </c>
      <c r="AK34" s="409">
        <v>0</v>
      </c>
      <c r="AL34" s="409">
        <v>0</v>
      </c>
      <c r="AM34" s="409">
        <v>0</v>
      </c>
      <c r="AN34" s="409">
        <v>0</v>
      </c>
      <c r="AO34" s="409">
        <v>0</v>
      </c>
      <c r="AP34" s="409">
        <v>0</v>
      </c>
      <c r="AQ34" s="409">
        <v>0</v>
      </c>
      <c r="AR34" s="409">
        <v>0</v>
      </c>
      <c r="AS34" s="409">
        <v>0</v>
      </c>
      <c r="AT34" s="409">
        <v>0</v>
      </c>
      <c r="AU34" s="409">
        <v>0</v>
      </c>
      <c r="AV34" s="409">
        <v>0</v>
      </c>
      <c r="AW34" s="409">
        <v>0</v>
      </c>
      <c r="AX34" s="409">
        <v>0</v>
      </c>
    </row>
    <row r="35" spans="1:50" s="11" customFormat="1" ht="45" customHeight="1">
      <c r="A35" s="409">
        <v>27</v>
      </c>
      <c r="B35" s="409">
        <v>1</v>
      </c>
      <c r="C35" s="409" t="s">
        <v>1105</v>
      </c>
      <c r="D35" s="409" t="s">
        <v>1373</v>
      </c>
      <c r="E35" s="475" t="s">
        <v>1146</v>
      </c>
      <c r="F35" s="409"/>
      <c r="G35" s="409" t="s">
        <v>196</v>
      </c>
      <c r="H35" s="409" t="s">
        <v>265</v>
      </c>
      <c r="I35" s="409"/>
      <c r="J35" s="409" t="s">
        <v>172</v>
      </c>
      <c r="K35" s="409" t="str">
        <f t="shared" si="0"/>
        <v>SHT0016163</v>
      </c>
      <c r="L35" s="409" t="s">
        <v>172</v>
      </c>
      <c r="M35" s="409" t="s">
        <v>174</v>
      </c>
      <c r="N35" s="409" t="s">
        <v>167</v>
      </c>
      <c r="O35" s="409" t="s">
        <v>362</v>
      </c>
      <c r="P35" s="409" t="s">
        <v>178</v>
      </c>
      <c r="Q35" s="409" t="s">
        <v>168</v>
      </c>
      <c r="R35" s="409" t="s">
        <v>168</v>
      </c>
      <c r="S35" s="409" t="s">
        <v>168</v>
      </c>
      <c r="T35" s="409" t="s">
        <v>168</v>
      </c>
      <c r="U35" s="583" t="s">
        <v>168</v>
      </c>
      <c r="V35" s="409" t="s">
        <v>168</v>
      </c>
      <c r="W35" s="409" t="s">
        <v>168</v>
      </c>
      <c r="X35" s="409" t="s">
        <v>168</v>
      </c>
      <c r="Y35" s="409" t="s">
        <v>168</v>
      </c>
      <c r="Z35" s="409" t="s">
        <v>168</v>
      </c>
      <c r="AA35" s="409">
        <v>0</v>
      </c>
      <c r="AB35" s="409">
        <v>0</v>
      </c>
      <c r="AC35" s="409">
        <v>1</v>
      </c>
      <c r="AD35" s="409">
        <v>0</v>
      </c>
      <c r="AE35" s="409">
        <v>0</v>
      </c>
      <c r="AF35" s="409">
        <v>1</v>
      </c>
      <c r="AG35" s="409">
        <v>0</v>
      </c>
      <c r="AH35" s="409">
        <v>0</v>
      </c>
      <c r="AI35" s="409">
        <v>0</v>
      </c>
      <c r="AJ35" s="409">
        <v>0</v>
      </c>
      <c r="AK35" s="409">
        <v>0</v>
      </c>
      <c r="AL35" s="409">
        <v>0</v>
      </c>
      <c r="AM35" s="409">
        <v>0</v>
      </c>
      <c r="AN35" s="409">
        <v>0</v>
      </c>
      <c r="AO35" s="409">
        <v>0</v>
      </c>
      <c r="AP35" s="409">
        <v>0</v>
      </c>
      <c r="AQ35" s="409">
        <v>0</v>
      </c>
      <c r="AR35" s="409">
        <v>1</v>
      </c>
      <c r="AS35" s="409">
        <v>0</v>
      </c>
      <c r="AT35" s="409">
        <v>0</v>
      </c>
      <c r="AU35" s="409">
        <v>0</v>
      </c>
      <c r="AV35" s="409">
        <v>0</v>
      </c>
      <c r="AW35" s="409">
        <v>1</v>
      </c>
      <c r="AX35" s="409">
        <v>0</v>
      </c>
    </row>
    <row r="36" spans="1:50" s="11" customFormat="1" ht="45" customHeight="1">
      <c r="A36" s="409">
        <v>28</v>
      </c>
      <c r="B36" s="409">
        <v>1</v>
      </c>
      <c r="C36" s="409" t="s">
        <v>1105</v>
      </c>
      <c r="D36" s="409" t="s">
        <v>1552</v>
      </c>
      <c r="E36" s="475" t="s">
        <v>1146</v>
      </c>
      <c r="F36" s="409"/>
      <c r="G36" s="409" t="s">
        <v>196</v>
      </c>
      <c r="H36" s="409" t="s">
        <v>265</v>
      </c>
      <c r="I36" s="409"/>
      <c r="J36" s="409" t="s">
        <v>172</v>
      </c>
      <c r="K36" s="409" t="str">
        <f t="shared" si="0"/>
        <v>SHT0016339</v>
      </c>
      <c r="L36" s="409" t="s">
        <v>172</v>
      </c>
      <c r="M36" s="409" t="s">
        <v>174</v>
      </c>
      <c r="N36" s="409" t="s">
        <v>167</v>
      </c>
      <c r="O36" s="409" t="s">
        <v>362</v>
      </c>
      <c r="P36" s="409" t="s">
        <v>178</v>
      </c>
      <c r="Q36" s="409" t="s">
        <v>168</v>
      </c>
      <c r="R36" s="409" t="s">
        <v>168</v>
      </c>
      <c r="S36" s="409" t="s">
        <v>168</v>
      </c>
      <c r="T36" s="409" t="s">
        <v>168</v>
      </c>
      <c r="U36" s="583" t="s">
        <v>168</v>
      </c>
      <c r="V36" s="409" t="s">
        <v>168</v>
      </c>
      <c r="W36" s="409" t="s">
        <v>168</v>
      </c>
      <c r="X36" s="409" t="s">
        <v>168</v>
      </c>
      <c r="Y36" s="409" t="s">
        <v>168</v>
      </c>
      <c r="Z36" s="409" t="s">
        <v>168</v>
      </c>
      <c r="AA36" s="409">
        <v>0</v>
      </c>
      <c r="AB36" s="409">
        <v>0</v>
      </c>
      <c r="AC36" s="409">
        <v>0</v>
      </c>
      <c r="AD36" s="409">
        <v>0</v>
      </c>
      <c r="AE36" s="409">
        <v>0</v>
      </c>
      <c r="AF36" s="409">
        <v>0</v>
      </c>
      <c r="AG36" s="409">
        <v>1</v>
      </c>
      <c r="AH36" s="409">
        <v>0</v>
      </c>
      <c r="AI36" s="409">
        <v>0</v>
      </c>
      <c r="AJ36" s="409">
        <v>0</v>
      </c>
      <c r="AK36" s="409">
        <v>0</v>
      </c>
      <c r="AL36" s="409">
        <v>0</v>
      </c>
      <c r="AM36" s="409">
        <v>0</v>
      </c>
      <c r="AN36" s="409">
        <v>0</v>
      </c>
      <c r="AO36" s="409">
        <v>0</v>
      </c>
      <c r="AP36" s="409">
        <v>0</v>
      </c>
      <c r="AQ36" s="409">
        <v>0</v>
      </c>
      <c r="AR36" s="409">
        <v>0</v>
      </c>
      <c r="AS36" s="409">
        <v>0</v>
      </c>
      <c r="AT36" s="409">
        <v>0</v>
      </c>
      <c r="AU36" s="409">
        <v>0</v>
      </c>
      <c r="AV36" s="409">
        <v>0</v>
      </c>
      <c r="AW36" s="409">
        <v>0</v>
      </c>
      <c r="AX36" s="409">
        <v>0</v>
      </c>
    </row>
    <row r="37" spans="1:50" s="11" customFormat="1" ht="45" customHeight="1">
      <c r="A37" s="409">
        <v>29</v>
      </c>
      <c r="B37" s="409">
        <v>1</v>
      </c>
      <c r="C37" s="409" t="s">
        <v>1105</v>
      </c>
      <c r="D37" s="409" t="s">
        <v>1553</v>
      </c>
      <c r="E37" s="475" t="s">
        <v>1146</v>
      </c>
      <c r="F37" s="409"/>
      <c r="G37" s="409" t="s">
        <v>196</v>
      </c>
      <c r="H37" s="409" t="s">
        <v>265</v>
      </c>
      <c r="I37" s="409"/>
      <c r="J37" s="409" t="s">
        <v>172</v>
      </c>
      <c r="K37" s="409" t="str">
        <f t="shared" si="0"/>
        <v>SHT0016340</v>
      </c>
      <c r="L37" s="409" t="s">
        <v>172</v>
      </c>
      <c r="M37" s="409" t="s">
        <v>174</v>
      </c>
      <c r="N37" s="409" t="s">
        <v>167</v>
      </c>
      <c r="O37" s="409" t="s">
        <v>362</v>
      </c>
      <c r="P37" s="409" t="s">
        <v>178</v>
      </c>
      <c r="Q37" s="409" t="s">
        <v>168</v>
      </c>
      <c r="R37" s="409" t="s">
        <v>168</v>
      </c>
      <c r="S37" s="409" t="s">
        <v>168</v>
      </c>
      <c r="T37" s="409" t="s">
        <v>168</v>
      </c>
      <c r="U37" s="583" t="s">
        <v>168</v>
      </c>
      <c r="V37" s="409" t="s">
        <v>168</v>
      </c>
      <c r="W37" s="409" t="s">
        <v>168</v>
      </c>
      <c r="X37" s="409" t="s">
        <v>168</v>
      </c>
      <c r="Y37" s="409" t="s">
        <v>168</v>
      </c>
      <c r="Z37" s="409" t="s">
        <v>168</v>
      </c>
      <c r="AA37" s="409">
        <v>0</v>
      </c>
      <c r="AB37" s="409">
        <v>0</v>
      </c>
      <c r="AC37" s="409">
        <v>0</v>
      </c>
      <c r="AD37" s="409">
        <v>0</v>
      </c>
      <c r="AE37" s="409">
        <v>0</v>
      </c>
      <c r="AF37" s="409">
        <v>0</v>
      </c>
      <c r="AG37" s="409">
        <v>0</v>
      </c>
      <c r="AH37" s="409">
        <v>1</v>
      </c>
      <c r="AI37" s="409">
        <v>1</v>
      </c>
      <c r="AJ37" s="409">
        <v>0</v>
      </c>
      <c r="AK37" s="409">
        <v>0</v>
      </c>
      <c r="AL37" s="409">
        <v>0</v>
      </c>
      <c r="AM37" s="409">
        <v>0</v>
      </c>
      <c r="AN37" s="409">
        <v>0</v>
      </c>
      <c r="AO37" s="409">
        <v>0</v>
      </c>
      <c r="AP37" s="409">
        <v>0</v>
      </c>
      <c r="AQ37" s="409">
        <v>0</v>
      </c>
      <c r="AR37" s="409">
        <v>0</v>
      </c>
      <c r="AS37" s="409">
        <v>1</v>
      </c>
      <c r="AT37" s="409">
        <v>0</v>
      </c>
      <c r="AU37" s="409">
        <v>0</v>
      </c>
      <c r="AV37" s="409">
        <v>0</v>
      </c>
      <c r="AW37" s="409">
        <v>0</v>
      </c>
      <c r="AX37" s="409">
        <v>0</v>
      </c>
    </row>
    <row r="38" spans="1:50" s="11" customFormat="1" ht="45" customHeight="1">
      <c r="A38" s="409">
        <v>30</v>
      </c>
      <c r="B38" s="409">
        <v>1</v>
      </c>
      <c r="C38" s="409" t="s">
        <v>1563</v>
      </c>
      <c r="D38" s="409" t="s">
        <v>1665</v>
      </c>
      <c r="E38" s="475" t="s">
        <v>1146</v>
      </c>
      <c r="F38" s="409" t="s">
        <v>1881</v>
      </c>
      <c r="G38" s="409" t="s">
        <v>196</v>
      </c>
      <c r="H38" s="409" t="s">
        <v>265</v>
      </c>
      <c r="I38" s="409"/>
      <c r="J38" s="409" t="s">
        <v>172</v>
      </c>
      <c r="K38" s="409" t="str">
        <f t="shared" si="0"/>
        <v>SHT0016565</v>
      </c>
      <c r="L38" s="409" t="s">
        <v>172</v>
      </c>
      <c r="M38" s="409" t="s">
        <v>174</v>
      </c>
      <c r="N38" s="409" t="s">
        <v>167</v>
      </c>
      <c r="O38" s="409" t="s">
        <v>362</v>
      </c>
      <c r="P38" s="409" t="s">
        <v>178</v>
      </c>
      <c r="Q38" s="409" t="s">
        <v>168</v>
      </c>
      <c r="R38" s="409" t="s">
        <v>168</v>
      </c>
      <c r="S38" s="409" t="s">
        <v>168</v>
      </c>
      <c r="T38" s="409" t="s">
        <v>168</v>
      </c>
      <c r="U38" s="583" t="s">
        <v>168</v>
      </c>
      <c r="V38" s="409" t="s">
        <v>168</v>
      </c>
      <c r="W38" s="409" t="s">
        <v>168</v>
      </c>
      <c r="X38" s="409" t="s">
        <v>168</v>
      </c>
      <c r="Y38" s="409" t="s">
        <v>168</v>
      </c>
      <c r="Z38" s="409" t="s">
        <v>168</v>
      </c>
      <c r="AA38" s="409">
        <v>0</v>
      </c>
      <c r="AB38" s="409">
        <v>0</v>
      </c>
      <c r="AC38" s="409">
        <v>0</v>
      </c>
      <c r="AD38" s="409">
        <v>0</v>
      </c>
      <c r="AE38" s="409">
        <v>0</v>
      </c>
      <c r="AF38" s="409">
        <v>0</v>
      </c>
      <c r="AG38" s="409">
        <v>0</v>
      </c>
      <c r="AH38" s="409">
        <v>0</v>
      </c>
      <c r="AI38" s="409">
        <v>0</v>
      </c>
      <c r="AJ38" s="409">
        <v>1</v>
      </c>
      <c r="AK38" s="409">
        <v>1</v>
      </c>
      <c r="AL38" s="409">
        <v>1</v>
      </c>
      <c r="AM38" s="409">
        <v>0</v>
      </c>
      <c r="AN38" s="409">
        <v>0</v>
      </c>
      <c r="AO38" s="409">
        <v>0</v>
      </c>
      <c r="AP38" s="409">
        <v>1</v>
      </c>
      <c r="AQ38" s="409">
        <v>0</v>
      </c>
      <c r="AR38" s="409">
        <v>0</v>
      </c>
      <c r="AS38" s="409">
        <v>0</v>
      </c>
      <c r="AT38" s="74">
        <v>0</v>
      </c>
      <c r="AU38" s="409">
        <v>0</v>
      </c>
      <c r="AV38" s="409">
        <v>0</v>
      </c>
      <c r="AW38" s="409">
        <v>0</v>
      </c>
      <c r="AX38" s="409">
        <v>0</v>
      </c>
    </row>
    <row r="39" spans="1:50" s="11" customFormat="1" ht="45" customHeight="1">
      <c r="A39" s="409">
        <v>31</v>
      </c>
      <c r="B39" s="409">
        <v>1</v>
      </c>
      <c r="C39" s="409" t="s">
        <v>1563</v>
      </c>
      <c r="D39" s="409" t="s">
        <v>2327</v>
      </c>
      <c r="E39" s="475" t="s">
        <v>1146</v>
      </c>
      <c r="F39" s="409" t="s">
        <v>2335</v>
      </c>
      <c r="G39" s="409" t="s">
        <v>196</v>
      </c>
      <c r="H39" s="409" t="s">
        <v>265</v>
      </c>
      <c r="I39" s="409"/>
      <c r="J39" s="409" t="s">
        <v>172</v>
      </c>
      <c r="K39" s="409" t="str">
        <f t="shared" ref="K39:K45" si="8">D39</f>
        <v>SHT0017600</v>
      </c>
      <c r="L39" s="409" t="s">
        <v>172</v>
      </c>
      <c r="M39" s="409" t="s">
        <v>174</v>
      </c>
      <c r="N39" s="409" t="s">
        <v>167</v>
      </c>
      <c r="O39" s="409" t="s">
        <v>362</v>
      </c>
      <c r="P39" s="409" t="s">
        <v>178</v>
      </c>
      <c r="Q39" s="409" t="s">
        <v>168</v>
      </c>
      <c r="R39" s="409" t="s">
        <v>168</v>
      </c>
      <c r="S39" s="409" t="s">
        <v>168</v>
      </c>
      <c r="T39" s="409" t="s">
        <v>168</v>
      </c>
      <c r="U39" s="583" t="s">
        <v>168</v>
      </c>
      <c r="V39" s="409" t="s">
        <v>168</v>
      </c>
      <c r="W39" s="409" t="s">
        <v>168</v>
      </c>
      <c r="X39" s="409" t="s">
        <v>168</v>
      </c>
      <c r="Y39" s="409" t="s">
        <v>168</v>
      </c>
      <c r="Z39" s="409" t="s">
        <v>168</v>
      </c>
      <c r="AA39" s="409">
        <v>0</v>
      </c>
      <c r="AB39" s="409">
        <v>0</v>
      </c>
      <c r="AC39" s="409">
        <v>0</v>
      </c>
      <c r="AD39" s="409">
        <v>0</v>
      </c>
      <c r="AE39" s="409">
        <v>0</v>
      </c>
      <c r="AF39" s="409">
        <v>0</v>
      </c>
      <c r="AG39" s="409">
        <v>0</v>
      </c>
      <c r="AH39" s="409">
        <v>0</v>
      </c>
      <c r="AI39" s="409">
        <v>0</v>
      </c>
      <c r="AJ39" s="409">
        <v>0</v>
      </c>
      <c r="AK39" s="409">
        <v>0</v>
      </c>
      <c r="AL39" s="409">
        <v>0</v>
      </c>
      <c r="AM39" s="409">
        <v>0</v>
      </c>
      <c r="AN39" s="409">
        <v>0</v>
      </c>
      <c r="AO39" s="409">
        <v>0</v>
      </c>
      <c r="AP39" s="409">
        <v>0</v>
      </c>
      <c r="AQ39" s="409">
        <v>1</v>
      </c>
      <c r="AR39" s="409">
        <v>0</v>
      </c>
      <c r="AS39" s="409">
        <v>0</v>
      </c>
      <c r="AT39" s="409">
        <v>0</v>
      </c>
      <c r="AU39" s="409">
        <v>0</v>
      </c>
      <c r="AV39" s="409">
        <v>0</v>
      </c>
      <c r="AW39" s="409">
        <v>0</v>
      </c>
      <c r="AX39" s="409">
        <v>0</v>
      </c>
    </row>
    <row r="40" spans="1:50" s="11" customFormat="1" ht="45" customHeight="1">
      <c r="A40" s="409">
        <v>32</v>
      </c>
      <c r="B40" s="409">
        <v>1</v>
      </c>
      <c r="C40" s="409" t="s">
        <v>1563</v>
      </c>
      <c r="D40" s="409" t="s">
        <v>2365</v>
      </c>
      <c r="E40" s="475" t="s">
        <v>1146</v>
      </c>
      <c r="F40" s="409" t="s">
        <v>2363</v>
      </c>
      <c r="G40" s="409" t="s">
        <v>196</v>
      </c>
      <c r="H40" s="409" t="s">
        <v>265</v>
      </c>
      <c r="I40" s="409"/>
      <c r="J40" s="409" t="s">
        <v>172</v>
      </c>
      <c r="K40" s="409" t="str">
        <f t="shared" si="8"/>
        <v>SHT0017633</v>
      </c>
      <c r="L40" s="409" t="s">
        <v>172</v>
      </c>
      <c r="M40" s="409" t="s">
        <v>174</v>
      </c>
      <c r="N40" s="409" t="s">
        <v>167</v>
      </c>
      <c r="O40" s="409" t="s">
        <v>362</v>
      </c>
      <c r="P40" s="409" t="s">
        <v>178</v>
      </c>
      <c r="Q40" s="409" t="s">
        <v>168</v>
      </c>
      <c r="R40" s="409" t="s">
        <v>168</v>
      </c>
      <c r="S40" s="409" t="s">
        <v>168</v>
      </c>
      <c r="T40" s="409" t="s">
        <v>168</v>
      </c>
      <c r="U40" s="583" t="s">
        <v>168</v>
      </c>
      <c r="V40" s="409" t="s">
        <v>168</v>
      </c>
      <c r="W40" s="409" t="s">
        <v>168</v>
      </c>
      <c r="X40" s="409" t="s">
        <v>168</v>
      </c>
      <c r="Y40" s="409" t="s">
        <v>168</v>
      </c>
      <c r="Z40" s="409" t="s">
        <v>168</v>
      </c>
      <c r="AA40" s="409">
        <v>0</v>
      </c>
      <c r="AB40" s="409">
        <v>0</v>
      </c>
      <c r="AC40" s="409">
        <v>0</v>
      </c>
      <c r="AD40" s="409">
        <v>0</v>
      </c>
      <c r="AE40" s="409">
        <v>0</v>
      </c>
      <c r="AF40" s="409">
        <v>0</v>
      </c>
      <c r="AG40" s="409">
        <v>0</v>
      </c>
      <c r="AH40" s="409">
        <v>0</v>
      </c>
      <c r="AI40" s="409">
        <v>0</v>
      </c>
      <c r="AJ40" s="409">
        <v>0</v>
      </c>
      <c r="AK40" s="409">
        <v>0</v>
      </c>
      <c r="AL40" s="409">
        <v>0</v>
      </c>
      <c r="AM40" s="409">
        <v>0</v>
      </c>
      <c r="AN40" s="409">
        <v>0</v>
      </c>
      <c r="AO40" s="409">
        <v>0</v>
      </c>
      <c r="AP40" s="409">
        <v>0</v>
      </c>
      <c r="AQ40" s="409">
        <v>0</v>
      </c>
      <c r="AR40" s="409">
        <v>0</v>
      </c>
      <c r="AS40" s="409">
        <v>0</v>
      </c>
      <c r="AT40" s="409">
        <v>1</v>
      </c>
      <c r="AU40" s="409">
        <v>0</v>
      </c>
      <c r="AV40" s="409">
        <v>0</v>
      </c>
      <c r="AW40" s="409">
        <v>0</v>
      </c>
      <c r="AX40" s="409">
        <v>0</v>
      </c>
    </row>
    <row r="41" spans="1:50" s="11" customFormat="1" ht="45" customHeight="1">
      <c r="A41" s="409">
        <v>33</v>
      </c>
      <c r="B41" s="409">
        <v>1</v>
      </c>
      <c r="C41" s="409" t="s">
        <v>1105</v>
      </c>
      <c r="D41" s="409" t="s">
        <v>2466</v>
      </c>
      <c r="E41" s="475" t="s">
        <v>1146</v>
      </c>
      <c r="F41" s="409" t="s">
        <v>2363</v>
      </c>
      <c r="G41" s="409" t="s">
        <v>196</v>
      </c>
      <c r="H41" s="409" t="s">
        <v>265</v>
      </c>
      <c r="I41" s="409"/>
      <c r="J41" s="409" t="s">
        <v>172</v>
      </c>
      <c r="K41" s="409" t="str">
        <f t="shared" si="8"/>
        <v>SHT0017745</v>
      </c>
      <c r="L41" s="409" t="s">
        <v>172</v>
      </c>
      <c r="M41" s="409" t="s">
        <v>174</v>
      </c>
      <c r="N41" s="409" t="s">
        <v>167</v>
      </c>
      <c r="O41" s="409" t="s">
        <v>362</v>
      </c>
      <c r="P41" s="409" t="s">
        <v>178</v>
      </c>
      <c r="Q41" s="409" t="s">
        <v>168</v>
      </c>
      <c r="R41" s="409" t="s">
        <v>168</v>
      </c>
      <c r="S41" s="409" t="s">
        <v>168</v>
      </c>
      <c r="T41" s="409" t="s">
        <v>168</v>
      </c>
      <c r="U41" s="583" t="s">
        <v>168</v>
      </c>
      <c r="V41" s="409" t="s">
        <v>168</v>
      </c>
      <c r="W41" s="409" t="s">
        <v>168</v>
      </c>
      <c r="X41" s="409" t="s">
        <v>168</v>
      </c>
      <c r="Y41" s="409" t="s">
        <v>168</v>
      </c>
      <c r="Z41" s="409" t="s">
        <v>168</v>
      </c>
      <c r="AA41" s="409">
        <v>0</v>
      </c>
      <c r="AB41" s="409">
        <v>0</v>
      </c>
      <c r="AC41" s="409">
        <v>0</v>
      </c>
      <c r="AD41" s="409">
        <v>0</v>
      </c>
      <c r="AE41" s="409">
        <v>0</v>
      </c>
      <c r="AF41" s="409">
        <v>0</v>
      </c>
      <c r="AG41" s="409">
        <v>0</v>
      </c>
      <c r="AH41" s="409">
        <v>0</v>
      </c>
      <c r="AI41" s="409">
        <v>0</v>
      </c>
      <c r="AJ41" s="409">
        <v>0</v>
      </c>
      <c r="AK41" s="409">
        <v>0</v>
      </c>
      <c r="AL41" s="409">
        <v>0</v>
      </c>
      <c r="AM41" s="409">
        <v>0</v>
      </c>
      <c r="AN41" s="409">
        <v>0</v>
      </c>
      <c r="AO41" s="409">
        <v>0</v>
      </c>
      <c r="AP41" s="409">
        <v>0</v>
      </c>
      <c r="AQ41" s="409">
        <v>0</v>
      </c>
      <c r="AR41" s="409">
        <v>0</v>
      </c>
      <c r="AS41" s="409">
        <v>0</v>
      </c>
      <c r="AT41" s="409">
        <v>0</v>
      </c>
      <c r="AU41" s="409">
        <v>1</v>
      </c>
      <c r="AV41" s="409">
        <v>0</v>
      </c>
      <c r="AW41" s="409">
        <v>0</v>
      </c>
      <c r="AX41" s="409">
        <v>1</v>
      </c>
    </row>
    <row r="42" spans="1:50" s="11" customFormat="1" ht="45" customHeight="1">
      <c r="A42" s="409">
        <v>34</v>
      </c>
      <c r="B42" s="409">
        <v>1</v>
      </c>
      <c r="C42" s="409" t="s">
        <v>1105</v>
      </c>
      <c r="D42" s="409" t="s">
        <v>2534</v>
      </c>
      <c r="E42" s="475" t="s">
        <v>1146</v>
      </c>
      <c r="F42" s="409" t="s">
        <v>2363</v>
      </c>
      <c r="G42" s="409" t="s">
        <v>196</v>
      </c>
      <c r="H42" s="409" t="s">
        <v>265</v>
      </c>
      <c r="I42" s="409"/>
      <c r="J42" s="409" t="s">
        <v>172</v>
      </c>
      <c r="K42" s="409" t="str">
        <f t="shared" si="8"/>
        <v>SHT0017764</v>
      </c>
      <c r="L42" s="409" t="s">
        <v>172</v>
      </c>
      <c r="M42" s="409" t="s">
        <v>174</v>
      </c>
      <c r="N42" s="409" t="s">
        <v>167</v>
      </c>
      <c r="O42" s="409" t="s">
        <v>362</v>
      </c>
      <c r="P42" s="409" t="s">
        <v>178</v>
      </c>
      <c r="Q42" s="409" t="s">
        <v>168</v>
      </c>
      <c r="R42" s="409" t="s">
        <v>168</v>
      </c>
      <c r="S42" s="409" t="s">
        <v>168</v>
      </c>
      <c r="T42" s="409" t="s">
        <v>168</v>
      </c>
      <c r="U42" s="583" t="s">
        <v>168</v>
      </c>
      <c r="V42" s="409" t="s">
        <v>168</v>
      </c>
      <c r="W42" s="409" t="s">
        <v>168</v>
      </c>
      <c r="X42" s="409" t="s">
        <v>168</v>
      </c>
      <c r="Y42" s="409" t="s">
        <v>168</v>
      </c>
      <c r="Z42" s="409" t="s">
        <v>168</v>
      </c>
      <c r="AA42" s="409">
        <v>0</v>
      </c>
      <c r="AB42" s="409">
        <v>0</v>
      </c>
      <c r="AC42" s="409">
        <v>0</v>
      </c>
      <c r="AD42" s="409">
        <v>0</v>
      </c>
      <c r="AE42" s="409">
        <v>0</v>
      </c>
      <c r="AF42" s="409">
        <v>0</v>
      </c>
      <c r="AG42" s="409">
        <v>0</v>
      </c>
      <c r="AH42" s="409">
        <v>0</v>
      </c>
      <c r="AI42" s="409">
        <v>0</v>
      </c>
      <c r="AJ42" s="409">
        <v>0</v>
      </c>
      <c r="AK42" s="409">
        <v>0</v>
      </c>
      <c r="AL42" s="409">
        <v>0</v>
      </c>
      <c r="AM42" s="409">
        <v>0</v>
      </c>
      <c r="AN42" s="409">
        <v>0</v>
      </c>
      <c r="AO42" s="409">
        <v>0</v>
      </c>
      <c r="AP42" s="409">
        <v>0</v>
      </c>
      <c r="AQ42" s="409">
        <v>0</v>
      </c>
      <c r="AR42" s="409">
        <v>0</v>
      </c>
      <c r="AS42" s="409">
        <v>0</v>
      </c>
      <c r="AT42" s="409">
        <v>0</v>
      </c>
      <c r="AU42" s="409">
        <v>0</v>
      </c>
      <c r="AV42" s="409">
        <v>1</v>
      </c>
      <c r="AW42" s="409">
        <v>0</v>
      </c>
      <c r="AX42" s="409">
        <v>0</v>
      </c>
    </row>
    <row r="43" spans="1:50" s="11" customFormat="1" ht="45" customHeight="1">
      <c r="A43" s="409">
        <v>35</v>
      </c>
      <c r="B43" s="409">
        <v>1</v>
      </c>
      <c r="C43" s="409" t="s">
        <v>1105</v>
      </c>
      <c r="D43" s="409" t="s">
        <v>2649</v>
      </c>
      <c r="E43" s="475" t="s">
        <v>1146</v>
      </c>
      <c r="F43" s="409" t="s">
        <v>2363</v>
      </c>
      <c r="G43" s="409" t="s">
        <v>196</v>
      </c>
      <c r="H43" s="409" t="s">
        <v>265</v>
      </c>
      <c r="I43" s="409"/>
      <c r="J43" s="409" t="s">
        <v>172</v>
      </c>
      <c r="K43" s="409" t="str">
        <f t="shared" si="8"/>
        <v>SHT0017982</v>
      </c>
      <c r="L43" s="409" t="s">
        <v>172</v>
      </c>
      <c r="M43" s="409" t="s">
        <v>174</v>
      </c>
      <c r="N43" s="409" t="s">
        <v>167</v>
      </c>
      <c r="O43" s="409" t="s">
        <v>362</v>
      </c>
      <c r="P43" s="409" t="s">
        <v>178</v>
      </c>
      <c r="Q43" s="409" t="s">
        <v>168</v>
      </c>
      <c r="R43" s="409" t="s">
        <v>168</v>
      </c>
      <c r="S43" s="409" t="s">
        <v>168</v>
      </c>
      <c r="T43" s="409" t="s">
        <v>168</v>
      </c>
      <c r="U43" s="583" t="s">
        <v>168</v>
      </c>
      <c r="V43" s="409" t="s">
        <v>168</v>
      </c>
      <c r="W43" s="409" t="s">
        <v>168</v>
      </c>
      <c r="X43" s="409" t="s">
        <v>168</v>
      </c>
      <c r="Y43" s="409" t="s">
        <v>168</v>
      </c>
      <c r="Z43" s="409" t="s">
        <v>168</v>
      </c>
      <c r="AA43" s="409">
        <v>0</v>
      </c>
      <c r="AB43" s="409">
        <v>0</v>
      </c>
      <c r="AC43" s="409">
        <v>0</v>
      </c>
      <c r="AD43" s="409">
        <v>0</v>
      </c>
      <c r="AE43" s="409">
        <v>0</v>
      </c>
      <c r="AF43" s="409">
        <v>0</v>
      </c>
      <c r="AG43" s="409">
        <v>0</v>
      </c>
      <c r="AH43" s="409">
        <v>0</v>
      </c>
      <c r="AI43" s="409">
        <v>0</v>
      </c>
      <c r="AJ43" s="409">
        <v>0</v>
      </c>
      <c r="AK43" s="409">
        <v>0</v>
      </c>
      <c r="AL43" s="409">
        <v>0</v>
      </c>
      <c r="AM43" s="409">
        <v>0</v>
      </c>
      <c r="AN43" s="409">
        <v>1</v>
      </c>
      <c r="AO43" s="409">
        <v>0</v>
      </c>
      <c r="AP43" s="409">
        <v>0</v>
      </c>
      <c r="AQ43" s="409">
        <v>0</v>
      </c>
      <c r="AR43" s="409">
        <v>0</v>
      </c>
      <c r="AS43" s="409">
        <v>0</v>
      </c>
      <c r="AT43" s="409">
        <v>0</v>
      </c>
      <c r="AU43" s="409">
        <v>0</v>
      </c>
      <c r="AV43" s="409">
        <v>0</v>
      </c>
      <c r="AW43" s="409">
        <v>0</v>
      </c>
      <c r="AX43" s="409">
        <v>0</v>
      </c>
    </row>
    <row r="44" spans="1:50" s="11" customFormat="1" ht="45" customHeight="1">
      <c r="A44" s="409">
        <v>36</v>
      </c>
      <c r="B44" s="409">
        <v>1</v>
      </c>
      <c r="C44" s="409" t="s">
        <v>1105</v>
      </c>
      <c r="D44" s="409" t="s">
        <v>2698</v>
      </c>
      <c r="E44" s="475" t="s">
        <v>1146</v>
      </c>
      <c r="F44" s="409" t="s">
        <v>2363</v>
      </c>
      <c r="G44" s="409" t="s">
        <v>196</v>
      </c>
      <c r="H44" s="409" t="s">
        <v>265</v>
      </c>
      <c r="I44" s="409"/>
      <c r="J44" s="409" t="s">
        <v>172</v>
      </c>
      <c r="K44" s="409" t="str">
        <f t="shared" ref="K44" si="9">D44</f>
        <v>SHT0018170</v>
      </c>
      <c r="L44" s="409" t="s">
        <v>172</v>
      </c>
      <c r="M44" s="409" t="s">
        <v>174</v>
      </c>
      <c r="N44" s="409" t="s">
        <v>167</v>
      </c>
      <c r="O44" s="409" t="s">
        <v>362</v>
      </c>
      <c r="P44" s="409" t="s">
        <v>178</v>
      </c>
      <c r="Q44" s="409" t="s">
        <v>168</v>
      </c>
      <c r="R44" s="409" t="s">
        <v>168</v>
      </c>
      <c r="S44" s="409" t="s">
        <v>168</v>
      </c>
      <c r="T44" s="409" t="s">
        <v>168</v>
      </c>
      <c r="U44" s="583" t="s">
        <v>168</v>
      </c>
      <c r="V44" s="409" t="s">
        <v>168</v>
      </c>
      <c r="W44" s="409" t="s">
        <v>168</v>
      </c>
      <c r="X44" s="409" t="s">
        <v>168</v>
      </c>
      <c r="Y44" s="409" t="s">
        <v>168</v>
      </c>
      <c r="Z44" s="409" t="s">
        <v>168</v>
      </c>
      <c r="AA44" s="409">
        <v>0</v>
      </c>
      <c r="AB44" s="409">
        <v>0</v>
      </c>
      <c r="AC44" s="409">
        <v>0</v>
      </c>
      <c r="AD44" s="409">
        <v>0</v>
      </c>
      <c r="AE44" s="409">
        <v>0</v>
      </c>
      <c r="AF44" s="409">
        <v>0</v>
      </c>
      <c r="AG44" s="409">
        <v>0</v>
      </c>
      <c r="AH44" s="409">
        <v>0</v>
      </c>
      <c r="AI44" s="409">
        <v>0</v>
      </c>
      <c r="AJ44" s="409">
        <v>0</v>
      </c>
      <c r="AK44" s="409">
        <v>0</v>
      </c>
      <c r="AL44" s="409">
        <v>0</v>
      </c>
      <c r="AM44" s="409">
        <v>0</v>
      </c>
      <c r="AN44" s="409">
        <v>0</v>
      </c>
      <c r="AO44" s="409">
        <v>1</v>
      </c>
      <c r="AP44" s="409">
        <v>0</v>
      </c>
      <c r="AQ44" s="409">
        <v>0</v>
      </c>
      <c r="AR44" s="409">
        <v>0</v>
      </c>
      <c r="AS44" s="409">
        <v>0</v>
      </c>
      <c r="AT44" s="409">
        <v>0</v>
      </c>
      <c r="AU44" s="409">
        <v>0</v>
      </c>
      <c r="AV44" s="409">
        <v>0</v>
      </c>
      <c r="AW44" s="409">
        <v>0</v>
      </c>
      <c r="AX44" s="409">
        <v>0</v>
      </c>
    </row>
    <row r="45" spans="1:50" s="11" customFormat="1" ht="45" customHeight="1">
      <c r="A45" s="409">
        <v>37</v>
      </c>
      <c r="B45" s="487">
        <v>1</v>
      </c>
      <c r="C45" s="487" t="s">
        <v>1563</v>
      </c>
      <c r="D45" s="487" t="s">
        <v>1847</v>
      </c>
      <c r="E45" s="488" t="s">
        <v>1146</v>
      </c>
      <c r="F45" s="487" t="s">
        <v>1882</v>
      </c>
      <c r="G45" s="487" t="s">
        <v>196</v>
      </c>
      <c r="H45" s="487" t="s">
        <v>265</v>
      </c>
      <c r="I45" s="487"/>
      <c r="J45" s="487" t="s">
        <v>172</v>
      </c>
      <c r="K45" s="487" t="str">
        <f t="shared" si="8"/>
        <v>SHT0016821</v>
      </c>
      <c r="L45" s="487" t="s">
        <v>172</v>
      </c>
      <c r="M45" s="487" t="s">
        <v>174</v>
      </c>
      <c r="N45" s="487" t="s">
        <v>167</v>
      </c>
      <c r="O45" s="487" t="s">
        <v>362</v>
      </c>
      <c r="P45" s="487" t="s">
        <v>178</v>
      </c>
      <c r="Q45" s="487" t="s">
        <v>168</v>
      </c>
      <c r="R45" s="487" t="s">
        <v>168</v>
      </c>
      <c r="S45" s="487" t="s">
        <v>168</v>
      </c>
      <c r="T45" s="487" t="s">
        <v>168</v>
      </c>
      <c r="U45" s="584" t="s">
        <v>168</v>
      </c>
      <c r="V45" s="487" t="s">
        <v>168</v>
      </c>
      <c r="W45" s="487" t="s">
        <v>168</v>
      </c>
      <c r="X45" s="487" t="s">
        <v>168</v>
      </c>
      <c r="Y45" s="487" t="s">
        <v>168</v>
      </c>
      <c r="Z45" s="487" t="s">
        <v>168</v>
      </c>
      <c r="AA45" s="487">
        <v>0</v>
      </c>
      <c r="AB45" s="487">
        <v>0</v>
      </c>
      <c r="AC45" s="487">
        <v>0</v>
      </c>
      <c r="AD45" s="487">
        <v>0</v>
      </c>
      <c r="AE45" s="487">
        <v>0</v>
      </c>
      <c r="AF45" s="487">
        <v>0</v>
      </c>
      <c r="AG45" s="487">
        <v>0</v>
      </c>
      <c r="AH45" s="487">
        <v>0</v>
      </c>
      <c r="AI45" s="487">
        <v>0</v>
      </c>
      <c r="AJ45" s="487">
        <v>0</v>
      </c>
      <c r="AK45" s="487">
        <v>0</v>
      </c>
      <c r="AL45" s="487">
        <v>0</v>
      </c>
      <c r="AM45" s="487">
        <v>0</v>
      </c>
      <c r="AN45" s="487">
        <v>0</v>
      </c>
      <c r="AO45" s="487">
        <v>0</v>
      </c>
      <c r="AP45" s="487">
        <v>0</v>
      </c>
      <c r="AQ45" s="487">
        <v>0</v>
      </c>
      <c r="AR45" s="487">
        <v>0</v>
      </c>
      <c r="AS45" s="487">
        <v>0</v>
      </c>
      <c r="AT45" s="487">
        <v>0</v>
      </c>
      <c r="AU45" s="487">
        <v>0</v>
      </c>
      <c r="AV45" s="487">
        <v>0</v>
      </c>
      <c r="AW45" s="487">
        <v>0</v>
      </c>
      <c r="AX45" s="487">
        <v>0</v>
      </c>
    </row>
    <row r="46" spans="1:50" s="11" customFormat="1" ht="45" customHeight="1">
      <c r="A46" s="409">
        <v>38</v>
      </c>
      <c r="B46" s="509">
        <v>2</v>
      </c>
      <c r="C46" s="409" t="s">
        <v>1592</v>
      </c>
      <c r="D46" s="409" t="s">
        <v>1593</v>
      </c>
      <c r="E46" s="475" t="s">
        <v>1594</v>
      </c>
      <c r="F46" s="76" t="s">
        <v>149</v>
      </c>
      <c r="G46" s="409" t="s">
        <v>196</v>
      </c>
      <c r="H46" s="409" t="s">
        <v>265</v>
      </c>
      <c r="I46" s="510"/>
      <c r="J46" s="78" t="s">
        <v>1</v>
      </c>
      <c r="K46" s="409" t="str">
        <f t="shared" si="0"/>
        <v>H4681010091A0</v>
      </c>
      <c r="L46" s="409" t="s">
        <v>172</v>
      </c>
      <c r="M46" s="409" t="s">
        <v>167</v>
      </c>
      <c r="N46" s="409" t="s">
        <v>174</v>
      </c>
      <c r="O46" s="76" t="s">
        <v>149</v>
      </c>
      <c r="P46" s="76" t="s">
        <v>1595</v>
      </c>
      <c r="Q46" s="76" t="s">
        <v>17</v>
      </c>
      <c r="R46" s="76" t="s">
        <v>17</v>
      </c>
      <c r="S46" s="76" t="s">
        <v>1596</v>
      </c>
      <c r="T46" s="76" t="s">
        <v>17</v>
      </c>
      <c r="U46" s="137">
        <v>1.4999999999999999E-2</v>
      </c>
      <c r="V46" s="409" t="s">
        <v>168</v>
      </c>
      <c r="W46" s="76" t="s">
        <v>17</v>
      </c>
      <c r="X46" s="76" t="s">
        <v>17</v>
      </c>
      <c r="Y46" s="76" t="s">
        <v>17</v>
      </c>
      <c r="Z46" s="76"/>
      <c r="AA46" s="409">
        <v>0</v>
      </c>
      <c r="AB46" s="409">
        <v>0</v>
      </c>
      <c r="AC46" s="409">
        <v>0</v>
      </c>
      <c r="AD46" s="409">
        <v>0</v>
      </c>
      <c r="AE46" s="409">
        <v>0</v>
      </c>
      <c r="AF46" s="409">
        <v>0</v>
      </c>
      <c r="AG46" s="409">
        <v>0</v>
      </c>
      <c r="AH46" s="409">
        <v>0</v>
      </c>
      <c r="AI46" s="409">
        <v>0</v>
      </c>
      <c r="AJ46" s="409">
        <v>1</v>
      </c>
      <c r="AK46" s="409">
        <v>1</v>
      </c>
      <c r="AL46" s="409">
        <v>1</v>
      </c>
      <c r="AM46" s="409">
        <v>1</v>
      </c>
      <c r="AN46" s="409">
        <v>1</v>
      </c>
      <c r="AO46" s="409">
        <v>1</v>
      </c>
      <c r="AP46" s="409">
        <v>1</v>
      </c>
      <c r="AQ46" s="409">
        <v>1</v>
      </c>
      <c r="AR46" s="409">
        <v>0</v>
      </c>
      <c r="AS46" s="409">
        <v>0</v>
      </c>
      <c r="AT46" s="74">
        <v>0</v>
      </c>
      <c r="AU46" s="409">
        <v>1</v>
      </c>
      <c r="AV46" s="409">
        <v>1</v>
      </c>
      <c r="AW46" s="409">
        <v>0</v>
      </c>
      <c r="AX46" s="409">
        <v>1</v>
      </c>
    </row>
    <row r="47" spans="1:50" s="11" customFormat="1" ht="45" customHeight="1">
      <c r="A47" s="409">
        <v>39</v>
      </c>
      <c r="B47" s="509">
        <v>2</v>
      </c>
      <c r="C47" s="409" t="s">
        <v>1592</v>
      </c>
      <c r="D47" s="409" t="s">
        <v>1597</v>
      </c>
      <c r="E47" s="475" t="s">
        <v>1598</v>
      </c>
      <c r="F47" s="76" t="s">
        <v>154</v>
      </c>
      <c r="G47" s="409" t="s">
        <v>196</v>
      </c>
      <c r="H47" s="409" t="s">
        <v>265</v>
      </c>
      <c r="I47" s="510"/>
      <c r="J47" s="78" t="s">
        <v>1599</v>
      </c>
      <c r="K47" s="409" t="str">
        <f t="shared" si="0"/>
        <v>H4681010096A0</v>
      </c>
      <c r="L47" s="409" t="s">
        <v>172</v>
      </c>
      <c r="M47" s="409" t="s">
        <v>167</v>
      </c>
      <c r="N47" s="409" t="s">
        <v>174</v>
      </c>
      <c r="O47" s="76" t="s">
        <v>1393</v>
      </c>
      <c r="P47" s="76" t="s">
        <v>1424</v>
      </c>
      <c r="Q47" s="76" t="s">
        <v>1600</v>
      </c>
      <c r="R47" s="76" t="s">
        <v>17</v>
      </c>
      <c r="S47" s="76" t="s">
        <v>1601</v>
      </c>
      <c r="T47" s="76" t="s">
        <v>17</v>
      </c>
      <c r="U47" s="137">
        <v>7.4999999999999997E-3</v>
      </c>
      <c r="V47" s="409" t="s">
        <v>168</v>
      </c>
      <c r="W47" s="76" t="s">
        <v>17</v>
      </c>
      <c r="X47" s="76" t="s">
        <v>17</v>
      </c>
      <c r="Y47" s="76" t="s">
        <v>80</v>
      </c>
      <c r="Z47" s="76"/>
      <c r="AA47" s="409">
        <v>0</v>
      </c>
      <c r="AB47" s="409">
        <v>0</v>
      </c>
      <c r="AC47" s="409">
        <v>0</v>
      </c>
      <c r="AD47" s="409">
        <v>0</v>
      </c>
      <c r="AE47" s="409">
        <v>0</v>
      </c>
      <c r="AF47" s="409">
        <v>0</v>
      </c>
      <c r="AG47" s="409">
        <v>0</v>
      </c>
      <c r="AH47" s="409">
        <v>0</v>
      </c>
      <c r="AI47" s="409">
        <v>0</v>
      </c>
      <c r="AJ47" s="409">
        <v>1</v>
      </c>
      <c r="AK47" s="409">
        <v>1</v>
      </c>
      <c r="AL47" s="409">
        <v>1</v>
      </c>
      <c r="AM47" s="409">
        <v>1</v>
      </c>
      <c r="AN47" s="409">
        <v>1</v>
      </c>
      <c r="AO47" s="409">
        <v>1</v>
      </c>
      <c r="AP47" s="409">
        <v>1</v>
      </c>
      <c r="AQ47" s="409">
        <v>1</v>
      </c>
      <c r="AR47" s="409">
        <v>0</v>
      </c>
      <c r="AS47" s="409">
        <v>0</v>
      </c>
      <c r="AT47" s="74">
        <v>0</v>
      </c>
      <c r="AU47" s="409">
        <v>1</v>
      </c>
      <c r="AV47" s="409">
        <v>1</v>
      </c>
      <c r="AW47" s="409">
        <v>0</v>
      </c>
      <c r="AX47" s="409">
        <v>1</v>
      </c>
    </row>
    <row r="48" spans="1:50" s="11" customFormat="1" ht="39.950000000000003" customHeight="1">
      <c r="A48" s="409">
        <v>40</v>
      </c>
      <c r="B48" s="123">
        <v>2</v>
      </c>
      <c r="C48" s="123" t="s">
        <v>1107</v>
      </c>
      <c r="D48" s="123" t="s">
        <v>1602</v>
      </c>
      <c r="E48" s="123" t="s">
        <v>1603</v>
      </c>
      <c r="F48" s="123" t="s">
        <v>1604</v>
      </c>
      <c r="G48" s="124" t="s">
        <v>481</v>
      </c>
      <c r="H48" s="511" t="s">
        <v>672</v>
      </c>
      <c r="I48" s="125" t="s">
        <v>168</v>
      </c>
      <c r="J48" s="126" t="s">
        <v>172</v>
      </c>
      <c r="K48" s="409" t="str">
        <f t="shared" si="0"/>
        <v>H4681010095A0</v>
      </c>
      <c r="L48" s="409" t="s">
        <v>172</v>
      </c>
      <c r="M48" s="511" t="s">
        <v>45</v>
      </c>
      <c r="N48" s="125" t="s">
        <v>129</v>
      </c>
      <c r="O48" s="123" t="s">
        <v>423</v>
      </c>
      <c r="P48" s="511" t="s">
        <v>17</v>
      </c>
      <c r="Q48" s="127" t="s">
        <v>168</v>
      </c>
      <c r="R48" s="511" t="s">
        <v>17</v>
      </c>
      <c r="S48" s="511" t="s">
        <v>1605</v>
      </c>
      <c r="T48" s="127" t="s">
        <v>168</v>
      </c>
      <c r="U48" s="585" t="s">
        <v>17</v>
      </c>
      <c r="V48" s="128" t="s">
        <v>1162</v>
      </c>
      <c r="W48" s="123" t="s">
        <v>17</v>
      </c>
      <c r="X48" s="123" t="s">
        <v>17</v>
      </c>
      <c r="Y48" s="123" t="s">
        <v>17</v>
      </c>
      <c r="Z48" s="129"/>
      <c r="AA48" s="409">
        <v>0</v>
      </c>
      <c r="AB48" s="409">
        <v>0</v>
      </c>
      <c r="AC48" s="409">
        <v>0</v>
      </c>
      <c r="AD48" s="409">
        <v>0</v>
      </c>
      <c r="AE48" s="409">
        <v>0</v>
      </c>
      <c r="AF48" s="409">
        <v>0</v>
      </c>
      <c r="AG48" s="409">
        <v>0</v>
      </c>
      <c r="AH48" s="409">
        <v>0</v>
      </c>
      <c r="AI48" s="409">
        <v>0</v>
      </c>
      <c r="AJ48" s="409">
        <v>4</v>
      </c>
      <c r="AK48" s="409">
        <v>4</v>
      </c>
      <c r="AL48" s="409">
        <v>4</v>
      </c>
      <c r="AM48" s="409">
        <v>4</v>
      </c>
      <c r="AN48" s="409">
        <v>4</v>
      </c>
      <c r="AO48" s="409">
        <v>4</v>
      </c>
      <c r="AP48" s="409">
        <v>4</v>
      </c>
      <c r="AQ48" s="409">
        <v>4</v>
      </c>
      <c r="AR48" s="409">
        <v>0</v>
      </c>
      <c r="AS48" s="409">
        <v>0</v>
      </c>
      <c r="AT48" s="74">
        <v>0</v>
      </c>
      <c r="AU48" s="409">
        <v>4</v>
      </c>
      <c r="AV48" s="409">
        <v>4</v>
      </c>
      <c r="AW48" s="409">
        <v>0</v>
      </c>
      <c r="AX48" s="409">
        <v>4</v>
      </c>
    </row>
    <row r="49" spans="1:50" s="11" customFormat="1" ht="45" customHeight="1">
      <c r="A49" s="409">
        <v>41</v>
      </c>
      <c r="B49" s="74">
        <v>2</v>
      </c>
      <c r="C49" s="74" t="s">
        <v>1106</v>
      </c>
      <c r="D49" s="158" t="s">
        <v>2764</v>
      </c>
      <c r="E49" s="598" t="s">
        <v>2765</v>
      </c>
      <c r="F49" s="207" t="s">
        <v>1123</v>
      </c>
      <c r="G49" s="74" t="s">
        <v>171</v>
      </c>
      <c r="H49" s="74" t="s">
        <v>265</v>
      </c>
      <c r="I49" s="74"/>
      <c r="J49" s="74" t="s">
        <v>172</v>
      </c>
      <c r="K49" s="74" t="str">
        <f>D49</f>
        <v>SHT0012236</v>
      </c>
      <c r="L49" s="74" t="s">
        <v>172</v>
      </c>
      <c r="M49" s="74" t="s">
        <v>167</v>
      </c>
      <c r="N49" s="74" t="s">
        <v>174</v>
      </c>
      <c r="O49" s="74" t="s">
        <v>363</v>
      </c>
      <c r="P49" s="74" t="s">
        <v>178</v>
      </c>
      <c r="Q49" s="74" t="s">
        <v>168</v>
      </c>
      <c r="R49" s="74" t="s">
        <v>168</v>
      </c>
      <c r="S49" s="74" t="s">
        <v>168</v>
      </c>
      <c r="T49" s="74" t="s">
        <v>168</v>
      </c>
      <c r="U49" s="254" t="s">
        <v>168</v>
      </c>
      <c r="V49" s="74" t="s">
        <v>168</v>
      </c>
      <c r="W49" s="74" t="s">
        <v>168</v>
      </c>
      <c r="X49" s="74" t="s">
        <v>168</v>
      </c>
      <c r="Y49" s="74" t="s">
        <v>199</v>
      </c>
      <c r="Z49" s="74" t="s">
        <v>168</v>
      </c>
      <c r="AA49" s="74">
        <v>0</v>
      </c>
      <c r="AB49" s="74">
        <v>0</v>
      </c>
      <c r="AC49" s="74">
        <v>0</v>
      </c>
      <c r="AD49" s="74">
        <v>0</v>
      </c>
      <c r="AE49" s="74">
        <v>0</v>
      </c>
      <c r="AF49" s="74">
        <v>0</v>
      </c>
      <c r="AG49" s="74">
        <v>0</v>
      </c>
      <c r="AH49" s="74">
        <v>0</v>
      </c>
      <c r="AI49" s="74">
        <v>0</v>
      </c>
      <c r="AJ49" s="74">
        <v>1</v>
      </c>
      <c r="AK49" s="74">
        <v>1</v>
      </c>
      <c r="AL49" s="74">
        <v>1</v>
      </c>
      <c r="AM49" s="74">
        <v>1</v>
      </c>
      <c r="AN49" s="74">
        <v>1</v>
      </c>
      <c r="AO49" s="74">
        <v>1</v>
      </c>
      <c r="AP49" s="74">
        <v>1</v>
      </c>
      <c r="AQ49" s="74">
        <v>1</v>
      </c>
      <c r="AR49" s="74">
        <v>0</v>
      </c>
      <c r="AS49" s="74">
        <v>0</v>
      </c>
      <c r="AT49" s="74">
        <v>0</v>
      </c>
      <c r="AU49" s="74">
        <v>1</v>
      </c>
      <c r="AV49" s="74">
        <v>1</v>
      </c>
      <c r="AW49" s="74">
        <v>0</v>
      </c>
      <c r="AX49" s="74">
        <v>1</v>
      </c>
    </row>
    <row r="50" spans="1:50" s="11" customFormat="1" ht="45" customHeight="1">
      <c r="A50" s="409">
        <v>42</v>
      </c>
      <c r="B50" s="102">
        <v>2</v>
      </c>
      <c r="C50" s="102" t="s">
        <v>1106</v>
      </c>
      <c r="D50" s="102" t="s">
        <v>2143</v>
      </c>
      <c r="E50" s="530" t="s">
        <v>277</v>
      </c>
      <c r="F50" s="102" t="s">
        <v>1123</v>
      </c>
      <c r="G50" s="102" t="s">
        <v>171</v>
      </c>
      <c r="H50" s="102" t="s">
        <v>265</v>
      </c>
      <c r="I50" s="102"/>
      <c r="J50" s="102" t="s">
        <v>172</v>
      </c>
      <c r="K50" s="102" t="str">
        <f t="shared" si="0"/>
        <v>SHT0013709</v>
      </c>
      <c r="L50" s="102" t="s">
        <v>172</v>
      </c>
      <c r="M50" s="102" t="s">
        <v>167</v>
      </c>
      <c r="N50" s="102" t="s">
        <v>174</v>
      </c>
      <c r="O50" s="102" t="s">
        <v>363</v>
      </c>
      <c r="P50" s="102" t="s">
        <v>178</v>
      </c>
      <c r="Q50" s="102" t="s">
        <v>168</v>
      </c>
      <c r="R50" s="102" t="s">
        <v>168</v>
      </c>
      <c r="S50" s="102" t="s">
        <v>168</v>
      </c>
      <c r="T50" s="102" t="s">
        <v>168</v>
      </c>
      <c r="U50" s="603" t="s">
        <v>168</v>
      </c>
      <c r="V50" s="102" t="s">
        <v>168</v>
      </c>
      <c r="W50" s="102" t="s">
        <v>168</v>
      </c>
      <c r="X50" s="102" t="s">
        <v>168</v>
      </c>
      <c r="Y50" s="102" t="s">
        <v>168</v>
      </c>
      <c r="Z50" s="102" t="s">
        <v>168</v>
      </c>
      <c r="AA50" s="102">
        <v>0</v>
      </c>
      <c r="AB50" s="102">
        <v>0</v>
      </c>
      <c r="AC50" s="102">
        <v>0</v>
      </c>
      <c r="AD50" s="102">
        <v>0</v>
      </c>
      <c r="AE50" s="102">
        <v>0</v>
      </c>
      <c r="AF50" s="102">
        <v>0</v>
      </c>
      <c r="AG50" s="102">
        <v>0</v>
      </c>
      <c r="AH50" s="102">
        <v>0</v>
      </c>
      <c r="AI50" s="102">
        <v>0</v>
      </c>
      <c r="AJ50" s="102">
        <v>1</v>
      </c>
      <c r="AK50" s="102">
        <v>1</v>
      </c>
      <c r="AL50" s="102">
        <v>1</v>
      </c>
      <c r="AM50" s="102">
        <v>1</v>
      </c>
      <c r="AN50" s="102">
        <v>1</v>
      </c>
      <c r="AO50" s="102">
        <v>1</v>
      </c>
      <c r="AP50" s="102">
        <v>1</v>
      </c>
      <c r="AQ50" s="102">
        <v>1</v>
      </c>
      <c r="AR50" s="102">
        <v>0</v>
      </c>
      <c r="AS50" s="102">
        <v>0</v>
      </c>
      <c r="AT50" s="102">
        <v>0</v>
      </c>
      <c r="AU50" s="102">
        <v>1</v>
      </c>
      <c r="AV50" s="102">
        <v>1</v>
      </c>
      <c r="AW50" s="102">
        <v>0</v>
      </c>
      <c r="AX50" s="102">
        <v>1</v>
      </c>
    </row>
    <row r="51" spans="1:50" s="11" customFormat="1" ht="45" customHeight="1">
      <c r="A51" s="409">
        <v>43</v>
      </c>
      <c r="B51" s="102">
        <v>2</v>
      </c>
      <c r="C51" s="102" t="s">
        <v>2140</v>
      </c>
      <c r="D51" s="102" t="s">
        <v>2138</v>
      </c>
      <c r="E51" s="530" t="s">
        <v>2766</v>
      </c>
      <c r="F51" s="102" t="s">
        <v>2767</v>
      </c>
      <c r="G51" s="102" t="s">
        <v>171</v>
      </c>
      <c r="H51" s="102" t="s">
        <v>265</v>
      </c>
      <c r="I51" s="102"/>
      <c r="J51" s="102" t="s">
        <v>172</v>
      </c>
      <c r="K51" s="102" t="s">
        <v>2138</v>
      </c>
      <c r="L51" s="102" t="s">
        <v>172</v>
      </c>
      <c r="M51" s="102" t="s">
        <v>167</v>
      </c>
      <c r="N51" s="102" t="s">
        <v>174</v>
      </c>
      <c r="O51" s="102" t="s">
        <v>363</v>
      </c>
      <c r="P51" s="102" t="s">
        <v>178</v>
      </c>
      <c r="Q51" s="102" t="s">
        <v>168</v>
      </c>
      <c r="R51" s="102" t="s">
        <v>168</v>
      </c>
      <c r="S51" s="102" t="s">
        <v>2139</v>
      </c>
      <c r="T51" s="102" t="s">
        <v>168</v>
      </c>
      <c r="U51" s="603" t="s">
        <v>168</v>
      </c>
      <c r="V51" s="102" t="s">
        <v>168</v>
      </c>
      <c r="W51" s="102" t="s">
        <v>266</v>
      </c>
      <c r="X51" s="102" t="s">
        <v>168</v>
      </c>
      <c r="Y51" s="102" t="s">
        <v>168</v>
      </c>
      <c r="Z51" s="102" t="s">
        <v>168</v>
      </c>
      <c r="AA51" s="102">
        <v>0</v>
      </c>
      <c r="AB51" s="102">
        <v>0</v>
      </c>
      <c r="AC51" s="102">
        <v>0</v>
      </c>
      <c r="AD51" s="102">
        <v>0</v>
      </c>
      <c r="AE51" s="102">
        <v>0</v>
      </c>
      <c r="AF51" s="102">
        <v>0</v>
      </c>
      <c r="AG51" s="102">
        <v>0</v>
      </c>
      <c r="AH51" s="102">
        <v>0</v>
      </c>
      <c r="AI51" s="102">
        <v>0</v>
      </c>
      <c r="AJ51" s="102">
        <v>2</v>
      </c>
      <c r="AK51" s="102">
        <v>2</v>
      </c>
      <c r="AL51" s="102">
        <v>2</v>
      </c>
      <c r="AM51" s="102">
        <v>2</v>
      </c>
      <c r="AN51" s="102">
        <v>2</v>
      </c>
      <c r="AO51" s="102">
        <v>2</v>
      </c>
      <c r="AP51" s="102">
        <v>2</v>
      </c>
      <c r="AQ51" s="102">
        <v>2</v>
      </c>
      <c r="AR51" s="102">
        <v>0</v>
      </c>
      <c r="AS51" s="102">
        <v>0</v>
      </c>
      <c r="AT51" s="102">
        <v>0</v>
      </c>
      <c r="AU51" s="102">
        <v>2</v>
      </c>
      <c r="AV51" s="102">
        <v>2</v>
      </c>
      <c r="AW51" s="102">
        <v>0</v>
      </c>
      <c r="AX51" s="102">
        <v>2</v>
      </c>
    </row>
    <row r="52" spans="1:50" s="10" customFormat="1" ht="49.5" customHeight="1">
      <c r="A52" s="409">
        <v>44</v>
      </c>
      <c r="B52" s="409">
        <v>2</v>
      </c>
      <c r="C52" s="409" t="s">
        <v>166</v>
      </c>
      <c r="D52" s="409" t="s">
        <v>994</v>
      </c>
      <c r="E52" s="475" t="s">
        <v>277</v>
      </c>
      <c r="F52" s="409" t="s">
        <v>996</v>
      </c>
      <c r="G52" s="409" t="s">
        <v>171</v>
      </c>
      <c r="H52" s="409" t="s">
        <v>265</v>
      </c>
      <c r="I52" s="409"/>
      <c r="J52" s="409" t="s">
        <v>172</v>
      </c>
      <c r="K52" s="409" t="str">
        <f t="shared" si="0"/>
        <v>SHT0015550</v>
      </c>
      <c r="L52" s="409" t="s">
        <v>172</v>
      </c>
      <c r="M52" s="409" t="s">
        <v>174</v>
      </c>
      <c r="N52" s="409" t="s">
        <v>167</v>
      </c>
      <c r="O52" s="409" t="s">
        <v>363</v>
      </c>
      <c r="P52" s="409" t="s">
        <v>360</v>
      </c>
      <c r="Q52" s="409" t="s">
        <v>168</v>
      </c>
      <c r="R52" s="409" t="s">
        <v>168</v>
      </c>
      <c r="S52" s="409" t="s">
        <v>168</v>
      </c>
      <c r="T52" s="409" t="s">
        <v>168</v>
      </c>
      <c r="U52" s="583" t="s">
        <v>168</v>
      </c>
      <c r="V52" s="409" t="s">
        <v>168</v>
      </c>
      <c r="W52" s="409" t="s">
        <v>168</v>
      </c>
      <c r="X52" s="409" t="s">
        <v>168</v>
      </c>
      <c r="Y52" s="409" t="s">
        <v>168</v>
      </c>
      <c r="Z52" s="409" t="s">
        <v>168</v>
      </c>
      <c r="AA52" s="409">
        <v>1</v>
      </c>
      <c r="AB52" s="409">
        <v>1</v>
      </c>
      <c r="AC52" s="409">
        <v>1</v>
      </c>
      <c r="AD52" s="409">
        <v>1</v>
      </c>
      <c r="AE52" s="409">
        <v>1</v>
      </c>
      <c r="AF52" s="409">
        <v>1</v>
      </c>
      <c r="AG52" s="409">
        <v>1</v>
      </c>
      <c r="AH52" s="409">
        <v>1</v>
      </c>
      <c r="AI52" s="409">
        <v>1</v>
      </c>
      <c r="AJ52" s="409">
        <v>0</v>
      </c>
      <c r="AK52" s="409">
        <v>0</v>
      </c>
      <c r="AL52" s="409">
        <v>0</v>
      </c>
      <c r="AM52" s="409">
        <v>0</v>
      </c>
      <c r="AN52" s="409">
        <v>0</v>
      </c>
      <c r="AO52" s="409">
        <v>0</v>
      </c>
      <c r="AP52" s="409">
        <v>0</v>
      </c>
      <c r="AQ52" s="409">
        <v>0</v>
      </c>
      <c r="AR52" s="409">
        <v>1</v>
      </c>
      <c r="AS52" s="409">
        <v>1</v>
      </c>
      <c r="AT52" s="409">
        <v>1</v>
      </c>
      <c r="AU52" s="409">
        <v>0</v>
      </c>
      <c r="AV52" s="409">
        <v>0</v>
      </c>
      <c r="AW52" s="409">
        <v>1</v>
      </c>
      <c r="AX52" s="409">
        <v>0</v>
      </c>
    </row>
    <row r="53" spans="1:50" s="11" customFormat="1" ht="45" customHeight="1">
      <c r="A53" s="409">
        <v>45</v>
      </c>
      <c r="B53" s="409">
        <v>2</v>
      </c>
      <c r="C53" s="409" t="s">
        <v>1105</v>
      </c>
      <c r="D53" s="409" t="s">
        <v>1270</v>
      </c>
      <c r="E53" s="475" t="s">
        <v>1271</v>
      </c>
      <c r="F53" s="409"/>
      <c r="G53" s="409" t="s">
        <v>196</v>
      </c>
      <c r="H53" s="409" t="s">
        <v>265</v>
      </c>
      <c r="I53" s="409"/>
      <c r="J53" s="409" t="s">
        <v>172</v>
      </c>
      <c r="K53" s="409" t="str">
        <f t="shared" si="0"/>
        <v>SHT0015972</v>
      </c>
      <c r="L53" s="409" t="s">
        <v>172</v>
      </c>
      <c r="M53" s="409" t="s">
        <v>174</v>
      </c>
      <c r="N53" s="409" t="s">
        <v>167</v>
      </c>
      <c r="O53" s="409" t="s">
        <v>364</v>
      </c>
      <c r="P53" s="409" t="s">
        <v>178</v>
      </c>
      <c r="Q53" s="409" t="s">
        <v>168</v>
      </c>
      <c r="R53" s="409" t="s">
        <v>168</v>
      </c>
      <c r="S53" s="409" t="s">
        <v>168</v>
      </c>
      <c r="T53" s="409" t="s">
        <v>168</v>
      </c>
      <c r="U53" s="583" t="s">
        <v>168</v>
      </c>
      <c r="V53" s="409" t="s">
        <v>168</v>
      </c>
      <c r="W53" s="409" t="s">
        <v>168</v>
      </c>
      <c r="X53" s="409" t="s">
        <v>168</v>
      </c>
      <c r="Y53" s="409" t="s">
        <v>168</v>
      </c>
      <c r="Z53" s="409" t="s">
        <v>168</v>
      </c>
      <c r="AA53" s="409">
        <v>1</v>
      </c>
      <c r="AB53" s="409">
        <v>0</v>
      </c>
      <c r="AC53" s="409">
        <v>0</v>
      </c>
      <c r="AD53" s="409">
        <v>1</v>
      </c>
      <c r="AE53" s="409">
        <v>0</v>
      </c>
      <c r="AF53" s="409">
        <v>0</v>
      </c>
      <c r="AG53" s="409">
        <v>0</v>
      </c>
      <c r="AH53" s="409">
        <v>0</v>
      </c>
      <c r="AI53" s="409">
        <v>0</v>
      </c>
      <c r="AJ53" s="409">
        <v>0</v>
      </c>
      <c r="AK53" s="409">
        <v>0</v>
      </c>
      <c r="AL53" s="409">
        <v>0</v>
      </c>
      <c r="AM53" s="409">
        <v>0</v>
      </c>
      <c r="AN53" s="409">
        <v>0</v>
      </c>
      <c r="AO53" s="409">
        <v>0</v>
      </c>
      <c r="AP53" s="409">
        <v>0</v>
      </c>
      <c r="AQ53" s="409">
        <v>0</v>
      </c>
      <c r="AR53" s="409">
        <v>0</v>
      </c>
      <c r="AS53" s="409">
        <v>0</v>
      </c>
      <c r="AT53" s="409">
        <v>0</v>
      </c>
      <c r="AU53" s="409">
        <v>0</v>
      </c>
      <c r="AV53" s="409">
        <v>0</v>
      </c>
      <c r="AW53" s="409">
        <v>0</v>
      </c>
      <c r="AX53" s="409">
        <v>0</v>
      </c>
    </row>
    <row r="54" spans="1:50" s="11" customFormat="1" ht="45" customHeight="1">
      <c r="A54" s="409">
        <v>46</v>
      </c>
      <c r="B54" s="409">
        <v>2</v>
      </c>
      <c r="C54" s="409" t="s">
        <v>1105</v>
      </c>
      <c r="D54" s="409" t="s">
        <v>1848</v>
      </c>
      <c r="E54" s="475" t="s">
        <v>1271</v>
      </c>
      <c r="F54" s="409"/>
      <c r="G54" s="409" t="s">
        <v>196</v>
      </c>
      <c r="H54" s="409" t="s">
        <v>265</v>
      </c>
      <c r="I54" s="409"/>
      <c r="J54" s="409" t="s">
        <v>172</v>
      </c>
      <c r="K54" s="409" t="str">
        <f>D54</f>
        <v>SHT0016822</v>
      </c>
      <c r="L54" s="409" t="s">
        <v>172</v>
      </c>
      <c r="M54" s="409" t="s">
        <v>174</v>
      </c>
      <c r="N54" s="409" t="s">
        <v>167</v>
      </c>
      <c r="O54" s="409" t="s">
        <v>364</v>
      </c>
      <c r="P54" s="409" t="s">
        <v>178</v>
      </c>
      <c r="Q54" s="409" t="s">
        <v>168</v>
      </c>
      <c r="R54" s="409" t="s">
        <v>168</v>
      </c>
      <c r="S54" s="409" t="s">
        <v>168</v>
      </c>
      <c r="T54" s="409" t="s">
        <v>168</v>
      </c>
      <c r="U54" s="583" t="s">
        <v>168</v>
      </c>
      <c r="V54" s="409" t="s">
        <v>168</v>
      </c>
      <c r="W54" s="409" t="s">
        <v>168</v>
      </c>
      <c r="X54" s="409" t="s">
        <v>168</v>
      </c>
      <c r="Y54" s="409" t="s">
        <v>168</v>
      </c>
      <c r="Z54" s="409" t="s">
        <v>168</v>
      </c>
      <c r="AA54" s="409">
        <v>0</v>
      </c>
      <c r="AB54" s="409">
        <v>1</v>
      </c>
      <c r="AC54" s="409">
        <v>0</v>
      </c>
      <c r="AD54" s="409">
        <v>0</v>
      </c>
      <c r="AE54" s="409">
        <v>1</v>
      </c>
      <c r="AF54" s="409">
        <v>0</v>
      </c>
      <c r="AG54" s="409">
        <v>0</v>
      </c>
      <c r="AH54" s="409">
        <v>0</v>
      </c>
      <c r="AI54" s="409">
        <v>0</v>
      </c>
      <c r="AJ54" s="409">
        <v>0</v>
      </c>
      <c r="AK54" s="409">
        <v>0</v>
      </c>
      <c r="AL54" s="409">
        <v>0</v>
      </c>
      <c r="AM54" s="409">
        <v>0</v>
      </c>
      <c r="AN54" s="409">
        <v>0</v>
      </c>
      <c r="AO54" s="409">
        <v>0</v>
      </c>
      <c r="AP54" s="409">
        <v>0</v>
      </c>
      <c r="AQ54" s="409">
        <v>0</v>
      </c>
      <c r="AR54" s="409">
        <v>0</v>
      </c>
      <c r="AS54" s="409">
        <v>0</v>
      </c>
      <c r="AT54" s="409">
        <v>0</v>
      </c>
      <c r="AU54" s="409">
        <v>0</v>
      </c>
      <c r="AV54" s="409">
        <v>0</v>
      </c>
      <c r="AW54" s="409">
        <v>0</v>
      </c>
      <c r="AX54" s="409">
        <v>0</v>
      </c>
    </row>
    <row r="55" spans="1:50" s="11" customFormat="1" ht="45" customHeight="1">
      <c r="A55" s="409">
        <v>47</v>
      </c>
      <c r="B55" s="409">
        <v>2</v>
      </c>
      <c r="C55" s="409" t="s">
        <v>1105</v>
      </c>
      <c r="D55" s="409" t="s">
        <v>1374</v>
      </c>
      <c r="E55" s="475" t="s">
        <v>1271</v>
      </c>
      <c r="F55" s="409"/>
      <c r="G55" s="409" t="s">
        <v>196</v>
      </c>
      <c r="H55" s="409" t="s">
        <v>265</v>
      </c>
      <c r="I55" s="409"/>
      <c r="J55" s="409" t="s">
        <v>172</v>
      </c>
      <c r="K55" s="409" t="str">
        <f t="shared" si="0"/>
        <v>SHT0016164</v>
      </c>
      <c r="L55" s="409" t="s">
        <v>172</v>
      </c>
      <c r="M55" s="409" t="s">
        <v>174</v>
      </c>
      <c r="N55" s="409" t="s">
        <v>167</v>
      </c>
      <c r="O55" s="409" t="s">
        <v>364</v>
      </c>
      <c r="P55" s="409" t="s">
        <v>178</v>
      </c>
      <c r="Q55" s="409" t="s">
        <v>168</v>
      </c>
      <c r="R55" s="409" t="s">
        <v>168</v>
      </c>
      <c r="S55" s="409" t="s">
        <v>168</v>
      </c>
      <c r="T55" s="409" t="s">
        <v>168</v>
      </c>
      <c r="U55" s="583" t="s">
        <v>168</v>
      </c>
      <c r="V55" s="409" t="s">
        <v>168</v>
      </c>
      <c r="W55" s="409" t="s">
        <v>168</v>
      </c>
      <c r="X55" s="409" t="s">
        <v>168</v>
      </c>
      <c r="Y55" s="409" t="s">
        <v>168</v>
      </c>
      <c r="Z55" s="409" t="s">
        <v>168</v>
      </c>
      <c r="AA55" s="409">
        <v>0</v>
      </c>
      <c r="AB55" s="409">
        <v>0</v>
      </c>
      <c r="AC55" s="409">
        <v>1</v>
      </c>
      <c r="AD55" s="409">
        <v>0</v>
      </c>
      <c r="AE55" s="409">
        <v>0</v>
      </c>
      <c r="AF55" s="409">
        <v>1</v>
      </c>
      <c r="AG55" s="409">
        <v>0</v>
      </c>
      <c r="AH55" s="409">
        <v>0</v>
      </c>
      <c r="AI55" s="409">
        <v>0</v>
      </c>
      <c r="AJ55" s="409">
        <v>0</v>
      </c>
      <c r="AK55" s="409">
        <v>0</v>
      </c>
      <c r="AL55" s="409">
        <v>0</v>
      </c>
      <c r="AM55" s="409">
        <v>0</v>
      </c>
      <c r="AN55" s="409">
        <v>0</v>
      </c>
      <c r="AO55" s="409">
        <v>0</v>
      </c>
      <c r="AP55" s="409">
        <v>0</v>
      </c>
      <c r="AQ55" s="409">
        <v>0</v>
      </c>
      <c r="AR55" s="409">
        <v>1</v>
      </c>
      <c r="AS55" s="409">
        <v>0</v>
      </c>
      <c r="AT55" s="409">
        <v>0</v>
      </c>
      <c r="AU55" s="409">
        <v>0</v>
      </c>
      <c r="AV55" s="409">
        <v>0</v>
      </c>
      <c r="AW55" s="409">
        <v>1</v>
      </c>
      <c r="AX55" s="409">
        <v>0</v>
      </c>
    </row>
    <row r="56" spans="1:50" s="10" customFormat="1" ht="57.75" customHeight="1">
      <c r="A56" s="409">
        <v>48</v>
      </c>
      <c r="B56" s="409">
        <v>2</v>
      </c>
      <c r="C56" s="409" t="s">
        <v>166</v>
      </c>
      <c r="D56" s="409" t="s">
        <v>941</v>
      </c>
      <c r="E56" s="475" t="s">
        <v>279</v>
      </c>
      <c r="F56" s="409"/>
      <c r="G56" s="409" t="s">
        <v>196</v>
      </c>
      <c r="H56" s="409" t="s">
        <v>265</v>
      </c>
      <c r="I56" s="409"/>
      <c r="J56" s="409" t="s">
        <v>172</v>
      </c>
      <c r="K56" s="409" t="str">
        <f t="shared" si="0"/>
        <v>SHT0015043</v>
      </c>
      <c r="L56" s="409" t="s">
        <v>172</v>
      </c>
      <c r="M56" s="409" t="s">
        <v>174</v>
      </c>
      <c r="N56" s="409" t="s">
        <v>167</v>
      </c>
      <c r="O56" s="409" t="s">
        <v>364</v>
      </c>
      <c r="P56" s="409" t="s">
        <v>360</v>
      </c>
      <c r="Q56" s="409" t="s">
        <v>168</v>
      </c>
      <c r="R56" s="409" t="s">
        <v>168</v>
      </c>
      <c r="S56" s="409" t="s">
        <v>168</v>
      </c>
      <c r="T56" s="409" t="s">
        <v>168</v>
      </c>
      <c r="U56" s="583" t="s">
        <v>168</v>
      </c>
      <c r="V56" s="409" t="s">
        <v>168</v>
      </c>
      <c r="W56" s="409" t="s">
        <v>168</v>
      </c>
      <c r="X56" s="409" t="s">
        <v>168</v>
      </c>
      <c r="Y56" s="409" t="s">
        <v>168</v>
      </c>
      <c r="Z56" s="409" t="s">
        <v>168</v>
      </c>
      <c r="AA56" s="409">
        <v>0</v>
      </c>
      <c r="AB56" s="409">
        <v>0</v>
      </c>
      <c r="AC56" s="409">
        <v>0</v>
      </c>
      <c r="AD56" s="409">
        <v>0</v>
      </c>
      <c r="AE56" s="409">
        <v>0</v>
      </c>
      <c r="AF56" s="409">
        <v>0</v>
      </c>
      <c r="AG56" s="409">
        <v>1</v>
      </c>
      <c r="AH56" s="409">
        <v>0</v>
      </c>
      <c r="AI56" s="409">
        <v>0</v>
      </c>
      <c r="AJ56" s="409">
        <v>0</v>
      </c>
      <c r="AK56" s="409">
        <v>0</v>
      </c>
      <c r="AL56" s="409">
        <v>0</v>
      </c>
      <c r="AM56" s="409">
        <v>0</v>
      </c>
      <c r="AN56" s="409">
        <v>0</v>
      </c>
      <c r="AO56" s="409">
        <v>0</v>
      </c>
      <c r="AP56" s="409">
        <v>0</v>
      </c>
      <c r="AQ56" s="409">
        <v>0</v>
      </c>
      <c r="AR56" s="409">
        <v>0</v>
      </c>
      <c r="AS56" s="409">
        <v>0</v>
      </c>
      <c r="AT56" s="409">
        <v>0</v>
      </c>
      <c r="AU56" s="409">
        <v>0</v>
      </c>
      <c r="AV56" s="409">
        <v>0</v>
      </c>
      <c r="AW56" s="409">
        <v>0</v>
      </c>
      <c r="AX56" s="409">
        <v>0</v>
      </c>
    </row>
    <row r="57" spans="1:50" s="10" customFormat="1" ht="57.75" customHeight="1">
      <c r="A57" s="409">
        <v>49</v>
      </c>
      <c r="B57" s="409">
        <v>2</v>
      </c>
      <c r="C57" s="409" t="s">
        <v>166</v>
      </c>
      <c r="D57" s="409" t="s">
        <v>1554</v>
      </c>
      <c r="E57" s="475" t="s">
        <v>1271</v>
      </c>
      <c r="F57" s="409"/>
      <c r="G57" s="409" t="s">
        <v>196</v>
      </c>
      <c r="H57" s="409" t="s">
        <v>265</v>
      </c>
      <c r="I57" s="409"/>
      <c r="J57" s="409" t="s">
        <v>172</v>
      </c>
      <c r="K57" s="409" t="str">
        <f t="shared" si="0"/>
        <v>SHT0016341</v>
      </c>
      <c r="L57" s="409" t="s">
        <v>172</v>
      </c>
      <c r="M57" s="409" t="s">
        <v>174</v>
      </c>
      <c r="N57" s="409" t="s">
        <v>167</v>
      </c>
      <c r="O57" s="409" t="s">
        <v>364</v>
      </c>
      <c r="P57" s="409" t="s">
        <v>360</v>
      </c>
      <c r="Q57" s="409" t="s">
        <v>168</v>
      </c>
      <c r="R57" s="409" t="s">
        <v>168</v>
      </c>
      <c r="S57" s="409" t="s">
        <v>168</v>
      </c>
      <c r="T57" s="409" t="s">
        <v>168</v>
      </c>
      <c r="U57" s="583" t="s">
        <v>168</v>
      </c>
      <c r="V57" s="409" t="s">
        <v>168</v>
      </c>
      <c r="W57" s="409" t="s">
        <v>168</v>
      </c>
      <c r="X57" s="409" t="s">
        <v>168</v>
      </c>
      <c r="Y57" s="409" t="s">
        <v>168</v>
      </c>
      <c r="Z57" s="409" t="s">
        <v>168</v>
      </c>
      <c r="AA57" s="409">
        <v>0</v>
      </c>
      <c r="AB57" s="409">
        <v>0</v>
      </c>
      <c r="AC57" s="409">
        <v>0</v>
      </c>
      <c r="AD57" s="409">
        <v>0</v>
      </c>
      <c r="AE57" s="409">
        <v>0</v>
      </c>
      <c r="AF57" s="409">
        <v>0</v>
      </c>
      <c r="AG57" s="409">
        <v>0</v>
      </c>
      <c r="AH57" s="409">
        <v>1</v>
      </c>
      <c r="AI57" s="409">
        <v>1</v>
      </c>
      <c r="AJ57" s="409">
        <v>0</v>
      </c>
      <c r="AK57" s="409">
        <v>0</v>
      </c>
      <c r="AL57" s="409">
        <v>0</v>
      </c>
      <c r="AM57" s="409">
        <v>0</v>
      </c>
      <c r="AN57" s="409">
        <v>0</v>
      </c>
      <c r="AO57" s="409">
        <v>0</v>
      </c>
      <c r="AP57" s="409">
        <v>0</v>
      </c>
      <c r="AQ57" s="409">
        <v>0</v>
      </c>
      <c r="AR57" s="409">
        <v>0</v>
      </c>
      <c r="AS57" s="409">
        <v>1</v>
      </c>
      <c r="AT57" s="409">
        <v>0</v>
      </c>
      <c r="AU57" s="409">
        <v>0</v>
      </c>
      <c r="AV57" s="409">
        <v>0</v>
      </c>
      <c r="AW57" s="409">
        <v>0</v>
      </c>
      <c r="AX57" s="409">
        <v>0</v>
      </c>
    </row>
    <row r="58" spans="1:50" s="10" customFormat="1" ht="57.75" customHeight="1">
      <c r="A58" s="409">
        <v>50</v>
      </c>
      <c r="B58" s="409">
        <v>2</v>
      </c>
      <c r="C58" s="409" t="s">
        <v>1563</v>
      </c>
      <c r="D58" s="409" t="s">
        <v>1664</v>
      </c>
      <c r="E58" s="475" t="s">
        <v>1271</v>
      </c>
      <c r="F58" s="409"/>
      <c r="G58" s="409" t="s">
        <v>196</v>
      </c>
      <c r="H58" s="409" t="s">
        <v>265</v>
      </c>
      <c r="I58" s="409"/>
      <c r="J58" s="409" t="s">
        <v>172</v>
      </c>
      <c r="K58" s="409" t="str">
        <f t="shared" si="0"/>
        <v>SHT0016566</v>
      </c>
      <c r="L58" s="409" t="s">
        <v>172</v>
      </c>
      <c r="M58" s="409" t="s">
        <v>174</v>
      </c>
      <c r="N58" s="409" t="s">
        <v>167</v>
      </c>
      <c r="O58" s="409" t="s">
        <v>364</v>
      </c>
      <c r="P58" s="409" t="s">
        <v>360</v>
      </c>
      <c r="Q58" s="409" t="s">
        <v>168</v>
      </c>
      <c r="R58" s="409" t="s">
        <v>168</v>
      </c>
      <c r="S58" s="409" t="s">
        <v>168</v>
      </c>
      <c r="T58" s="409" t="s">
        <v>168</v>
      </c>
      <c r="U58" s="583" t="s">
        <v>168</v>
      </c>
      <c r="V58" s="409" t="s">
        <v>168</v>
      </c>
      <c r="W58" s="409" t="s">
        <v>168</v>
      </c>
      <c r="X58" s="409" t="s">
        <v>168</v>
      </c>
      <c r="Y58" s="409" t="s">
        <v>168</v>
      </c>
      <c r="Z58" s="409" t="s">
        <v>168</v>
      </c>
      <c r="AA58" s="409">
        <v>0</v>
      </c>
      <c r="AB58" s="409">
        <v>0</v>
      </c>
      <c r="AC58" s="409">
        <v>0</v>
      </c>
      <c r="AD58" s="409">
        <v>0</v>
      </c>
      <c r="AE58" s="409">
        <v>0</v>
      </c>
      <c r="AF58" s="409">
        <v>0</v>
      </c>
      <c r="AG58" s="409">
        <v>0</v>
      </c>
      <c r="AH58" s="409">
        <v>0</v>
      </c>
      <c r="AI58" s="409">
        <v>0</v>
      </c>
      <c r="AJ58" s="409">
        <v>1</v>
      </c>
      <c r="AK58" s="409">
        <v>1</v>
      </c>
      <c r="AL58" s="409">
        <v>1</v>
      </c>
      <c r="AM58" s="409">
        <v>1</v>
      </c>
      <c r="AN58" s="409">
        <v>0</v>
      </c>
      <c r="AO58" s="409">
        <v>0</v>
      </c>
      <c r="AP58" s="409">
        <v>1</v>
      </c>
      <c r="AQ58" s="409">
        <v>0</v>
      </c>
      <c r="AR58" s="409">
        <v>0</v>
      </c>
      <c r="AS58" s="409">
        <v>0</v>
      </c>
      <c r="AT58" s="74">
        <v>0</v>
      </c>
      <c r="AU58" s="409">
        <v>0</v>
      </c>
      <c r="AV58" s="409">
        <v>0</v>
      </c>
      <c r="AW58" s="409">
        <v>0</v>
      </c>
      <c r="AX58" s="409">
        <v>0</v>
      </c>
    </row>
    <row r="59" spans="1:50" s="10" customFormat="1" ht="57.75" customHeight="1">
      <c r="A59" s="409">
        <v>51</v>
      </c>
      <c r="B59" s="409">
        <v>2</v>
      </c>
      <c r="C59" s="409" t="s">
        <v>1105</v>
      </c>
      <c r="D59" s="409" t="s">
        <v>2328</v>
      </c>
      <c r="E59" s="475" t="s">
        <v>1271</v>
      </c>
      <c r="F59" s="409"/>
      <c r="G59" s="409" t="s">
        <v>196</v>
      </c>
      <c r="H59" s="409" t="s">
        <v>265</v>
      </c>
      <c r="I59" s="409"/>
      <c r="J59" s="409" t="s">
        <v>172</v>
      </c>
      <c r="K59" s="409" t="str">
        <f t="shared" ref="K59:K65" si="10">D59</f>
        <v>SHT0017601</v>
      </c>
      <c r="L59" s="409" t="s">
        <v>172</v>
      </c>
      <c r="M59" s="409" t="s">
        <v>174</v>
      </c>
      <c r="N59" s="409" t="s">
        <v>167</v>
      </c>
      <c r="O59" s="409" t="s">
        <v>364</v>
      </c>
      <c r="P59" s="409" t="s">
        <v>360</v>
      </c>
      <c r="Q59" s="409" t="s">
        <v>168</v>
      </c>
      <c r="R59" s="409" t="s">
        <v>168</v>
      </c>
      <c r="S59" s="409" t="s">
        <v>168</v>
      </c>
      <c r="T59" s="409" t="s">
        <v>168</v>
      </c>
      <c r="U59" s="583" t="s">
        <v>168</v>
      </c>
      <c r="V59" s="409" t="s">
        <v>168</v>
      </c>
      <c r="W59" s="409" t="s">
        <v>168</v>
      </c>
      <c r="X59" s="409" t="s">
        <v>168</v>
      </c>
      <c r="Y59" s="409" t="s">
        <v>168</v>
      </c>
      <c r="Z59" s="409" t="s">
        <v>168</v>
      </c>
      <c r="AA59" s="409">
        <v>0</v>
      </c>
      <c r="AB59" s="409">
        <v>0</v>
      </c>
      <c r="AC59" s="409">
        <v>0</v>
      </c>
      <c r="AD59" s="409">
        <v>0</v>
      </c>
      <c r="AE59" s="409">
        <v>0</v>
      </c>
      <c r="AF59" s="409">
        <v>0</v>
      </c>
      <c r="AG59" s="409">
        <v>0</v>
      </c>
      <c r="AH59" s="409">
        <v>0</v>
      </c>
      <c r="AI59" s="409">
        <v>0</v>
      </c>
      <c r="AJ59" s="409">
        <v>0</v>
      </c>
      <c r="AK59" s="409">
        <v>0</v>
      </c>
      <c r="AL59" s="409">
        <v>0</v>
      </c>
      <c r="AM59" s="409">
        <v>0</v>
      </c>
      <c r="AN59" s="409">
        <v>0</v>
      </c>
      <c r="AO59" s="409">
        <v>0</v>
      </c>
      <c r="AP59" s="409">
        <v>0</v>
      </c>
      <c r="AQ59" s="409">
        <v>1</v>
      </c>
      <c r="AR59" s="409">
        <v>0</v>
      </c>
      <c r="AS59" s="409">
        <v>0</v>
      </c>
      <c r="AT59" s="409">
        <v>0</v>
      </c>
      <c r="AU59" s="409">
        <v>0</v>
      </c>
      <c r="AV59" s="409">
        <v>0</v>
      </c>
      <c r="AW59" s="409">
        <v>0</v>
      </c>
      <c r="AX59" s="409">
        <v>0</v>
      </c>
    </row>
    <row r="60" spans="1:50" s="10" customFormat="1" ht="57.75" customHeight="1">
      <c r="A60" s="409">
        <v>52</v>
      </c>
      <c r="B60" s="409">
        <v>2</v>
      </c>
      <c r="C60" s="409" t="s">
        <v>1105</v>
      </c>
      <c r="D60" s="586" t="s">
        <v>2131</v>
      </c>
      <c r="E60" s="475" t="s">
        <v>2390</v>
      </c>
      <c r="F60" s="409"/>
      <c r="G60" s="409" t="s">
        <v>196</v>
      </c>
      <c r="H60" s="409" t="s">
        <v>265</v>
      </c>
      <c r="I60" s="409"/>
      <c r="J60" s="409" t="s">
        <v>172</v>
      </c>
      <c r="K60" s="409" t="str">
        <f t="shared" si="10"/>
        <v>SHT0016943</v>
      </c>
      <c r="L60" s="409" t="s">
        <v>172</v>
      </c>
      <c r="M60" s="409" t="s">
        <v>174</v>
      </c>
      <c r="N60" s="409" t="s">
        <v>167</v>
      </c>
      <c r="O60" s="409" t="s">
        <v>364</v>
      </c>
      <c r="P60" s="409" t="s">
        <v>360</v>
      </c>
      <c r="Q60" s="409" t="s">
        <v>168</v>
      </c>
      <c r="R60" s="409" t="s">
        <v>168</v>
      </c>
      <c r="S60" s="409" t="s">
        <v>168</v>
      </c>
      <c r="T60" s="409" t="s">
        <v>168</v>
      </c>
      <c r="U60" s="583" t="s">
        <v>168</v>
      </c>
      <c r="V60" s="409" t="s">
        <v>168</v>
      </c>
      <c r="W60" s="409" t="s">
        <v>168</v>
      </c>
      <c r="X60" s="409" t="s">
        <v>168</v>
      </c>
      <c r="Y60" s="409" t="s">
        <v>168</v>
      </c>
      <c r="Z60" s="409" t="s">
        <v>168</v>
      </c>
      <c r="AA60" s="409">
        <v>0</v>
      </c>
      <c r="AB60" s="409">
        <v>0</v>
      </c>
      <c r="AC60" s="409">
        <v>0</v>
      </c>
      <c r="AD60" s="409">
        <v>0</v>
      </c>
      <c r="AE60" s="409">
        <v>0</v>
      </c>
      <c r="AF60" s="409">
        <v>0</v>
      </c>
      <c r="AG60" s="409">
        <v>0</v>
      </c>
      <c r="AH60" s="409">
        <v>0</v>
      </c>
      <c r="AI60" s="409">
        <v>0</v>
      </c>
      <c r="AJ60" s="409">
        <v>0</v>
      </c>
      <c r="AK60" s="409">
        <v>0</v>
      </c>
      <c r="AL60" s="409">
        <v>0</v>
      </c>
      <c r="AM60" s="409">
        <v>0</v>
      </c>
      <c r="AN60" s="409">
        <v>0</v>
      </c>
      <c r="AO60" s="409">
        <v>0</v>
      </c>
      <c r="AP60" s="409">
        <v>0</v>
      </c>
      <c r="AQ60" s="409">
        <v>0</v>
      </c>
      <c r="AR60" s="409">
        <v>0</v>
      </c>
      <c r="AS60" s="409">
        <v>0</v>
      </c>
      <c r="AT60" s="409">
        <v>1</v>
      </c>
      <c r="AU60" s="409">
        <v>0</v>
      </c>
      <c r="AV60" s="409">
        <v>0</v>
      </c>
      <c r="AW60" s="409">
        <v>0</v>
      </c>
      <c r="AX60" s="409">
        <v>0</v>
      </c>
    </row>
    <row r="61" spans="1:50" s="10" customFormat="1" ht="57.75" customHeight="1">
      <c r="A61" s="409">
        <v>53</v>
      </c>
      <c r="B61" s="409">
        <v>2</v>
      </c>
      <c r="C61" s="409" t="s">
        <v>1105</v>
      </c>
      <c r="D61" s="586" t="s">
        <v>2467</v>
      </c>
      <c r="E61" s="475" t="s">
        <v>2390</v>
      </c>
      <c r="F61" s="409"/>
      <c r="G61" s="409" t="s">
        <v>196</v>
      </c>
      <c r="H61" s="409" t="s">
        <v>265</v>
      </c>
      <c r="I61" s="409"/>
      <c r="J61" s="409" t="s">
        <v>172</v>
      </c>
      <c r="K61" s="409" t="str">
        <f t="shared" si="10"/>
        <v>SHT0017746</v>
      </c>
      <c r="L61" s="409" t="s">
        <v>172</v>
      </c>
      <c r="M61" s="409" t="s">
        <v>174</v>
      </c>
      <c r="N61" s="409" t="s">
        <v>167</v>
      </c>
      <c r="O61" s="409" t="s">
        <v>364</v>
      </c>
      <c r="P61" s="409" t="s">
        <v>360</v>
      </c>
      <c r="Q61" s="409" t="s">
        <v>168</v>
      </c>
      <c r="R61" s="409" t="s">
        <v>168</v>
      </c>
      <c r="S61" s="409" t="s">
        <v>168</v>
      </c>
      <c r="T61" s="409" t="s">
        <v>168</v>
      </c>
      <c r="U61" s="583" t="s">
        <v>168</v>
      </c>
      <c r="V61" s="409" t="s">
        <v>168</v>
      </c>
      <c r="W61" s="409" t="s">
        <v>168</v>
      </c>
      <c r="X61" s="409" t="s">
        <v>168</v>
      </c>
      <c r="Y61" s="409" t="s">
        <v>168</v>
      </c>
      <c r="Z61" s="409" t="s">
        <v>168</v>
      </c>
      <c r="AA61" s="409">
        <v>0</v>
      </c>
      <c r="AB61" s="409">
        <v>0</v>
      </c>
      <c r="AC61" s="409">
        <v>0</v>
      </c>
      <c r="AD61" s="409">
        <v>0</v>
      </c>
      <c r="AE61" s="409">
        <v>0</v>
      </c>
      <c r="AF61" s="409">
        <v>0</v>
      </c>
      <c r="AG61" s="409">
        <v>0</v>
      </c>
      <c r="AH61" s="409">
        <v>0</v>
      </c>
      <c r="AI61" s="409">
        <v>0</v>
      </c>
      <c r="AJ61" s="409">
        <v>0</v>
      </c>
      <c r="AK61" s="409">
        <v>0</v>
      </c>
      <c r="AL61" s="409">
        <v>0</v>
      </c>
      <c r="AM61" s="409">
        <v>0</v>
      </c>
      <c r="AN61" s="409">
        <v>0</v>
      </c>
      <c r="AO61" s="409">
        <v>0</v>
      </c>
      <c r="AP61" s="409">
        <v>0</v>
      </c>
      <c r="AQ61" s="409">
        <v>0</v>
      </c>
      <c r="AR61" s="409">
        <v>0</v>
      </c>
      <c r="AS61" s="409">
        <v>0</v>
      </c>
      <c r="AT61" s="409">
        <v>0</v>
      </c>
      <c r="AU61" s="409">
        <v>1</v>
      </c>
      <c r="AV61" s="409">
        <v>0</v>
      </c>
      <c r="AW61" s="409">
        <v>0</v>
      </c>
      <c r="AX61" s="409">
        <v>1</v>
      </c>
    </row>
    <row r="62" spans="1:50" s="10" customFormat="1" ht="57.75" customHeight="1">
      <c r="A62" s="409">
        <v>54</v>
      </c>
      <c r="B62" s="409">
        <v>2</v>
      </c>
      <c r="C62" s="409" t="s">
        <v>1105</v>
      </c>
      <c r="D62" s="586" t="s">
        <v>2535</v>
      </c>
      <c r="E62" s="475" t="s">
        <v>2390</v>
      </c>
      <c r="F62" s="409"/>
      <c r="G62" s="409" t="s">
        <v>196</v>
      </c>
      <c r="H62" s="409" t="s">
        <v>265</v>
      </c>
      <c r="I62" s="409"/>
      <c r="J62" s="409" t="s">
        <v>172</v>
      </c>
      <c r="K62" s="409" t="str">
        <f t="shared" si="10"/>
        <v>SHT0017765</v>
      </c>
      <c r="L62" s="409" t="s">
        <v>172</v>
      </c>
      <c r="M62" s="409" t="s">
        <v>174</v>
      </c>
      <c r="N62" s="409" t="s">
        <v>167</v>
      </c>
      <c r="O62" s="409" t="s">
        <v>364</v>
      </c>
      <c r="P62" s="409" t="s">
        <v>360</v>
      </c>
      <c r="Q62" s="409" t="s">
        <v>168</v>
      </c>
      <c r="R62" s="409" t="s">
        <v>168</v>
      </c>
      <c r="S62" s="409" t="s">
        <v>168</v>
      </c>
      <c r="T62" s="409" t="s">
        <v>168</v>
      </c>
      <c r="U62" s="583" t="s">
        <v>168</v>
      </c>
      <c r="V62" s="409" t="s">
        <v>168</v>
      </c>
      <c r="W62" s="409" t="s">
        <v>168</v>
      </c>
      <c r="X62" s="409" t="s">
        <v>168</v>
      </c>
      <c r="Y62" s="409" t="s">
        <v>168</v>
      </c>
      <c r="Z62" s="409" t="s">
        <v>168</v>
      </c>
      <c r="AA62" s="409">
        <v>0</v>
      </c>
      <c r="AB62" s="409">
        <v>0</v>
      </c>
      <c r="AC62" s="409">
        <v>0</v>
      </c>
      <c r="AD62" s="409">
        <v>0</v>
      </c>
      <c r="AE62" s="409">
        <v>0</v>
      </c>
      <c r="AF62" s="409">
        <v>0</v>
      </c>
      <c r="AG62" s="409">
        <v>0</v>
      </c>
      <c r="AH62" s="409">
        <v>0</v>
      </c>
      <c r="AI62" s="409">
        <v>0</v>
      </c>
      <c r="AJ62" s="409">
        <v>0</v>
      </c>
      <c r="AK62" s="409">
        <v>0</v>
      </c>
      <c r="AL62" s="409">
        <v>0</v>
      </c>
      <c r="AM62" s="409">
        <v>0</v>
      </c>
      <c r="AN62" s="409">
        <v>0</v>
      </c>
      <c r="AO62" s="409">
        <v>0</v>
      </c>
      <c r="AP62" s="409">
        <v>0</v>
      </c>
      <c r="AQ62" s="409">
        <v>0</v>
      </c>
      <c r="AR62" s="409">
        <v>0</v>
      </c>
      <c r="AS62" s="409">
        <v>0</v>
      </c>
      <c r="AT62" s="409">
        <v>0</v>
      </c>
      <c r="AU62" s="409">
        <v>0</v>
      </c>
      <c r="AV62" s="409">
        <v>1</v>
      </c>
      <c r="AW62" s="409">
        <v>0</v>
      </c>
      <c r="AX62" s="409">
        <v>0</v>
      </c>
    </row>
    <row r="63" spans="1:50" s="10" customFormat="1" ht="57.75" customHeight="1">
      <c r="A63" s="409">
        <v>55</v>
      </c>
      <c r="B63" s="409">
        <v>2</v>
      </c>
      <c r="C63" s="409" t="s">
        <v>1105</v>
      </c>
      <c r="D63" s="586" t="s">
        <v>2650</v>
      </c>
      <c r="E63" s="475" t="s">
        <v>2390</v>
      </c>
      <c r="F63" s="409"/>
      <c r="G63" s="409" t="s">
        <v>196</v>
      </c>
      <c r="H63" s="409" t="s">
        <v>265</v>
      </c>
      <c r="I63" s="409"/>
      <c r="J63" s="409" t="s">
        <v>172</v>
      </c>
      <c r="K63" s="409" t="str">
        <f t="shared" si="10"/>
        <v>SHT0017983</v>
      </c>
      <c r="L63" s="409" t="s">
        <v>172</v>
      </c>
      <c r="M63" s="409" t="s">
        <v>174</v>
      </c>
      <c r="N63" s="409" t="s">
        <v>167</v>
      </c>
      <c r="O63" s="409" t="s">
        <v>364</v>
      </c>
      <c r="P63" s="409" t="s">
        <v>360</v>
      </c>
      <c r="Q63" s="409" t="s">
        <v>168</v>
      </c>
      <c r="R63" s="409" t="s">
        <v>168</v>
      </c>
      <c r="S63" s="409" t="s">
        <v>168</v>
      </c>
      <c r="T63" s="409" t="s">
        <v>168</v>
      </c>
      <c r="U63" s="583" t="s">
        <v>168</v>
      </c>
      <c r="V63" s="409" t="s">
        <v>168</v>
      </c>
      <c r="W63" s="409" t="s">
        <v>168</v>
      </c>
      <c r="X63" s="409" t="s">
        <v>168</v>
      </c>
      <c r="Y63" s="409" t="s">
        <v>168</v>
      </c>
      <c r="Z63" s="409" t="s">
        <v>168</v>
      </c>
      <c r="AA63" s="409">
        <v>0</v>
      </c>
      <c r="AB63" s="409">
        <v>0</v>
      </c>
      <c r="AC63" s="409">
        <v>0</v>
      </c>
      <c r="AD63" s="409">
        <v>0</v>
      </c>
      <c r="AE63" s="409">
        <v>0</v>
      </c>
      <c r="AF63" s="409">
        <v>0</v>
      </c>
      <c r="AG63" s="409">
        <v>0</v>
      </c>
      <c r="AH63" s="409">
        <v>0</v>
      </c>
      <c r="AI63" s="409">
        <v>0</v>
      </c>
      <c r="AJ63" s="409">
        <v>0</v>
      </c>
      <c r="AK63" s="409">
        <v>0</v>
      </c>
      <c r="AL63" s="409">
        <v>0</v>
      </c>
      <c r="AM63" s="409">
        <v>0</v>
      </c>
      <c r="AN63" s="409">
        <v>1</v>
      </c>
      <c r="AO63" s="409">
        <v>0</v>
      </c>
      <c r="AP63" s="409">
        <v>0</v>
      </c>
      <c r="AQ63" s="409">
        <v>0</v>
      </c>
      <c r="AR63" s="409">
        <v>0</v>
      </c>
      <c r="AS63" s="409">
        <v>0</v>
      </c>
      <c r="AT63" s="409">
        <v>0</v>
      </c>
      <c r="AU63" s="409">
        <v>0</v>
      </c>
      <c r="AV63" s="409">
        <v>0</v>
      </c>
      <c r="AW63" s="409">
        <v>0</v>
      </c>
      <c r="AX63" s="409">
        <v>0</v>
      </c>
    </row>
    <row r="64" spans="1:50" s="10" customFormat="1" ht="57.75" customHeight="1">
      <c r="A64" s="409">
        <v>56</v>
      </c>
      <c r="B64" s="409">
        <v>2</v>
      </c>
      <c r="C64" s="409" t="s">
        <v>1105</v>
      </c>
      <c r="D64" s="586" t="s">
        <v>2699</v>
      </c>
      <c r="E64" s="475" t="s">
        <v>2390</v>
      </c>
      <c r="F64" s="409"/>
      <c r="G64" s="409" t="s">
        <v>196</v>
      </c>
      <c r="H64" s="409" t="s">
        <v>265</v>
      </c>
      <c r="I64" s="409"/>
      <c r="J64" s="409" t="s">
        <v>172</v>
      </c>
      <c r="K64" s="409" t="str">
        <f t="shared" ref="K64" si="11">D64</f>
        <v>SHT0018171</v>
      </c>
      <c r="L64" s="409" t="s">
        <v>172</v>
      </c>
      <c r="M64" s="409" t="s">
        <v>174</v>
      </c>
      <c r="N64" s="409" t="s">
        <v>167</v>
      </c>
      <c r="O64" s="409" t="s">
        <v>364</v>
      </c>
      <c r="P64" s="409" t="s">
        <v>360</v>
      </c>
      <c r="Q64" s="409" t="s">
        <v>168</v>
      </c>
      <c r="R64" s="409" t="s">
        <v>168</v>
      </c>
      <c r="S64" s="409" t="s">
        <v>168</v>
      </c>
      <c r="T64" s="409" t="s">
        <v>168</v>
      </c>
      <c r="U64" s="583" t="s">
        <v>168</v>
      </c>
      <c r="V64" s="409" t="s">
        <v>168</v>
      </c>
      <c r="W64" s="409" t="s">
        <v>168</v>
      </c>
      <c r="X64" s="409" t="s">
        <v>168</v>
      </c>
      <c r="Y64" s="409" t="s">
        <v>168</v>
      </c>
      <c r="Z64" s="409" t="s">
        <v>168</v>
      </c>
      <c r="AA64" s="409">
        <v>0</v>
      </c>
      <c r="AB64" s="409">
        <v>0</v>
      </c>
      <c r="AC64" s="409">
        <v>0</v>
      </c>
      <c r="AD64" s="409">
        <v>0</v>
      </c>
      <c r="AE64" s="409">
        <v>0</v>
      </c>
      <c r="AF64" s="409">
        <v>0</v>
      </c>
      <c r="AG64" s="409">
        <v>0</v>
      </c>
      <c r="AH64" s="409">
        <v>0</v>
      </c>
      <c r="AI64" s="409">
        <v>0</v>
      </c>
      <c r="AJ64" s="409">
        <v>0</v>
      </c>
      <c r="AK64" s="409">
        <v>0</v>
      </c>
      <c r="AL64" s="409">
        <v>0</v>
      </c>
      <c r="AM64" s="409">
        <v>0</v>
      </c>
      <c r="AN64" s="409">
        <v>0</v>
      </c>
      <c r="AO64" s="409">
        <v>1</v>
      </c>
      <c r="AP64" s="409">
        <v>0</v>
      </c>
      <c r="AQ64" s="409">
        <v>0</v>
      </c>
      <c r="AR64" s="409">
        <v>0</v>
      </c>
      <c r="AS64" s="409">
        <v>0</v>
      </c>
      <c r="AT64" s="409">
        <v>0</v>
      </c>
      <c r="AU64" s="409">
        <v>0</v>
      </c>
      <c r="AV64" s="409">
        <v>0</v>
      </c>
      <c r="AW64" s="409">
        <v>0</v>
      </c>
      <c r="AX64" s="409">
        <v>0</v>
      </c>
    </row>
    <row r="65" spans="1:50" s="10" customFormat="1" ht="57.75" customHeight="1">
      <c r="A65" s="409">
        <v>57</v>
      </c>
      <c r="B65" s="487">
        <v>2</v>
      </c>
      <c r="C65" s="487" t="s">
        <v>1563</v>
      </c>
      <c r="D65" s="487" t="s">
        <v>1849</v>
      </c>
      <c r="E65" s="488" t="s">
        <v>1271</v>
      </c>
      <c r="F65" s="487"/>
      <c r="G65" s="487" t="s">
        <v>196</v>
      </c>
      <c r="H65" s="487" t="s">
        <v>265</v>
      </c>
      <c r="I65" s="487"/>
      <c r="J65" s="487" t="s">
        <v>172</v>
      </c>
      <c r="K65" s="487" t="str">
        <f t="shared" si="10"/>
        <v>SHT0016823</v>
      </c>
      <c r="L65" s="487" t="s">
        <v>172</v>
      </c>
      <c r="M65" s="487" t="s">
        <v>174</v>
      </c>
      <c r="N65" s="487" t="s">
        <v>167</v>
      </c>
      <c r="O65" s="487" t="s">
        <v>364</v>
      </c>
      <c r="P65" s="487" t="s">
        <v>360</v>
      </c>
      <c r="Q65" s="487" t="s">
        <v>168</v>
      </c>
      <c r="R65" s="487" t="s">
        <v>168</v>
      </c>
      <c r="S65" s="487" t="s">
        <v>168</v>
      </c>
      <c r="T65" s="487" t="s">
        <v>168</v>
      </c>
      <c r="U65" s="584" t="s">
        <v>168</v>
      </c>
      <c r="V65" s="487" t="s">
        <v>168</v>
      </c>
      <c r="W65" s="487" t="s">
        <v>168</v>
      </c>
      <c r="X65" s="487" t="s">
        <v>168</v>
      </c>
      <c r="Y65" s="487" t="s">
        <v>168</v>
      </c>
      <c r="Z65" s="487" t="s">
        <v>168</v>
      </c>
      <c r="AA65" s="487">
        <v>0</v>
      </c>
      <c r="AB65" s="487">
        <v>0</v>
      </c>
      <c r="AC65" s="487">
        <v>0</v>
      </c>
      <c r="AD65" s="487">
        <v>0</v>
      </c>
      <c r="AE65" s="487">
        <v>0</v>
      </c>
      <c r="AF65" s="487">
        <v>0</v>
      </c>
      <c r="AG65" s="487">
        <v>0</v>
      </c>
      <c r="AH65" s="487">
        <v>0</v>
      </c>
      <c r="AI65" s="487">
        <v>0</v>
      </c>
      <c r="AJ65" s="487">
        <v>0</v>
      </c>
      <c r="AK65" s="487">
        <v>0</v>
      </c>
      <c r="AL65" s="487">
        <v>0</v>
      </c>
      <c r="AM65" s="487">
        <v>0</v>
      </c>
      <c r="AN65" s="487">
        <v>0</v>
      </c>
      <c r="AO65" s="487">
        <v>0</v>
      </c>
      <c r="AP65" s="487">
        <v>0</v>
      </c>
      <c r="AQ65" s="487">
        <v>0</v>
      </c>
      <c r="AR65" s="487">
        <v>0</v>
      </c>
      <c r="AS65" s="487">
        <v>0</v>
      </c>
      <c r="AT65" s="487">
        <v>0</v>
      </c>
      <c r="AU65" s="487">
        <v>0</v>
      </c>
      <c r="AV65" s="487">
        <v>0</v>
      </c>
      <c r="AW65" s="487">
        <v>0</v>
      </c>
      <c r="AX65" s="487">
        <v>0</v>
      </c>
    </row>
    <row r="66" spans="1:50" s="11" customFormat="1" ht="45" customHeight="1">
      <c r="A66" s="409">
        <v>58</v>
      </c>
      <c r="B66" s="409">
        <v>2</v>
      </c>
      <c r="C66" s="409" t="s">
        <v>166</v>
      </c>
      <c r="D66" s="409" t="s">
        <v>586</v>
      </c>
      <c r="E66" s="475" t="s">
        <v>1158</v>
      </c>
      <c r="F66" s="409" t="s">
        <v>426</v>
      </c>
      <c r="G66" s="409" t="s">
        <v>196</v>
      </c>
      <c r="H66" s="409" t="s">
        <v>265</v>
      </c>
      <c r="I66" s="409"/>
      <c r="J66" s="409" t="s">
        <v>172</v>
      </c>
      <c r="K66" s="409" t="str">
        <f t="shared" si="0"/>
        <v>SHT0014630</v>
      </c>
      <c r="L66" s="409" t="s">
        <v>172</v>
      </c>
      <c r="M66" s="409" t="s">
        <v>167</v>
      </c>
      <c r="N66" s="409" t="s">
        <v>174</v>
      </c>
      <c r="O66" s="409" t="s">
        <v>198</v>
      </c>
      <c r="P66" s="409" t="s">
        <v>178</v>
      </c>
      <c r="Q66" s="409" t="s">
        <v>168</v>
      </c>
      <c r="R66" s="409" t="s">
        <v>168</v>
      </c>
      <c r="S66" s="409" t="s">
        <v>177</v>
      </c>
      <c r="T66" s="409" t="s">
        <v>444</v>
      </c>
      <c r="U66" s="583">
        <v>1.3988</v>
      </c>
      <c r="V66" s="409" t="s">
        <v>168</v>
      </c>
      <c r="W66" s="409" t="s">
        <v>168</v>
      </c>
      <c r="X66" s="409" t="s">
        <v>168</v>
      </c>
      <c r="Y66" s="409" t="s">
        <v>168</v>
      </c>
      <c r="Z66" s="409" t="s">
        <v>168</v>
      </c>
      <c r="AA66" s="409">
        <v>1</v>
      </c>
      <c r="AB66" s="409">
        <v>1</v>
      </c>
      <c r="AC66" s="409">
        <v>1</v>
      </c>
      <c r="AD66" s="409">
        <v>1</v>
      </c>
      <c r="AE66" s="409">
        <v>1</v>
      </c>
      <c r="AF66" s="409">
        <v>1</v>
      </c>
      <c r="AG66" s="409">
        <v>1</v>
      </c>
      <c r="AH66" s="409">
        <v>1</v>
      </c>
      <c r="AI66" s="409">
        <v>1</v>
      </c>
      <c r="AJ66" s="409">
        <v>0</v>
      </c>
      <c r="AK66" s="409">
        <v>0</v>
      </c>
      <c r="AL66" s="409">
        <v>0</v>
      </c>
      <c r="AM66" s="409">
        <v>0</v>
      </c>
      <c r="AN66" s="409">
        <v>0</v>
      </c>
      <c r="AO66" s="409">
        <v>0</v>
      </c>
      <c r="AP66" s="409">
        <v>0</v>
      </c>
      <c r="AQ66" s="409">
        <v>0</v>
      </c>
      <c r="AR66" s="409">
        <v>1</v>
      </c>
      <c r="AS66" s="409">
        <v>1</v>
      </c>
      <c r="AT66" s="409">
        <v>1</v>
      </c>
      <c r="AU66" s="409">
        <v>0</v>
      </c>
      <c r="AV66" s="409">
        <v>0</v>
      </c>
      <c r="AW66" s="409">
        <v>1</v>
      </c>
      <c r="AX66" s="409">
        <v>0</v>
      </c>
    </row>
    <row r="67" spans="1:50" s="11" customFormat="1" ht="45" customHeight="1">
      <c r="A67" s="409">
        <v>59</v>
      </c>
      <c r="B67" s="409">
        <v>2</v>
      </c>
      <c r="C67" s="409" t="s">
        <v>1563</v>
      </c>
      <c r="D67" s="409" t="s">
        <v>1666</v>
      </c>
      <c r="E67" s="409" t="s">
        <v>1583</v>
      </c>
      <c r="F67" s="409" t="s">
        <v>1565</v>
      </c>
      <c r="G67" s="409" t="s">
        <v>196</v>
      </c>
      <c r="H67" s="409" t="s">
        <v>265</v>
      </c>
      <c r="I67" s="409"/>
      <c r="J67" s="409" t="s">
        <v>172</v>
      </c>
      <c r="K67" s="409" t="str">
        <f t="shared" si="0"/>
        <v>SHT0016567</v>
      </c>
      <c r="L67" s="409" t="s">
        <v>172</v>
      </c>
      <c r="M67" s="409" t="s">
        <v>174</v>
      </c>
      <c r="N67" s="409" t="s">
        <v>167</v>
      </c>
      <c r="O67" s="409" t="s">
        <v>198</v>
      </c>
      <c r="P67" s="409" t="s">
        <v>178</v>
      </c>
      <c r="Q67" s="409" t="s">
        <v>168</v>
      </c>
      <c r="R67" s="409" t="s">
        <v>168</v>
      </c>
      <c r="S67" s="409" t="s">
        <v>177</v>
      </c>
      <c r="T67" s="409" t="s">
        <v>444</v>
      </c>
      <c r="U67" s="583">
        <v>1.3988</v>
      </c>
      <c r="V67" s="409" t="s">
        <v>168</v>
      </c>
      <c r="W67" s="409" t="s">
        <v>168</v>
      </c>
      <c r="X67" s="409" t="s">
        <v>168</v>
      </c>
      <c r="Y67" s="409" t="s">
        <v>168</v>
      </c>
      <c r="Z67" s="409" t="s">
        <v>168</v>
      </c>
      <c r="AA67" s="409">
        <v>0</v>
      </c>
      <c r="AB67" s="409">
        <v>0</v>
      </c>
      <c r="AC67" s="409">
        <v>0</v>
      </c>
      <c r="AD67" s="409">
        <v>0</v>
      </c>
      <c r="AE67" s="409">
        <v>0</v>
      </c>
      <c r="AF67" s="409">
        <v>0</v>
      </c>
      <c r="AG67" s="409">
        <v>0</v>
      </c>
      <c r="AH67" s="409">
        <v>0</v>
      </c>
      <c r="AI67" s="409">
        <v>0</v>
      </c>
      <c r="AJ67" s="409">
        <v>1</v>
      </c>
      <c r="AK67" s="409">
        <v>1</v>
      </c>
      <c r="AL67" s="409">
        <v>1</v>
      </c>
      <c r="AM67" s="409">
        <v>1</v>
      </c>
      <c r="AN67" s="409">
        <v>1</v>
      </c>
      <c r="AO67" s="409">
        <v>1</v>
      </c>
      <c r="AP67" s="409">
        <v>1</v>
      </c>
      <c r="AQ67" s="409">
        <v>1</v>
      </c>
      <c r="AR67" s="409">
        <v>0</v>
      </c>
      <c r="AS67" s="409">
        <v>0</v>
      </c>
      <c r="AT67" s="74">
        <v>0</v>
      </c>
      <c r="AU67" s="409">
        <v>1</v>
      </c>
      <c r="AV67" s="409">
        <v>1</v>
      </c>
      <c r="AW67" s="409">
        <v>0</v>
      </c>
      <c r="AX67" s="409">
        <v>1</v>
      </c>
    </row>
    <row r="68" spans="1:50" s="11" customFormat="1" ht="45" customHeight="1">
      <c r="A68" s="409">
        <v>60</v>
      </c>
      <c r="B68" s="487">
        <v>1</v>
      </c>
      <c r="C68" s="487" t="s">
        <v>293</v>
      </c>
      <c r="D68" s="487" t="s">
        <v>1159</v>
      </c>
      <c r="E68" s="488" t="s">
        <v>1160</v>
      </c>
      <c r="F68" s="487" t="s">
        <v>78</v>
      </c>
      <c r="G68" s="487" t="s">
        <v>171</v>
      </c>
      <c r="H68" s="487" t="s">
        <v>265</v>
      </c>
      <c r="I68" s="487"/>
      <c r="J68" s="487" t="s">
        <v>172</v>
      </c>
      <c r="K68" s="487" t="str">
        <f t="shared" si="0"/>
        <v>SQX3000-6905190</v>
      </c>
      <c r="L68" s="487" t="s">
        <v>172</v>
      </c>
      <c r="M68" s="487" t="s">
        <v>167</v>
      </c>
      <c r="N68" s="487" t="s">
        <v>174</v>
      </c>
      <c r="O68" s="487" t="s">
        <v>229</v>
      </c>
      <c r="P68" s="487" t="s">
        <v>178</v>
      </c>
      <c r="Q68" s="487" t="s">
        <v>168</v>
      </c>
      <c r="R68" s="487" t="s">
        <v>168</v>
      </c>
      <c r="S68" s="487" t="s">
        <v>1161</v>
      </c>
      <c r="T68" s="487" t="s">
        <v>168</v>
      </c>
      <c r="U68" s="584">
        <v>2.1059999999999999</v>
      </c>
      <c r="V68" s="487" t="s">
        <v>1162</v>
      </c>
      <c r="W68" s="487" t="s">
        <v>168</v>
      </c>
      <c r="X68" s="487" t="s">
        <v>168</v>
      </c>
      <c r="Y68" s="487" t="s">
        <v>17</v>
      </c>
      <c r="Z68" s="487" t="s">
        <v>17</v>
      </c>
      <c r="AA68" s="487">
        <v>0</v>
      </c>
      <c r="AB68" s="487">
        <v>0</v>
      </c>
      <c r="AC68" s="487">
        <v>0</v>
      </c>
      <c r="AD68" s="487">
        <v>0</v>
      </c>
      <c r="AE68" s="487">
        <v>0</v>
      </c>
      <c r="AF68" s="487">
        <v>0</v>
      </c>
      <c r="AG68" s="487">
        <v>0</v>
      </c>
      <c r="AH68" s="487">
        <v>0</v>
      </c>
      <c r="AI68" s="487">
        <v>0</v>
      </c>
      <c r="AJ68" s="487">
        <v>1</v>
      </c>
      <c r="AK68" s="487">
        <v>1</v>
      </c>
      <c r="AL68" s="487">
        <v>1</v>
      </c>
      <c r="AM68" s="487">
        <v>1</v>
      </c>
      <c r="AN68" s="487">
        <v>1</v>
      </c>
      <c r="AO68" s="487">
        <v>1</v>
      </c>
      <c r="AP68" s="487">
        <v>1</v>
      </c>
      <c r="AQ68" s="487">
        <v>1</v>
      </c>
      <c r="AR68" s="487">
        <v>0</v>
      </c>
      <c r="AS68" s="487">
        <v>0</v>
      </c>
      <c r="AT68" s="102">
        <v>0</v>
      </c>
      <c r="AU68" s="487">
        <v>1</v>
      </c>
      <c r="AV68" s="487">
        <v>1</v>
      </c>
      <c r="AW68" s="487">
        <v>0</v>
      </c>
      <c r="AX68" s="487">
        <v>1</v>
      </c>
    </row>
    <row r="69" spans="1:50" s="11" customFormat="1" ht="45" customHeight="1">
      <c r="A69" s="409">
        <v>61</v>
      </c>
      <c r="B69" s="409">
        <v>1</v>
      </c>
      <c r="C69" s="409" t="s">
        <v>1778</v>
      </c>
      <c r="D69" s="581" t="s">
        <v>1779</v>
      </c>
      <c r="E69" s="581" t="s">
        <v>1780</v>
      </c>
      <c r="F69" s="409" t="s">
        <v>1781</v>
      </c>
      <c r="G69" s="76" t="s">
        <v>1782</v>
      </c>
      <c r="H69" s="511" t="s">
        <v>1783</v>
      </c>
      <c r="I69" s="409"/>
      <c r="J69" s="78" t="s">
        <v>1784</v>
      </c>
      <c r="K69" s="581" t="s">
        <v>1785</v>
      </c>
      <c r="L69" s="78" t="s">
        <v>1784</v>
      </c>
      <c r="M69" s="511" t="s">
        <v>1786</v>
      </c>
      <c r="N69" s="511" t="s">
        <v>1787</v>
      </c>
      <c r="O69" s="409" t="s">
        <v>1788</v>
      </c>
      <c r="P69" s="409" t="s">
        <v>1789</v>
      </c>
      <c r="Q69" s="76"/>
      <c r="R69" s="76" t="s">
        <v>1790</v>
      </c>
      <c r="S69" s="409" t="s">
        <v>1791</v>
      </c>
      <c r="T69" s="76" t="s">
        <v>1790</v>
      </c>
      <c r="U69" s="94">
        <v>2.1059999999999999</v>
      </c>
      <c r="V69" s="76" t="s">
        <v>1790</v>
      </c>
      <c r="W69" s="76" t="s">
        <v>1790</v>
      </c>
      <c r="X69" s="76" t="s">
        <v>1790</v>
      </c>
      <c r="Y69" s="76" t="s">
        <v>1790</v>
      </c>
      <c r="Z69" s="76" t="s">
        <v>1790</v>
      </c>
      <c r="AA69" s="409">
        <v>0</v>
      </c>
      <c r="AB69" s="409">
        <v>0</v>
      </c>
      <c r="AC69" s="409">
        <v>0</v>
      </c>
      <c r="AD69" s="409">
        <v>0</v>
      </c>
      <c r="AE69" s="409">
        <v>0</v>
      </c>
      <c r="AF69" s="409">
        <v>0</v>
      </c>
      <c r="AG69" s="409">
        <v>0</v>
      </c>
      <c r="AH69" s="409">
        <v>0</v>
      </c>
      <c r="AI69" s="409">
        <v>0</v>
      </c>
      <c r="AJ69" s="409">
        <v>1</v>
      </c>
      <c r="AK69" s="409">
        <v>1</v>
      </c>
      <c r="AL69" s="409">
        <v>1</v>
      </c>
      <c r="AM69" s="409">
        <v>1</v>
      </c>
      <c r="AN69" s="409">
        <v>1</v>
      </c>
      <c r="AO69" s="409">
        <v>1</v>
      </c>
      <c r="AP69" s="409">
        <v>1</v>
      </c>
      <c r="AQ69" s="409">
        <v>1</v>
      </c>
      <c r="AR69" s="409">
        <v>0</v>
      </c>
      <c r="AS69" s="409">
        <v>0</v>
      </c>
      <c r="AT69" s="74">
        <v>0</v>
      </c>
      <c r="AU69" s="409">
        <v>1</v>
      </c>
      <c r="AV69" s="409">
        <v>1</v>
      </c>
      <c r="AW69" s="409">
        <v>0</v>
      </c>
      <c r="AX69" s="409">
        <v>1</v>
      </c>
    </row>
    <row r="70" spans="1:50" s="11" customFormat="1" ht="45" customHeight="1">
      <c r="A70" s="409">
        <v>62</v>
      </c>
      <c r="B70" s="409">
        <v>1</v>
      </c>
      <c r="C70" s="409" t="s">
        <v>1105</v>
      </c>
      <c r="D70" s="409" t="s">
        <v>1369</v>
      </c>
      <c r="E70" s="475" t="s">
        <v>299</v>
      </c>
      <c r="F70" s="409" t="s">
        <v>381</v>
      </c>
      <c r="G70" s="409" t="s">
        <v>171</v>
      </c>
      <c r="H70" s="409" t="s">
        <v>265</v>
      </c>
      <c r="I70" s="409"/>
      <c r="J70" s="409" t="s">
        <v>172</v>
      </c>
      <c r="K70" s="409" t="str">
        <f t="shared" si="0"/>
        <v>SHT0016160</v>
      </c>
      <c r="L70" s="409" t="s">
        <v>172</v>
      </c>
      <c r="M70" s="409" t="s">
        <v>174</v>
      </c>
      <c r="N70" s="409" t="s">
        <v>167</v>
      </c>
      <c r="O70" s="409" t="s">
        <v>229</v>
      </c>
      <c r="P70" s="409" t="s">
        <v>178</v>
      </c>
      <c r="Q70" s="409" t="s">
        <v>168</v>
      </c>
      <c r="R70" s="409" t="s">
        <v>168</v>
      </c>
      <c r="S70" s="409" t="s">
        <v>185</v>
      </c>
      <c r="T70" s="409" t="s">
        <v>168</v>
      </c>
      <c r="U70" s="583">
        <v>1.4954000000000001</v>
      </c>
      <c r="V70" s="409" t="s">
        <v>168</v>
      </c>
      <c r="W70" s="409" t="s">
        <v>168</v>
      </c>
      <c r="X70" s="409" t="s">
        <v>168</v>
      </c>
      <c r="Y70" s="409" t="s">
        <v>168</v>
      </c>
      <c r="Z70" s="409" t="s">
        <v>168</v>
      </c>
      <c r="AA70" s="409">
        <v>1</v>
      </c>
      <c r="AB70" s="409">
        <v>1</v>
      </c>
      <c r="AC70" s="409">
        <v>1</v>
      </c>
      <c r="AD70" s="409">
        <v>1</v>
      </c>
      <c r="AE70" s="409">
        <v>1</v>
      </c>
      <c r="AF70" s="409">
        <v>1</v>
      </c>
      <c r="AG70" s="409">
        <v>1</v>
      </c>
      <c r="AH70" s="409">
        <v>1</v>
      </c>
      <c r="AI70" s="409">
        <v>1</v>
      </c>
      <c r="AJ70" s="409">
        <v>0</v>
      </c>
      <c r="AK70" s="409">
        <v>0</v>
      </c>
      <c r="AL70" s="409">
        <v>0</v>
      </c>
      <c r="AM70" s="409">
        <v>0</v>
      </c>
      <c r="AN70" s="409">
        <v>0</v>
      </c>
      <c r="AO70" s="409">
        <v>0</v>
      </c>
      <c r="AP70" s="409">
        <v>0</v>
      </c>
      <c r="AQ70" s="409">
        <v>0</v>
      </c>
      <c r="AR70" s="409">
        <v>1</v>
      </c>
      <c r="AS70" s="409">
        <v>1</v>
      </c>
      <c r="AT70" s="409">
        <v>1</v>
      </c>
      <c r="AU70" s="409">
        <v>0</v>
      </c>
      <c r="AV70" s="409">
        <v>0</v>
      </c>
      <c r="AW70" s="409">
        <v>1</v>
      </c>
      <c r="AX70" s="409">
        <v>0</v>
      </c>
    </row>
    <row r="71" spans="1:50" s="11" customFormat="1" ht="45" customHeight="1">
      <c r="A71" s="409">
        <v>63</v>
      </c>
      <c r="B71" s="409">
        <v>1</v>
      </c>
      <c r="C71" s="409" t="s">
        <v>1105</v>
      </c>
      <c r="D71" s="409" t="s">
        <v>1370</v>
      </c>
      <c r="E71" s="475" t="s">
        <v>188</v>
      </c>
      <c r="F71" s="409" t="s">
        <v>168</v>
      </c>
      <c r="G71" s="409" t="s">
        <v>171</v>
      </c>
      <c r="H71" s="409" t="s">
        <v>265</v>
      </c>
      <c r="I71" s="409"/>
      <c r="J71" s="409" t="s">
        <v>172</v>
      </c>
      <c r="K71" s="409" t="str">
        <f t="shared" si="0"/>
        <v>SHT0016161</v>
      </c>
      <c r="L71" s="409" t="s">
        <v>172</v>
      </c>
      <c r="M71" s="409" t="s">
        <v>174</v>
      </c>
      <c r="N71" s="409" t="s">
        <v>167</v>
      </c>
      <c r="O71" s="409" t="s">
        <v>229</v>
      </c>
      <c r="P71" s="409" t="s">
        <v>178</v>
      </c>
      <c r="Q71" s="409" t="s">
        <v>168</v>
      </c>
      <c r="R71" s="409" t="s">
        <v>168</v>
      </c>
      <c r="S71" s="409" t="s">
        <v>300</v>
      </c>
      <c r="T71" s="409" t="s">
        <v>168</v>
      </c>
      <c r="U71" s="583">
        <v>0.95299999999999996</v>
      </c>
      <c r="V71" s="409" t="s">
        <v>168</v>
      </c>
      <c r="W71" s="409" t="s">
        <v>168</v>
      </c>
      <c r="X71" s="409" t="s">
        <v>168</v>
      </c>
      <c r="Y71" s="409" t="s">
        <v>168</v>
      </c>
      <c r="Z71" s="409" t="s">
        <v>168</v>
      </c>
      <c r="AA71" s="409">
        <v>1</v>
      </c>
      <c r="AB71" s="409">
        <v>1</v>
      </c>
      <c r="AC71" s="409">
        <v>1</v>
      </c>
      <c r="AD71" s="409">
        <v>1</v>
      </c>
      <c r="AE71" s="409">
        <v>1</v>
      </c>
      <c r="AF71" s="409">
        <v>1</v>
      </c>
      <c r="AG71" s="409">
        <v>1</v>
      </c>
      <c r="AH71" s="409">
        <v>1</v>
      </c>
      <c r="AI71" s="409">
        <v>1</v>
      </c>
      <c r="AJ71" s="409">
        <v>0</v>
      </c>
      <c r="AK71" s="409">
        <v>0</v>
      </c>
      <c r="AL71" s="409">
        <v>0</v>
      </c>
      <c r="AM71" s="409">
        <v>0</v>
      </c>
      <c r="AN71" s="409">
        <v>0</v>
      </c>
      <c r="AO71" s="409">
        <v>0</v>
      </c>
      <c r="AP71" s="409">
        <v>0</v>
      </c>
      <c r="AQ71" s="409">
        <v>0</v>
      </c>
      <c r="AR71" s="409">
        <v>1</v>
      </c>
      <c r="AS71" s="409">
        <v>1</v>
      </c>
      <c r="AT71" s="409">
        <v>1</v>
      </c>
      <c r="AU71" s="409">
        <v>0</v>
      </c>
      <c r="AV71" s="409">
        <v>0</v>
      </c>
      <c r="AW71" s="409">
        <v>1</v>
      </c>
      <c r="AX71" s="409">
        <v>0</v>
      </c>
    </row>
    <row r="72" spans="1:50" s="11" customFormat="1" ht="45" customHeight="1">
      <c r="A72" s="409">
        <v>64</v>
      </c>
      <c r="B72" s="409">
        <v>1</v>
      </c>
      <c r="C72" s="409" t="s">
        <v>168</v>
      </c>
      <c r="D72" s="409" t="s">
        <v>189</v>
      </c>
      <c r="E72" s="475" t="s">
        <v>190</v>
      </c>
      <c r="F72" s="409" t="s">
        <v>180</v>
      </c>
      <c r="G72" s="409" t="s">
        <v>196</v>
      </c>
      <c r="H72" s="409" t="s">
        <v>265</v>
      </c>
      <c r="I72" s="409"/>
      <c r="J72" s="409" t="s">
        <v>172</v>
      </c>
      <c r="K72" s="409" t="str">
        <f t="shared" si="0"/>
        <v>Q150B1025Q</v>
      </c>
      <c r="L72" s="409" t="s">
        <v>172</v>
      </c>
      <c r="M72" s="409" t="s">
        <v>167</v>
      </c>
      <c r="N72" s="409" t="s">
        <v>174</v>
      </c>
      <c r="O72" s="409" t="s">
        <v>180</v>
      </c>
      <c r="P72" s="409" t="s">
        <v>168</v>
      </c>
      <c r="Q72" s="409" t="s">
        <v>168</v>
      </c>
      <c r="R72" s="409" t="s">
        <v>168</v>
      </c>
      <c r="S72" s="409" t="s">
        <v>191</v>
      </c>
      <c r="T72" s="409" t="s">
        <v>168</v>
      </c>
      <c r="U72" s="583">
        <v>2.5999999999999999E-2</v>
      </c>
      <c r="V72" s="409" t="s">
        <v>168</v>
      </c>
      <c r="W72" s="409" t="s">
        <v>168</v>
      </c>
      <c r="X72" s="409" t="s">
        <v>168</v>
      </c>
      <c r="Y72" s="409" t="s">
        <v>168</v>
      </c>
      <c r="Z72" s="409" t="s">
        <v>168</v>
      </c>
      <c r="AA72" s="409">
        <v>8</v>
      </c>
      <c r="AB72" s="409">
        <v>8</v>
      </c>
      <c r="AC72" s="409">
        <v>8</v>
      </c>
      <c r="AD72" s="409">
        <v>8</v>
      </c>
      <c r="AE72" s="409">
        <v>8</v>
      </c>
      <c r="AF72" s="409">
        <v>8</v>
      </c>
      <c r="AG72" s="409">
        <v>8</v>
      </c>
      <c r="AH72" s="409">
        <v>8</v>
      </c>
      <c r="AI72" s="409">
        <v>8</v>
      </c>
      <c r="AJ72" s="409">
        <v>8</v>
      </c>
      <c r="AK72" s="409">
        <v>8</v>
      </c>
      <c r="AL72" s="409">
        <v>8</v>
      </c>
      <c r="AM72" s="409">
        <v>8</v>
      </c>
      <c r="AN72" s="409">
        <v>8</v>
      </c>
      <c r="AO72" s="409">
        <v>8</v>
      </c>
      <c r="AP72" s="409">
        <v>8</v>
      </c>
      <c r="AQ72" s="409">
        <v>8</v>
      </c>
      <c r="AR72" s="409">
        <v>8</v>
      </c>
      <c r="AS72" s="409">
        <v>8</v>
      </c>
      <c r="AT72" s="74">
        <v>8</v>
      </c>
      <c r="AU72" s="409">
        <v>8</v>
      </c>
      <c r="AV72" s="409">
        <v>8</v>
      </c>
      <c r="AW72" s="409">
        <v>8</v>
      </c>
      <c r="AX72" s="409">
        <v>8</v>
      </c>
    </row>
    <row r="73" spans="1:50" s="11" customFormat="1" ht="45" customHeight="1">
      <c r="A73" s="409">
        <v>65</v>
      </c>
      <c r="B73" s="409">
        <v>1</v>
      </c>
      <c r="C73" s="409" t="s">
        <v>168</v>
      </c>
      <c r="D73" s="409" t="s">
        <v>301</v>
      </c>
      <c r="E73" s="475" t="s">
        <v>302</v>
      </c>
      <c r="F73" s="409" t="s">
        <v>180</v>
      </c>
      <c r="G73" s="409" t="s">
        <v>196</v>
      </c>
      <c r="H73" s="409" t="s">
        <v>265</v>
      </c>
      <c r="I73" s="409"/>
      <c r="J73" s="409" t="s">
        <v>172</v>
      </c>
      <c r="K73" s="409" t="str">
        <f t="shared" si="0"/>
        <v>Q40110</v>
      </c>
      <c r="L73" s="409" t="s">
        <v>172</v>
      </c>
      <c r="M73" s="409" t="s">
        <v>167</v>
      </c>
      <c r="N73" s="409" t="s">
        <v>174</v>
      </c>
      <c r="O73" s="409" t="s">
        <v>180</v>
      </c>
      <c r="P73" s="409" t="s">
        <v>168</v>
      </c>
      <c r="Q73" s="409" t="s">
        <v>168</v>
      </c>
      <c r="R73" s="409" t="s">
        <v>168</v>
      </c>
      <c r="S73" s="409" t="s">
        <v>193</v>
      </c>
      <c r="T73" s="409" t="s">
        <v>168</v>
      </c>
      <c r="U73" s="583">
        <v>4.0000000000000001E-3</v>
      </c>
      <c r="V73" s="409" t="s">
        <v>168</v>
      </c>
      <c r="W73" s="409" t="s">
        <v>168</v>
      </c>
      <c r="X73" s="409" t="s">
        <v>168</v>
      </c>
      <c r="Y73" s="409" t="s">
        <v>168</v>
      </c>
      <c r="Z73" s="409" t="s">
        <v>168</v>
      </c>
      <c r="AA73" s="409" t="s">
        <v>192</v>
      </c>
      <c r="AB73" s="409" t="s">
        <v>192</v>
      </c>
      <c r="AC73" s="409">
        <v>8</v>
      </c>
      <c r="AD73" s="409">
        <v>8</v>
      </c>
      <c r="AE73" s="409">
        <v>8</v>
      </c>
      <c r="AF73" s="409">
        <v>8</v>
      </c>
      <c r="AG73" s="409">
        <v>8</v>
      </c>
      <c r="AH73" s="409">
        <v>8</v>
      </c>
      <c r="AI73" s="409">
        <v>8</v>
      </c>
      <c r="AJ73" s="409">
        <v>8</v>
      </c>
      <c r="AK73" s="409">
        <v>8</v>
      </c>
      <c r="AL73" s="409">
        <v>8</v>
      </c>
      <c r="AM73" s="409">
        <v>8</v>
      </c>
      <c r="AN73" s="409">
        <v>8</v>
      </c>
      <c r="AO73" s="409">
        <v>8</v>
      </c>
      <c r="AP73" s="409">
        <v>8</v>
      </c>
      <c r="AQ73" s="409">
        <v>8</v>
      </c>
      <c r="AR73" s="409">
        <v>8</v>
      </c>
      <c r="AS73" s="409">
        <v>8</v>
      </c>
      <c r="AT73" s="74">
        <v>8</v>
      </c>
      <c r="AU73" s="409">
        <v>8</v>
      </c>
      <c r="AV73" s="409">
        <v>8</v>
      </c>
      <c r="AW73" s="409">
        <v>8</v>
      </c>
      <c r="AX73" s="409">
        <v>8</v>
      </c>
    </row>
    <row r="74" spans="1:50" s="11" customFormat="1" ht="45" customHeight="1">
      <c r="A74" s="409">
        <v>66</v>
      </c>
      <c r="B74" s="409">
        <v>1</v>
      </c>
      <c r="C74" s="409" t="s">
        <v>168</v>
      </c>
      <c r="D74" s="409" t="s">
        <v>194</v>
      </c>
      <c r="E74" s="475" t="s">
        <v>195</v>
      </c>
      <c r="F74" s="409" t="s">
        <v>180</v>
      </c>
      <c r="G74" s="409" t="s">
        <v>196</v>
      </c>
      <c r="H74" s="409" t="s">
        <v>265</v>
      </c>
      <c r="I74" s="409"/>
      <c r="J74" s="409" t="s">
        <v>172</v>
      </c>
      <c r="K74" s="409" t="str">
        <f t="shared" si="0"/>
        <v>Q40310</v>
      </c>
      <c r="L74" s="409" t="s">
        <v>172</v>
      </c>
      <c r="M74" s="409" t="s">
        <v>167</v>
      </c>
      <c r="N74" s="409" t="s">
        <v>174</v>
      </c>
      <c r="O74" s="409" t="s">
        <v>180</v>
      </c>
      <c r="P74" s="409" t="s">
        <v>168</v>
      </c>
      <c r="Q74" s="409" t="s">
        <v>168</v>
      </c>
      <c r="R74" s="409" t="s">
        <v>168</v>
      </c>
      <c r="S74" s="409" t="s">
        <v>197</v>
      </c>
      <c r="T74" s="409" t="s">
        <v>168</v>
      </c>
      <c r="U74" s="583">
        <v>6.0000000000000001E-3</v>
      </c>
      <c r="V74" s="409" t="s">
        <v>168</v>
      </c>
      <c r="W74" s="409" t="s">
        <v>168</v>
      </c>
      <c r="X74" s="409" t="s">
        <v>168</v>
      </c>
      <c r="Y74" s="409" t="s">
        <v>168</v>
      </c>
      <c r="Z74" s="409" t="s">
        <v>168</v>
      </c>
      <c r="AA74" s="409" t="s">
        <v>192</v>
      </c>
      <c r="AB74" s="409" t="s">
        <v>192</v>
      </c>
      <c r="AC74" s="409">
        <v>8</v>
      </c>
      <c r="AD74" s="409">
        <v>8</v>
      </c>
      <c r="AE74" s="409">
        <v>8</v>
      </c>
      <c r="AF74" s="409">
        <v>8</v>
      </c>
      <c r="AG74" s="409">
        <v>8</v>
      </c>
      <c r="AH74" s="409">
        <v>8</v>
      </c>
      <c r="AI74" s="409">
        <v>8</v>
      </c>
      <c r="AJ74" s="409">
        <v>8</v>
      </c>
      <c r="AK74" s="409">
        <v>8</v>
      </c>
      <c r="AL74" s="409">
        <v>8</v>
      </c>
      <c r="AM74" s="409">
        <v>8</v>
      </c>
      <c r="AN74" s="409">
        <v>8</v>
      </c>
      <c r="AO74" s="409">
        <v>8</v>
      </c>
      <c r="AP74" s="409">
        <v>8</v>
      </c>
      <c r="AQ74" s="409">
        <v>8</v>
      </c>
      <c r="AR74" s="409">
        <v>8</v>
      </c>
      <c r="AS74" s="409">
        <v>8</v>
      </c>
      <c r="AT74" s="74">
        <v>8</v>
      </c>
      <c r="AU74" s="409">
        <v>8</v>
      </c>
      <c r="AV74" s="409">
        <v>8</v>
      </c>
      <c r="AW74" s="409">
        <v>8</v>
      </c>
      <c r="AX74" s="409">
        <v>8</v>
      </c>
    </row>
    <row r="75" spans="1:50" s="11" customFormat="1" ht="45" customHeight="1">
      <c r="A75" s="409">
        <v>67</v>
      </c>
      <c r="B75" s="409">
        <v>1</v>
      </c>
      <c r="C75" s="409" t="s">
        <v>1105</v>
      </c>
      <c r="D75" s="409" t="s">
        <v>1147</v>
      </c>
      <c r="E75" s="475" t="s">
        <v>1148</v>
      </c>
      <c r="F75" s="409" t="s">
        <v>1561</v>
      </c>
      <c r="G75" s="409" t="s">
        <v>196</v>
      </c>
      <c r="H75" s="409" t="s">
        <v>265</v>
      </c>
      <c r="I75" s="409"/>
      <c r="J75" s="409" t="s">
        <v>172</v>
      </c>
      <c r="K75" s="409" t="str">
        <f t="shared" si="0"/>
        <v>SHT0015890</v>
      </c>
      <c r="L75" s="409" t="s">
        <v>172</v>
      </c>
      <c r="M75" s="409" t="s">
        <v>174</v>
      </c>
      <c r="N75" s="409" t="s">
        <v>167</v>
      </c>
      <c r="O75" s="409" t="s">
        <v>229</v>
      </c>
      <c r="P75" s="409" t="s">
        <v>178</v>
      </c>
      <c r="Q75" s="409" t="s">
        <v>168</v>
      </c>
      <c r="R75" s="409" t="s">
        <v>168</v>
      </c>
      <c r="S75" s="409" t="s">
        <v>168</v>
      </c>
      <c r="T75" s="409" t="s">
        <v>168</v>
      </c>
      <c r="U75" s="583" t="s">
        <v>168</v>
      </c>
      <c r="V75" s="409" t="s">
        <v>168</v>
      </c>
      <c r="W75" s="409" t="s">
        <v>168</v>
      </c>
      <c r="X75" s="409" t="s">
        <v>168</v>
      </c>
      <c r="Y75" s="409" t="s">
        <v>168</v>
      </c>
      <c r="Z75" s="409" t="s">
        <v>168</v>
      </c>
      <c r="AA75" s="409">
        <v>1</v>
      </c>
      <c r="AB75" s="409">
        <v>0</v>
      </c>
      <c r="AC75" s="409">
        <v>0</v>
      </c>
      <c r="AD75" s="409">
        <v>1</v>
      </c>
      <c r="AE75" s="409">
        <v>0</v>
      </c>
      <c r="AF75" s="409">
        <v>0</v>
      </c>
      <c r="AG75" s="409">
        <v>0</v>
      </c>
      <c r="AH75" s="409">
        <v>0</v>
      </c>
      <c r="AI75" s="409">
        <v>0</v>
      </c>
      <c r="AJ75" s="409">
        <v>0</v>
      </c>
      <c r="AK75" s="409">
        <v>0</v>
      </c>
      <c r="AL75" s="409">
        <v>0</v>
      </c>
      <c r="AM75" s="409">
        <v>0</v>
      </c>
      <c r="AN75" s="409">
        <v>0</v>
      </c>
      <c r="AO75" s="409">
        <v>0</v>
      </c>
      <c r="AP75" s="409">
        <v>0</v>
      </c>
      <c r="AQ75" s="409">
        <v>0</v>
      </c>
      <c r="AR75" s="409">
        <v>0</v>
      </c>
      <c r="AS75" s="409">
        <v>0</v>
      </c>
      <c r="AT75" s="409">
        <v>0</v>
      </c>
      <c r="AU75" s="409">
        <v>0</v>
      </c>
      <c r="AV75" s="409">
        <v>0</v>
      </c>
      <c r="AW75" s="409">
        <v>0</v>
      </c>
      <c r="AX75" s="409">
        <v>0</v>
      </c>
    </row>
    <row r="76" spans="1:50" s="11" customFormat="1" ht="45" customHeight="1">
      <c r="A76" s="409">
        <v>68</v>
      </c>
      <c r="B76" s="409">
        <v>1</v>
      </c>
      <c r="C76" s="409" t="s">
        <v>1105</v>
      </c>
      <c r="D76" s="409" t="s">
        <v>1850</v>
      </c>
      <c r="E76" s="475" t="s">
        <v>1148</v>
      </c>
      <c r="F76" s="409" t="s">
        <v>1883</v>
      </c>
      <c r="G76" s="409" t="s">
        <v>196</v>
      </c>
      <c r="H76" s="409" t="s">
        <v>265</v>
      </c>
      <c r="I76" s="409"/>
      <c r="J76" s="409" t="s">
        <v>172</v>
      </c>
      <c r="K76" s="409" t="str">
        <f>D76</f>
        <v>SHT0016824</v>
      </c>
      <c r="L76" s="409" t="s">
        <v>172</v>
      </c>
      <c r="M76" s="409" t="s">
        <v>174</v>
      </c>
      <c r="N76" s="409" t="s">
        <v>167</v>
      </c>
      <c r="O76" s="409" t="s">
        <v>229</v>
      </c>
      <c r="P76" s="409" t="s">
        <v>178</v>
      </c>
      <c r="Q76" s="409" t="s">
        <v>168</v>
      </c>
      <c r="R76" s="409" t="s">
        <v>168</v>
      </c>
      <c r="S76" s="409" t="s">
        <v>168</v>
      </c>
      <c r="T76" s="409" t="s">
        <v>168</v>
      </c>
      <c r="U76" s="583" t="s">
        <v>168</v>
      </c>
      <c r="V76" s="409" t="s">
        <v>168</v>
      </c>
      <c r="W76" s="409" t="s">
        <v>168</v>
      </c>
      <c r="X76" s="409" t="s">
        <v>168</v>
      </c>
      <c r="Y76" s="409" t="s">
        <v>168</v>
      </c>
      <c r="Z76" s="409" t="s">
        <v>168</v>
      </c>
      <c r="AA76" s="409">
        <v>0</v>
      </c>
      <c r="AB76" s="409">
        <v>1</v>
      </c>
      <c r="AC76" s="409">
        <v>0</v>
      </c>
      <c r="AD76" s="409">
        <v>0</v>
      </c>
      <c r="AE76" s="409">
        <v>1</v>
      </c>
      <c r="AF76" s="409">
        <v>0</v>
      </c>
      <c r="AG76" s="409">
        <v>0</v>
      </c>
      <c r="AH76" s="409">
        <v>0</v>
      </c>
      <c r="AI76" s="409">
        <v>0</v>
      </c>
      <c r="AJ76" s="409">
        <v>1</v>
      </c>
      <c r="AK76" s="409">
        <v>1</v>
      </c>
      <c r="AL76" s="409">
        <v>1</v>
      </c>
      <c r="AM76" s="409">
        <v>0</v>
      </c>
      <c r="AN76" s="409">
        <v>0</v>
      </c>
      <c r="AO76" s="409">
        <v>0</v>
      </c>
      <c r="AP76" s="409">
        <v>0</v>
      </c>
      <c r="AQ76" s="409">
        <v>0</v>
      </c>
      <c r="AR76" s="409">
        <v>0</v>
      </c>
      <c r="AS76" s="409">
        <v>0</v>
      </c>
      <c r="AT76" s="74">
        <v>0</v>
      </c>
      <c r="AU76" s="409">
        <v>0</v>
      </c>
      <c r="AV76" s="409">
        <v>0</v>
      </c>
      <c r="AW76" s="409">
        <v>0</v>
      </c>
      <c r="AX76" s="409">
        <v>0</v>
      </c>
    </row>
    <row r="77" spans="1:50" s="11" customFormat="1" ht="45" customHeight="1">
      <c r="A77" s="409">
        <v>69</v>
      </c>
      <c r="B77" s="409">
        <v>1</v>
      </c>
      <c r="C77" s="409" t="s">
        <v>1105</v>
      </c>
      <c r="D77" s="409" t="s">
        <v>1375</v>
      </c>
      <c r="E77" s="475" t="s">
        <v>1148</v>
      </c>
      <c r="F77" s="409" t="s">
        <v>1561</v>
      </c>
      <c r="G77" s="409" t="s">
        <v>196</v>
      </c>
      <c r="H77" s="409" t="s">
        <v>265</v>
      </c>
      <c r="I77" s="409"/>
      <c r="J77" s="409" t="s">
        <v>172</v>
      </c>
      <c r="K77" s="409" t="str">
        <f t="shared" si="0"/>
        <v>SHT0016165</v>
      </c>
      <c r="L77" s="409" t="s">
        <v>172</v>
      </c>
      <c r="M77" s="409" t="s">
        <v>174</v>
      </c>
      <c r="N77" s="409" t="s">
        <v>167</v>
      </c>
      <c r="O77" s="409" t="s">
        <v>229</v>
      </c>
      <c r="P77" s="409" t="s">
        <v>178</v>
      </c>
      <c r="Q77" s="409" t="s">
        <v>168</v>
      </c>
      <c r="R77" s="409" t="s">
        <v>168</v>
      </c>
      <c r="S77" s="409" t="s">
        <v>168</v>
      </c>
      <c r="T77" s="409" t="s">
        <v>168</v>
      </c>
      <c r="U77" s="583" t="s">
        <v>168</v>
      </c>
      <c r="V77" s="409" t="s">
        <v>168</v>
      </c>
      <c r="W77" s="409" t="s">
        <v>168</v>
      </c>
      <c r="X77" s="409" t="s">
        <v>168</v>
      </c>
      <c r="Y77" s="409" t="s">
        <v>168</v>
      </c>
      <c r="Z77" s="409" t="s">
        <v>168</v>
      </c>
      <c r="AA77" s="409">
        <v>0</v>
      </c>
      <c r="AB77" s="409">
        <v>0</v>
      </c>
      <c r="AC77" s="409">
        <v>1</v>
      </c>
      <c r="AD77" s="409">
        <v>0</v>
      </c>
      <c r="AE77" s="409">
        <v>0</v>
      </c>
      <c r="AF77" s="409">
        <v>1</v>
      </c>
      <c r="AG77" s="409">
        <v>0</v>
      </c>
      <c r="AH77" s="409">
        <v>0</v>
      </c>
      <c r="AI77" s="409">
        <v>0</v>
      </c>
      <c r="AJ77" s="409">
        <v>0</v>
      </c>
      <c r="AK77" s="409">
        <v>0</v>
      </c>
      <c r="AL77" s="409">
        <v>0</v>
      </c>
      <c r="AM77" s="409">
        <v>0</v>
      </c>
      <c r="AN77" s="409">
        <v>0</v>
      </c>
      <c r="AO77" s="409">
        <v>0</v>
      </c>
      <c r="AP77" s="409">
        <v>0</v>
      </c>
      <c r="AQ77" s="409">
        <v>0</v>
      </c>
      <c r="AR77" s="409">
        <v>1</v>
      </c>
      <c r="AS77" s="409">
        <v>0</v>
      </c>
      <c r="AT77" s="409">
        <v>0</v>
      </c>
      <c r="AU77" s="409">
        <v>0</v>
      </c>
      <c r="AV77" s="409">
        <v>0</v>
      </c>
      <c r="AW77" s="409">
        <v>0</v>
      </c>
      <c r="AX77" s="409">
        <v>0</v>
      </c>
    </row>
    <row r="78" spans="1:50" s="12" customFormat="1" ht="45" customHeight="1">
      <c r="A78" s="409">
        <v>70</v>
      </c>
      <c r="B78" s="409">
        <v>1</v>
      </c>
      <c r="C78" s="409" t="s">
        <v>166</v>
      </c>
      <c r="D78" s="409" t="s">
        <v>402</v>
      </c>
      <c r="E78" s="475" t="s">
        <v>652</v>
      </c>
      <c r="F78" s="409" t="s">
        <v>1561</v>
      </c>
      <c r="G78" s="409" t="s">
        <v>196</v>
      </c>
      <c r="H78" s="409" t="s">
        <v>265</v>
      </c>
      <c r="I78" s="409"/>
      <c r="J78" s="409" t="s">
        <v>172</v>
      </c>
      <c r="K78" s="409" t="str">
        <f t="shared" si="0"/>
        <v>SHT0014523</v>
      </c>
      <c r="L78" s="409" t="s">
        <v>172</v>
      </c>
      <c r="M78" s="409" t="s">
        <v>174</v>
      </c>
      <c r="N78" s="409" t="s">
        <v>167</v>
      </c>
      <c r="O78" s="409" t="s">
        <v>229</v>
      </c>
      <c r="P78" s="409" t="s">
        <v>178</v>
      </c>
      <c r="Q78" s="409" t="s">
        <v>168</v>
      </c>
      <c r="R78" s="409" t="s">
        <v>168</v>
      </c>
      <c r="S78" s="409" t="s">
        <v>168</v>
      </c>
      <c r="T78" s="409" t="s">
        <v>168</v>
      </c>
      <c r="U78" s="583" t="s">
        <v>168</v>
      </c>
      <c r="V78" s="409" t="s">
        <v>168</v>
      </c>
      <c r="W78" s="409" t="s">
        <v>168</v>
      </c>
      <c r="X78" s="409" t="s">
        <v>168</v>
      </c>
      <c r="Y78" s="409" t="s">
        <v>168</v>
      </c>
      <c r="Z78" s="409" t="s">
        <v>168</v>
      </c>
      <c r="AA78" s="409">
        <v>0</v>
      </c>
      <c r="AB78" s="409">
        <v>0</v>
      </c>
      <c r="AC78" s="409">
        <v>0</v>
      </c>
      <c r="AD78" s="409">
        <v>0</v>
      </c>
      <c r="AE78" s="409">
        <v>0</v>
      </c>
      <c r="AF78" s="409">
        <v>0</v>
      </c>
      <c r="AG78" s="409">
        <v>1</v>
      </c>
      <c r="AH78" s="409">
        <v>0</v>
      </c>
      <c r="AI78" s="409">
        <v>0</v>
      </c>
      <c r="AJ78" s="409">
        <v>0</v>
      </c>
      <c r="AK78" s="409">
        <v>0</v>
      </c>
      <c r="AL78" s="409">
        <v>0</v>
      </c>
      <c r="AM78" s="409">
        <v>0</v>
      </c>
      <c r="AN78" s="409">
        <v>0</v>
      </c>
      <c r="AO78" s="409">
        <v>0</v>
      </c>
      <c r="AP78" s="409">
        <v>0</v>
      </c>
      <c r="AQ78" s="409">
        <v>0</v>
      </c>
      <c r="AR78" s="409">
        <v>0</v>
      </c>
      <c r="AS78" s="409">
        <v>0</v>
      </c>
      <c r="AT78" s="409">
        <v>0</v>
      </c>
      <c r="AU78" s="409">
        <v>0</v>
      </c>
      <c r="AV78" s="409">
        <v>0</v>
      </c>
      <c r="AW78" s="409">
        <v>0</v>
      </c>
      <c r="AX78" s="409">
        <v>0</v>
      </c>
    </row>
    <row r="79" spans="1:50" s="11" customFormat="1" ht="45" customHeight="1">
      <c r="A79" s="409">
        <v>71</v>
      </c>
      <c r="B79" s="409">
        <v>1</v>
      </c>
      <c r="C79" s="409" t="s">
        <v>1105</v>
      </c>
      <c r="D79" s="409" t="s">
        <v>1555</v>
      </c>
      <c r="E79" s="475" t="s">
        <v>1148</v>
      </c>
      <c r="F79" s="409" t="s">
        <v>1561</v>
      </c>
      <c r="G79" s="409" t="s">
        <v>196</v>
      </c>
      <c r="H79" s="409" t="s">
        <v>265</v>
      </c>
      <c r="I79" s="409"/>
      <c r="J79" s="409" t="s">
        <v>172</v>
      </c>
      <c r="K79" s="409" t="str">
        <f t="shared" si="0"/>
        <v>SHT0016342</v>
      </c>
      <c r="L79" s="409" t="s">
        <v>172</v>
      </c>
      <c r="M79" s="409" t="s">
        <v>174</v>
      </c>
      <c r="N79" s="409" t="s">
        <v>167</v>
      </c>
      <c r="O79" s="409" t="s">
        <v>229</v>
      </c>
      <c r="P79" s="409" t="s">
        <v>178</v>
      </c>
      <c r="Q79" s="409" t="s">
        <v>168</v>
      </c>
      <c r="R79" s="409" t="s">
        <v>168</v>
      </c>
      <c r="S79" s="409" t="s">
        <v>168</v>
      </c>
      <c r="T79" s="409" t="s">
        <v>168</v>
      </c>
      <c r="U79" s="583" t="s">
        <v>168</v>
      </c>
      <c r="V79" s="409" t="s">
        <v>168</v>
      </c>
      <c r="W79" s="409" t="s">
        <v>168</v>
      </c>
      <c r="X79" s="409" t="s">
        <v>168</v>
      </c>
      <c r="Y79" s="409" t="s">
        <v>168</v>
      </c>
      <c r="Z79" s="409" t="s">
        <v>168</v>
      </c>
      <c r="AA79" s="409">
        <v>0</v>
      </c>
      <c r="AB79" s="409">
        <v>0</v>
      </c>
      <c r="AC79" s="409">
        <v>0</v>
      </c>
      <c r="AD79" s="409">
        <v>0</v>
      </c>
      <c r="AE79" s="409">
        <v>0</v>
      </c>
      <c r="AF79" s="409">
        <v>0</v>
      </c>
      <c r="AG79" s="409">
        <v>0</v>
      </c>
      <c r="AH79" s="409">
        <v>1</v>
      </c>
      <c r="AI79" s="409">
        <v>1</v>
      </c>
      <c r="AJ79" s="409">
        <v>0</v>
      </c>
      <c r="AK79" s="409">
        <v>0</v>
      </c>
      <c r="AL79" s="409">
        <v>0</v>
      </c>
      <c r="AM79" s="409">
        <v>0</v>
      </c>
      <c r="AN79" s="409">
        <v>0</v>
      </c>
      <c r="AO79" s="409">
        <v>0</v>
      </c>
      <c r="AP79" s="409">
        <v>0</v>
      </c>
      <c r="AQ79" s="409">
        <v>0</v>
      </c>
      <c r="AR79" s="409">
        <v>0</v>
      </c>
      <c r="AS79" s="409">
        <v>0</v>
      </c>
      <c r="AT79" s="409">
        <v>0</v>
      </c>
      <c r="AU79" s="409">
        <v>0</v>
      </c>
      <c r="AV79" s="409">
        <v>0</v>
      </c>
      <c r="AW79" s="409">
        <v>0</v>
      </c>
      <c r="AX79" s="409">
        <v>0</v>
      </c>
    </row>
    <row r="80" spans="1:50" s="11" customFormat="1" ht="45" customHeight="1">
      <c r="A80" s="409">
        <v>72</v>
      </c>
      <c r="B80" s="409">
        <v>1</v>
      </c>
      <c r="C80" s="409" t="s">
        <v>1105</v>
      </c>
      <c r="D80" s="409" t="s">
        <v>2329</v>
      </c>
      <c r="E80" s="475" t="s">
        <v>1148</v>
      </c>
      <c r="F80" s="409" t="s">
        <v>17</v>
      </c>
      <c r="G80" s="409" t="s">
        <v>196</v>
      </c>
      <c r="H80" s="409" t="s">
        <v>265</v>
      </c>
      <c r="I80" s="409"/>
      <c r="J80" s="409" t="s">
        <v>172</v>
      </c>
      <c r="K80" s="409" t="str">
        <f t="shared" ref="K80:K85" si="12">D80</f>
        <v>SHT0017602</v>
      </c>
      <c r="L80" s="409" t="s">
        <v>172</v>
      </c>
      <c r="M80" s="409" t="s">
        <v>174</v>
      </c>
      <c r="N80" s="409" t="s">
        <v>167</v>
      </c>
      <c r="O80" s="409" t="s">
        <v>229</v>
      </c>
      <c r="P80" s="409" t="s">
        <v>178</v>
      </c>
      <c r="Q80" s="409" t="s">
        <v>168</v>
      </c>
      <c r="R80" s="409" t="s">
        <v>168</v>
      </c>
      <c r="S80" s="409" t="s">
        <v>168</v>
      </c>
      <c r="T80" s="409" t="s">
        <v>168</v>
      </c>
      <c r="U80" s="583" t="s">
        <v>168</v>
      </c>
      <c r="V80" s="409" t="s">
        <v>168</v>
      </c>
      <c r="W80" s="409" t="s">
        <v>168</v>
      </c>
      <c r="X80" s="409" t="s">
        <v>168</v>
      </c>
      <c r="Y80" s="409" t="s">
        <v>168</v>
      </c>
      <c r="Z80" s="409" t="s">
        <v>168</v>
      </c>
      <c r="AA80" s="409">
        <v>0</v>
      </c>
      <c r="AB80" s="409">
        <v>0</v>
      </c>
      <c r="AC80" s="409">
        <v>0</v>
      </c>
      <c r="AD80" s="409">
        <v>0</v>
      </c>
      <c r="AE80" s="409">
        <v>0</v>
      </c>
      <c r="AF80" s="409">
        <v>0</v>
      </c>
      <c r="AG80" s="409">
        <v>0</v>
      </c>
      <c r="AH80" s="409">
        <v>0</v>
      </c>
      <c r="AI80" s="409">
        <v>0</v>
      </c>
      <c r="AJ80" s="409">
        <v>0</v>
      </c>
      <c r="AK80" s="409">
        <v>0</v>
      </c>
      <c r="AL80" s="409">
        <v>0</v>
      </c>
      <c r="AM80" s="409">
        <v>0</v>
      </c>
      <c r="AN80" s="409">
        <v>0</v>
      </c>
      <c r="AO80" s="409">
        <v>0</v>
      </c>
      <c r="AP80" s="409">
        <v>1</v>
      </c>
      <c r="AQ80" s="409">
        <v>0</v>
      </c>
      <c r="AR80" s="409">
        <v>0</v>
      </c>
      <c r="AS80" s="409">
        <v>0</v>
      </c>
      <c r="AT80" s="409">
        <v>0</v>
      </c>
      <c r="AU80" s="409">
        <v>0</v>
      </c>
      <c r="AV80" s="409">
        <v>0</v>
      </c>
      <c r="AW80" s="409">
        <v>0</v>
      </c>
      <c r="AX80" s="409">
        <v>0</v>
      </c>
    </row>
    <row r="81" spans="1:50" s="11" customFormat="1" ht="45" customHeight="1">
      <c r="A81" s="409">
        <v>73</v>
      </c>
      <c r="B81" s="409">
        <v>1</v>
      </c>
      <c r="C81" s="409" t="s">
        <v>1105</v>
      </c>
      <c r="D81" s="409" t="s">
        <v>2330</v>
      </c>
      <c r="E81" s="475" t="s">
        <v>1148</v>
      </c>
      <c r="F81" s="409" t="s">
        <v>17</v>
      </c>
      <c r="G81" s="409" t="s">
        <v>196</v>
      </c>
      <c r="H81" s="409" t="s">
        <v>265</v>
      </c>
      <c r="I81" s="409"/>
      <c r="J81" s="409" t="s">
        <v>172</v>
      </c>
      <c r="K81" s="409" t="str">
        <f t="shared" si="12"/>
        <v>SHT0017603</v>
      </c>
      <c r="L81" s="409" t="s">
        <v>172</v>
      </c>
      <c r="M81" s="409" t="s">
        <v>174</v>
      </c>
      <c r="N81" s="409" t="s">
        <v>167</v>
      </c>
      <c r="O81" s="409" t="s">
        <v>229</v>
      </c>
      <c r="P81" s="409" t="s">
        <v>178</v>
      </c>
      <c r="Q81" s="409" t="s">
        <v>168</v>
      </c>
      <c r="R81" s="409" t="s">
        <v>168</v>
      </c>
      <c r="S81" s="409" t="s">
        <v>168</v>
      </c>
      <c r="T81" s="409" t="s">
        <v>168</v>
      </c>
      <c r="U81" s="583" t="s">
        <v>168</v>
      </c>
      <c r="V81" s="409" t="s">
        <v>168</v>
      </c>
      <c r="W81" s="409" t="s">
        <v>168</v>
      </c>
      <c r="X81" s="409" t="s">
        <v>168</v>
      </c>
      <c r="Y81" s="409" t="s">
        <v>168</v>
      </c>
      <c r="Z81" s="409" t="s">
        <v>168</v>
      </c>
      <c r="AA81" s="409">
        <v>0</v>
      </c>
      <c r="AB81" s="409">
        <v>0</v>
      </c>
      <c r="AC81" s="409">
        <v>0</v>
      </c>
      <c r="AD81" s="409">
        <v>0</v>
      </c>
      <c r="AE81" s="409">
        <v>0</v>
      </c>
      <c r="AF81" s="409">
        <v>0</v>
      </c>
      <c r="AG81" s="409">
        <v>0</v>
      </c>
      <c r="AH81" s="409">
        <v>0</v>
      </c>
      <c r="AI81" s="409">
        <v>0</v>
      </c>
      <c r="AJ81" s="409">
        <v>0</v>
      </c>
      <c r="AK81" s="409">
        <v>0</v>
      </c>
      <c r="AL81" s="409">
        <v>0</v>
      </c>
      <c r="AM81" s="409">
        <v>0</v>
      </c>
      <c r="AN81" s="409">
        <v>0</v>
      </c>
      <c r="AO81" s="409">
        <v>0</v>
      </c>
      <c r="AP81" s="409">
        <v>0</v>
      </c>
      <c r="AQ81" s="409">
        <v>1</v>
      </c>
      <c r="AR81" s="409">
        <v>0</v>
      </c>
      <c r="AS81" s="409">
        <v>1</v>
      </c>
      <c r="AT81" s="409">
        <v>0</v>
      </c>
      <c r="AU81" s="409">
        <v>0</v>
      </c>
      <c r="AV81" s="409">
        <v>0</v>
      </c>
      <c r="AW81" s="409">
        <v>0</v>
      </c>
      <c r="AX81" s="409">
        <v>0</v>
      </c>
    </row>
    <row r="82" spans="1:50" s="11" customFormat="1" ht="45" customHeight="1">
      <c r="A82" s="409">
        <v>74</v>
      </c>
      <c r="B82" s="409">
        <v>1</v>
      </c>
      <c r="C82" s="409" t="s">
        <v>1912</v>
      </c>
      <c r="D82" s="409" t="s">
        <v>2128</v>
      </c>
      <c r="E82" s="475" t="s">
        <v>652</v>
      </c>
      <c r="F82" s="409" t="s">
        <v>2120</v>
      </c>
      <c r="G82" s="409" t="s">
        <v>196</v>
      </c>
      <c r="H82" s="409" t="s">
        <v>265</v>
      </c>
      <c r="I82" s="409"/>
      <c r="J82" s="409" t="s">
        <v>172</v>
      </c>
      <c r="K82" s="409" t="str">
        <f t="shared" si="12"/>
        <v>SHT0016940</v>
      </c>
      <c r="L82" s="409" t="s">
        <v>172</v>
      </c>
      <c r="M82" s="409" t="s">
        <v>174</v>
      </c>
      <c r="N82" s="409" t="s">
        <v>167</v>
      </c>
      <c r="O82" s="409" t="s">
        <v>229</v>
      </c>
      <c r="P82" s="409" t="s">
        <v>178</v>
      </c>
      <c r="Q82" s="409" t="s">
        <v>168</v>
      </c>
      <c r="R82" s="409" t="s">
        <v>168</v>
      </c>
      <c r="S82" s="409" t="s">
        <v>168</v>
      </c>
      <c r="T82" s="409" t="s">
        <v>168</v>
      </c>
      <c r="U82" s="583" t="s">
        <v>168</v>
      </c>
      <c r="V82" s="409" t="s">
        <v>168</v>
      </c>
      <c r="W82" s="409" t="s">
        <v>168</v>
      </c>
      <c r="X82" s="409" t="s">
        <v>168</v>
      </c>
      <c r="Y82" s="409" t="s">
        <v>168</v>
      </c>
      <c r="Z82" s="409" t="s">
        <v>168</v>
      </c>
      <c r="AA82" s="409">
        <v>0</v>
      </c>
      <c r="AB82" s="409">
        <v>0</v>
      </c>
      <c r="AC82" s="409">
        <v>0</v>
      </c>
      <c r="AD82" s="409">
        <v>0</v>
      </c>
      <c r="AE82" s="409">
        <v>0</v>
      </c>
      <c r="AF82" s="409">
        <v>0</v>
      </c>
      <c r="AG82" s="409">
        <v>0</v>
      </c>
      <c r="AH82" s="409">
        <v>0</v>
      </c>
      <c r="AI82" s="409">
        <v>0</v>
      </c>
      <c r="AJ82" s="409">
        <v>0</v>
      </c>
      <c r="AK82" s="409">
        <v>0</v>
      </c>
      <c r="AL82" s="409">
        <v>0</v>
      </c>
      <c r="AM82" s="409">
        <v>0</v>
      </c>
      <c r="AN82" s="409">
        <v>0</v>
      </c>
      <c r="AO82" s="409">
        <v>0</v>
      </c>
      <c r="AP82" s="409">
        <v>0</v>
      </c>
      <c r="AQ82" s="409">
        <v>0</v>
      </c>
      <c r="AR82" s="409">
        <v>0</v>
      </c>
      <c r="AS82" s="409">
        <v>0</v>
      </c>
      <c r="AT82" s="409">
        <v>1</v>
      </c>
      <c r="AU82" s="409">
        <v>0</v>
      </c>
      <c r="AV82" s="409">
        <v>0</v>
      </c>
      <c r="AW82" s="409">
        <v>0</v>
      </c>
      <c r="AX82" s="409">
        <v>0</v>
      </c>
    </row>
    <row r="83" spans="1:50" s="11" customFormat="1" ht="45" customHeight="1">
      <c r="A83" s="409">
        <v>75</v>
      </c>
      <c r="B83" s="409">
        <v>1</v>
      </c>
      <c r="C83" s="409" t="s">
        <v>1105</v>
      </c>
      <c r="D83" s="409" t="s">
        <v>2468</v>
      </c>
      <c r="E83" s="475" t="s">
        <v>652</v>
      </c>
      <c r="F83" s="409" t="s">
        <v>2120</v>
      </c>
      <c r="G83" s="409" t="s">
        <v>196</v>
      </c>
      <c r="H83" s="409" t="s">
        <v>265</v>
      </c>
      <c r="I83" s="409"/>
      <c r="J83" s="409" t="s">
        <v>172</v>
      </c>
      <c r="K83" s="409" t="str">
        <f t="shared" si="12"/>
        <v>SHT0017747</v>
      </c>
      <c r="L83" s="409" t="s">
        <v>172</v>
      </c>
      <c r="M83" s="409" t="s">
        <v>174</v>
      </c>
      <c r="N83" s="409" t="s">
        <v>167</v>
      </c>
      <c r="O83" s="409" t="s">
        <v>229</v>
      </c>
      <c r="P83" s="409" t="s">
        <v>178</v>
      </c>
      <c r="Q83" s="409" t="s">
        <v>168</v>
      </c>
      <c r="R83" s="409" t="s">
        <v>168</v>
      </c>
      <c r="S83" s="409" t="s">
        <v>168</v>
      </c>
      <c r="T83" s="409" t="s">
        <v>168</v>
      </c>
      <c r="U83" s="583" t="s">
        <v>168</v>
      </c>
      <c r="V83" s="409" t="s">
        <v>168</v>
      </c>
      <c r="W83" s="409" t="s">
        <v>168</v>
      </c>
      <c r="X83" s="409" t="s">
        <v>168</v>
      </c>
      <c r="Y83" s="409" t="s">
        <v>168</v>
      </c>
      <c r="Z83" s="409" t="s">
        <v>168</v>
      </c>
      <c r="AA83" s="409">
        <v>0</v>
      </c>
      <c r="AB83" s="409">
        <v>0</v>
      </c>
      <c r="AC83" s="409">
        <v>0</v>
      </c>
      <c r="AD83" s="409">
        <v>0</v>
      </c>
      <c r="AE83" s="409">
        <v>0</v>
      </c>
      <c r="AF83" s="409">
        <v>0</v>
      </c>
      <c r="AG83" s="409">
        <v>0</v>
      </c>
      <c r="AH83" s="409">
        <v>0</v>
      </c>
      <c r="AI83" s="409">
        <v>0</v>
      </c>
      <c r="AJ83" s="409">
        <v>0</v>
      </c>
      <c r="AK83" s="409">
        <v>0</v>
      </c>
      <c r="AL83" s="409">
        <v>0</v>
      </c>
      <c r="AM83" s="409">
        <v>0</v>
      </c>
      <c r="AN83" s="409">
        <v>0</v>
      </c>
      <c r="AO83" s="409">
        <v>0</v>
      </c>
      <c r="AP83" s="409">
        <v>0</v>
      </c>
      <c r="AQ83" s="409">
        <v>0</v>
      </c>
      <c r="AR83" s="409">
        <v>0</v>
      </c>
      <c r="AS83" s="409">
        <v>0</v>
      </c>
      <c r="AT83" s="409">
        <v>0</v>
      </c>
      <c r="AU83" s="409">
        <v>1</v>
      </c>
      <c r="AV83" s="409">
        <v>0</v>
      </c>
      <c r="AW83" s="409">
        <v>0</v>
      </c>
      <c r="AX83" s="409">
        <v>0</v>
      </c>
    </row>
    <row r="84" spans="1:50" s="11" customFormat="1" ht="45" customHeight="1">
      <c r="A84" s="409">
        <v>76</v>
      </c>
      <c r="B84" s="409">
        <v>1</v>
      </c>
      <c r="C84" s="409" t="s">
        <v>1105</v>
      </c>
      <c r="D84" s="409" t="s">
        <v>2536</v>
      </c>
      <c r="E84" s="475" t="s">
        <v>652</v>
      </c>
      <c r="F84" s="409" t="s">
        <v>2120</v>
      </c>
      <c r="G84" s="409" t="s">
        <v>196</v>
      </c>
      <c r="H84" s="409" t="s">
        <v>265</v>
      </c>
      <c r="I84" s="409"/>
      <c r="J84" s="409" t="s">
        <v>172</v>
      </c>
      <c r="K84" s="409" t="str">
        <f t="shared" si="12"/>
        <v>SHT0017766</v>
      </c>
      <c r="L84" s="409" t="s">
        <v>172</v>
      </c>
      <c r="M84" s="409" t="s">
        <v>174</v>
      </c>
      <c r="N84" s="409" t="s">
        <v>167</v>
      </c>
      <c r="O84" s="409" t="s">
        <v>229</v>
      </c>
      <c r="P84" s="409" t="s">
        <v>178</v>
      </c>
      <c r="Q84" s="409" t="s">
        <v>168</v>
      </c>
      <c r="R84" s="409" t="s">
        <v>168</v>
      </c>
      <c r="S84" s="409" t="s">
        <v>168</v>
      </c>
      <c r="T84" s="409" t="s">
        <v>168</v>
      </c>
      <c r="U84" s="583" t="s">
        <v>168</v>
      </c>
      <c r="V84" s="409" t="s">
        <v>168</v>
      </c>
      <c r="W84" s="409" t="s">
        <v>168</v>
      </c>
      <c r="X84" s="409" t="s">
        <v>168</v>
      </c>
      <c r="Y84" s="409" t="s">
        <v>168</v>
      </c>
      <c r="Z84" s="409" t="s">
        <v>168</v>
      </c>
      <c r="AA84" s="409">
        <v>0</v>
      </c>
      <c r="AB84" s="409">
        <v>0</v>
      </c>
      <c r="AC84" s="409">
        <v>0</v>
      </c>
      <c r="AD84" s="409">
        <v>0</v>
      </c>
      <c r="AE84" s="409">
        <v>0</v>
      </c>
      <c r="AF84" s="409">
        <v>0</v>
      </c>
      <c r="AG84" s="409">
        <v>0</v>
      </c>
      <c r="AH84" s="409">
        <v>0</v>
      </c>
      <c r="AI84" s="409">
        <v>0</v>
      </c>
      <c r="AJ84" s="409">
        <v>0</v>
      </c>
      <c r="AK84" s="409">
        <v>0</v>
      </c>
      <c r="AL84" s="409">
        <v>0</v>
      </c>
      <c r="AM84" s="409">
        <v>0</v>
      </c>
      <c r="AN84" s="409">
        <v>0</v>
      </c>
      <c r="AO84" s="409">
        <v>0</v>
      </c>
      <c r="AP84" s="409">
        <v>0</v>
      </c>
      <c r="AQ84" s="409">
        <v>0</v>
      </c>
      <c r="AR84" s="409">
        <v>0</v>
      </c>
      <c r="AS84" s="409">
        <v>0</v>
      </c>
      <c r="AT84" s="409">
        <v>0</v>
      </c>
      <c r="AU84" s="409">
        <v>0</v>
      </c>
      <c r="AV84" s="409">
        <v>1</v>
      </c>
      <c r="AW84" s="409">
        <v>0</v>
      </c>
      <c r="AX84" s="409">
        <v>0</v>
      </c>
    </row>
    <row r="85" spans="1:50" s="11" customFormat="1" ht="45" customHeight="1">
      <c r="A85" s="409">
        <v>77</v>
      </c>
      <c r="B85" s="409">
        <v>1</v>
      </c>
      <c r="C85" s="409" t="s">
        <v>1105</v>
      </c>
      <c r="D85" s="409" t="s">
        <v>2561</v>
      </c>
      <c r="E85" s="475" t="s">
        <v>2562</v>
      </c>
      <c r="F85" s="409" t="s">
        <v>2120</v>
      </c>
      <c r="G85" s="409" t="s">
        <v>196</v>
      </c>
      <c r="H85" s="409" t="s">
        <v>265</v>
      </c>
      <c r="I85" s="409"/>
      <c r="J85" s="409" t="s">
        <v>172</v>
      </c>
      <c r="K85" s="409" t="str">
        <f t="shared" si="12"/>
        <v>SHT0017810</v>
      </c>
      <c r="L85" s="409" t="s">
        <v>172</v>
      </c>
      <c r="M85" s="409" t="s">
        <v>174</v>
      </c>
      <c r="N85" s="409" t="s">
        <v>167</v>
      </c>
      <c r="O85" s="409" t="s">
        <v>229</v>
      </c>
      <c r="P85" s="409" t="s">
        <v>178</v>
      </c>
      <c r="Q85" s="409" t="s">
        <v>168</v>
      </c>
      <c r="R85" s="409" t="s">
        <v>168</v>
      </c>
      <c r="S85" s="409" t="s">
        <v>168</v>
      </c>
      <c r="T85" s="409" t="s">
        <v>168</v>
      </c>
      <c r="U85" s="583" t="s">
        <v>168</v>
      </c>
      <c r="V85" s="409" t="s">
        <v>168</v>
      </c>
      <c r="W85" s="409" t="s">
        <v>168</v>
      </c>
      <c r="X85" s="409" t="s">
        <v>168</v>
      </c>
      <c r="Y85" s="409" t="s">
        <v>168</v>
      </c>
      <c r="Z85" s="409" t="s">
        <v>168</v>
      </c>
      <c r="AA85" s="409">
        <v>0</v>
      </c>
      <c r="AB85" s="409">
        <v>0</v>
      </c>
      <c r="AC85" s="409">
        <v>0</v>
      </c>
      <c r="AD85" s="409">
        <v>0</v>
      </c>
      <c r="AE85" s="409">
        <v>0</v>
      </c>
      <c r="AF85" s="409">
        <v>0</v>
      </c>
      <c r="AG85" s="409">
        <v>0</v>
      </c>
      <c r="AH85" s="409">
        <v>0</v>
      </c>
      <c r="AI85" s="409">
        <v>0</v>
      </c>
      <c r="AJ85" s="409">
        <v>0</v>
      </c>
      <c r="AK85" s="409">
        <v>0</v>
      </c>
      <c r="AL85" s="409">
        <v>0</v>
      </c>
      <c r="AM85" s="409">
        <v>0</v>
      </c>
      <c r="AN85" s="409">
        <v>0</v>
      </c>
      <c r="AO85" s="409">
        <v>0</v>
      </c>
      <c r="AP85" s="409">
        <v>0</v>
      </c>
      <c r="AQ85" s="409">
        <v>0</v>
      </c>
      <c r="AR85" s="409">
        <v>0</v>
      </c>
      <c r="AS85" s="409">
        <v>0</v>
      </c>
      <c r="AT85" s="409">
        <v>0</v>
      </c>
      <c r="AU85" s="409">
        <v>0</v>
      </c>
      <c r="AV85" s="409">
        <v>0</v>
      </c>
      <c r="AW85" s="409">
        <v>1</v>
      </c>
      <c r="AX85" s="409">
        <v>0</v>
      </c>
    </row>
    <row r="86" spans="1:50" s="11" customFormat="1" ht="45" customHeight="1">
      <c r="A86" s="409">
        <v>78</v>
      </c>
      <c r="B86" s="409">
        <v>1</v>
      </c>
      <c r="C86" s="409" t="s">
        <v>1105</v>
      </c>
      <c r="D86" s="409" t="s">
        <v>2625</v>
      </c>
      <c r="E86" s="475" t="s">
        <v>2562</v>
      </c>
      <c r="F86" s="409" t="s">
        <v>2120</v>
      </c>
      <c r="G86" s="409" t="s">
        <v>196</v>
      </c>
      <c r="H86" s="409" t="s">
        <v>265</v>
      </c>
      <c r="I86" s="409"/>
      <c r="J86" s="409" t="s">
        <v>172</v>
      </c>
      <c r="K86" s="409" t="str">
        <f t="shared" ref="K86" si="13">D86</f>
        <v>SHT0017946</v>
      </c>
      <c r="L86" s="409" t="s">
        <v>172</v>
      </c>
      <c r="M86" s="409" t="s">
        <v>174</v>
      </c>
      <c r="N86" s="409" t="s">
        <v>167</v>
      </c>
      <c r="O86" s="409" t="s">
        <v>229</v>
      </c>
      <c r="P86" s="409" t="s">
        <v>178</v>
      </c>
      <c r="Q86" s="409" t="s">
        <v>168</v>
      </c>
      <c r="R86" s="409" t="s">
        <v>168</v>
      </c>
      <c r="S86" s="409" t="s">
        <v>168</v>
      </c>
      <c r="T86" s="409" t="s">
        <v>168</v>
      </c>
      <c r="U86" s="583" t="s">
        <v>168</v>
      </c>
      <c r="V86" s="409" t="s">
        <v>168</v>
      </c>
      <c r="W86" s="409" t="s">
        <v>168</v>
      </c>
      <c r="X86" s="409" t="s">
        <v>168</v>
      </c>
      <c r="Y86" s="409" t="s">
        <v>168</v>
      </c>
      <c r="Z86" s="409" t="s">
        <v>168</v>
      </c>
      <c r="AA86" s="409">
        <v>0</v>
      </c>
      <c r="AB86" s="409">
        <v>0</v>
      </c>
      <c r="AC86" s="409">
        <v>0</v>
      </c>
      <c r="AD86" s="409">
        <v>0</v>
      </c>
      <c r="AE86" s="409">
        <v>0</v>
      </c>
      <c r="AF86" s="409">
        <v>0</v>
      </c>
      <c r="AG86" s="409">
        <v>0</v>
      </c>
      <c r="AH86" s="409">
        <v>0</v>
      </c>
      <c r="AI86" s="409">
        <v>0</v>
      </c>
      <c r="AJ86" s="409">
        <v>0</v>
      </c>
      <c r="AK86" s="409">
        <v>0</v>
      </c>
      <c r="AL86" s="409">
        <v>0</v>
      </c>
      <c r="AM86" s="409">
        <v>0</v>
      </c>
      <c r="AN86" s="409">
        <v>0</v>
      </c>
      <c r="AO86" s="409">
        <v>0</v>
      </c>
      <c r="AP86" s="409">
        <v>0</v>
      </c>
      <c r="AQ86" s="409">
        <v>0</v>
      </c>
      <c r="AR86" s="409">
        <v>0</v>
      </c>
      <c r="AS86" s="409">
        <v>0</v>
      </c>
      <c r="AT86" s="409">
        <v>0</v>
      </c>
      <c r="AU86" s="409">
        <v>0</v>
      </c>
      <c r="AV86" s="409">
        <v>0</v>
      </c>
      <c r="AW86" s="409">
        <v>0</v>
      </c>
      <c r="AX86" s="409">
        <v>1</v>
      </c>
    </row>
    <row r="87" spans="1:50" s="11" customFormat="1" ht="45" customHeight="1">
      <c r="A87" s="409">
        <v>79</v>
      </c>
      <c r="B87" s="409">
        <v>2</v>
      </c>
      <c r="C87" s="409" t="s">
        <v>1105</v>
      </c>
      <c r="D87" s="409" t="s">
        <v>1114</v>
      </c>
      <c r="E87" s="475" t="s">
        <v>393</v>
      </c>
      <c r="F87" s="409"/>
      <c r="G87" s="409" t="s">
        <v>196</v>
      </c>
      <c r="H87" s="409" t="s">
        <v>265</v>
      </c>
      <c r="I87" s="409"/>
      <c r="J87" s="409" t="s">
        <v>172</v>
      </c>
      <c r="K87" s="409" t="str">
        <f t="shared" si="0"/>
        <v>SHT0015945</v>
      </c>
      <c r="L87" s="409" t="s">
        <v>172</v>
      </c>
      <c r="M87" s="409" t="s">
        <v>174</v>
      </c>
      <c r="N87" s="409" t="s">
        <v>167</v>
      </c>
      <c r="O87" s="409" t="s">
        <v>367</v>
      </c>
      <c r="P87" s="409" t="s">
        <v>178</v>
      </c>
      <c r="Q87" s="409" t="s">
        <v>168</v>
      </c>
      <c r="R87" s="409" t="s">
        <v>168</v>
      </c>
      <c r="S87" s="409" t="s">
        <v>168</v>
      </c>
      <c r="T87" s="409" t="s">
        <v>168</v>
      </c>
      <c r="U87" s="583" t="s">
        <v>168</v>
      </c>
      <c r="V87" s="409" t="s">
        <v>168</v>
      </c>
      <c r="W87" s="409" t="s">
        <v>168</v>
      </c>
      <c r="X87" s="409" t="s">
        <v>168</v>
      </c>
      <c r="Y87" s="409" t="s">
        <v>168</v>
      </c>
      <c r="Z87" s="409" t="s">
        <v>168</v>
      </c>
      <c r="AA87" s="409">
        <v>1</v>
      </c>
      <c r="AB87" s="409">
        <v>0</v>
      </c>
      <c r="AC87" s="409">
        <v>0</v>
      </c>
      <c r="AD87" s="409">
        <v>1</v>
      </c>
      <c r="AE87" s="409">
        <v>0</v>
      </c>
      <c r="AF87" s="409">
        <v>0</v>
      </c>
      <c r="AG87" s="409">
        <v>0</v>
      </c>
      <c r="AH87" s="409">
        <v>0</v>
      </c>
      <c r="AI87" s="409">
        <v>0</v>
      </c>
      <c r="AJ87" s="409">
        <v>0</v>
      </c>
      <c r="AK87" s="409">
        <v>0</v>
      </c>
      <c r="AL87" s="409">
        <v>0</v>
      </c>
      <c r="AM87" s="409">
        <v>0</v>
      </c>
      <c r="AN87" s="409">
        <v>0</v>
      </c>
      <c r="AO87" s="409">
        <v>0</v>
      </c>
      <c r="AP87" s="409">
        <v>0</v>
      </c>
      <c r="AQ87" s="409">
        <v>0</v>
      </c>
      <c r="AR87" s="409">
        <v>0</v>
      </c>
      <c r="AS87" s="409">
        <v>0</v>
      </c>
      <c r="AT87" s="409">
        <v>0</v>
      </c>
      <c r="AU87" s="409">
        <v>0</v>
      </c>
      <c r="AV87" s="409">
        <v>0</v>
      </c>
      <c r="AW87" s="409">
        <v>0</v>
      </c>
      <c r="AX87" s="409">
        <v>0</v>
      </c>
    </row>
    <row r="88" spans="1:50" s="11" customFormat="1" ht="45" customHeight="1">
      <c r="A88" s="409">
        <v>80</v>
      </c>
      <c r="B88" s="409">
        <v>2</v>
      </c>
      <c r="C88" s="409" t="s">
        <v>1105</v>
      </c>
      <c r="D88" s="409" t="s">
        <v>1851</v>
      </c>
      <c r="E88" s="475" t="s">
        <v>393</v>
      </c>
      <c r="F88" s="409" t="s">
        <v>1884</v>
      </c>
      <c r="G88" s="409" t="s">
        <v>196</v>
      </c>
      <c r="H88" s="409" t="s">
        <v>265</v>
      </c>
      <c r="I88" s="409"/>
      <c r="J88" s="409" t="s">
        <v>172</v>
      </c>
      <c r="K88" s="409" t="str">
        <f>D88</f>
        <v>SHT0016825</v>
      </c>
      <c r="L88" s="409" t="s">
        <v>172</v>
      </c>
      <c r="M88" s="409" t="s">
        <v>174</v>
      </c>
      <c r="N88" s="409" t="s">
        <v>167</v>
      </c>
      <c r="O88" s="409" t="s">
        <v>367</v>
      </c>
      <c r="P88" s="409" t="s">
        <v>178</v>
      </c>
      <c r="Q88" s="409" t="s">
        <v>168</v>
      </c>
      <c r="R88" s="409" t="s">
        <v>168</v>
      </c>
      <c r="S88" s="409" t="s">
        <v>168</v>
      </c>
      <c r="T88" s="409" t="s">
        <v>168</v>
      </c>
      <c r="U88" s="583" t="s">
        <v>168</v>
      </c>
      <c r="V88" s="409" t="s">
        <v>168</v>
      </c>
      <c r="W88" s="409" t="s">
        <v>168</v>
      </c>
      <c r="X88" s="409" t="s">
        <v>168</v>
      </c>
      <c r="Y88" s="409" t="s">
        <v>168</v>
      </c>
      <c r="Z88" s="409" t="s">
        <v>168</v>
      </c>
      <c r="AA88" s="409">
        <v>0</v>
      </c>
      <c r="AB88" s="409">
        <v>1</v>
      </c>
      <c r="AC88" s="409">
        <v>0</v>
      </c>
      <c r="AD88" s="409">
        <v>0</v>
      </c>
      <c r="AE88" s="409">
        <v>1</v>
      </c>
      <c r="AF88" s="409">
        <v>0</v>
      </c>
      <c r="AG88" s="409">
        <v>0</v>
      </c>
      <c r="AH88" s="409">
        <v>0</v>
      </c>
      <c r="AI88" s="409">
        <v>0</v>
      </c>
      <c r="AJ88" s="409">
        <v>1</v>
      </c>
      <c r="AK88" s="409">
        <v>1</v>
      </c>
      <c r="AL88" s="409">
        <v>1</v>
      </c>
      <c r="AM88" s="409">
        <v>0</v>
      </c>
      <c r="AN88" s="409">
        <v>0</v>
      </c>
      <c r="AO88" s="409">
        <v>0</v>
      </c>
      <c r="AP88" s="409">
        <v>1</v>
      </c>
      <c r="AQ88" s="409">
        <v>0</v>
      </c>
      <c r="AR88" s="409">
        <v>0</v>
      </c>
      <c r="AS88" s="409">
        <v>0</v>
      </c>
      <c r="AT88" s="74">
        <v>0</v>
      </c>
      <c r="AU88" s="409">
        <v>0</v>
      </c>
      <c r="AV88" s="409">
        <v>0</v>
      </c>
      <c r="AW88" s="409">
        <v>0</v>
      </c>
      <c r="AX88" s="409">
        <v>0</v>
      </c>
    </row>
    <row r="89" spans="1:50" s="11" customFormat="1" ht="45" customHeight="1">
      <c r="A89" s="409">
        <v>81</v>
      </c>
      <c r="B89" s="409">
        <v>2</v>
      </c>
      <c r="C89" s="409" t="s">
        <v>1105</v>
      </c>
      <c r="D89" s="409" t="s">
        <v>1376</v>
      </c>
      <c r="E89" s="475" t="s">
        <v>393</v>
      </c>
      <c r="F89" s="409"/>
      <c r="G89" s="409" t="s">
        <v>196</v>
      </c>
      <c r="H89" s="409" t="s">
        <v>265</v>
      </c>
      <c r="I89" s="409"/>
      <c r="J89" s="409" t="s">
        <v>172</v>
      </c>
      <c r="K89" s="409" t="str">
        <f t="shared" si="0"/>
        <v>SHT0016166</v>
      </c>
      <c r="L89" s="409" t="s">
        <v>172</v>
      </c>
      <c r="M89" s="409" t="s">
        <v>174</v>
      </c>
      <c r="N89" s="409" t="s">
        <v>167</v>
      </c>
      <c r="O89" s="409" t="s">
        <v>367</v>
      </c>
      <c r="P89" s="409" t="s">
        <v>178</v>
      </c>
      <c r="Q89" s="409" t="s">
        <v>168</v>
      </c>
      <c r="R89" s="409" t="s">
        <v>168</v>
      </c>
      <c r="S89" s="409" t="s">
        <v>168</v>
      </c>
      <c r="T89" s="409" t="s">
        <v>168</v>
      </c>
      <c r="U89" s="583" t="s">
        <v>168</v>
      </c>
      <c r="V89" s="409" t="s">
        <v>168</v>
      </c>
      <c r="W89" s="409" t="s">
        <v>168</v>
      </c>
      <c r="X89" s="409" t="s">
        <v>168</v>
      </c>
      <c r="Y89" s="409" t="s">
        <v>168</v>
      </c>
      <c r="Z89" s="409" t="s">
        <v>168</v>
      </c>
      <c r="AA89" s="409">
        <v>0</v>
      </c>
      <c r="AB89" s="409">
        <v>0</v>
      </c>
      <c r="AC89" s="409">
        <v>1</v>
      </c>
      <c r="AD89" s="409">
        <v>0</v>
      </c>
      <c r="AE89" s="409">
        <v>0</v>
      </c>
      <c r="AF89" s="409">
        <v>1</v>
      </c>
      <c r="AG89" s="409">
        <v>0</v>
      </c>
      <c r="AH89" s="409">
        <v>0</v>
      </c>
      <c r="AI89" s="409">
        <v>0</v>
      </c>
      <c r="AJ89" s="409">
        <v>0</v>
      </c>
      <c r="AK89" s="409">
        <v>0</v>
      </c>
      <c r="AL89" s="409">
        <v>0</v>
      </c>
      <c r="AM89" s="409">
        <v>0</v>
      </c>
      <c r="AN89" s="409">
        <v>0</v>
      </c>
      <c r="AO89" s="409">
        <v>0</v>
      </c>
      <c r="AP89" s="409">
        <v>0</v>
      </c>
      <c r="AQ89" s="409">
        <v>0</v>
      </c>
      <c r="AR89" s="409">
        <v>1</v>
      </c>
      <c r="AS89" s="409">
        <v>0</v>
      </c>
      <c r="AT89" s="409">
        <v>0</v>
      </c>
      <c r="AU89" s="409">
        <v>0</v>
      </c>
      <c r="AV89" s="409">
        <v>0</v>
      </c>
      <c r="AW89" s="409">
        <v>1</v>
      </c>
      <c r="AX89" s="409">
        <v>0</v>
      </c>
    </row>
    <row r="90" spans="1:50" s="12" customFormat="1" ht="45" customHeight="1">
      <c r="A90" s="409">
        <v>82</v>
      </c>
      <c r="B90" s="409">
        <v>2</v>
      </c>
      <c r="C90" s="409" t="s">
        <v>166</v>
      </c>
      <c r="D90" s="409" t="s">
        <v>394</v>
      </c>
      <c r="E90" s="475" t="s">
        <v>393</v>
      </c>
      <c r="F90" s="409" t="s">
        <v>778</v>
      </c>
      <c r="G90" s="409" t="s">
        <v>196</v>
      </c>
      <c r="H90" s="409" t="s">
        <v>265</v>
      </c>
      <c r="I90" s="409"/>
      <c r="J90" s="409" t="s">
        <v>172</v>
      </c>
      <c r="K90" s="409" t="str">
        <f t="shared" si="0"/>
        <v>SHT0014499</v>
      </c>
      <c r="L90" s="409" t="s">
        <v>172</v>
      </c>
      <c r="M90" s="409" t="s">
        <v>174</v>
      </c>
      <c r="N90" s="409" t="s">
        <v>167</v>
      </c>
      <c r="O90" s="409" t="s">
        <v>367</v>
      </c>
      <c r="P90" s="409" t="s">
        <v>360</v>
      </c>
      <c r="Q90" s="409" t="s">
        <v>168</v>
      </c>
      <c r="R90" s="409" t="s">
        <v>168</v>
      </c>
      <c r="S90" s="409" t="s">
        <v>168</v>
      </c>
      <c r="T90" s="409" t="s">
        <v>168</v>
      </c>
      <c r="U90" s="583" t="s">
        <v>168</v>
      </c>
      <c r="V90" s="409" t="s">
        <v>168</v>
      </c>
      <c r="W90" s="409" t="s">
        <v>168</v>
      </c>
      <c r="X90" s="409" t="s">
        <v>168</v>
      </c>
      <c r="Y90" s="409" t="s">
        <v>168</v>
      </c>
      <c r="Z90" s="409" t="s">
        <v>168</v>
      </c>
      <c r="AA90" s="409">
        <v>0</v>
      </c>
      <c r="AB90" s="409">
        <v>0</v>
      </c>
      <c r="AC90" s="409">
        <v>0</v>
      </c>
      <c r="AD90" s="409">
        <v>0</v>
      </c>
      <c r="AE90" s="409">
        <v>0</v>
      </c>
      <c r="AF90" s="409">
        <v>0</v>
      </c>
      <c r="AG90" s="409">
        <v>1</v>
      </c>
      <c r="AH90" s="409">
        <v>0</v>
      </c>
      <c r="AI90" s="409">
        <v>0</v>
      </c>
      <c r="AJ90" s="409">
        <v>0</v>
      </c>
      <c r="AK90" s="409">
        <v>0</v>
      </c>
      <c r="AL90" s="409">
        <v>0</v>
      </c>
      <c r="AM90" s="409">
        <v>0</v>
      </c>
      <c r="AN90" s="409">
        <v>0</v>
      </c>
      <c r="AO90" s="409">
        <v>0</v>
      </c>
      <c r="AP90" s="409">
        <v>0</v>
      </c>
      <c r="AQ90" s="409">
        <v>0</v>
      </c>
      <c r="AR90" s="409">
        <v>0</v>
      </c>
      <c r="AS90" s="409">
        <v>0</v>
      </c>
      <c r="AT90" s="409">
        <v>0</v>
      </c>
      <c r="AU90" s="409">
        <v>0</v>
      </c>
      <c r="AV90" s="409">
        <v>1</v>
      </c>
      <c r="AW90" s="409">
        <v>0</v>
      </c>
      <c r="AX90" s="409">
        <v>0</v>
      </c>
    </row>
    <row r="91" spans="1:50" s="11" customFormat="1" ht="45" customHeight="1">
      <c r="A91" s="409">
        <v>83</v>
      </c>
      <c r="B91" s="409">
        <v>2</v>
      </c>
      <c r="C91" s="409" t="s">
        <v>166</v>
      </c>
      <c r="D91" s="409" t="s">
        <v>784</v>
      </c>
      <c r="E91" s="475" t="s">
        <v>393</v>
      </c>
      <c r="F91" s="409" t="s">
        <v>783</v>
      </c>
      <c r="G91" s="409" t="s">
        <v>196</v>
      </c>
      <c r="H91" s="409" t="s">
        <v>265</v>
      </c>
      <c r="I91" s="409"/>
      <c r="J91" s="409" t="s">
        <v>172</v>
      </c>
      <c r="K91" s="409" t="str">
        <f t="shared" si="0"/>
        <v>SHT0015082</v>
      </c>
      <c r="L91" s="409" t="s">
        <v>172</v>
      </c>
      <c r="M91" s="409" t="s">
        <v>174</v>
      </c>
      <c r="N91" s="409" t="s">
        <v>167</v>
      </c>
      <c r="O91" s="409" t="s">
        <v>367</v>
      </c>
      <c r="P91" s="409" t="s">
        <v>360</v>
      </c>
      <c r="Q91" s="409" t="s">
        <v>168</v>
      </c>
      <c r="R91" s="409" t="s">
        <v>168</v>
      </c>
      <c r="S91" s="409" t="s">
        <v>168</v>
      </c>
      <c r="T91" s="409" t="s">
        <v>168</v>
      </c>
      <c r="U91" s="583" t="s">
        <v>168</v>
      </c>
      <c r="V91" s="409" t="s">
        <v>168</v>
      </c>
      <c r="W91" s="409" t="s">
        <v>168</v>
      </c>
      <c r="X91" s="409" t="s">
        <v>168</v>
      </c>
      <c r="Y91" s="409" t="s">
        <v>168</v>
      </c>
      <c r="Z91" s="409" t="s">
        <v>168</v>
      </c>
      <c r="AA91" s="409">
        <v>0</v>
      </c>
      <c r="AB91" s="409">
        <v>0</v>
      </c>
      <c r="AC91" s="409">
        <v>0</v>
      </c>
      <c r="AD91" s="409">
        <v>0</v>
      </c>
      <c r="AE91" s="409">
        <v>0</v>
      </c>
      <c r="AF91" s="409">
        <v>0</v>
      </c>
      <c r="AG91" s="409">
        <v>0</v>
      </c>
      <c r="AH91" s="409">
        <v>1</v>
      </c>
      <c r="AI91" s="409">
        <v>1</v>
      </c>
      <c r="AJ91" s="409">
        <v>0</v>
      </c>
      <c r="AK91" s="409">
        <v>0</v>
      </c>
      <c r="AL91" s="409">
        <v>0</v>
      </c>
      <c r="AM91" s="409">
        <v>0</v>
      </c>
      <c r="AN91" s="409">
        <v>0</v>
      </c>
      <c r="AO91" s="409">
        <v>0</v>
      </c>
      <c r="AP91" s="409">
        <v>0</v>
      </c>
      <c r="AQ91" s="409">
        <v>1</v>
      </c>
      <c r="AR91" s="409">
        <v>0</v>
      </c>
      <c r="AS91" s="409">
        <v>1</v>
      </c>
      <c r="AT91" s="409">
        <v>0</v>
      </c>
      <c r="AU91" s="409">
        <v>0</v>
      </c>
      <c r="AV91" s="409">
        <v>0</v>
      </c>
      <c r="AW91" s="409">
        <v>0</v>
      </c>
      <c r="AX91" s="409">
        <v>0</v>
      </c>
    </row>
    <row r="92" spans="1:50" s="11" customFormat="1" ht="45" customHeight="1">
      <c r="A92" s="409">
        <v>84</v>
      </c>
      <c r="B92" s="409">
        <v>2</v>
      </c>
      <c r="C92" s="409" t="s">
        <v>1105</v>
      </c>
      <c r="D92" s="409" t="s">
        <v>2174</v>
      </c>
      <c r="E92" s="475" t="s">
        <v>393</v>
      </c>
      <c r="F92" s="409" t="s">
        <v>1883</v>
      </c>
      <c r="G92" s="409" t="s">
        <v>196</v>
      </c>
      <c r="H92" s="409" t="s">
        <v>265</v>
      </c>
      <c r="I92" s="409"/>
      <c r="J92" s="409" t="s">
        <v>172</v>
      </c>
      <c r="K92" s="409" t="str">
        <f t="shared" si="0"/>
        <v>SHT0017120</v>
      </c>
      <c r="L92" s="409" t="s">
        <v>172</v>
      </c>
      <c r="M92" s="409" t="s">
        <v>174</v>
      </c>
      <c r="N92" s="409" t="s">
        <v>167</v>
      </c>
      <c r="O92" s="409" t="s">
        <v>367</v>
      </c>
      <c r="P92" s="409" t="s">
        <v>178</v>
      </c>
      <c r="Q92" s="409" t="s">
        <v>168</v>
      </c>
      <c r="R92" s="409" t="s">
        <v>168</v>
      </c>
      <c r="S92" s="409" t="s">
        <v>168</v>
      </c>
      <c r="T92" s="409" t="s">
        <v>168</v>
      </c>
      <c r="U92" s="583" t="s">
        <v>168</v>
      </c>
      <c r="V92" s="409" t="s">
        <v>168</v>
      </c>
      <c r="W92" s="409" t="s">
        <v>168</v>
      </c>
      <c r="X92" s="409" t="s">
        <v>168</v>
      </c>
      <c r="Y92" s="409" t="s">
        <v>168</v>
      </c>
      <c r="Z92" s="409" t="s">
        <v>168</v>
      </c>
      <c r="AA92" s="409">
        <v>0</v>
      </c>
      <c r="AB92" s="409">
        <v>0</v>
      </c>
      <c r="AC92" s="409">
        <v>0</v>
      </c>
      <c r="AD92" s="409">
        <v>0</v>
      </c>
      <c r="AE92" s="409">
        <v>0</v>
      </c>
      <c r="AF92" s="409">
        <v>0</v>
      </c>
      <c r="AG92" s="409">
        <v>0</v>
      </c>
      <c r="AH92" s="409">
        <v>0</v>
      </c>
      <c r="AI92" s="409">
        <v>0</v>
      </c>
      <c r="AJ92" s="409">
        <v>0</v>
      </c>
      <c r="AK92" s="409">
        <v>0</v>
      </c>
      <c r="AL92" s="409">
        <v>0</v>
      </c>
      <c r="AM92" s="409">
        <v>1</v>
      </c>
      <c r="AN92" s="409">
        <v>0</v>
      </c>
      <c r="AO92" s="409">
        <v>0</v>
      </c>
      <c r="AP92" s="409">
        <v>0</v>
      </c>
      <c r="AQ92" s="409">
        <v>0</v>
      </c>
      <c r="AR92" s="409">
        <v>0</v>
      </c>
      <c r="AS92" s="409">
        <v>0</v>
      </c>
      <c r="AT92" s="409">
        <v>0</v>
      </c>
      <c r="AU92" s="409">
        <v>0</v>
      </c>
      <c r="AV92" s="409">
        <v>0</v>
      </c>
      <c r="AW92" s="409">
        <v>0</v>
      </c>
      <c r="AX92" s="409">
        <v>0</v>
      </c>
    </row>
    <row r="93" spans="1:50" s="11" customFormat="1" ht="45" customHeight="1">
      <c r="A93" s="409">
        <v>85</v>
      </c>
      <c r="B93" s="409">
        <v>2</v>
      </c>
      <c r="C93" s="409" t="s">
        <v>1912</v>
      </c>
      <c r="D93" s="409" t="s">
        <v>1910</v>
      </c>
      <c r="E93" s="475" t="s">
        <v>393</v>
      </c>
      <c r="F93" s="587" t="s">
        <v>1917</v>
      </c>
      <c r="G93" s="409" t="s">
        <v>196</v>
      </c>
      <c r="H93" s="409" t="s">
        <v>265</v>
      </c>
      <c r="I93" s="409"/>
      <c r="J93" s="409" t="s">
        <v>172</v>
      </c>
      <c r="K93" s="409" t="str">
        <f>D93</f>
        <v>SHT0016871</v>
      </c>
      <c r="L93" s="409" t="s">
        <v>172</v>
      </c>
      <c r="M93" s="409" t="s">
        <v>174</v>
      </c>
      <c r="N93" s="409" t="s">
        <v>167</v>
      </c>
      <c r="O93" s="409" t="s">
        <v>367</v>
      </c>
      <c r="P93" s="409" t="s">
        <v>178</v>
      </c>
      <c r="Q93" s="409" t="s">
        <v>168</v>
      </c>
      <c r="R93" s="409" t="s">
        <v>168</v>
      </c>
      <c r="S93" s="409" t="s">
        <v>168</v>
      </c>
      <c r="T93" s="409" t="s">
        <v>168</v>
      </c>
      <c r="U93" s="583" t="s">
        <v>168</v>
      </c>
      <c r="V93" s="409" t="s">
        <v>168</v>
      </c>
      <c r="W93" s="409" t="s">
        <v>168</v>
      </c>
      <c r="X93" s="409" t="s">
        <v>168</v>
      </c>
      <c r="Y93" s="409" t="s">
        <v>168</v>
      </c>
      <c r="Z93" s="409" t="s">
        <v>168</v>
      </c>
      <c r="AA93" s="409">
        <v>0</v>
      </c>
      <c r="AB93" s="409">
        <v>0</v>
      </c>
      <c r="AC93" s="409">
        <v>0</v>
      </c>
      <c r="AD93" s="409">
        <v>0</v>
      </c>
      <c r="AE93" s="409">
        <v>0</v>
      </c>
      <c r="AF93" s="409">
        <v>0</v>
      </c>
      <c r="AG93" s="409">
        <v>0</v>
      </c>
      <c r="AH93" s="409">
        <v>0</v>
      </c>
      <c r="AI93" s="409">
        <v>0</v>
      </c>
      <c r="AJ93" s="409">
        <v>0</v>
      </c>
      <c r="AK93" s="409">
        <v>0</v>
      </c>
      <c r="AL93" s="409">
        <v>0</v>
      </c>
      <c r="AM93" s="409">
        <v>0</v>
      </c>
      <c r="AN93" s="409">
        <v>0</v>
      </c>
      <c r="AO93" s="409">
        <v>0</v>
      </c>
      <c r="AP93" s="409">
        <v>0</v>
      </c>
      <c r="AQ93" s="409">
        <v>0</v>
      </c>
      <c r="AR93" s="409">
        <v>0</v>
      </c>
      <c r="AS93" s="409">
        <v>0</v>
      </c>
      <c r="AT93" s="409">
        <v>1</v>
      </c>
      <c r="AU93" s="409">
        <v>0</v>
      </c>
      <c r="AV93" s="409">
        <v>0</v>
      </c>
      <c r="AW93" s="409">
        <v>0</v>
      </c>
      <c r="AX93" s="409">
        <v>0</v>
      </c>
    </row>
    <row r="94" spans="1:50" s="11" customFormat="1" ht="45" customHeight="1">
      <c r="A94" s="409">
        <v>86</v>
      </c>
      <c r="B94" s="409">
        <v>2</v>
      </c>
      <c r="C94" s="409" t="s">
        <v>1105</v>
      </c>
      <c r="D94" s="409" t="s">
        <v>2469</v>
      </c>
      <c r="E94" s="475" t="s">
        <v>393</v>
      </c>
      <c r="F94" s="587"/>
      <c r="G94" s="409" t="s">
        <v>196</v>
      </c>
      <c r="H94" s="409" t="s">
        <v>265</v>
      </c>
      <c r="I94" s="409"/>
      <c r="J94" s="409" t="s">
        <v>172</v>
      </c>
      <c r="K94" s="409" t="str">
        <f>D94</f>
        <v>SHT0017733</v>
      </c>
      <c r="L94" s="409" t="s">
        <v>172</v>
      </c>
      <c r="M94" s="409" t="s">
        <v>174</v>
      </c>
      <c r="N94" s="409" t="s">
        <v>167</v>
      </c>
      <c r="O94" s="409" t="s">
        <v>367</v>
      </c>
      <c r="P94" s="409" t="s">
        <v>178</v>
      </c>
      <c r="Q94" s="409" t="s">
        <v>168</v>
      </c>
      <c r="R94" s="409" t="s">
        <v>168</v>
      </c>
      <c r="S94" s="409" t="s">
        <v>168</v>
      </c>
      <c r="T94" s="409" t="s">
        <v>168</v>
      </c>
      <c r="U94" s="583" t="s">
        <v>168</v>
      </c>
      <c r="V94" s="409" t="s">
        <v>168</v>
      </c>
      <c r="W94" s="409" t="s">
        <v>168</v>
      </c>
      <c r="X94" s="409" t="s">
        <v>168</v>
      </c>
      <c r="Y94" s="409" t="s">
        <v>168</v>
      </c>
      <c r="Z94" s="409" t="s">
        <v>168</v>
      </c>
      <c r="AA94" s="409">
        <v>0</v>
      </c>
      <c r="AB94" s="409">
        <v>0</v>
      </c>
      <c r="AC94" s="409">
        <v>0</v>
      </c>
      <c r="AD94" s="409">
        <v>0</v>
      </c>
      <c r="AE94" s="409">
        <v>0</v>
      </c>
      <c r="AF94" s="409">
        <v>0</v>
      </c>
      <c r="AG94" s="409">
        <v>0</v>
      </c>
      <c r="AH94" s="409">
        <v>0</v>
      </c>
      <c r="AI94" s="409">
        <v>0</v>
      </c>
      <c r="AJ94" s="409">
        <v>0</v>
      </c>
      <c r="AK94" s="409">
        <v>0</v>
      </c>
      <c r="AL94" s="409">
        <v>0</v>
      </c>
      <c r="AM94" s="409">
        <v>0</v>
      </c>
      <c r="AN94" s="409">
        <v>0</v>
      </c>
      <c r="AO94" s="409">
        <v>0</v>
      </c>
      <c r="AP94" s="409">
        <v>0</v>
      </c>
      <c r="AQ94" s="409">
        <v>0</v>
      </c>
      <c r="AR94" s="409">
        <v>0</v>
      </c>
      <c r="AS94" s="409">
        <v>0</v>
      </c>
      <c r="AT94" s="409">
        <v>0</v>
      </c>
      <c r="AU94" s="409">
        <v>1</v>
      </c>
      <c r="AV94" s="409">
        <v>0</v>
      </c>
      <c r="AW94" s="409">
        <v>0</v>
      </c>
      <c r="AX94" s="409">
        <v>1</v>
      </c>
    </row>
    <row r="95" spans="1:50" s="11" customFormat="1" ht="45" customHeight="1">
      <c r="A95" s="409">
        <v>87</v>
      </c>
      <c r="B95" s="409">
        <v>2</v>
      </c>
      <c r="C95" s="409" t="s">
        <v>1105</v>
      </c>
      <c r="D95" s="409" t="s">
        <v>2651</v>
      </c>
      <c r="E95" s="475" t="s">
        <v>393</v>
      </c>
      <c r="F95" s="587"/>
      <c r="G95" s="409" t="s">
        <v>196</v>
      </c>
      <c r="H95" s="409" t="s">
        <v>265</v>
      </c>
      <c r="I95" s="409"/>
      <c r="J95" s="409" t="s">
        <v>172</v>
      </c>
      <c r="K95" s="409" t="str">
        <f>D95</f>
        <v>SHT0017984</v>
      </c>
      <c r="L95" s="409" t="s">
        <v>172</v>
      </c>
      <c r="M95" s="409" t="s">
        <v>174</v>
      </c>
      <c r="N95" s="409" t="s">
        <v>167</v>
      </c>
      <c r="O95" s="409" t="s">
        <v>367</v>
      </c>
      <c r="P95" s="409" t="s">
        <v>178</v>
      </c>
      <c r="Q95" s="409" t="s">
        <v>168</v>
      </c>
      <c r="R95" s="409" t="s">
        <v>168</v>
      </c>
      <c r="S95" s="409" t="s">
        <v>168</v>
      </c>
      <c r="T95" s="409" t="s">
        <v>168</v>
      </c>
      <c r="U95" s="583" t="s">
        <v>168</v>
      </c>
      <c r="V95" s="409" t="s">
        <v>168</v>
      </c>
      <c r="W95" s="409" t="s">
        <v>168</v>
      </c>
      <c r="X95" s="409" t="s">
        <v>168</v>
      </c>
      <c r="Y95" s="409" t="s">
        <v>168</v>
      </c>
      <c r="Z95" s="409" t="s">
        <v>168</v>
      </c>
      <c r="AA95" s="409">
        <v>0</v>
      </c>
      <c r="AB95" s="409">
        <v>0</v>
      </c>
      <c r="AC95" s="409">
        <v>0</v>
      </c>
      <c r="AD95" s="409">
        <v>0</v>
      </c>
      <c r="AE95" s="409">
        <v>0</v>
      </c>
      <c r="AF95" s="409">
        <v>0</v>
      </c>
      <c r="AG95" s="409">
        <v>0</v>
      </c>
      <c r="AH95" s="409">
        <v>0</v>
      </c>
      <c r="AI95" s="409">
        <v>0</v>
      </c>
      <c r="AJ95" s="409">
        <v>0</v>
      </c>
      <c r="AK95" s="409">
        <v>0</v>
      </c>
      <c r="AL95" s="409">
        <v>0</v>
      </c>
      <c r="AM95" s="409">
        <v>0</v>
      </c>
      <c r="AN95" s="409">
        <v>1</v>
      </c>
      <c r="AO95" s="409">
        <v>0</v>
      </c>
      <c r="AP95" s="409">
        <v>0</v>
      </c>
      <c r="AQ95" s="409">
        <v>0</v>
      </c>
      <c r="AR95" s="409">
        <v>0</v>
      </c>
      <c r="AS95" s="409">
        <v>0</v>
      </c>
      <c r="AT95" s="409">
        <v>0</v>
      </c>
      <c r="AU95" s="409">
        <v>0</v>
      </c>
      <c r="AV95" s="409">
        <v>0</v>
      </c>
      <c r="AW95" s="409">
        <v>0</v>
      </c>
      <c r="AX95" s="409">
        <v>0</v>
      </c>
    </row>
    <row r="96" spans="1:50" s="11" customFormat="1" ht="45" customHeight="1">
      <c r="A96" s="409">
        <v>88</v>
      </c>
      <c r="B96" s="409">
        <v>2</v>
      </c>
      <c r="C96" s="409" t="s">
        <v>1105</v>
      </c>
      <c r="D96" s="409" t="s">
        <v>2700</v>
      </c>
      <c r="E96" s="475" t="s">
        <v>393</v>
      </c>
      <c r="F96" s="587"/>
      <c r="G96" s="409" t="s">
        <v>196</v>
      </c>
      <c r="H96" s="409" t="s">
        <v>265</v>
      </c>
      <c r="I96" s="409"/>
      <c r="J96" s="409" t="s">
        <v>172</v>
      </c>
      <c r="K96" s="409" t="str">
        <f>D96</f>
        <v>SHT0018172</v>
      </c>
      <c r="L96" s="409" t="s">
        <v>172</v>
      </c>
      <c r="M96" s="409" t="s">
        <v>174</v>
      </c>
      <c r="N96" s="409" t="s">
        <v>167</v>
      </c>
      <c r="O96" s="409" t="s">
        <v>367</v>
      </c>
      <c r="P96" s="409" t="s">
        <v>178</v>
      </c>
      <c r="Q96" s="409" t="s">
        <v>168</v>
      </c>
      <c r="R96" s="409" t="s">
        <v>168</v>
      </c>
      <c r="S96" s="409" t="s">
        <v>168</v>
      </c>
      <c r="T96" s="409" t="s">
        <v>168</v>
      </c>
      <c r="U96" s="583" t="s">
        <v>168</v>
      </c>
      <c r="V96" s="409" t="s">
        <v>168</v>
      </c>
      <c r="W96" s="409" t="s">
        <v>168</v>
      </c>
      <c r="X96" s="409" t="s">
        <v>168</v>
      </c>
      <c r="Y96" s="409" t="s">
        <v>168</v>
      </c>
      <c r="Z96" s="409" t="s">
        <v>168</v>
      </c>
      <c r="AA96" s="409">
        <v>0</v>
      </c>
      <c r="AB96" s="409">
        <v>0</v>
      </c>
      <c r="AC96" s="409">
        <v>0</v>
      </c>
      <c r="AD96" s="409">
        <v>0</v>
      </c>
      <c r="AE96" s="409">
        <v>0</v>
      </c>
      <c r="AF96" s="409">
        <v>0</v>
      </c>
      <c r="AG96" s="409">
        <v>0</v>
      </c>
      <c r="AH96" s="409">
        <v>0</v>
      </c>
      <c r="AI96" s="409">
        <v>0</v>
      </c>
      <c r="AJ96" s="409">
        <v>0</v>
      </c>
      <c r="AK96" s="409">
        <v>0</v>
      </c>
      <c r="AL96" s="409">
        <v>0</v>
      </c>
      <c r="AM96" s="409">
        <v>0</v>
      </c>
      <c r="AN96" s="409">
        <v>0</v>
      </c>
      <c r="AO96" s="409">
        <v>1</v>
      </c>
      <c r="AP96" s="409">
        <v>0</v>
      </c>
      <c r="AQ96" s="409">
        <v>0</v>
      </c>
      <c r="AR96" s="409">
        <v>0</v>
      </c>
      <c r="AS96" s="409">
        <v>0</v>
      </c>
      <c r="AT96" s="409">
        <v>0</v>
      </c>
      <c r="AU96" s="409">
        <v>0</v>
      </c>
      <c r="AV96" s="409">
        <v>0</v>
      </c>
      <c r="AW96" s="409">
        <v>0</v>
      </c>
      <c r="AX96" s="409">
        <v>0</v>
      </c>
    </row>
    <row r="97" spans="1:50" s="11" customFormat="1" ht="45" customHeight="1">
      <c r="A97" s="409">
        <v>89</v>
      </c>
      <c r="B97" s="409">
        <v>2</v>
      </c>
      <c r="C97" s="409" t="s">
        <v>303</v>
      </c>
      <c r="D97" s="409" t="s">
        <v>496</v>
      </c>
      <c r="E97" s="475" t="s">
        <v>497</v>
      </c>
      <c r="F97" s="409" t="s">
        <v>168</v>
      </c>
      <c r="G97" s="409" t="s">
        <v>196</v>
      </c>
      <c r="H97" s="409" t="s">
        <v>265</v>
      </c>
      <c r="I97" s="409"/>
      <c r="J97" s="409" t="s">
        <v>172</v>
      </c>
      <c r="K97" s="409" t="str">
        <f t="shared" si="0"/>
        <v>SHT0012340</v>
      </c>
      <c r="L97" s="409" t="s">
        <v>172</v>
      </c>
      <c r="M97" s="409" t="s">
        <v>167</v>
      </c>
      <c r="N97" s="409" t="s">
        <v>174</v>
      </c>
      <c r="O97" s="409" t="s">
        <v>198</v>
      </c>
      <c r="P97" s="409" t="s">
        <v>178</v>
      </c>
      <c r="Q97" s="409" t="s">
        <v>168</v>
      </c>
      <c r="R97" s="409" t="s">
        <v>168</v>
      </c>
      <c r="S97" s="409" t="s">
        <v>1632</v>
      </c>
      <c r="T97" s="409" t="s">
        <v>443</v>
      </c>
      <c r="U97" s="583">
        <v>0.86719999999999997</v>
      </c>
      <c r="V97" s="409" t="s">
        <v>168</v>
      </c>
      <c r="W97" s="409" t="s">
        <v>168</v>
      </c>
      <c r="X97" s="409" t="s">
        <v>168</v>
      </c>
      <c r="Y97" s="409" t="s">
        <v>168</v>
      </c>
      <c r="Z97" s="409" t="s">
        <v>168</v>
      </c>
      <c r="AA97" s="409">
        <v>1</v>
      </c>
      <c r="AB97" s="409">
        <v>1</v>
      </c>
      <c r="AC97" s="409">
        <v>1</v>
      </c>
      <c r="AD97" s="409">
        <v>1</v>
      </c>
      <c r="AE97" s="409">
        <v>1</v>
      </c>
      <c r="AF97" s="409">
        <v>1</v>
      </c>
      <c r="AG97" s="409">
        <v>1</v>
      </c>
      <c r="AH97" s="409">
        <v>1</v>
      </c>
      <c r="AI97" s="409">
        <v>1</v>
      </c>
      <c r="AJ97" s="409">
        <v>1</v>
      </c>
      <c r="AK97" s="409">
        <v>1</v>
      </c>
      <c r="AL97" s="409">
        <v>1</v>
      </c>
      <c r="AM97" s="409">
        <v>0</v>
      </c>
      <c r="AN97" s="409">
        <v>0</v>
      </c>
      <c r="AO97" s="409">
        <v>0</v>
      </c>
      <c r="AP97" s="409">
        <v>1</v>
      </c>
      <c r="AQ97" s="409">
        <v>1</v>
      </c>
      <c r="AR97" s="409">
        <v>1</v>
      </c>
      <c r="AS97" s="409">
        <v>1</v>
      </c>
      <c r="AT97" s="74">
        <v>1</v>
      </c>
      <c r="AU97" s="409">
        <v>0</v>
      </c>
      <c r="AV97" s="409">
        <v>1</v>
      </c>
      <c r="AW97" s="409">
        <v>1</v>
      </c>
      <c r="AX97" s="409">
        <v>0</v>
      </c>
    </row>
    <row r="98" spans="1:50" s="11" customFormat="1" ht="45" customHeight="1">
      <c r="A98" s="409">
        <v>90</v>
      </c>
      <c r="B98" s="409">
        <v>2</v>
      </c>
      <c r="C98" s="409" t="s">
        <v>166</v>
      </c>
      <c r="D98" s="409" t="s">
        <v>2652</v>
      </c>
      <c r="E98" s="475" t="s">
        <v>795</v>
      </c>
      <c r="F98" s="409" t="s">
        <v>2654</v>
      </c>
      <c r="G98" s="409" t="s">
        <v>196</v>
      </c>
      <c r="H98" s="409" t="s">
        <v>265</v>
      </c>
      <c r="I98" s="409"/>
      <c r="J98" s="409" t="s">
        <v>172</v>
      </c>
      <c r="K98" s="409" t="str">
        <f t="shared" ref="K98" si="14">D98</f>
        <v>SHT0017986</v>
      </c>
      <c r="L98" s="409" t="s">
        <v>172</v>
      </c>
      <c r="M98" s="409" t="s">
        <v>174</v>
      </c>
      <c r="N98" s="409" t="s">
        <v>167</v>
      </c>
      <c r="O98" s="409" t="s">
        <v>198</v>
      </c>
      <c r="P98" s="409" t="s">
        <v>178</v>
      </c>
      <c r="Q98" s="409" t="s">
        <v>168</v>
      </c>
      <c r="R98" s="409" t="s">
        <v>168</v>
      </c>
      <c r="S98" s="409" t="s">
        <v>1632</v>
      </c>
      <c r="T98" s="409" t="s">
        <v>443</v>
      </c>
      <c r="U98" s="583">
        <v>0.86719999999999997</v>
      </c>
      <c r="V98" s="409" t="s">
        <v>168</v>
      </c>
      <c r="W98" s="409" t="s">
        <v>168</v>
      </c>
      <c r="X98" s="409" t="s">
        <v>168</v>
      </c>
      <c r="Y98" s="409" t="s">
        <v>168</v>
      </c>
      <c r="Z98" s="409" t="s">
        <v>168</v>
      </c>
      <c r="AA98" s="409">
        <v>0</v>
      </c>
      <c r="AB98" s="409">
        <v>0</v>
      </c>
      <c r="AC98" s="409">
        <v>0</v>
      </c>
      <c r="AD98" s="409">
        <v>0</v>
      </c>
      <c r="AE98" s="409">
        <v>0</v>
      </c>
      <c r="AF98" s="409">
        <v>0</v>
      </c>
      <c r="AG98" s="409">
        <v>0</v>
      </c>
      <c r="AH98" s="409">
        <v>0</v>
      </c>
      <c r="AI98" s="409">
        <v>0</v>
      </c>
      <c r="AJ98" s="409">
        <v>0</v>
      </c>
      <c r="AK98" s="409">
        <v>0</v>
      </c>
      <c r="AL98" s="409">
        <v>0</v>
      </c>
      <c r="AM98" s="409">
        <v>1</v>
      </c>
      <c r="AN98" s="409">
        <v>1</v>
      </c>
      <c r="AO98" s="409">
        <v>1</v>
      </c>
      <c r="AP98" s="409">
        <v>0</v>
      </c>
      <c r="AQ98" s="409">
        <v>0</v>
      </c>
      <c r="AR98" s="409">
        <v>0</v>
      </c>
      <c r="AS98" s="409">
        <v>0</v>
      </c>
      <c r="AT98" s="409">
        <v>0</v>
      </c>
      <c r="AU98" s="409">
        <v>0</v>
      </c>
      <c r="AV98" s="409">
        <v>0</v>
      </c>
      <c r="AW98" s="409">
        <v>0</v>
      </c>
      <c r="AX98" s="409">
        <v>0</v>
      </c>
    </row>
    <row r="99" spans="1:50" s="11" customFormat="1" ht="45" customHeight="1">
      <c r="A99" s="409">
        <v>91</v>
      </c>
      <c r="B99" s="409">
        <v>2</v>
      </c>
      <c r="C99" s="409" t="s">
        <v>1514</v>
      </c>
      <c r="D99" s="409" t="s">
        <v>2391</v>
      </c>
      <c r="E99" s="475" t="s">
        <v>2392</v>
      </c>
      <c r="F99" s="409" t="s">
        <v>168</v>
      </c>
      <c r="G99" s="409" t="s">
        <v>196</v>
      </c>
      <c r="H99" s="409" t="s">
        <v>265</v>
      </c>
      <c r="I99" s="409"/>
      <c r="J99" s="409" t="s">
        <v>172</v>
      </c>
      <c r="K99" s="409" t="str">
        <f t="shared" ref="K99" si="15">D99</f>
        <v>SHT0016956</v>
      </c>
      <c r="L99" s="409" t="s">
        <v>172</v>
      </c>
      <c r="M99" s="409" t="s">
        <v>167</v>
      </c>
      <c r="N99" s="409" t="s">
        <v>174</v>
      </c>
      <c r="O99" s="409" t="s">
        <v>198</v>
      </c>
      <c r="P99" s="409" t="s">
        <v>178</v>
      </c>
      <c r="Q99" s="409" t="s">
        <v>168</v>
      </c>
      <c r="R99" s="409" t="s">
        <v>168</v>
      </c>
      <c r="S99" s="409" t="s">
        <v>1632</v>
      </c>
      <c r="T99" s="409" t="s">
        <v>443</v>
      </c>
      <c r="U99" s="583">
        <v>0.86719999999999997</v>
      </c>
      <c r="V99" s="409" t="s">
        <v>168</v>
      </c>
      <c r="W99" s="409" t="s">
        <v>168</v>
      </c>
      <c r="X99" s="409" t="s">
        <v>168</v>
      </c>
      <c r="Y99" s="409" t="s">
        <v>168</v>
      </c>
      <c r="Z99" s="409" t="s">
        <v>168</v>
      </c>
      <c r="AA99" s="409">
        <v>0</v>
      </c>
      <c r="AB99" s="409">
        <v>0</v>
      </c>
      <c r="AC99" s="409">
        <v>0</v>
      </c>
      <c r="AD99" s="409">
        <v>0</v>
      </c>
      <c r="AE99" s="409">
        <v>0</v>
      </c>
      <c r="AF99" s="409">
        <v>0</v>
      </c>
      <c r="AG99" s="409">
        <v>0</v>
      </c>
      <c r="AH99" s="409">
        <v>0</v>
      </c>
      <c r="AI99" s="409">
        <v>0</v>
      </c>
      <c r="AJ99" s="409">
        <v>0</v>
      </c>
      <c r="AK99" s="409">
        <v>0</v>
      </c>
      <c r="AL99" s="409">
        <v>0</v>
      </c>
      <c r="AM99" s="409">
        <v>0</v>
      </c>
      <c r="AN99" s="409">
        <v>0</v>
      </c>
      <c r="AO99" s="409">
        <v>0</v>
      </c>
      <c r="AP99" s="409">
        <v>0</v>
      </c>
      <c r="AQ99" s="409">
        <v>0</v>
      </c>
      <c r="AR99" s="409">
        <v>0</v>
      </c>
      <c r="AS99" s="409">
        <v>0</v>
      </c>
      <c r="AT99" s="409">
        <v>0</v>
      </c>
      <c r="AU99" s="409">
        <v>1</v>
      </c>
      <c r="AV99" s="409">
        <v>0</v>
      </c>
      <c r="AW99" s="409">
        <v>0</v>
      </c>
      <c r="AX99" s="409">
        <v>1</v>
      </c>
    </row>
    <row r="100" spans="1:50" s="11" customFormat="1" ht="45" customHeight="1">
      <c r="A100" s="409">
        <v>92</v>
      </c>
      <c r="B100" s="409">
        <v>2</v>
      </c>
      <c r="C100" s="409" t="s">
        <v>625</v>
      </c>
      <c r="D100" s="409" t="s">
        <v>629</v>
      </c>
      <c r="E100" s="475" t="s">
        <v>630</v>
      </c>
      <c r="F100" s="409" t="s">
        <v>631</v>
      </c>
      <c r="G100" s="409" t="s">
        <v>171</v>
      </c>
      <c r="H100" s="409" t="s">
        <v>265</v>
      </c>
      <c r="I100" s="409"/>
      <c r="J100" s="409" t="s">
        <v>172</v>
      </c>
      <c r="K100" s="409" t="str">
        <f t="shared" si="0"/>
        <v>SHT0014598</v>
      </c>
      <c r="L100" s="409" t="s">
        <v>172</v>
      </c>
      <c r="M100" s="409" t="s">
        <v>167</v>
      </c>
      <c r="N100" s="409" t="s">
        <v>174</v>
      </c>
      <c r="O100" s="409" t="s">
        <v>184</v>
      </c>
      <c r="P100" s="409" t="s">
        <v>178</v>
      </c>
      <c r="Q100" s="409" t="s">
        <v>168</v>
      </c>
      <c r="R100" s="409" t="s">
        <v>168</v>
      </c>
      <c r="S100" s="409" t="s">
        <v>168</v>
      </c>
      <c r="T100" s="409" t="s">
        <v>168</v>
      </c>
      <c r="U100" s="583" t="s">
        <v>168</v>
      </c>
      <c r="V100" s="409" t="s">
        <v>168</v>
      </c>
      <c r="W100" s="409" t="s">
        <v>168</v>
      </c>
      <c r="X100" s="409" t="s">
        <v>168</v>
      </c>
      <c r="Y100" s="409" t="s">
        <v>168</v>
      </c>
      <c r="Z100" s="409" t="s">
        <v>168</v>
      </c>
      <c r="AA100" s="409">
        <v>1</v>
      </c>
      <c r="AB100" s="409">
        <v>1</v>
      </c>
      <c r="AC100" s="409">
        <v>1</v>
      </c>
      <c r="AD100" s="409">
        <v>1</v>
      </c>
      <c r="AE100" s="409">
        <v>1</v>
      </c>
      <c r="AF100" s="409">
        <v>1</v>
      </c>
      <c r="AG100" s="409">
        <v>1</v>
      </c>
      <c r="AH100" s="409">
        <v>1</v>
      </c>
      <c r="AI100" s="409">
        <v>1</v>
      </c>
      <c r="AJ100" s="409">
        <v>1</v>
      </c>
      <c r="AK100" s="409">
        <v>1</v>
      </c>
      <c r="AL100" s="409">
        <v>1</v>
      </c>
      <c r="AM100" s="409">
        <v>0</v>
      </c>
      <c r="AN100" s="409">
        <v>0</v>
      </c>
      <c r="AO100" s="409">
        <v>0</v>
      </c>
      <c r="AP100" s="409">
        <v>0</v>
      </c>
      <c r="AQ100" s="409">
        <v>0</v>
      </c>
      <c r="AR100" s="409">
        <v>1</v>
      </c>
      <c r="AS100" s="409">
        <v>0</v>
      </c>
      <c r="AT100" s="74">
        <v>1</v>
      </c>
      <c r="AU100" s="409">
        <v>0</v>
      </c>
      <c r="AV100" s="409">
        <v>0</v>
      </c>
      <c r="AW100" s="409">
        <v>0</v>
      </c>
      <c r="AX100" s="409">
        <v>1</v>
      </c>
    </row>
    <row r="101" spans="1:50" s="11" customFormat="1" ht="45" customHeight="1">
      <c r="A101" s="409">
        <v>93</v>
      </c>
      <c r="B101" s="409">
        <v>2</v>
      </c>
      <c r="C101" s="409" t="s">
        <v>120</v>
      </c>
      <c r="D101" s="409" t="s">
        <v>2294</v>
      </c>
      <c r="E101" s="588" t="s">
        <v>2295</v>
      </c>
      <c r="F101" s="219" t="s">
        <v>2296</v>
      </c>
      <c r="G101" s="409" t="s">
        <v>171</v>
      </c>
      <c r="H101" s="409" t="s">
        <v>265</v>
      </c>
      <c r="I101" s="409"/>
      <c r="J101" s="409" t="s">
        <v>172</v>
      </c>
      <c r="K101" s="409" t="str">
        <f>D101</f>
        <v>SHT0012234</v>
      </c>
      <c r="L101" s="409" t="s">
        <v>172</v>
      </c>
      <c r="M101" s="409" t="s">
        <v>167</v>
      </c>
      <c r="N101" s="409" t="s">
        <v>174</v>
      </c>
      <c r="O101" s="409" t="s">
        <v>184</v>
      </c>
      <c r="P101" s="409" t="s">
        <v>178</v>
      </c>
      <c r="Q101" s="409" t="s">
        <v>168</v>
      </c>
      <c r="R101" s="409" t="s">
        <v>168</v>
      </c>
      <c r="S101" s="409" t="s">
        <v>168</v>
      </c>
      <c r="T101" s="409" t="s">
        <v>168</v>
      </c>
      <c r="U101" s="583" t="s">
        <v>168</v>
      </c>
      <c r="V101" s="409" t="s">
        <v>168</v>
      </c>
      <c r="W101" s="409" t="s">
        <v>168</v>
      </c>
      <c r="X101" s="409" t="s">
        <v>168</v>
      </c>
      <c r="Y101" s="409" t="s">
        <v>168</v>
      </c>
      <c r="Z101" s="409" t="s">
        <v>168</v>
      </c>
      <c r="AA101" s="409">
        <v>0</v>
      </c>
      <c r="AB101" s="409">
        <v>0</v>
      </c>
      <c r="AC101" s="409">
        <v>0</v>
      </c>
      <c r="AD101" s="409">
        <v>0</v>
      </c>
      <c r="AE101" s="409">
        <v>0</v>
      </c>
      <c r="AF101" s="409">
        <v>0</v>
      </c>
      <c r="AG101" s="409">
        <v>0</v>
      </c>
      <c r="AH101" s="409">
        <v>0</v>
      </c>
      <c r="AI101" s="409">
        <v>0</v>
      </c>
      <c r="AJ101" s="409">
        <v>0</v>
      </c>
      <c r="AK101" s="409">
        <v>0</v>
      </c>
      <c r="AL101" s="409">
        <v>0</v>
      </c>
      <c r="AM101" s="409">
        <v>0</v>
      </c>
      <c r="AN101" s="409">
        <v>0</v>
      </c>
      <c r="AO101" s="409">
        <v>0</v>
      </c>
      <c r="AP101" s="409">
        <v>1</v>
      </c>
      <c r="AQ101" s="409">
        <v>1</v>
      </c>
      <c r="AR101" s="409">
        <v>0</v>
      </c>
      <c r="AS101" s="409">
        <v>1</v>
      </c>
      <c r="AT101" s="409">
        <v>0</v>
      </c>
      <c r="AU101" s="409">
        <v>1</v>
      </c>
      <c r="AV101" s="409">
        <v>1</v>
      </c>
      <c r="AW101" s="409">
        <v>1</v>
      </c>
      <c r="AX101" s="409">
        <v>0</v>
      </c>
    </row>
    <row r="102" spans="1:50" s="11" customFormat="1" ht="45" customHeight="1">
      <c r="A102" s="409">
        <v>94</v>
      </c>
      <c r="B102" s="409">
        <v>1</v>
      </c>
      <c r="C102" s="409" t="s">
        <v>517</v>
      </c>
      <c r="D102" s="409" t="s">
        <v>597</v>
      </c>
      <c r="E102" s="475" t="s">
        <v>516</v>
      </c>
      <c r="F102" s="409" t="s">
        <v>180</v>
      </c>
      <c r="G102" s="409" t="s">
        <v>196</v>
      </c>
      <c r="H102" s="409" t="s">
        <v>265</v>
      </c>
      <c r="I102" s="409"/>
      <c r="J102" s="409" t="s">
        <v>172</v>
      </c>
      <c r="K102" s="409" t="str">
        <f t="shared" si="0"/>
        <v>BFA0000016</v>
      </c>
      <c r="L102" s="409" t="s">
        <v>172</v>
      </c>
      <c r="M102" s="409" t="s">
        <v>167</v>
      </c>
      <c r="N102" s="409" t="s">
        <v>174</v>
      </c>
      <c r="O102" s="409" t="s">
        <v>180</v>
      </c>
      <c r="P102" s="409" t="s">
        <v>168</v>
      </c>
      <c r="Q102" s="409" t="s">
        <v>168</v>
      </c>
      <c r="R102" s="409" t="s">
        <v>168</v>
      </c>
      <c r="S102" s="409" t="s">
        <v>519</v>
      </c>
      <c r="T102" s="409" t="s">
        <v>168</v>
      </c>
      <c r="U102" s="583" t="s">
        <v>168</v>
      </c>
      <c r="V102" s="409" t="s">
        <v>1163</v>
      </c>
      <c r="W102" s="409" t="s">
        <v>168</v>
      </c>
      <c r="X102" s="409" t="s">
        <v>168</v>
      </c>
      <c r="Y102" s="409" t="s">
        <v>168</v>
      </c>
      <c r="Z102" s="409"/>
      <c r="AA102" s="409">
        <v>1</v>
      </c>
      <c r="AB102" s="409">
        <v>1</v>
      </c>
      <c r="AC102" s="409">
        <v>1</v>
      </c>
      <c r="AD102" s="409">
        <v>1</v>
      </c>
      <c r="AE102" s="409">
        <v>1</v>
      </c>
      <c r="AF102" s="409">
        <v>1</v>
      </c>
      <c r="AG102" s="409">
        <v>1</v>
      </c>
      <c r="AH102" s="409">
        <v>1</v>
      </c>
      <c r="AI102" s="409">
        <v>1</v>
      </c>
      <c r="AJ102" s="409">
        <v>1</v>
      </c>
      <c r="AK102" s="409">
        <v>1</v>
      </c>
      <c r="AL102" s="409">
        <v>1</v>
      </c>
      <c r="AM102" s="409">
        <v>0</v>
      </c>
      <c r="AN102" s="409">
        <v>0</v>
      </c>
      <c r="AO102" s="409">
        <v>0</v>
      </c>
      <c r="AP102" s="409">
        <v>4</v>
      </c>
      <c r="AQ102" s="409">
        <v>4</v>
      </c>
      <c r="AR102" s="409">
        <v>1</v>
      </c>
      <c r="AS102" s="409">
        <v>4</v>
      </c>
      <c r="AT102" s="74">
        <v>1</v>
      </c>
      <c r="AU102" s="409">
        <v>4</v>
      </c>
      <c r="AV102" s="409">
        <v>4</v>
      </c>
      <c r="AW102" s="409">
        <v>4</v>
      </c>
      <c r="AX102" s="409">
        <v>1</v>
      </c>
    </row>
    <row r="103" spans="1:50" s="11" customFormat="1" ht="45" customHeight="1">
      <c r="A103" s="409">
        <v>95</v>
      </c>
      <c r="B103" s="409">
        <v>1</v>
      </c>
      <c r="C103" s="409" t="s">
        <v>1105</v>
      </c>
      <c r="D103" s="409" t="s">
        <v>1127</v>
      </c>
      <c r="E103" s="475" t="s">
        <v>1125</v>
      </c>
      <c r="F103" s="409" t="s">
        <v>1283</v>
      </c>
      <c r="G103" s="409" t="s">
        <v>196</v>
      </c>
      <c r="H103" s="409" t="s">
        <v>265</v>
      </c>
      <c r="I103" s="409"/>
      <c r="J103" s="409" t="s">
        <v>172</v>
      </c>
      <c r="K103" s="409" t="str">
        <f t="shared" si="0"/>
        <v>SHT0015948</v>
      </c>
      <c r="L103" s="409" t="s">
        <v>172</v>
      </c>
      <c r="M103" s="409" t="s">
        <v>174</v>
      </c>
      <c r="N103" s="409" t="s">
        <v>167</v>
      </c>
      <c r="O103" s="409" t="s">
        <v>198</v>
      </c>
      <c r="P103" s="409"/>
      <c r="Q103" s="409" t="s">
        <v>168</v>
      </c>
      <c r="R103" s="409" t="s">
        <v>168</v>
      </c>
      <c r="S103" s="409" t="s">
        <v>168</v>
      </c>
      <c r="T103" s="409" t="s">
        <v>168</v>
      </c>
      <c r="U103" s="583" t="s">
        <v>168</v>
      </c>
      <c r="V103" s="409" t="s">
        <v>168</v>
      </c>
      <c r="W103" s="409" t="s">
        <v>266</v>
      </c>
      <c r="X103" s="409" t="s">
        <v>318</v>
      </c>
      <c r="Y103" s="409" t="s">
        <v>168</v>
      </c>
      <c r="Z103" s="409"/>
      <c r="AA103" s="409">
        <v>1</v>
      </c>
      <c r="AB103" s="409">
        <v>1</v>
      </c>
      <c r="AC103" s="409">
        <v>1</v>
      </c>
      <c r="AD103" s="409">
        <v>1</v>
      </c>
      <c r="AE103" s="409">
        <v>1</v>
      </c>
      <c r="AF103" s="409">
        <v>1</v>
      </c>
      <c r="AG103" s="409">
        <v>1</v>
      </c>
      <c r="AH103" s="409">
        <v>1</v>
      </c>
      <c r="AI103" s="409">
        <v>1</v>
      </c>
      <c r="AJ103" s="409">
        <v>1</v>
      </c>
      <c r="AK103" s="409">
        <v>1</v>
      </c>
      <c r="AL103" s="409">
        <v>1</v>
      </c>
      <c r="AM103" s="409">
        <v>0</v>
      </c>
      <c r="AN103" s="409">
        <v>0</v>
      </c>
      <c r="AO103" s="409">
        <v>0</v>
      </c>
      <c r="AP103" s="409">
        <v>0</v>
      </c>
      <c r="AQ103" s="409">
        <v>0</v>
      </c>
      <c r="AR103" s="409">
        <v>1</v>
      </c>
      <c r="AS103" s="409">
        <v>0</v>
      </c>
      <c r="AT103" s="74">
        <v>1</v>
      </c>
      <c r="AU103" s="409">
        <v>0</v>
      </c>
      <c r="AV103" s="409">
        <v>0</v>
      </c>
      <c r="AW103" s="409">
        <v>0</v>
      </c>
      <c r="AX103" s="409">
        <v>1</v>
      </c>
    </row>
    <row r="104" spans="1:50" s="11" customFormat="1" ht="45" customHeight="1">
      <c r="A104" s="409">
        <v>96</v>
      </c>
      <c r="B104" s="409">
        <v>1</v>
      </c>
      <c r="C104" s="409" t="s">
        <v>1105</v>
      </c>
      <c r="D104" s="409" t="s">
        <v>1164</v>
      </c>
      <c r="E104" s="475" t="s">
        <v>1126</v>
      </c>
      <c r="F104" s="409" t="s">
        <v>1347</v>
      </c>
      <c r="G104" s="409" t="s">
        <v>196</v>
      </c>
      <c r="H104" s="409" t="s">
        <v>265</v>
      </c>
      <c r="I104" s="409"/>
      <c r="J104" s="409" t="s">
        <v>172</v>
      </c>
      <c r="K104" s="409" t="str">
        <f t="shared" si="0"/>
        <v>SHT0015949</v>
      </c>
      <c r="L104" s="409" t="s">
        <v>172</v>
      </c>
      <c r="M104" s="409" t="s">
        <v>174</v>
      </c>
      <c r="N104" s="409" t="s">
        <v>167</v>
      </c>
      <c r="O104" s="409" t="s">
        <v>198</v>
      </c>
      <c r="P104" s="409" t="s">
        <v>235</v>
      </c>
      <c r="Q104" s="409" t="s">
        <v>168</v>
      </c>
      <c r="R104" s="409" t="s">
        <v>168</v>
      </c>
      <c r="S104" s="409" t="s">
        <v>168</v>
      </c>
      <c r="T104" s="409" t="s">
        <v>168</v>
      </c>
      <c r="U104" s="583">
        <v>0.316</v>
      </c>
      <c r="V104" s="409" t="s">
        <v>168</v>
      </c>
      <c r="W104" s="409" t="s">
        <v>266</v>
      </c>
      <c r="X104" s="409" t="s">
        <v>318</v>
      </c>
      <c r="Y104" s="409" t="s">
        <v>168</v>
      </c>
      <c r="Z104" s="409" t="s">
        <v>168</v>
      </c>
      <c r="AA104" s="409">
        <v>1</v>
      </c>
      <c r="AB104" s="409">
        <v>1</v>
      </c>
      <c r="AC104" s="409">
        <v>1</v>
      </c>
      <c r="AD104" s="409">
        <v>1</v>
      </c>
      <c r="AE104" s="409">
        <v>1</v>
      </c>
      <c r="AF104" s="409">
        <v>1</v>
      </c>
      <c r="AG104" s="409">
        <v>1</v>
      </c>
      <c r="AH104" s="409">
        <v>1</v>
      </c>
      <c r="AI104" s="409">
        <v>1</v>
      </c>
      <c r="AJ104" s="409">
        <v>0</v>
      </c>
      <c r="AK104" s="409">
        <v>0</v>
      </c>
      <c r="AL104" s="409">
        <v>0</v>
      </c>
      <c r="AM104" s="409">
        <v>0</v>
      </c>
      <c r="AN104" s="409">
        <v>0</v>
      </c>
      <c r="AO104" s="409">
        <v>0</v>
      </c>
      <c r="AP104" s="409">
        <v>0</v>
      </c>
      <c r="AQ104" s="409">
        <v>0</v>
      </c>
      <c r="AR104" s="409">
        <v>1</v>
      </c>
      <c r="AS104" s="409">
        <v>0</v>
      </c>
      <c r="AT104" s="409">
        <v>1</v>
      </c>
      <c r="AU104" s="409">
        <v>0</v>
      </c>
      <c r="AV104" s="409">
        <v>0</v>
      </c>
      <c r="AW104" s="409">
        <v>0</v>
      </c>
      <c r="AX104" s="409">
        <v>0</v>
      </c>
    </row>
    <row r="105" spans="1:50" s="11" customFormat="1" ht="45" customHeight="1">
      <c r="A105" s="409">
        <v>97</v>
      </c>
      <c r="B105" s="409">
        <v>2</v>
      </c>
      <c r="C105" s="409" t="s">
        <v>1105</v>
      </c>
      <c r="D105" s="409" t="s">
        <v>1346</v>
      </c>
      <c r="E105" s="475" t="s">
        <v>1126</v>
      </c>
      <c r="F105" s="409" t="s">
        <v>1128</v>
      </c>
      <c r="G105" s="409" t="s">
        <v>196</v>
      </c>
      <c r="H105" s="409" t="s">
        <v>265</v>
      </c>
      <c r="I105" s="409"/>
      <c r="J105" s="409" t="s">
        <v>172</v>
      </c>
      <c r="K105" s="409" t="str">
        <f t="shared" si="0"/>
        <v>SHT0016127</v>
      </c>
      <c r="L105" s="409" t="s">
        <v>172</v>
      </c>
      <c r="M105" s="409" t="s">
        <v>174</v>
      </c>
      <c r="N105" s="409" t="s">
        <v>167</v>
      </c>
      <c r="O105" s="409" t="s">
        <v>198</v>
      </c>
      <c r="P105" s="409" t="s">
        <v>235</v>
      </c>
      <c r="Q105" s="409" t="s">
        <v>168</v>
      </c>
      <c r="R105" s="409" t="s">
        <v>168</v>
      </c>
      <c r="S105" s="409" t="s">
        <v>168</v>
      </c>
      <c r="T105" s="409" t="s">
        <v>168</v>
      </c>
      <c r="U105" s="583">
        <v>0.316</v>
      </c>
      <c r="V105" s="409" t="s">
        <v>168</v>
      </c>
      <c r="W105" s="409" t="s">
        <v>266</v>
      </c>
      <c r="X105" s="409" t="s">
        <v>318</v>
      </c>
      <c r="Y105" s="409" t="s">
        <v>168</v>
      </c>
      <c r="Z105" s="409" t="s">
        <v>168</v>
      </c>
      <c r="AA105" s="409">
        <v>1</v>
      </c>
      <c r="AB105" s="409">
        <v>1</v>
      </c>
      <c r="AC105" s="409">
        <v>1</v>
      </c>
      <c r="AD105" s="409">
        <v>0</v>
      </c>
      <c r="AE105" s="409">
        <v>0</v>
      </c>
      <c r="AF105" s="409">
        <v>0</v>
      </c>
      <c r="AG105" s="409">
        <v>0</v>
      </c>
      <c r="AH105" s="409">
        <v>0</v>
      </c>
      <c r="AI105" s="409">
        <v>0</v>
      </c>
      <c r="AJ105" s="409">
        <v>0</v>
      </c>
      <c r="AK105" s="409">
        <v>0</v>
      </c>
      <c r="AL105" s="409">
        <v>0</v>
      </c>
      <c r="AM105" s="409">
        <v>0</v>
      </c>
      <c r="AN105" s="409">
        <v>0</v>
      </c>
      <c r="AO105" s="409">
        <v>0</v>
      </c>
      <c r="AP105" s="409">
        <v>0</v>
      </c>
      <c r="AQ105" s="409">
        <v>0</v>
      </c>
      <c r="AR105" s="409">
        <v>0</v>
      </c>
      <c r="AS105" s="409">
        <v>0</v>
      </c>
      <c r="AT105" s="409">
        <v>0</v>
      </c>
      <c r="AU105" s="409">
        <v>0</v>
      </c>
      <c r="AV105" s="409">
        <v>0</v>
      </c>
      <c r="AW105" s="409">
        <v>0</v>
      </c>
      <c r="AX105" s="409">
        <v>0</v>
      </c>
    </row>
    <row r="106" spans="1:50" s="11" customFormat="1" ht="45" customHeight="1">
      <c r="A106" s="409">
        <v>98</v>
      </c>
      <c r="B106" s="409">
        <v>2</v>
      </c>
      <c r="C106" s="409" t="s">
        <v>1105</v>
      </c>
      <c r="D106" s="409" t="s">
        <v>1526</v>
      </c>
      <c r="E106" s="475" t="s">
        <v>1126</v>
      </c>
      <c r="F106" s="409" t="s">
        <v>1525</v>
      </c>
      <c r="G106" s="409" t="s">
        <v>196</v>
      </c>
      <c r="H106" s="409" t="s">
        <v>265</v>
      </c>
      <c r="I106" s="409"/>
      <c r="J106" s="409" t="s">
        <v>172</v>
      </c>
      <c r="K106" s="409" t="str">
        <f t="shared" si="0"/>
        <v>SHT0016297</v>
      </c>
      <c r="L106" s="409" t="s">
        <v>172</v>
      </c>
      <c r="M106" s="409" t="s">
        <v>174</v>
      </c>
      <c r="N106" s="409" t="s">
        <v>167</v>
      </c>
      <c r="O106" s="409" t="s">
        <v>198</v>
      </c>
      <c r="P106" s="409" t="s">
        <v>235</v>
      </c>
      <c r="Q106" s="409" t="s">
        <v>168</v>
      </c>
      <c r="R106" s="409" t="s">
        <v>168</v>
      </c>
      <c r="S106" s="409" t="s">
        <v>168</v>
      </c>
      <c r="T106" s="409" t="s">
        <v>168</v>
      </c>
      <c r="U106" s="583">
        <v>0.316</v>
      </c>
      <c r="V106" s="409" t="s">
        <v>168</v>
      </c>
      <c r="W106" s="409" t="s">
        <v>266</v>
      </c>
      <c r="X106" s="409" t="s">
        <v>318</v>
      </c>
      <c r="Y106" s="409" t="s">
        <v>168</v>
      </c>
      <c r="Z106" s="409" t="s">
        <v>168</v>
      </c>
      <c r="AA106" s="409">
        <v>0</v>
      </c>
      <c r="AB106" s="409">
        <v>0</v>
      </c>
      <c r="AC106" s="409">
        <v>0</v>
      </c>
      <c r="AD106" s="409">
        <v>1</v>
      </c>
      <c r="AE106" s="409">
        <v>1</v>
      </c>
      <c r="AF106" s="409">
        <v>1</v>
      </c>
      <c r="AG106" s="409">
        <v>1</v>
      </c>
      <c r="AH106" s="409">
        <v>1</v>
      </c>
      <c r="AI106" s="409">
        <v>1</v>
      </c>
      <c r="AJ106" s="409">
        <v>0</v>
      </c>
      <c r="AK106" s="409">
        <v>0</v>
      </c>
      <c r="AL106" s="409">
        <v>0</v>
      </c>
      <c r="AM106" s="409">
        <v>0</v>
      </c>
      <c r="AN106" s="409">
        <v>0</v>
      </c>
      <c r="AO106" s="409">
        <v>0</v>
      </c>
      <c r="AP106" s="409">
        <v>0</v>
      </c>
      <c r="AQ106" s="409">
        <v>0</v>
      </c>
      <c r="AR106" s="409">
        <v>1</v>
      </c>
      <c r="AS106" s="409">
        <v>0</v>
      </c>
      <c r="AT106" s="409">
        <v>1</v>
      </c>
      <c r="AU106" s="409">
        <v>0</v>
      </c>
      <c r="AV106" s="409">
        <v>0</v>
      </c>
      <c r="AW106" s="409">
        <v>0</v>
      </c>
      <c r="AX106" s="409">
        <v>0</v>
      </c>
    </row>
    <row r="107" spans="1:50" s="11" customFormat="1" ht="45" customHeight="1">
      <c r="A107" s="409">
        <v>99</v>
      </c>
      <c r="B107" s="409">
        <v>1</v>
      </c>
      <c r="C107" s="409" t="s">
        <v>1105</v>
      </c>
      <c r="D107" s="409" t="s">
        <v>1667</v>
      </c>
      <c r="E107" s="475" t="s">
        <v>1126</v>
      </c>
      <c r="F107" s="589" t="s">
        <v>1566</v>
      </c>
      <c r="G107" s="409" t="s">
        <v>196</v>
      </c>
      <c r="H107" s="409" t="s">
        <v>265</v>
      </c>
      <c r="I107" s="409"/>
      <c r="J107" s="409" t="s">
        <v>172</v>
      </c>
      <c r="K107" s="409" t="str">
        <f t="shared" si="0"/>
        <v>SHT0016568</v>
      </c>
      <c r="L107" s="409" t="s">
        <v>172</v>
      </c>
      <c r="M107" s="409" t="s">
        <v>174</v>
      </c>
      <c r="N107" s="409" t="s">
        <v>167</v>
      </c>
      <c r="O107" s="409" t="s">
        <v>198</v>
      </c>
      <c r="P107" s="409" t="s">
        <v>235</v>
      </c>
      <c r="Q107" s="409" t="s">
        <v>168</v>
      </c>
      <c r="R107" s="409" t="s">
        <v>168</v>
      </c>
      <c r="S107" s="409" t="s">
        <v>168</v>
      </c>
      <c r="T107" s="409" t="s">
        <v>168</v>
      </c>
      <c r="U107" s="583">
        <v>0.316</v>
      </c>
      <c r="V107" s="409" t="s">
        <v>168</v>
      </c>
      <c r="W107" s="409" t="s">
        <v>266</v>
      </c>
      <c r="X107" s="409" t="s">
        <v>318</v>
      </c>
      <c r="Y107" s="409" t="s">
        <v>168</v>
      </c>
      <c r="Z107" s="409" t="s">
        <v>168</v>
      </c>
      <c r="AA107" s="409">
        <v>0</v>
      </c>
      <c r="AB107" s="409">
        <v>0</v>
      </c>
      <c r="AC107" s="409">
        <v>0</v>
      </c>
      <c r="AD107" s="409">
        <v>0</v>
      </c>
      <c r="AE107" s="409">
        <v>0</v>
      </c>
      <c r="AF107" s="409">
        <v>0</v>
      </c>
      <c r="AG107" s="409">
        <v>0</v>
      </c>
      <c r="AH107" s="409">
        <v>0</v>
      </c>
      <c r="AI107" s="409">
        <v>0</v>
      </c>
      <c r="AJ107" s="409">
        <v>1</v>
      </c>
      <c r="AK107" s="409">
        <v>1</v>
      </c>
      <c r="AL107" s="409">
        <v>1</v>
      </c>
      <c r="AM107" s="409">
        <v>0</v>
      </c>
      <c r="AN107" s="409">
        <v>0</v>
      </c>
      <c r="AO107" s="409">
        <v>0</v>
      </c>
      <c r="AP107" s="409">
        <v>0</v>
      </c>
      <c r="AQ107" s="409">
        <v>0</v>
      </c>
      <c r="AR107" s="409">
        <v>0</v>
      </c>
      <c r="AS107" s="409">
        <v>0</v>
      </c>
      <c r="AT107" s="74">
        <v>0</v>
      </c>
      <c r="AU107" s="409">
        <v>0</v>
      </c>
      <c r="AV107" s="409">
        <v>0</v>
      </c>
      <c r="AW107" s="409">
        <v>0</v>
      </c>
      <c r="AX107" s="409">
        <v>1</v>
      </c>
    </row>
    <row r="108" spans="1:50" s="11" customFormat="1" ht="45" customHeight="1">
      <c r="A108" s="409">
        <v>100</v>
      </c>
      <c r="B108" s="409">
        <v>2</v>
      </c>
      <c r="C108" s="409" t="s">
        <v>1105</v>
      </c>
      <c r="D108" s="409" t="s">
        <v>1668</v>
      </c>
      <c r="E108" s="475" t="s">
        <v>1126</v>
      </c>
      <c r="F108" s="590"/>
      <c r="G108" s="409" t="s">
        <v>196</v>
      </c>
      <c r="H108" s="409" t="s">
        <v>265</v>
      </c>
      <c r="I108" s="409"/>
      <c r="J108" s="409" t="s">
        <v>172</v>
      </c>
      <c r="K108" s="409" t="str">
        <f t="shared" si="0"/>
        <v>SHT0016569</v>
      </c>
      <c r="L108" s="409" t="s">
        <v>172</v>
      </c>
      <c r="M108" s="409" t="s">
        <v>174</v>
      </c>
      <c r="N108" s="409" t="s">
        <v>167</v>
      </c>
      <c r="O108" s="409" t="s">
        <v>198</v>
      </c>
      <c r="P108" s="409" t="s">
        <v>235</v>
      </c>
      <c r="Q108" s="409" t="s">
        <v>168</v>
      </c>
      <c r="R108" s="409" t="s">
        <v>168</v>
      </c>
      <c r="S108" s="409" t="s">
        <v>168</v>
      </c>
      <c r="T108" s="409" t="s">
        <v>168</v>
      </c>
      <c r="U108" s="583">
        <v>0.316</v>
      </c>
      <c r="V108" s="409" t="s">
        <v>168</v>
      </c>
      <c r="W108" s="409" t="s">
        <v>266</v>
      </c>
      <c r="X108" s="409" t="s">
        <v>318</v>
      </c>
      <c r="Y108" s="409" t="s">
        <v>168</v>
      </c>
      <c r="Z108" s="409" t="s">
        <v>168</v>
      </c>
      <c r="AA108" s="409">
        <v>0</v>
      </c>
      <c r="AB108" s="409">
        <v>0</v>
      </c>
      <c r="AC108" s="409">
        <v>0</v>
      </c>
      <c r="AD108" s="409">
        <v>0</v>
      </c>
      <c r="AE108" s="409">
        <v>0</v>
      </c>
      <c r="AF108" s="409">
        <v>0</v>
      </c>
      <c r="AG108" s="409">
        <v>0</v>
      </c>
      <c r="AH108" s="409">
        <v>0</v>
      </c>
      <c r="AI108" s="409">
        <v>0</v>
      </c>
      <c r="AJ108" s="409">
        <v>0</v>
      </c>
      <c r="AK108" s="409">
        <v>1</v>
      </c>
      <c r="AL108" s="409">
        <v>0</v>
      </c>
      <c r="AM108" s="409">
        <v>0</v>
      </c>
      <c r="AN108" s="409">
        <v>0</v>
      </c>
      <c r="AO108" s="409">
        <v>0</v>
      </c>
      <c r="AP108" s="409">
        <v>0</v>
      </c>
      <c r="AQ108" s="409">
        <v>0</v>
      </c>
      <c r="AR108" s="409">
        <v>0</v>
      </c>
      <c r="AS108" s="409">
        <v>0</v>
      </c>
      <c r="AT108" s="409">
        <v>0</v>
      </c>
      <c r="AU108" s="409">
        <v>0</v>
      </c>
      <c r="AV108" s="409">
        <v>0</v>
      </c>
      <c r="AW108" s="409">
        <v>0</v>
      </c>
      <c r="AX108" s="409">
        <v>0</v>
      </c>
    </row>
    <row r="109" spans="1:50" s="11" customFormat="1" ht="45" customHeight="1">
      <c r="A109" s="409">
        <v>101</v>
      </c>
      <c r="B109" s="409">
        <v>2</v>
      </c>
      <c r="C109" s="409" t="s">
        <v>1105</v>
      </c>
      <c r="D109" s="409" t="s">
        <v>1669</v>
      </c>
      <c r="E109" s="475" t="s">
        <v>1126</v>
      </c>
      <c r="F109" s="591"/>
      <c r="G109" s="409" t="s">
        <v>196</v>
      </c>
      <c r="H109" s="409" t="s">
        <v>265</v>
      </c>
      <c r="I109" s="409"/>
      <c r="J109" s="409" t="s">
        <v>172</v>
      </c>
      <c r="K109" s="409" t="str">
        <f t="shared" si="0"/>
        <v>SHT0016570</v>
      </c>
      <c r="L109" s="409" t="s">
        <v>172</v>
      </c>
      <c r="M109" s="409" t="s">
        <v>174</v>
      </c>
      <c r="N109" s="409" t="s">
        <v>167</v>
      </c>
      <c r="O109" s="409" t="s">
        <v>198</v>
      </c>
      <c r="P109" s="409" t="s">
        <v>235</v>
      </c>
      <c r="Q109" s="409" t="s">
        <v>168</v>
      </c>
      <c r="R109" s="409" t="s">
        <v>168</v>
      </c>
      <c r="S109" s="409" t="s">
        <v>168</v>
      </c>
      <c r="T109" s="409" t="s">
        <v>168</v>
      </c>
      <c r="U109" s="583">
        <v>0.316</v>
      </c>
      <c r="V109" s="409" t="s">
        <v>168</v>
      </c>
      <c r="W109" s="409" t="s">
        <v>266</v>
      </c>
      <c r="X109" s="409" t="s">
        <v>318</v>
      </c>
      <c r="Y109" s="409" t="s">
        <v>168</v>
      </c>
      <c r="Z109" s="409" t="s">
        <v>168</v>
      </c>
      <c r="AA109" s="409">
        <v>0</v>
      </c>
      <c r="AB109" s="409">
        <v>0</v>
      </c>
      <c r="AC109" s="409">
        <v>0</v>
      </c>
      <c r="AD109" s="409">
        <v>0</v>
      </c>
      <c r="AE109" s="409">
        <v>0</v>
      </c>
      <c r="AF109" s="409">
        <v>0</v>
      </c>
      <c r="AG109" s="409">
        <v>0</v>
      </c>
      <c r="AH109" s="409">
        <v>0</v>
      </c>
      <c r="AI109" s="409">
        <v>0</v>
      </c>
      <c r="AJ109" s="409">
        <v>1</v>
      </c>
      <c r="AK109" s="409">
        <v>0</v>
      </c>
      <c r="AL109" s="409">
        <v>1</v>
      </c>
      <c r="AM109" s="409">
        <v>0</v>
      </c>
      <c r="AN109" s="409">
        <v>0</v>
      </c>
      <c r="AO109" s="409">
        <v>0</v>
      </c>
      <c r="AP109" s="409">
        <v>0</v>
      </c>
      <c r="AQ109" s="409">
        <v>0</v>
      </c>
      <c r="AR109" s="409">
        <v>0</v>
      </c>
      <c r="AS109" s="409">
        <v>0</v>
      </c>
      <c r="AT109" s="74">
        <v>0</v>
      </c>
      <c r="AU109" s="409">
        <v>0</v>
      </c>
      <c r="AV109" s="409">
        <v>0</v>
      </c>
      <c r="AW109" s="409">
        <v>0</v>
      </c>
      <c r="AX109" s="409">
        <v>1</v>
      </c>
    </row>
    <row r="110" spans="1:50" s="11" customFormat="1" ht="45" customHeight="1">
      <c r="A110" s="409">
        <v>102</v>
      </c>
      <c r="B110" s="409">
        <v>1</v>
      </c>
      <c r="C110" s="409" t="s">
        <v>625</v>
      </c>
      <c r="D110" s="409" t="s">
        <v>626</v>
      </c>
      <c r="E110" s="475" t="s">
        <v>239</v>
      </c>
      <c r="F110" s="409" t="s">
        <v>168</v>
      </c>
      <c r="G110" s="409" t="s">
        <v>196</v>
      </c>
      <c r="H110" s="409" t="s">
        <v>265</v>
      </c>
      <c r="I110" s="409"/>
      <c r="J110" s="409" t="s">
        <v>172</v>
      </c>
      <c r="K110" s="409" t="str">
        <f t="shared" si="0"/>
        <v>SHT0014599</v>
      </c>
      <c r="L110" s="409" t="s">
        <v>172</v>
      </c>
      <c r="M110" s="409" t="s">
        <v>167</v>
      </c>
      <c r="N110" s="409" t="s">
        <v>174</v>
      </c>
      <c r="O110" s="409" t="s">
        <v>198</v>
      </c>
      <c r="P110" s="409" t="s">
        <v>235</v>
      </c>
      <c r="Q110" s="409" t="s">
        <v>168</v>
      </c>
      <c r="R110" s="409" t="s">
        <v>168</v>
      </c>
      <c r="S110" s="409" t="s">
        <v>168</v>
      </c>
      <c r="T110" s="409" t="s">
        <v>168</v>
      </c>
      <c r="U110" s="583">
        <v>0.12</v>
      </c>
      <c r="V110" s="409" t="s">
        <v>168</v>
      </c>
      <c r="W110" s="409" t="s">
        <v>266</v>
      </c>
      <c r="X110" s="409" t="s">
        <v>318</v>
      </c>
      <c r="Y110" s="409" t="s">
        <v>168</v>
      </c>
      <c r="Z110" s="409" t="s">
        <v>168</v>
      </c>
      <c r="AA110" s="409">
        <v>1</v>
      </c>
      <c r="AB110" s="409">
        <v>1</v>
      </c>
      <c r="AC110" s="409">
        <v>1</v>
      </c>
      <c r="AD110" s="409">
        <v>1</v>
      </c>
      <c r="AE110" s="409">
        <v>1</v>
      </c>
      <c r="AF110" s="409">
        <v>1</v>
      </c>
      <c r="AG110" s="409">
        <v>1</v>
      </c>
      <c r="AH110" s="409">
        <v>1</v>
      </c>
      <c r="AI110" s="409">
        <v>1</v>
      </c>
      <c r="AJ110" s="409">
        <v>1</v>
      </c>
      <c r="AK110" s="409">
        <v>1</v>
      </c>
      <c r="AL110" s="409">
        <v>1</v>
      </c>
      <c r="AM110" s="409">
        <v>0</v>
      </c>
      <c r="AN110" s="409">
        <v>0</v>
      </c>
      <c r="AO110" s="409">
        <v>0</v>
      </c>
      <c r="AP110" s="409">
        <v>0</v>
      </c>
      <c r="AQ110" s="409">
        <v>0</v>
      </c>
      <c r="AR110" s="409">
        <v>1</v>
      </c>
      <c r="AS110" s="409">
        <v>0</v>
      </c>
      <c r="AT110" s="74">
        <v>1</v>
      </c>
      <c r="AU110" s="409">
        <v>0</v>
      </c>
      <c r="AV110" s="409">
        <v>0</v>
      </c>
      <c r="AW110" s="409">
        <v>0</v>
      </c>
      <c r="AX110" s="409">
        <v>1</v>
      </c>
    </row>
    <row r="111" spans="1:50" s="11" customFormat="1" ht="45" customHeight="1">
      <c r="A111" s="409">
        <v>103</v>
      </c>
      <c r="B111" s="409">
        <v>1</v>
      </c>
      <c r="C111" s="409" t="s">
        <v>680</v>
      </c>
      <c r="D111" s="409" t="s">
        <v>706</v>
      </c>
      <c r="E111" s="475" t="s">
        <v>707</v>
      </c>
      <c r="F111" s="409" t="s">
        <v>708</v>
      </c>
      <c r="G111" s="409" t="s">
        <v>196</v>
      </c>
      <c r="H111" s="409" t="s">
        <v>265</v>
      </c>
      <c r="I111" s="409"/>
      <c r="J111" s="409" t="s">
        <v>172</v>
      </c>
      <c r="K111" s="409" t="str">
        <f t="shared" si="0"/>
        <v>BSP0010020</v>
      </c>
      <c r="L111" s="409" t="s">
        <v>172</v>
      </c>
      <c r="M111" s="409" t="s">
        <v>167</v>
      </c>
      <c r="N111" s="409" t="s">
        <v>174</v>
      </c>
      <c r="O111" s="409" t="s">
        <v>1165</v>
      </c>
      <c r="P111" s="409" t="s">
        <v>181</v>
      </c>
      <c r="Q111" s="409" t="s">
        <v>168</v>
      </c>
      <c r="R111" s="409" t="s">
        <v>168</v>
      </c>
      <c r="S111" s="409" t="s">
        <v>168</v>
      </c>
      <c r="T111" s="409" t="s">
        <v>168</v>
      </c>
      <c r="U111" s="475">
        <v>1E-3</v>
      </c>
      <c r="V111" s="409" t="s">
        <v>168</v>
      </c>
      <c r="W111" s="409" t="s">
        <v>168</v>
      </c>
      <c r="X111" s="409" t="s">
        <v>168</v>
      </c>
      <c r="Y111" s="409" t="s">
        <v>704</v>
      </c>
      <c r="Z111" s="409" t="s">
        <v>168</v>
      </c>
      <c r="AA111" s="409">
        <v>1</v>
      </c>
      <c r="AB111" s="409">
        <v>1</v>
      </c>
      <c r="AC111" s="409">
        <v>1</v>
      </c>
      <c r="AD111" s="409">
        <v>1</v>
      </c>
      <c r="AE111" s="409">
        <v>1</v>
      </c>
      <c r="AF111" s="409">
        <v>1</v>
      </c>
      <c r="AG111" s="409">
        <v>1</v>
      </c>
      <c r="AH111" s="409">
        <v>1</v>
      </c>
      <c r="AI111" s="409">
        <v>1</v>
      </c>
      <c r="AJ111" s="409">
        <v>1</v>
      </c>
      <c r="AK111" s="409">
        <v>1</v>
      </c>
      <c r="AL111" s="409">
        <v>1</v>
      </c>
      <c r="AM111" s="409">
        <v>0</v>
      </c>
      <c r="AN111" s="409">
        <v>0</v>
      </c>
      <c r="AO111" s="409">
        <v>0</v>
      </c>
      <c r="AP111" s="409">
        <v>0</v>
      </c>
      <c r="AQ111" s="409">
        <v>0</v>
      </c>
      <c r="AR111" s="409">
        <v>1</v>
      </c>
      <c r="AS111" s="409">
        <v>0</v>
      </c>
      <c r="AT111" s="74">
        <v>1</v>
      </c>
      <c r="AU111" s="409">
        <v>0</v>
      </c>
      <c r="AV111" s="409">
        <v>0</v>
      </c>
      <c r="AW111" s="409">
        <v>0</v>
      </c>
      <c r="AX111" s="409">
        <v>1</v>
      </c>
    </row>
    <row r="112" spans="1:50" s="11" customFormat="1" ht="45" customHeight="1">
      <c r="A112" s="409">
        <v>104</v>
      </c>
      <c r="B112" s="409">
        <v>1</v>
      </c>
      <c r="C112" s="409" t="s">
        <v>287</v>
      </c>
      <c r="D112" s="409" t="s">
        <v>1129</v>
      </c>
      <c r="E112" s="475" t="s">
        <v>225</v>
      </c>
      <c r="F112" s="409" t="s">
        <v>168</v>
      </c>
      <c r="G112" s="409" t="s">
        <v>196</v>
      </c>
      <c r="H112" s="409" t="s">
        <v>265</v>
      </c>
      <c r="I112" s="409"/>
      <c r="J112" s="409" t="s">
        <v>172</v>
      </c>
      <c r="K112" s="409" t="str">
        <f t="shared" si="0"/>
        <v>SHT0010983</v>
      </c>
      <c r="L112" s="409" t="s">
        <v>172</v>
      </c>
      <c r="M112" s="409" t="s">
        <v>167</v>
      </c>
      <c r="N112" s="409" t="s">
        <v>174</v>
      </c>
      <c r="O112" s="409" t="s">
        <v>198</v>
      </c>
      <c r="P112" s="409" t="s">
        <v>227</v>
      </c>
      <c r="Q112" s="409" t="s">
        <v>168</v>
      </c>
      <c r="R112" s="409" t="s">
        <v>168</v>
      </c>
      <c r="S112" s="409" t="s">
        <v>1130</v>
      </c>
      <c r="T112" s="409" t="s">
        <v>168</v>
      </c>
      <c r="U112" s="583">
        <v>3.4000000000000002E-2</v>
      </c>
      <c r="V112" s="409" t="s">
        <v>168</v>
      </c>
      <c r="W112" s="409" t="s">
        <v>168</v>
      </c>
      <c r="X112" s="409" t="s">
        <v>318</v>
      </c>
      <c r="Y112" s="409" t="s">
        <v>1124</v>
      </c>
      <c r="Z112" s="409" t="s">
        <v>168</v>
      </c>
      <c r="AA112" s="409">
        <v>1</v>
      </c>
      <c r="AB112" s="409">
        <v>1</v>
      </c>
      <c r="AC112" s="409">
        <v>1</v>
      </c>
      <c r="AD112" s="409">
        <v>1</v>
      </c>
      <c r="AE112" s="409">
        <v>1</v>
      </c>
      <c r="AF112" s="409">
        <v>1</v>
      </c>
      <c r="AG112" s="409">
        <v>1</v>
      </c>
      <c r="AH112" s="409">
        <v>1</v>
      </c>
      <c r="AI112" s="409">
        <v>1</v>
      </c>
      <c r="AJ112" s="409">
        <v>1</v>
      </c>
      <c r="AK112" s="409">
        <v>1</v>
      </c>
      <c r="AL112" s="409">
        <v>1</v>
      </c>
      <c r="AM112" s="409">
        <v>1</v>
      </c>
      <c r="AN112" s="409">
        <v>1</v>
      </c>
      <c r="AO112" s="409">
        <v>1</v>
      </c>
      <c r="AP112" s="409">
        <v>1</v>
      </c>
      <c r="AQ112" s="409">
        <v>1</v>
      </c>
      <c r="AR112" s="409">
        <v>1</v>
      </c>
      <c r="AS112" s="409">
        <v>1</v>
      </c>
      <c r="AT112" s="74">
        <v>1</v>
      </c>
      <c r="AU112" s="409">
        <v>1</v>
      </c>
      <c r="AV112" s="409">
        <v>1</v>
      </c>
      <c r="AW112" s="409">
        <v>1</v>
      </c>
      <c r="AX112" s="409">
        <v>1</v>
      </c>
    </row>
    <row r="113" spans="1:50" s="11" customFormat="1" ht="45" customHeight="1">
      <c r="A113" s="102">
        <v>105</v>
      </c>
      <c r="B113" s="102">
        <v>1</v>
      </c>
      <c r="C113" s="102" t="s">
        <v>303</v>
      </c>
      <c r="D113" s="102" t="s">
        <v>2165</v>
      </c>
      <c r="E113" s="530" t="s">
        <v>2166</v>
      </c>
      <c r="F113" s="102" t="s">
        <v>168</v>
      </c>
      <c r="G113" s="102" t="s">
        <v>196</v>
      </c>
      <c r="H113" s="102" t="s">
        <v>265</v>
      </c>
      <c r="I113" s="102"/>
      <c r="J113" s="102" t="s">
        <v>172</v>
      </c>
      <c r="K113" s="102" t="s">
        <v>2163</v>
      </c>
      <c r="L113" s="102" t="s">
        <v>172</v>
      </c>
      <c r="M113" s="102" t="s">
        <v>167</v>
      </c>
      <c r="N113" s="102" t="s">
        <v>174</v>
      </c>
      <c r="O113" s="102" t="s">
        <v>198</v>
      </c>
      <c r="P113" s="102" t="s">
        <v>2167</v>
      </c>
      <c r="Q113" s="102" t="s">
        <v>168</v>
      </c>
      <c r="R113" s="102" t="s">
        <v>168</v>
      </c>
      <c r="S113" s="102" t="s">
        <v>2168</v>
      </c>
      <c r="T113" s="102" t="s">
        <v>168</v>
      </c>
      <c r="U113" s="603">
        <v>0.20899999999999999</v>
      </c>
      <c r="V113" s="102" t="s">
        <v>168</v>
      </c>
      <c r="W113" s="102" t="s">
        <v>266</v>
      </c>
      <c r="X113" s="102" t="s">
        <v>318</v>
      </c>
      <c r="Y113" s="102" t="s">
        <v>1124</v>
      </c>
      <c r="Z113" s="102" t="s">
        <v>168</v>
      </c>
      <c r="AA113" s="102">
        <v>0</v>
      </c>
      <c r="AB113" s="102">
        <v>0</v>
      </c>
      <c r="AC113" s="102">
        <v>0</v>
      </c>
      <c r="AD113" s="102">
        <v>0</v>
      </c>
      <c r="AE113" s="102">
        <v>0</v>
      </c>
      <c r="AF113" s="102">
        <v>0</v>
      </c>
      <c r="AG113" s="102">
        <v>0</v>
      </c>
      <c r="AH113" s="102">
        <v>0</v>
      </c>
      <c r="AI113" s="102">
        <v>0</v>
      </c>
      <c r="AJ113" s="102">
        <v>0</v>
      </c>
      <c r="AK113" s="102">
        <v>0</v>
      </c>
      <c r="AL113" s="102">
        <v>0</v>
      </c>
      <c r="AM113" s="102">
        <v>1</v>
      </c>
      <c r="AN113" s="102">
        <v>1</v>
      </c>
      <c r="AO113" s="102">
        <v>1</v>
      </c>
      <c r="AP113" s="102">
        <v>0</v>
      </c>
      <c r="AQ113" s="102">
        <v>0</v>
      </c>
      <c r="AR113" s="102">
        <v>0</v>
      </c>
      <c r="AS113" s="102">
        <v>0</v>
      </c>
      <c r="AT113" s="102">
        <v>0</v>
      </c>
      <c r="AU113" s="102">
        <v>0</v>
      </c>
      <c r="AV113" s="102">
        <v>0</v>
      </c>
      <c r="AW113" s="102">
        <v>0</v>
      </c>
      <c r="AX113" s="102">
        <v>0</v>
      </c>
    </row>
    <row r="114" spans="1:50" s="11" customFormat="1" ht="45" customHeight="1">
      <c r="A114" s="102">
        <v>106</v>
      </c>
      <c r="B114" s="102">
        <v>1</v>
      </c>
      <c r="C114" s="102" t="s">
        <v>303</v>
      </c>
      <c r="D114" s="102" t="s">
        <v>2169</v>
      </c>
      <c r="E114" s="530" t="s">
        <v>2170</v>
      </c>
      <c r="F114" s="102" t="s">
        <v>168</v>
      </c>
      <c r="G114" s="102" t="s">
        <v>196</v>
      </c>
      <c r="H114" s="102" t="s">
        <v>265</v>
      </c>
      <c r="I114" s="102"/>
      <c r="J114" s="102" t="s">
        <v>172</v>
      </c>
      <c r="K114" s="102" t="s">
        <v>2164</v>
      </c>
      <c r="L114" s="102" t="s">
        <v>172</v>
      </c>
      <c r="M114" s="102" t="s">
        <v>167</v>
      </c>
      <c r="N114" s="102" t="s">
        <v>174</v>
      </c>
      <c r="O114" s="102" t="s">
        <v>198</v>
      </c>
      <c r="P114" s="102" t="s">
        <v>2167</v>
      </c>
      <c r="Q114" s="102" t="s">
        <v>168</v>
      </c>
      <c r="R114" s="102" t="s">
        <v>168</v>
      </c>
      <c r="S114" s="102" t="s">
        <v>2168</v>
      </c>
      <c r="T114" s="102" t="s">
        <v>168</v>
      </c>
      <c r="U114" s="603">
        <v>0.2079</v>
      </c>
      <c r="V114" s="102" t="s">
        <v>168</v>
      </c>
      <c r="W114" s="102" t="s">
        <v>266</v>
      </c>
      <c r="X114" s="102" t="s">
        <v>318</v>
      </c>
      <c r="Y114" s="102" t="s">
        <v>1124</v>
      </c>
      <c r="Z114" s="102" t="s">
        <v>168</v>
      </c>
      <c r="AA114" s="102">
        <v>0</v>
      </c>
      <c r="AB114" s="102">
        <v>0</v>
      </c>
      <c r="AC114" s="102">
        <v>0</v>
      </c>
      <c r="AD114" s="102">
        <v>0</v>
      </c>
      <c r="AE114" s="102">
        <v>0</v>
      </c>
      <c r="AF114" s="102">
        <v>0</v>
      </c>
      <c r="AG114" s="102">
        <v>0</v>
      </c>
      <c r="AH114" s="102">
        <v>0</v>
      </c>
      <c r="AI114" s="102">
        <v>0</v>
      </c>
      <c r="AJ114" s="102">
        <v>0</v>
      </c>
      <c r="AK114" s="102">
        <v>0</v>
      </c>
      <c r="AL114" s="102">
        <v>0</v>
      </c>
      <c r="AM114" s="102">
        <v>1</v>
      </c>
      <c r="AN114" s="102">
        <v>1</v>
      </c>
      <c r="AO114" s="102">
        <v>1</v>
      </c>
      <c r="AP114" s="102">
        <v>0</v>
      </c>
      <c r="AQ114" s="102">
        <v>0</v>
      </c>
      <c r="AR114" s="102">
        <v>0</v>
      </c>
      <c r="AS114" s="102">
        <v>0</v>
      </c>
      <c r="AT114" s="102">
        <v>0</v>
      </c>
      <c r="AU114" s="102">
        <v>0</v>
      </c>
      <c r="AV114" s="102">
        <v>0</v>
      </c>
      <c r="AW114" s="102">
        <v>0</v>
      </c>
      <c r="AX114" s="102">
        <v>0</v>
      </c>
    </row>
    <row r="115" spans="1:50" s="11" customFormat="1" ht="45" customHeight="1">
      <c r="A115" s="74">
        <v>105</v>
      </c>
      <c r="B115" s="74">
        <v>1</v>
      </c>
      <c r="C115" s="74" t="s">
        <v>2776</v>
      </c>
      <c r="D115" s="74" t="s">
        <v>2774</v>
      </c>
      <c r="E115" s="153" t="s">
        <v>2166</v>
      </c>
      <c r="F115" s="74" t="s">
        <v>168</v>
      </c>
      <c r="G115" s="74" t="s">
        <v>196</v>
      </c>
      <c r="H115" s="74" t="s">
        <v>265</v>
      </c>
      <c r="I115" s="74"/>
      <c r="J115" s="74" t="s">
        <v>172</v>
      </c>
      <c r="K115" s="74" t="s">
        <v>2163</v>
      </c>
      <c r="L115" s="74" t="s">
        <v>172</v>
      </c>
      <c r="M115" s="409" t="s">
        <v>174</v>
      </c>
      <c r="N115" s="409" t="s">
        <v>167</v>
      </c>
      <c r="O115" s="74" t="s">
        <v>198</v>
      </c>
      <c r="P115" s="74" t="s">
        <v>2167</v>
      </c>
      <c r="Q115" s="74" t="s">
        <v>168</v>
      </c>
      <c r="R115" s="74" t="s">
        <v>168</v>
      </c>
      <c r="S115" s="74" t="s">
        <v>2168</v>
      </c>
      <c r="T115" s="74" t="s">
        <v>168</v>
      </c>
      <c r="U115" s="156">
        <v>0.20899999999999999</v>
      </c>
      <c r="V115" s="74" t="s">
        <v>168</v>
      </c>
      <c r="W115" s="74" t="s">
        <v>266</v>
      </c>
      <c r="X115" s="74" t="s">
        <v>318</v>
      </c>
      <c r="Y115" s="74" t="s">
        <v>1124</v>
      </c>
      <c r="Z115" s="74" t="s">
        <v>168</v>
      </c>
      <c r="AA115" s="74">
        <v>0</v>
      </c>
      <c r="AB115" s="74">
        <v>0</v>
      </c>
      <c r="AC115" s="74">
        <v>0</v>
      </c>
      <c r="AD115" s="74">
        <v>0</v>
      </c>
      <c r="AE115" s="74">
        <v>0</v>
      </c>
      <c r="AF115" s="74">
        <v>0</v>
      </c>
      <c r="AG115" s="74">
        <v>0</v>
      </c>
      <c r="AH115" s="74">
        <v>0</v>
      </c>
      <c r="AI115" s="74">
        <v>0</v>
      </c>
      <c r="AJ115" s="74">
        <v>0</v>
      </c>
      <c r="AK115" s="74">
        <v>0</v>
      </c>
      <c r="AL115" s="74">
        <v>0</v>
      </c>
      <c r="AM115" s="74">
        <v>1</v>
      </c>
      <c r="AN115" s="74">
        <v>1</v>
      </c>
      <c r="AO115" s="74">
        <v>1</v>
      </c>
      <c r="AP115" s="74">
        <v>0</v>
      </c>
      <c r="AQ115" s="74">
        <v>0</v>
      </c>
      <c r="AR115" s="74">
        <v>0</v>
      </c>
      <c r="AS115" s="74">
        <v>0</v>
      </c>
      <c r="AT115" s="74">
        <v>0</v>
      </c>
      <c r="AU115" s="74">
        <v>0</v>
      </c>
      <c r="AV115" s="74">
        <v>0</v>
      </c>
      <c r="AW115" s="74">
        <v>0</v>
      </c>
      <c r="AX115" s="74">
        <v>0</v>
      </c>
    </row>
    <row r="116" spans="1:50" s="11" customFormat="1" ht="45" customHeight="1">
      <c r="A116" s="74">
        <v>106</v>
      </c>
      <c r="B116" s="74">
        <v>1</v>
      </c>
      <c r="C116" s="74" t="s">
        <v>2776</v>
      </c>
      <c r="D116" s="74" t="s">
        <v>2775</v>
      </c>
      <c r="E116" s="153" t="s">
        <v>2170</v>
      </c>
      <c r="F116" s="74" t="s">
        <v>168</v>
      </c>
      <c r="G116" s="74" t="s">
        <v>196</v>
      </c>
      <c r="H116" s="74" t="s">
        <v>265</v>
      </c>
      <c r="I116" s="74"/>
      <c r="J116" s="74" t="s">
        <v>172</v>
      </c>
      <c r="K116" s="74" t="s">
        <v>2164</v>
      </c>
      <c r="L116" s="74" t="s">
        <v>172</v>
      </c>
      <c r="M116" s="409" t="s">
        <v>174</v>
      </c>
      <c r="N116" s="409" t="s">
        <v>167</v>
      </c>
      <c r="O116" s="74" t="s">
        <v>198</v>
      </c>
      <c r="P116" s="74" t="s">
        <v>2167</v>
      </c>
      <c r="Q116" s="74" t="s">
        <v>168</v>
      </c>
      <c r="R116" s="74" t="s">
        <v>168</v>
      </c>
      <c r="S116" s="74" t="s">
        <v>2168</v>
      </c>
      <c r="T116" s="74" t="s">
        <v>168</v>
      </c>
      <c r="U116" s="156">
        <v>0.2079</v>
      </c>
      <c r="V116" s="74" t="s">
        <v>168</v>
      </c>
      <c r="W116" s="74" t="s">
        <v>266</v>
      </c>
      <c r="X116" s="74" t="s">
        <v>318</v>
      </c>
      <c r="Y116" s="74" t="s">
        <v>1124</v>
      </c>
      <c r="Z116" s="74" t="s">
        <v>168</v>
      </c>
      <c r="AA116" s="74">
        <v>0</v>
      </c>
      <c r="AB116" s="74">
        <v>0</v>
      </c>
      <c r="AC116" s="74">
        <v>0</v>
      </c>
      <c r="AD116" s="74">
        <v>0</v>
      </c>
      <c r="AE116" s="74">
        <v>0</v>
      </c>
      <c r="AF116" s="74">
        <v>0</v>
      </c>
      <c r="AG116" s="74">
        <v>0</v>
      </c>
      <c r="AH116" s="74">
        <v>0</v>
      </c>
      <c r="AI116" s="74">
        <v>0</v>
      </c>
      <c r="AJ116" s="74">
        <v>0</v>
      </c>
      <c r="AK116" s="74">
        <v>0</v>
      </c>
      <c r="AL116" s="74">
        <v>0</v>
      </c>
      <c r="AM116" s="74">
        <v>1</v>
      </c>
      <c r="AN116" s="74">
        <v>1</v>
      </c>
      <c r="AO116" s="74">
        <v>1</v>
      </c>
      <c r="AP116" s="74">
        <v>0</v>
      </c>
      <c r="AQ116" s="74">
        <v>0</v>
      </c>
      <c r="AR116" s="74">
        <v>0</v>
      </c>
      <c r="AS116" s="74">
        <v>0</v>
      </c>
      <c r="AT116" s="74">
        <v>0</v>
      </c>
      <c r="AU116" s="74">
        <v>0</v>
      </c>
      <c r="AV116" s="74">
        <v>0</v>
      </c>
      <c r="AW116" s="74">
        <v>0</v>
      </c>
      <c r="AX116" s="74">
        <v>0</v>
      </c>
    </row>
    <row r="117" spans="1:50" s="11" customFormat="1" ht="39.950000000000003" customHeight="1">
      <c r="A117" s="409">
        <v>107</v>
      </c>
      <c r="B117" s="512">
        <v>1</v>
      </c>
      <c r="C117" s="512" t="s">
        <v>2297</v>
      </c>
      <c r="D117" s="481" t="s">
        <v>2298</v>
      </c>
      <c r="E117" s="482" t="s">
        <v>2299</v>
      </c>
      <c r="F117" s="100" t="s">
        <v>149</v>
      </c>
      <c r="G117" s="100"/>
      <c r="H117" s="512" t="s">
        <v>672</v>
      </c>
      <c r="I117" s="131"/>
      <c r="J117" s="132" t="s">
        <v>172</v>
      </c>
      <c r="K117" s="481" t="s">
        <v>2300</v>
      </c>
      <c r="L117" s="133" t="s">
        <v>1</v>
      </c>
      <c r="M117" s="409" t="s">
        <v>167</v>
      </c>
      <c r="N117" s="409" t="s">
        <v>174</v>
      </c>
      <c r="O117" s="100" t="s">
        <v>149</v>
      </c>
      <c r="P117" s="481" t="s">
        <v>2301</v>
      </c>
      <c r="Q117" s="134" t="s">
        <v>168</v>
      </c>
      <c r="R117" s="481" t="s">
        <v>168</v>
      </c>
      <c r="S117" s="481" t="s">
        <v>2302</v>
      </c>
      <c r="T117" s="134" t="s">
        <v>168</v>
      </c>
      <c r="U117" s="592">
        <v>0.185</v>
      </c>
      <c r="V117" s="135" t="s">
        <v>1162</v>
      </c>
      <c r="W117" s="100" t="s">
        <v>17</v>
      </c>
      <c r="X117" s="100" t="s">
        <v>52</v>
      </c>
      <c r="Y117" s="100" t="s">
        <v>17</v>
      </c>
      <c r="Z117" s="220"/>
      <c r="AA117" s="409">
        <v>0</v>
      </c>
      <c r="AB117" s="409">
        <v>0</v>
      </c>
      <c r="AC117" s="409">
        <v>0</v>
      </c>
      <c r="AD117" s="409">
        <v>0</v>
      </c>
      <c r="AE117" s="409">
        <v>0</v>
      </c>
      <c r="AF117" s="409">
        <v>0</v>
      </c>
      <c r="AG117" s="409">
        <v>0</v>
      </c>
      <c r="AH117" s="409">
        <v>0</v>
      </c>
      <c r="AI117" s="409">
        <v>0</v>
      </c>
      <c r="AJ117" s="409">
        <v>0</v>
      </c>
      <c r="AK117" s="409">
        <v>0</v>
      </c>
      <c r="AL117" s="409">
        <v>0</v>
      </c>
      <c r="AM117" s="409">
        <v>0</v>
      </c>
      <c r="AN117" s="409">
        <v>0</v>
      </c>
      <c r="AO117" s="409">
        <v>0</v>
      </c>
      <c r="AP117" s="409">
        <v>1</v>
      </c>
      <c r="AQ117" s="409">
        <v>1</v>
      </c>
      <c r="AR117" s="409">
        <v>0</v>
      </c>
      <c r="AS117" s="409">
        <v>1</v>
      </c>
      <c r="AT117" s="409">
        <v>0</v>
      </c>
      <c r="AU117" s="409">
        <v>1</v>
      </c>
      <c r="AV117" s="409">
        <v>1</v>
      </c>
      <c r="AW117" s="409">
        <v>1</v>
      </c>
      <c r="AX117" s="409">
        <v>0</v>
      </c>
    </row>
    <row r="118" spans="1:50" s="11" customFormat="1" ht="39.950000000000003" customHeight="1">
      <c r="A118" s="409">
        <v>108</v>
      </c>
      <c r="B118" s="512">
        <v>1</v>
      </c>
      <c r="C118" s="512" t="s">
        <v>2297</v>
      </c>
      <c r="D118" s="481" t="s">
        <v>2303</v>
      </c>
      <c r="E118" s="482" t="s">
        <v>2304</v>
      </c>
      <c r="F118" s="100" t="s">
        <v>149</v>
      </c>
      <c r="G118" s="100"/>
      <c r="H118" s="512" t="s">
        <v>672</v>
      </c>
      <c r="I118" s="131"/>
      <c r="J118" s="132" t="s">
        <v>171</v>
      </c>
      <c r="K118" s="481" t="s">
        <v>2305</v>
      </c>
      <c r="L118" s="133" t="s">
        <v>1</v>
      </c>
      <c r="M118" s="409" t="s">
        <v>167</v>
      </c>
      <c r="N118" s="409" t="s">
        <v>174</v>
      </c>
      <c r="O118" s="100" t="s">
        <v>149</v>
      </c>
      <c r="P118" s="481" t="s">
        <v>2301</v>
      </c>
      <c r="Q118" s="134" t="s">
        <v>168</v>
      </c>
      <c r="R118" s="481" t="s">
        <v>168</v>
      </c>
      <c r="S118" s="481" t="s">
        <v>2306</v>
      </c>
      <c r="T118" s="134" t="s">
        <v>168</v>
      </c>
      <c r="U118" s="592">
        <v>0.184</v>
      </c>
      <c r="V118" s="135" t="s">
        <v>1162</v>
      </c>
      <c r="W118" s="100" t="s">
        <v>17</v>
      </c>
      <c r="X118" s="100" t="s">
        <v>52</v>
      </c>
      <c r="Y118" s="100" t="s">
        <v>17</v>
      </c>
      <c r="Z118" s="220"/>
      <c r="AA118" s="409">
        <v>0</v>
      </c>
      <c r="AB118" s="409">
        <v>0</v>
      </c>
      <c r="AC118" s="409">
        <v>0</v>
      </c>
      <c r="AD118" s="409">
        <v>0</v>
      </c>
      <c r="AE118" s="409">
        <v>0</v>
      </c>
      <c r="AF118" s="409">
        <v>0</v>
      </c>
      <c r="AG118" s="409">
        <v>0</v>
      </c>
      <c r="AH118" s="409">
        <v>0</v>
      </c>
      <c r="AI118" s="409">
        <v>0</v>
      </c>
      <c r="AJ118" s="409">
        <v>0</v>
      </c>
      <c r="AK118" s="409">
        <v>0</v>
      </c>
      <c r="AL118" s="409">
        <v>0</v>
      </c>
      <c r="AM118" s="409">
        <v>0</v>
      </c>
      <c r="AN118" s="409">
        <v>0</v>
      </c>
      <c r="AO118" s="409">
        <v>0</v>
      </c>
      <c r="AP118" s="409">
        <v>1</v>
      </c>
      <c r="AQ118" s="409">
        <v>1</v>
      </c>
      <c r="AR118" s="409">
        <v>0</v>
      </c>
      <c r="AS118" s="409">
        <v>1</v>
      </c>
      <c r="AT118" s="409">
        <v>0</v>
      </c>
      <c r="AU118" s="409">
        <v>1</v>
      </c>
      <c r="AV118" s="409">
        <v>1</v>
      </c>
      <c r="AW118" s="409">
        <v>1</v>
      </c>
      <c r="AX118" s="409">
        <v>0</v>
      </c>
    </row>
    <row r="119" spans="1:50" s="11" customFormat="1" ht="45" customHeight="1">
      <c r="A119" s="409">
        <v>109</v>
      </c>
      <c r="B119" s="409">
        <v>1</v>
      </c>
      <c r="C119" s="409" t="s">
        <v>293</v>
      </c>
      <c r="D119" s="409" t="s">
        <v>1166</v>
      </c>
      <c r="E119" s="475" t="s">
        <v>269</v>
      </c>
      <c r="F119" s="409" t="s">
        <v>17</v>
      </c>
      <c r="G119" s="409" t="s">
        <v>171</v>
      </c>
      <c r="H119" s="409" t="s">
        <v>265</v>
      </c>
      <c r="I119" s="409"/>
      <c r="J119" s="409" t="s">
        <v>172</v>
      </c>
      <c r="K119" s="409" t="str">
        <f t="shared" si="0"/>
        <v>SQX3000-6902951</v>
      </c>
      <c r="L119" s="409" t="s">
        <v>172</v>
      </c>
      <c r="M119" s="409" t="s">
        <v>167</v>
      </c>
      <c r="N119" s="409" t="s">
        <v>174</v>
      </c>
      <c r="O119" s="409" t="s">
        <v>184</v>
      </c>
      <c r="P119" s="409" t="s">
        <v>178</v>
      </c>
      <c r="Q119" s="409" t="s">
        <v>168</v>
      </c>
      <c r="R119" s="409" t="s">
        <v>168</v>
      </c>
      <c r="S119" s="409" t="s">
        <v>1167</v>
      </c>
      <c r="T119" s="409" t="s">
        <v>168</v>
      </c>
      <c r="U119" s="583">
        <v>0.3</v>
      </c>
      <c r="V119" s="409" t="s">
        <v>168</v>
      </c>
      <c r="W119" s="409" t="s">
        <v>168</v>
      </c>
      <c r="X119" s="409" t="s">
        <v>168</v>
      </c>
      <c r="Y119" s="409" t="s">
        <v>17</v>
      </c>
      <c r="Z119" s="409" t="s">
        <v>17</v>
      </c>
      <c r="AA119" s="409">
        <v>1</v>
      </c>
      <c r="AB119" s="409">
        <v>1</v>
      </c>
      <c r="AC119" s="409">
        <v>1</v>
      </c>
      <c r="AD119" s="409">
        <v>1</v>
      </c>
      <c r="AE119" s="409">
        <v>1</v>
      </c>
      <c r="AF119" s="409">
        <v>1</v>
      </c>
      <c r="AG119" s="409">
        <v>1</v>
      </c>
      <c r="AH119" s="409">
        <v>1</v>
      </c>
      <c r="AI119" s="409">
        <v>1</v>
      </c>
      <c r="AJ119" s="409">
        <v>1</v>
      </c>
      <c r="AK119" s="409">
        <v>1</v>
      </c>
      <c r="AL119" s="409">
        <v>1</v>
      </c>
      <c r="AM119" s="409">
        <v>1</v>
      </c>
      <c r="AN119" s="409">
        <v>1</v>
      </c>
      <c r="AO119" s="409">
        <v>1</v>
      </c>
      <c r="AP119" s="409">
        <v>1</v>
      </c>
      <c r="AQ119" s="409">
        <v>1</v>
      </c>
      <c r="AR119" s="409">
        <v>1</v>
      </c>
      <c r="AS119" s="409">
        <v>1</v>
      </c>
      <c r="AT119" s="74">
        <v>1</v>
      </c>
      <c r="AU119" s="409">
        <v>1</v>
      </c>
      <c r="AV119" s="409">
        <v>1</v>
      </c>
      <c r="AW119" s="409">
        <v>1</v>
      </c>
      <c r="AX119" s="409">
        <v>1</v>
      </c>
    </row>
    <row r="120" spans="1:50" s="10" customFormat="1" ht="39.950000000000003" customHeight="1">
      <c r="A120" s="409">
        <v>110</v>
      </c>
      <c r="B120" s="509">
        <v>1</v>
      </c>
      <c r="C120" s="409" t="s">
        <v>1567</v>
      </c>
      <c r="D120" s="586" t="s">
        <v>1568</v>
      </c>
      <c r="E120" s="475" t="s">
        <v>1569</v>
      </c>
      <c r="F120" s="76" t="s">
        <v>1570</v>
      </c>
      <c r="G120" s="76" t="s">
        <v>461</v>
      </c>
      <c r="H120" s="511" t="s">
        <v>480</v>
      </c>
      <c r="I120" s="409"/>
      <c r="J120" s="78" t="s">
        <v>1</v>
      </c>
      <c r="K120" s="409" t="str">
        <f t="shared" si="0"/>
        <v>SHT0013505</v>
      </c>
      <c r="L120" s="409" t="s">
        <v>172</v>
      </c>
      <c r="M120" s="409" t="s">
        <v>167</v>
      </c>
      <c r="N120" s="409" t="s">
        <v>174</v>
      </c>
      <c r="O120" s="409" t="s">
        <v>1571</v>
      </c>
      <c r="P120" s="409" t="s">
        <v>23</v>
      </c>
      <c r="Q120" s="409" t="s">
        <v>17</v>
      </c>
      <c r="R120" s="76" t="s">
        <v>17</v>
      </c>
      <c r="S120" s="409" t="s">
        <v>17</v>
      </c>
      <c r="T120" s="76" t="s">
        <v>17</v>
      </c>
      <c r="U120" s="137">
        <v>0.96</v>
      </c>
      <c r="V120" s="76" t="s">
        <v>17</v>
      </c>
      <c r="W120" s="76" t="s">
        <v>17</v>
      </c>
      <c r="X120" s="76" t="s">
        <v>17</v>
      </c>
      <c r="Y120" s="76" t="s">
        <v>17</v>
      </c>
      <c r="Z120" s="76" t="s">
        <v>17</v>
      </c>
      <c r="AA120" s="409">
        <v>0</v>
      </c>
      <c r="AB120" s="409">
        <v>0</v>
      </c>
      <c r="AC120" s="409">
        <v>0</v>
      </c>
      <c r="AD120" s="409">
        <v>0</v>
      </c>
      <c r="AE120" s="409">
        <v>0</v>
      </c>
      <c r="AF120" s="409">
        <v>0</v>
      </c>
      <c r="AG120" s="409">
        <v>0</v>
      </c>
      <c r="AH120" s="409">
        <v>0</v>
      </c>
      <c r="AI120" s="409">
        <v>0</v>
      </c>
      <c r="AJ120" s="409">
        <v>1</v>
      </c>
      <c r="AK120" s="409">
        <v>1</v>
      </c>
      <c r="AL120" s="409">
        <v>1</v>
      </c>
      <c r="AM120" s="409">
        <v>1</v>
      </c>
      <c r="AN120" s="409">
        <v>0</v>
      </c>
      <c r="AO120" s="409">
        <v>0</v>
      </c>
      <c r="AP120" s="409">
        <v>1</v>
      </c>
      <c r="AQ120" s="409">
        <v>1</v>
      </c>
      <c r="AR120" s="409">
        <v>0</v>
      </c>
      <c r="AS120" s="409">
        <v>1</v>
      </c>
      <c r="AT120" s="74">
        <v>0</v>
      </c>
      <c r="AU120" s="409">
        <v>1</v>
      </c>
      <c r="AV120" s="409">
        <v>1</v>
      </c>
      <c r="AW120" s="409">
        <v>1</v>
      </c>
      <c r="AX120" s="409">
        <v>1</v>
      </c>
    </row>
    <row r="121" spans="1:50" s="10" customFormat="1" ht="39.950000000000003" customHeight="1">
      <c r="A121" s="409">
        <v>111</v>
      </c>
      <c r="B121" s="509">
        <v>1</v>
      </c>
      <c r="C121" s="409" t="s">
        <v>74</v>
      </c>
      <c r="D121" s="586" t="s">
        <v>2653</v>
      </c>
      <c r="E121" s="475" t="s">
        <v>1569</v>
      </c>
      <c r="F121" s="76" t="s">
        <v>1570</v>
      </c>
      <c r="G121" s="76" t="s">
        <v>461</v>
      </c>
      <c r="H121" s="511" t="s">
        <v>480</v>
      </c>
      <c r="I121" s="409"/>
      <c r="J121" s="78" t="s">
        <v>1</v>
      </c>
      <c r="K121" s="409" t="str">
        <f t="shared" ref="K121" si="16">D121</f>
        <v>SHT0017985</v>
      </c>
      <c r="L121" s="409" t="s">
        <v>172</v>
      </c>
      <c r="M121" s="409" t="s">
        <v>174</v>
      </c>
      <c r="N121" s="409" t="s">
        <v>167</v>
      </c>
      <c r="O121" s="409" t="s">
        <v>1571</v>
      </c>
      <c r="P121" s="409" t="s">
        <v>23</v>
      </c>
      <c r="Q121" s="409" t="s">
        <v>17</v>
      </c>
      <c r="R121" s="76" t="s">
        <v>17</v>
      </c>
      <c r="S121" s="409" t="s">
        <v>17</v>
      </c>
      <c r="T121" s="76" t="s">
        <v>17</v>
      </c>
      <c r="U121" s="137">
        <v>0.96</v>
      </c>
      <c r="V121" s="76" t="s">
        <v>17</v>
      </c>
      <c r="W121" s="76" t="s">
        <v>17</v>
      </c>
      <c r="X121" s="76" t="s">
        <v>17</v>
      </c>
      <c r="Y121" s="76" t="s">
        <v>17</v>
      </c>
      <c r="Z121" s="76" t="s">
        <v>17</v>
      </c>
      <c r="AA121" s="409">
        <v>0</v>
      </c>
      <c r="AB121" s="409">
        <v>0</v>
      </c>
      <c r="AC121" s="409">
        <v>0</v>
      </c>
      <c r="AD121" s="409">
        <v>0</v>
      </c>
      <c r="AE121" s="409">
        <v>0</v>
      </c>
      <c r="AF121" s="409">
        <v>0</v>
      </c>
      <c r="AG121" s="409">
        <v>0</v>
      </c>
      <c r="AH121" s="409">
        <v>0</v>
      </c>
      <c r="AI121" s="409">
        <v>0</v>
      </c>
      <c r="AJ121" s="409">
        <v>0</v>
      </c>
      <c r="AK121" s="409">
        <v>0</v>
      </c>
      <c r="AL121" s="409">
        <v>0</v>
      </c>
      <c r="AM121" s="409">
        <v>0</v>
      </c>
      <c r="AN121" s="409">
        <v>1</v>
      </c>
      <c r="AO121" s="409">
        <v>1</v>
      </c>
      <c r="AP121" s="409">
        <v>0</v>
      </c>
      <c r="AQ121" s="409">
        <v>0</v>
      </c>
      <c r="AR121" s="409">
        <v>0</v>
      </c>
      <c r="AS121" s="409">
        <v>0</v>
      </c>
      <c r="AT121" s="409">
        <v>0</v>
      </c>
      <c r="AU121" s="409">
        <v>0</v>
      </c>
      <c r="AV121" s="409">
        <v>0</v>
      </c>
      <c r="AW121" s="409">
        <v>0</v>
      </c>
      <c r="AX121" s="409">
        <v>0</v>
      </c>
    </row>
    <row r="122" spans="1:50" s="11" customFormat="1" ht="45" customHeight="1">
      <c r="A122" s="409">
        <v>112</v>
      </c>
      <c r="B122" s="409">
        <v>1</v>
      </c>
      <c r="C122" s="409" t="s">
        <v>1105</v>
      </c>
      <c r="D122" s="409" t="s">
        <v>2175</v>
      </c>
      <c r="E122" s="475" t="s">
        <v>2176</v>
      </c>
      <c r="F122" s="409" t="s">
        <v>78</v>
      </c>
      <c r="G122" s="409" t="s">
        <v>171</v>
      </c>
      <c r="H122" s="409" t="s">
        <v>265</v>
      </c>
      <c r="I122" s="409"/>
      <c r="J122" s="409" t="s">
        <v>172</v>
      </c>
      <c r="K122" s="409" t="str">
        <f>D122</f>
        <v>SHT0017121</v>
      </c>
      <c r="L122" s="409" t="s">
        <v>172</v>
      </c>
      <c r="M122" s="409" t="s">
        <v>174</v>
      </c>
      <c r="N122" s="409" t="s">
        <v>167</v>
      </c>
      <c r="O122" s="409" t="s">
        <v>229</v>
      </c>
      <c r="P122" s="409" t="s">
        <v>178</v>
      </c>
      <c r="Q122" s="409" t="s">
        <v>168</v>
      </c>
      <c r="R122" s="409" t="s">
        <v>168</v>
      </c>
      <c r="S122" s="409" t="s">
        <v>168</v>
      </c>
      <c r="T122" s="409" t="s">
        <v>168</v>
      </c>
      <c r="U122" s="583" t="s">
        <v>168</v>
      </c>
      <c r="V122" s="409" t="s">
        <v>168</v>
      </c>
      <c r="W122" s="409" t="s">
        <v>168</v>
      </c>
      <c r="X122" s="409" t="s">
        <v>168</v>
      </c>
      <c r="Y122" s="409" t="s">
        <v>17</v>
      </c>
      <c r="Z122" s="409" t="s">
        <v>17</v>
      </c>
      <c r="AA122" s="409">
        <v>0</v>
      </c>
      <c r="AB122" s="409">
        <v>0</v>
      </c>
      <c r="AC122" s="409">
        <v>0</v>
      </c>
      <c r="AD122" s="409">
        <v>0</v>
      </c>
      <c r="AE122" s="409">
        <v>0</v>
      </c>
      <c r="AF122" s="409">
        <v>0</v>
      </c>
      <c r="AG122" s="409">
        <v>0</v>
      </c>
      <c r="AH122" s="409">
        <v>0</v>
      </c>
      <c r="AI122" s="409">
        <v>0</v>
      </c>
      <c r="AJ122" s="409">
        <v>0</v>
      </c>
      <c r="AK122" s="409">
        <v>0</v>
      </c>
      <c r="AL122" s="409">
        <v>0</v>
      </c>
      <c r="AM122" s="409">
        <v>1</v>
      </c>
      <c r="AN122" s="409">
        <v>1</v>
      </c>
      <c r="AO122" s="409">
        <v>1</v>
      </c>
      <c r="AP122" s="409">
        <v>0</v>
      </c>
      <c r="AQ122" s="409">
        <v>0</v>
      </c>
      <c r="AR122" s="409">
        <v>0</v>
      </c>
      <c r="AS122" s="409">
        <v>0</v>
      </c>
      <c r="AT122" s="409">
        <v>0</v>
      </c>
      <c r="AU122" s="409">
        <v>0</v>
      </c>
      <c r="AV122" s="409">
        <v>0</v>
      </c>
      <c r="AW122" s="409">
        <v>0</v>
      </c>
      <c r="AX122" s="409">
        <v>0</v>
      </c>
    </row>
    <row r="123" spans="1:50" s="11" customFormat="1" ht="45" customHeight="1">
      <c r="A123" s="409">
        <v>113</v>
      </c>
      <c r="B123" s="409">
        <v>1</v>
      </c>
      <c r="C123" s="409" t="s">
        <v>1105</v>
      </c>
      <c r="D123" s="409" t="s">
        <v>1149</v>
      </c>
      <c r="E123" s="475" t="s">
        <v>1138</v>
      </c>
      <c r="F123" s="409" t="s">
        <v>78</v>
      </c>
      <c r="G123" s="409" t="s">
        <v>171</v>
      </c>
      <c r="H123" s="409" t="s">
        <v>265</v>
      </c>
      <c r="I123" s="409"/>
      <c r="J123" s="409" t="s">
        <v>172</v>
      </c>
      <c r="K123" s="409" t="str">
        <f t="shared" si="0"/>
        <v>SHT0015953</v>
      </c>
      <c r="L123" s="409" t="s">
        <v>172</v>
      </c>
      <c r="M123" s="409" t="s">
        <v>174</v>
      </c>
      <c r="N123" s="409" t="s">
        <v>167</v>
      </c>
      <c r="O123" s="409" t="s">
        <v>229</v>
      </c>
      <c r="P123" s="409" t="s">
        <v>178</v>
      </c>
      <c r="Q123" s="409" t="s">
        <v>168</v>
      </c>
      <c r="R123" s="409" t="s">
        <v>168</v>
      </c>
      <c r="S123" s="409" t="s">
        <v>168</v>
      </c>
      <c r="T123" s="409" t="s">
        <v>168</v>
      </c>
      <c r="U123" s="583" t="s">
        <v>168</v>
      </c>
      <c r="V123" s="409" t="s">
        <v>168</v>
      </c>
      <c r="W123" s="409" t="s">
        <v>168</v>
      </c>
      <c r="X123" s="409" t="s">
        <v>168</v>
      </c>
      <c r="Y123" s="409" t="s">
        <v>17</v>
      </c>
      <c r="Z123" s="409" t="s">
        <v>17</v>
      </c>
      <c r="AA123" s="409">
        <v>1</v>
      </c>
      <c r="AB123" s="409">
        <v>1</v>
      </c>
      <c r="AC123" s="409">
        <v>1</v>
      </c>
      <c r="AD123" s="409">
        <v>1</v>
      </c>
      <c r="AE123" s="409">
        <v>1</v>
      </c>
      <c r="AF123" s="409">
        <v>1</v>
      </c>
      <c r="AG123" s="409">
        <v>1</v>
      </c>
      <c r="AH123" s="409">
        <v>1</v>
      </c>
      <c r="AI123" s="409">
        <v>0</v>
      </c>
      <c r="AJ123" s="409">
        <v>0</v>
      </c>
      <c r="AK123" s="409">
        <v>1</v>
      </c>
      <c r="AL123" s="409">
        <v>1</v>
      </c>
      <c r="AM123" s="409">
        <v>0</v>
      </c>
      <c r="AN123" s="409">
        <v>0</v>
      </c>
      <c r="AO123" s="409">
        <v>0</v>
      </c>
      <c r="AP123" s="409">
        <v>0</v>
      </c>
      <c r="AQ123" s="409">
        <v>0</v>
      </c>
      <c r="AR123" s="409">
        <v>0</v>
      </c>
      <c r="AS123" s="409">
        <v>0</v>
      </c>
      <c r="AT123" s="74">
        <v>0</v>
      </c>
      <c r="AU123" s="409">
        <v>0</v>
      </c>
      <c r="AV123" s="409">
        <v>0</v>
      </c>
      <c r="AW123" s="409">
        <v>0</v>
      </c>
      <c r="AX123" s="409">
        <v>1</v>
      </c>
    </row>
    <row r="124" spans="1:50" s="11" customFormat="1" ht="45" customHeight="1">
      <c r="A124" s="409">
        <v>114</v>
      </c>
      <c r="B124" s="409">
        <v>1</v>
      </c>
      <c r="C124" s="409" t="s">
        <v>1105</v>
      </c>
      <c r="D124" s="409" t="s">
        <v>1617</v>
      </c>
      <c r="E124" s="475" t="s">
        <v>1138</v>
      </c>
      <c r="F124" s="409" t="s">
        <v>78</v>
      </c>
      <c r="G124" s="409" t="s">
        <v>171</v>
      </c>
      <c r="H124" s="409" t="s">
        <v>265</v>
      </c>
      <c r="I124" s="409"/>
      <c r="J124" s="409" t="s">
        <v>172</v>
      </c>
      <c r="K124" s="409" t="str">
        <f t="shared" si="0"/>
        <v>SHT0016442</v>
      </c>
      <c r="L124" s="409" t="s">
        <v>172</v>
      </c>
      <c r="M124" s="409" t="s">
        <v>174</v>
      </c>
      <c r="N124" s="409" t="s">
        <v>167</v>
      </c>
      <c r="O124" s="409" t="s">
        <v>229</v>
      </c>
      <c r="P124" s="409" t="s">
        <v>178</v>
      </c>
      <c r="Q124" s="409" t="s">
        <v>168</v>
      </c>
      <c r="R124" s="409" t="s">
        <v>168</v>
      </c>
      <c r="S124" s="409" t="s">
        <v>1540</v>
      </c>
      <c r="T124" s="409" t="s">
        <v>168</v>
      </c>
      <c r="U124" s="583">
        <v>8.9443999999999999</v>
      </c>
      <c r="V124" s="409" t="s">
        <v>168</v>
      </c>
      <c r="W124" s="409" t="s">
        <v>168</v>
      </c>
      <c r="X124" s="409" t="s">
        <v>168</v>
      </c>
      <c r="Y124" s="409" t="s">
        <v>17</v>
      </c>
      <c r="Z124" s="409" t="s">
        <v>17</v>
      </c>
      <c r="AA124" s="409">
        <v>0</v>
      </c>
      <c r="AB124" s="409">
        <v>0</v>
      </c>
      <c r="AC124" s="409">
        <v>0</v>
      </c>
      <c r="AD124" s="409">
        <v>0</v>
      </c>
      <c r="AE124" s="409">
        <v>0</v>
      </c>
      <c r="AF124" s="409">
        <v>0</v>
      </c>
      <c r="AG124" s="409">
        <v>0</v>
      </c>
      <c r="AH124" s="409">
        <v>0</v>
      </c>
      <c r="AI124" s="409">
        <v>1</v>
      </c>
      <c r="AJ124" s="409">
        <v>1</v>
      </c>
      <c r="AK124" s="409">
        <v>0</v>
      </c>
      <c r="AL124" s="409">
        <v>0</v>
      </c>
      <c r="AM124" s="409">
        <v>0</v>
      </c>
      <c r="AN124" s="409">
        <v>0</v>
      </c>
      <c r="AO124" s="409">
        <v>0</v>
      </c>
      <c r="AP124" s="409">
        <v>0</v>
      </c>
      <c r="AQ124" s="409">
        <v>0</v>
      </c>
      <c r="AR124" s="409">
        <v>1</v>
      </c>
      <c r="AS124" s="409">
        <v>0</v>
      </c>
      <c r="AT124" s="409">
        <v>1</v>
      </c>
      <c r="AU124" s="409">
        <v>0</v>
      </c>
      <c r="AV124" s="409">
        <v>0</v>
      </c>
      <c r="AW124" s="409">
        <v>0</v>
      </c>
      <c r="AX124" s="409">
        <v>0</v>
      </c>
    </row>
    <row r="125" spans="1:50" s="11" customFormat="1" ht="45" customHeight="1">
      <c r="A125" s="409">
        <v>115</v>
      </c>
      <c r="B125" s="409">
        <v>2</v>
      </c>
      <c r="C125" s="593" t="s">
        <v>1162</v>
      </c>
      <c r="D125" s="409" t="s">
        <v>1168</v>
      </c>
      <c r="E125" s="475" t="s">
        <v>1169</v>
      </c>
      <c r="F125" s="409" t="s">
        <v>1139</v>
      </c>
      <c r="G125" s="409" t="s">
        <v>196</v>
      </c>
      <c r="H125" s="409" t="s">
        <v>265</v>
      </c>
      <c r="I125" s="409"/>
      <c r="J125" s="409" t="s">
        <v>1170</v>
      </c>
      <c r="K125" s="409" t="str">
        <f t="shared" si="0"/>
        <v>H5-6801110</v>
      </c>
      <c r="L125" s="409" t="s">
        <v>172</v>
      </c>
      <c r="M125" s="409" t="s">
        <v>167</v>
      </c>
      <c r="N125" s="409" t="s">
        <v>174</v>
      </c>
      <c r="O125" s="409" t="s">
        <v>198</v>
      </c>
      <c r="P125" s="409" t="s">
        <v>1171</v>
      </c>
      <c r="Q125" s="409" t="s">
        <v>168</v>
      </c>
      <c r="R125" s="409" t="s">
        <v>168</v>
      </c>
      <c r="S125" s="409" t="s">
        <v>1172</v>
      </c>
      <c r="T125" s="409"/>
      <c r="U125" s="583">
        <v>5.0000000000000001E-3</v>
      </c>
      <c r="V125" s="409" t="s">
        <v>168</v>
      </c>
      <c r="W125" s="409" t="s">
        <v>168</v>
      </c>
      <c r="X125" s="409" t="s">
        <v>168</v>
      </c>
      <c r="Y125" s="409" t="s">
        <v>17</v>
      </c>
      <c r="Z125" s="409" t="s">
        <v>17</v>
      </c>
      <c r="AA125" s="409">
        <v>4</v>
      </c>
      <c r="AB125" s="409">
        <v>4</v>
      </c>
      <c r="AC125" s="409">
        <v>4</v>
      </c>
      <c r="AD125" s="409">
        <v>4</v>
      </c>
      <c r="AE125" s="409">
        <v>4</v>
      </c>
      <c r="AF125" s="409">
        <v>4</v>
      </c>
      <c r="AG125" s="409">
        <v>4</v>
      </c>
      <c r="AH125" s="409">
        <v>4</v>
      </c>
      <c r="AI125" s="409">
        <v>4</v>
      </c>
      <c r="AJ125" s="409">
        <v>4</v>
      </c>
      <c r="AK125" s="409">
        <v>4</v>
      </c>
      <c r="AL125" s="409">
        <v>4</v>
      </c>
      <c r="AM125" s="409">
        <v>0</v>
      </c>
      <c r="AN125" s="409">
        <v>0</v>
      </c>
      <c r="AO125" s="409">
        <v>0</v>
      </c>
      <c r="AP125" s="409">
        <v>0</v>
      </c>
      <c r="AQ125" s="409">
        <v>0</v>
      </c>
      <c r="AR125" s="409">
        <v>4</v>
      </c>
      <c r="AS125" s="409">
        <v>0</v>
      </c>
      <c r="AT125" s="74">
        <v>4</v>
      </c>
      <c r="AU125" s="409">
        <v>0</v>
      </c>
      <c r="AV125" s="409">
        <v>0</v>
      </c>
      <c r="AW125" s="409">
        <v>0</v>
      </c>
      <c r="AX125" s="409">
        <v>4</v>
      </c>
    </row>
    <row r="126" spans="1:50" s="11" customFormat="1" ht="45" customHeight="1">
      <c r="A126" s="409">
        <v>116</v>
      </c>
      <c r="B126" s="409">
        <v>2</v>
      </c>
      <c r="C126" s="593" t="s">
        <v>1162</v>
      </c>
      <c r="D126" s="409" t="s">
        <v>1173</v>
      </c>
      <c r="E126" s="475" t="s">
        <v>1174</v>
      </c>
      <c r="F126" s="409" t="s">
        <v>1140</v>
      </c>
      <c r="G126" s="409" t="s">
        <v>196</v>
      </c>
      <c r="H126" s="409" t="s">
        <v>265</v>
      </c>
      <c r="I126" s="409"/>
      <c r="J126" s="409" t="s">
        <v>172</v>
      </c>
      <c r="K126" s="409" t="str">
        <f t="shared" si="0"/>
        <v>BFA0010096</v>
      </c>
      <c r="L126" s="409" t="s">
        <v>172</v>
      </c>
      <c r="M126" s="409" t="s">
        <v>167</v>
      </c>
      <c r="N126" s="409" t="s">
        <v>174</v>
      </c>
      <c r="O126" s="409" t="s">
        <v>180</v>
      </c>
      <c r="P126" s="409" t="s">
        <v>1175</v>
      </c>
      <c r="Q126" s="409" t="s">
        <v>1176</v>
      </c>
      <c r="R126" s="409" t="s">
        <v>168</v>
      </c>
      <c r="S126" s="409" t="s">
        <v>1177</v>
      </c>
      <c r="T126" s="594"/>
      <c r="U126" s="583">
        <v>6.1000000000000004E-3</v>
      </c>
      <c r="V126" s="409" t="s">
        <v>168</v>
      </c>
      <c r="W126" s="409" t="s">
        <v>168</v>
      </c>
      <c r="X126" s="409" t="s">
        <v>168</v>
      </c>
      <c r="Y126" s="409" t="s">
        <v>1178</v>
      </c>
      <c r="Z126" s="409" t="s">
        <v>17</v>
      </c>
      <c r="AA126" s="409">
        <v>4</v>
      </c>
      <c r="AB126" s="409">
        <v>4</v>
      </c>
      <c r="AC126" s="409">
        <v>4</v>
      </c>
      <c r="AD126" s="409">
        <v>4</v>
      </c>
      <c r="AE126" s="409">
        <v>4</v>
      </c>
      <c r="AF126" s="409">
        <v>4</v>
      </c>
      <c r="AG126" s="409">
        <v>4</v>
      </c>
      <c r="AH126" s="409">
        <v>4</v>
      </c>
      <c r="AI126" s="409">
        <v>4</v>
      </c>
      <c r="AJ126" s="409">
        <v>4</v>
      </c>
      <c r="AK126" s="409">
        <v>4</v>
      </c>
      <c r="AL126" s="409">
        <v>4</v>
      </c>
      <c r="AM126" s="409">
        <v>0</v>
      </c>
      <c r="AN126" s="409">
        <v>0</v>
      </c>
      <c r="AO126" s="409">
        <v>0</v>
      </c>
      <c r="AP126" s="409">
        <v>0</v>
      </c>
      <c r="AQ126" s="409">
        <v>0</v>
      </c>
      <c r="AR126" s="409">
        <v>4</v>
      </c>
      <c r="AS126" s="409">
        <v>0</v>
      </c>
      <c r="AT126" s="74">
        <v>4</v>
      </c>
      <c r="AU126" s="409">
        <v>0</v>
      </c>
      <c r="AV126" s="409">
        <v>0</v>
      </c>
      <c r="AW126" s="409">
        <v>0</v>
      </c>
      <c r="AX126" s="409">
        <v>4</v>
      </c>
    </row>
    <row r="127" spans="1:50" s="11" customFormat="1" ht="45" customHeight="1">
      <c r="A127" s="409">
        <v>117</v>
      </c>
      <c r="B127" s="409">
        <v>2</v>
      </c>
      <c r="C127" s="409" t="s">
        <v>1105</v>
      </c>
      <c r="D127" s="409" t="s">
        <v>1353</v>
      </c>
      <c r="E127" s="475" t="s">
        <v>1354</v>
      </c>
      <c r="F127" s="409" t="s">
        <v>1141</v>
      </c>
      <c r="G127" s="409" t="s">
        <v>196</v>
      </c>
      <c r="H127" s="409" t="s">
        <v>265</v>
      </c>
      <c r="I127" s="409"/>
      <c r="J127" s="409" t="s">
        <v>172</v>
      </c>
      <c r="K127" s="409" t="str">
        <f t="shared" si="0"/>
        <v>SHT0016134</v>
      </c>
      <c r="L127" s="409" t="s">
        <v>172</v>
      </c>
      <c r="M127" s="409" t="s">
        <v>174</v>
      </c>
      <c r="N127" s="409" t="s">
        <v>167</v>
      </c>
      <c r="O127" s="409" t="s">
        <v>363</v>
      </c>
      <c r="P127" s="409" t="s">
        <v>178</v>
      </c>
      <c r="Q127" s="409" t="s">
        <v>168</v>
      </c>
      <c r="R127" s="409" t="s">
        <v>168</v>
      </c>
      <c r="S127" s="409" t="s">
        <v>1179</v>
      </c>
      <c r="T127" s="409"/>
      <c r="U127" s="583">
        <v>3.3083999999999998</v>
      </c>
      <c r="V127" s="409" t="s">
        <v>168</v>
      </c>
      <c r="W127" s="409" t="s">
        <v>168</v>
      </c>
      <c r="X127" s="409" t="s">
        <v>168</v>
      </c>
      <c r="Y127" s="409" t="s">
        <v>17</v>
      </c>
      <c r="Z127" s="409" t="s">
        <v>17</v>
      </c>
      <c r="AA127" s="409">
        <v>1</v>
      </c>
      <c r="AB127" s="409">
        <v>1</v>
      </c>
      <c r="AC127" s="409">
        <v>1</v>
      </c>
      <c r="AD127" s="409">
        <v>1</v>
      </c>
      <c r="AE127" s="409">
        <v>1</v>
      </c>
      <c r="AF127" s="409">
        <v>1</v>
      </c>
      <c r="AG127" s="409">
        <v>1</v>
      </c>
      <c r="AH127" s="409">
        <v>1</v>
      </c>
      <c r="AI127" s="409">
        <v>0</v>
      </c>
      <c r="AJ127" s="409">
        <v>0</v>
      </c>
      <c r="AK127" s="409">
        <v>1</v>
      </c>
      <c r="AL127" s="409">
        <v>1</v>
      </c>
      <c r="AM127" s="409">
        <v>0</v>
      </c>
      <c r="AN127" s="409">
        <v>0</v>
      </c>
      <c r="AO127" s="409">
        <v>0</v>
      </c>
      <c r="AP127" s="409">
        <v>0</v>
      </c>
      <c r="AQ127" s="409">
        <v>0</v>
      </c>
      <c r="AR127" s="409">
        <v>0</v>
      </c>
      <c r="AS127" s="409">
        <v>0</v>
      </c>
      <c r="AT127" s="74">
        <v>0</v>
      </c>
      <c r="AU127" s="409">
        <v>0</v>
      </c>
      <c r="AV127" s="409">
        <v>0</v>
      </c>
      <c r="AW127" s="409">
        <v>0</v>
      </c>
      <c r="AX127" s="409">
        <v>1</v>
      </c>
    </row>
    <row r="128" spans="1:50" s="11" customFormat="1" ht="45" customHeight="1">
      <c r="A128" s="409">
        <v>118</v>
      </c>
      <c r="B128" s="409">
        <v>2</v>
      </c>
      <c r="C128" s="409" t="s">
        <v>1105</v>
      </c>
      <c r="D128" s="409" t="s">
        <v>1150</v>
      </c>
      <c r="E128" s="475" t="s">
        <v>1131</v>
      </c>
      <c r="F128" s="409" t="s">
        <v>1141</v>
      </c>
      <c r="G128" s="409" t="s">
        <v>196</v>
      </c>
      <c r="H128" s="409" t="s">
        <v>265</v>
      </c>
      <c r="I128" s="409"/>
      <c r="J128" s="409" t="s">
        <v>172</v>
      </c>
      <c r="K128" s="409" t="str">
        <f t="shared" si="0"/>
        <v>SHT0015954</v>
      </c>
      <c r="L128" s="409" t="s">
        <v>172</v>
      </c>
      <c r="M128" s="409" t="s">
        <v>174</v>
      </c>
      <c r="N128" s="409" t="s">
        <v>167</v>
      </c>
      <c r="O128" s="409" t="s">
        <v>363</v>
      </c>
      <c r="P128" s="409" t="s">
        <v>178</v>
      </c>
      <c r="Q128" s="409" t="s">
        <v>168</v>
      </c>
      <c r="R128" s="409" t="s">
        <v>168</v>
      </c>
      <c r="S128" s="409" t="s">
        <v>1179</v>
      </c>
      <c r="T128" s="409"/>
      <c r="U128" s="583">
        <v>3.3083999999999998</v>
      </c>
      <c r="V128" s="409" t="s">
        <v>168</v>
      </c>
      <c r="W128" s="409" t="s">
        <v>168</v>
      </c>
      <c r="X128" s="409" t="s">
        <v>168</v>
      </c>
      <c r="Y128" s="409" t="s">
        <v>17</v>
      </c>
      <c r="Z128" s="409" t="s">
        <v>17</v>
      </c>
      <c r="AA128" s="409">
        <v>1</v>
      </c>
      <c r="AB128" s="409">
        <v>1</v>
      </c>
      <c r="AC128" s="409">
        <v>1</v>
      </c>
      <c r="AD128" s="409">
        <v>1</v>
      </c>
      <c r="AE128" s="409">
        <v>1</v>
      </c>
      <c r="AF128" s="409">
        <v>1</v>
      </c>
      <c r="AG128" s="409">
        <v>1</v>
      </c>
      <c r="AH128" s="409">
        <v>1</v>
      </c>
      <c r="AI128" s="409">
        <v>0</v>
      </c>
      <c r="AJ128" s="409">
        <v>0</v>
      </c>
      <c r="AK128" s="409">
        <v>1</v>
      </c>
      <c r="AL128" s="409">
        <v>1</v>
      </c>
      <c r="AM128" s="409">
        <v>0</v>
      </c>
      <c r="AN128" s="409">
        <v>0</v>
      </c>
      <c r="AO128" s="409">
        <v>0</v>
      </c>
      <c r="AP128" s="409">
        <v>0</v>
      </c>
      <c r="AQ128" s="409">
        <v>0</v>
      </c>
      <c r="AR128" s="409">
        <v>0</v>
      </c>
      <c r="AS128" s="409">
        <v>0</v>
      </c>
      <c r="AT128" s="74">
        <v>0</v>
      </c>
      <c r="AU128" s="409">
        <v>0</v>
      </c>
      <c r="AV128" s="409">
        <v>0</v>
      </c>
      <c r="AW128" s="409">
        <v>0</v>
      </c>
      <c r="AX128" s="409">
        <v>1</v>
      </c>
    </row>
    <row r="129" spans="1:50" s="11" customFormat="1" ht="45" customHeight="1">
      <c r="A129" s="409">
        <v>119</v>
      </c>
      <c r="B129" s="409">
        <v>2</v>
      </c>
      <c r="C129" s="409" t="s">
        <v>1105</v>
      </c>
      <c r="D129" s="409" t="s">
        <v>1618</v>
      </c>
      <c r="E129" s="475" t="s">
        <v>1354</v>
      </c>
      <c r="F129" s="409" t="s">
        <v>1141</v>
      </c>
      <c r="G129" s="409" t="s">
        <v>196</v>
      </c>
      <c r="H129" s="409" t="s">
        <v>265</v>
      </c>
      <c r="I129" s="409"/>
      <c r="J129" s="409" t="s">
        <v>172</v>
      </c>
      <c r="K129" s="409" t="str">
        <f t="shared" si="0"/>
        <v>SHT0016443</v>
      </c>
      <c r="L129" s="409" t="s">
        <v>172</v>
      </c>
      <c r="M129" s="409" t="s">
        <v>174</v>
      </c>
      <c r="N129" s="409" t="s">
        <v>167</v>
      </c>
      <c r="O129" s="409" t="s">
        <v>363</v>
      </c>
      <c r="P129" s="409" t="s">
        <v>178</v>
      </c>
      <c r="Q129" s="409" t="s">
        <v>168</v>
      </c>
      <c r="R129" s="409" t="s">
        <v>168</v>
      </c>
      <c r="S129" s="409" t="s">
        <v>1179</v>
      </c>
      <c r="T129" s="409"/>
      <c r="U129" s="583">
        <v>8.5</v>
      </c>
      <c r="V129" s="409" t="s">
        <v>168</v>
      </c>
      <c r="W129" s="409" t="s">
        <v>168</v>
      </c>
      <c r="X129" s="409" t="s">
        <v>168</v>
      </c>
      <c r="Y129" s="409" t="s">
        <v>17</v>
      </c>
      <c r="Z129" s="409" t="s">
        <v>17</v>
      </c>
      <c r="AA129" s="409">
        <v>0</v>
      </c>
      <c r="AB129" s="409">
        <v>0</v>
      </c>
      <c r="AC129" s="409">
        <v>0</v>
      </c>
      <c r="AD129" s="409">
        <v>0</v>
      </c>
      <c r="AE129" s="409">
        <v>0</v>
      </c>
      <c r="AF129" s="409">
        <v>0</v>
      </c>
      <c r="AG129" s="409">
        <v>0</v>
      </c>
      <c r="AH129" s="409">
        <v>0</v>
      </c>
      <c r="AI129" s="409">
        <v>1</v>
      </c>
      <c r="AJ129" s="409">
        <v>1</v>
      </c>
      <c r="AK129" s="409">
        <v>0</v>
      </c>
      <c r="AL129" s="409">
        <v>0</v>
      </c>
      <c r="AM129" s="409">
        <v>0</v>
      </c>
      <c r="AN129" s="409">
        <v>0</v>
      </c>
      <c r="AO129" s="409">
        <v>0</v>
      </c>
      <c r="AP129" s="409">
        <v>0</v>
      </c>
      <c r="AQ129" s="409">
        <v>0</v>
      </c>
      <c r="AR129" s="409">
        <v>1</v>
      </c>
      <c r="AS129" s="409">
        <v>0</v>
      </c>
      <c r="AT129" s="409">
        <v>1</v>
      </c>
      <c r="AU129" s="409">
        <v>0</v>
      </c>
      <c r="AV129" s="409">
        <v>0</v>
      </c>
      <c r="AW129" s="409">
        <v>0</v>
      </c>
      <c r="AX129" s="409">
        <v>0</v>
      </c>
    </row>
    <row r="130" spans="1:50" s="11" customFormat="1" ht="45" customHeight="1">
      <c r="A130" s="409">
        <v>120</v>
      </c>
      <c r="B130" s="409">
        <v>2</v>
      </c>
      <c r="C130" s="409" t="s">
        <v>1105</v>
      </c>
      <c r="D130" s="409" t="s">
        <v>1619</v>
      </c>
      <c r="E130" s="475" t="s">
        <v>1131</v>
      </c>
      <c r="F130" s="409" t="s">
        <v>1141</v>
      </c>
      <c r="G130" s="409" t="s">
        <v>196</v>
      </c>
      <c r="H130" s="409" t="s">
        <v>265</v>
      </c>
      <c r="I130" s="409"/>
      <c r="J130" s="409" t="s">
        <v>172</v>
      </c>
      <c r="K130" s="409" t="str">
        <f t="shared" si="0"/>
        <v>SHT0016444</v>
      </c>
      <c r="L130" s="409" t="s">
        <v>172</v>
      </c>
      <c r="M130" s="409" t="s">
        <v>174</v>
      </c>
      <c r="N130" s="409" t="s">
        <v>167</v>
      </c>
      <c r="O130" s="409" t="s">
        <v>363</v>
      </c>
      <c r="P130" s="409" t="s">
        <v>178</v>
      </c>
      <c r="Q130" s="409" t="s">
        <v>168</v>
      </c>
      <c r="R130" s="409" t="s">
        <v>168</v>
      </c>
      <c r="S130" s="409" t="s">
        <v>1179</v>
      </c>
      <c r="T130" s="409"/>
      <c r="U130" s="583">
        <v>8.1310000000000002</v>
      </c>
      <c r="V130" s="409" t="s">
        <v>168</v>
      </c>
      <c r="W130" s="409" t="s">
        <v>168</v>
      </c>
      <c r="X130" s="409" t="s">
        <v>168</v>
      </c>
      <c r="Y130" s="409" t="s">
        <v>17</v>
      </c>
      <c r="Z130" s="409" t="s">
        <v>17</v>
      </c>
      <c r="AA130" s="409">
        <v>0</v>
      </c>
      <c r="AB130" s="409">
        <v>0</v>
      </c>
      <c r="AC130" s="409">
        <v>0</v>
      </c>
      <c r="AD130" s="409">
        <v>0</v>
      </c>
      <c r="AE130" s="409">
        <v>0</v>
      </c>
      <c r="AF130" s="409">
        <v>0</v>
      </c>
      <c r="AG130" s="409">
        <v>0</v>
      </c>
      <c r="AH130" s="409">
        <v>0</v>
      </c>
      <c r="AI130" s="409">
        <v>1</v>
      </c>
      <c r="AJ130" s="409">
        <v>1</v>
      </c>
      <c r="AK130" s="409">
        <v>0</v>
      </c>
      <c r="AL130" s="409">
        <v>0</v>
      </c>
      <c r="AM130" s="409">
        <v>0</v>
      </c>
      <c r="AN130" s="409">
        <v>0</v>
      </c>
      <c r="AO130" s="409">
        <v>0</v>
      </c>
      <c r="AP130" s="409">
        <v>0</v>
      </c>
      <c r="AQ130" s="409">
        <v>0</v>
      </c>
      <c r="AR130" s="409">
        <v>1</v>
      </c>
      <c r="AS130" s="409">
        <v>0</v>
      </c>
      <c r="AT130" s="409">
        <v>1</v>
      </c>
      <c r="AU130" s="409">
        <v>0</v>
      </c>
      <c r="AV130" s="409">
        <v>0</v>
      </c>
      <c r="AW130" s="409">
        <v>0</v>
      </c>
      <c r="AX130" s="409">
        <v>0</v>
      </c>
    </row>
    <row r="131" spans="1:50" s="11" customFormat="1" ht="45" customHeight="1">
      <c r="A131" s="409">
        <v>121</v>
      </c>
      <c r="B131" s="409">
        <v>3</v>
      </c>
      <c r="C131" s="593" t="s">
        <v>1162</v>
      </c>
      <c r="D131" s="409" t="s">
        <v>1180</v>
      </c>
      <c r="E131" s="475" t="s">
        <v>1181</v>
      </c>
      <c r="F131" s="409" t="s">
        <v>1142</v>
      </c>
      <c r="G131" s="409" t="s">
        <v>196</v>
      </c>
      <c r="H131" s="409" t="s">
        <v>265</v>
      </c>
      <c r="I131" s="409"/>
      <c r="J131" s="409" t="s">
        <v>1170</v>
      </c>
      <c r="K131" s="409" t="str">
        <f t="shared" si="0"/>
        <v>SHT0012268</v>
      </c>
      <c r="L131" s="409" t="s">
        <v>172</v>
      </c>
      <c r="M131" s="409" t="s">
        <v>167</v>
      </c>
      <c r="N131" s="409" t="s">
        <v>174</v>
      </c>
      <c r="O131" s="409" t="s">
        <v>363</v>
      </c>
      <c r="P131" s="409" t="s">
        <v>178</v>
      </c>
      <c r="Q131" s="409" t="s">
        <v>168</v>
      </c>
      <c r="R131" s="409" t="s">
        <v>168</v>
      </c>
      <c r="S131" s="409" t="s">
        <v>1182</v>
      </c>
      <c r="T131" s="409"/>
      <c r="U131" s="583">
        <v>0.42199999999999999</v>
      </c>
      <c r="V131" s="409" t="s">
        <v>168</v>
      </c>
      <c r="W131" s="409" t="s">
        <v>168</v>
      </c>
      <c r="X131" s="409" t="s">
        <v>168</v>
      </c>
      <c r="Y131" s="409" t="s">
        <v>17</v>
      </c>
      <c r="Z131" s="409" t="s">
        <v>17</v>
      </c>
      <c r="AA131" s="409">
        <v>1</v>
      </c>
      <c r="AB131" s="409">
        <v>1</v>
      </c>
      <c r="AC131" s="409">
        <v>1</v>
      </c>
      <c r="AD131" s="409">
        <v>1</v>
      </c>
      <c r="AE131" s="409">
        <v>1</v>
      </c>
      <c r="AF131" s="409">
        <v>1</v>
      </c>
      <c r="AG131" s="409">
        <v>1</v>
      </c>
      <c r="AH131" s="409">
        <v>1</v>
      </c>
      <c r="AI131" s="409">
        <v>1</v>
      </c>
      <c r="AJ131" s="409">
        <v>1</v>
      </c>
      <c r="AK131" s="409">
        <v>1</v>
      </c>
      <c r="AL131" s="409">
        <v>1</v>
      </c>
      <c r="AM131" s="409">
        <v>0</v>
      </c>
      <c r="AN131" s="409">
        <v>0</v>
      </c>
      <c r="AO131" s="409">
        <v>0</v>
      </c>
      <c r="AP131" s="409">
        <v>0</v>
      </c>
      <c r="AQ131" s="409">
        <v>0</v>
      </c>
      <c r="AR131" s="409">
        <v>1</v>
      </c>
      <c r="AS131" s="409">
        <v>0</v>
      </c>
      <c r="AT131" s="74">
        <v>1</v>
      </c>
      <c r="AU131" s="409">
        <v>0</v>
      </c>
      <c r="AV131" s="409">
        <v>0</v>
      </c>
      <c r="AW131" s="409">
        <v>0</v>
      </c>
      <c r="AX131" s="409">
        <v>1</v>
      </c>
    </row>
    <row r="132" spans="1:50" s="11" customFormat="1" ht="45" customHeight="1">
      <c r="A132" s="409">
        <v>122</v>
      </c>
      <c r="B132" s="409">
        <v>4</v>
      </c>
      <c r="C132" s="593" t="s">
        <v>1162</v>
      </c>
      <c r="D132" s="409" t="s">
        <v>1183</v>
      </c>
      <c r="E132" s="475" t="s">
        <v>1184</v>
      </c>
      <c r="F132" s="409" t="s">
        <v>423</v>
      </c>
      <c r="G132" s="409" t="s">
        <v>196</v>
      </c>
      <c r="H132" s="409" t="s">
        <v>265</v>
      </c>
      <c r="I132" s="409"/>
      <c r="J132" s="409" t="s">
        <v>1170</v>
      </c>
      <c r="K132" s="409" t="str">
        <f t="shared" ref="K132:K199" si="17">D132</f>
        <v>Q37110</v>
      </c>
      <c r="L132" s="409" t="s">
        <v>172</v>
      </c>
      <c r="M132" s="409" t="s">
        <v>167</v>
      </c>
      <c r="N132" s="409" t="s">
        <v>174</v>
      </c>
      <c r="O132" s="409" t="s">
        <v>180</v>
      </c>
      <c r="P132" s="409" t="s">
        <v>1185</v>
      </c>
      <c r="Q132" s="409" t="s">
        <v>168</v>
      </c>
      <c r="R132" s="409" t="s">
        <v>168</v>
      </c>
      <c r="S132" s="409" t="s">
        <v>1186</v>
      </c>
      <c r="T132" s="409"/>
      <c r="U132" s="583">
        <v>1E-3</v>
      </c>
      <c r="V132" s="409" t="s">
        <v>168</v>
      </c>
      <c r="W132" s="409" t="s">
        <v>168</v>
      </c>
      <c r="X132" s="409" t="s">
        <v>168</v>
      </c>
      <c r="Y132" s="409" t="s">
        <v>17</v>
      </c>
      <c r="Z132" s="409" t="s">
        <v>17</v>
      </c>
      <c r="AA132" s="409">
        <v>2</v>
      </c>
      <c r="AB132" s="409">
        <v>2</v>
      </c>
      <c r="AC132" s="409">
        <v>2</v>
      </c>
      <c r="AD132" s="409">
        <v>2</v>
      </c>
      <c r="AE132" s="409">
        <v>2</v>
      </c>
      <c r="AF132" s="409">
        <v>2</v>
      </c>
      <c r="AG132" s="409">
        <v>2</v>
      </c>
      <c r="AH132" s="409">
        <v>2</v>
      </c>
      <c r="AI132" s="409">
        <v>2</v>
      </c>
      <c r="AJ132" s="409">
        <v>2</v>
      </c>
      <c r="AK132" s="409">
        <v>2</v>
      </c>
      <c r="AL132" s="409">
        <v>2</v>
      </c>
      <c r="AM132" s="409">
        <v>0</v>
      </c>
      <c r="AN132" s="409">
        <v>0</v>
      </c>
      <c r="AO132" s="409">
        <v>0</v>
      </c>
      <c r="AP132" s="409">
        <v>0</v>
      </c>
      <c r="AQ132" s="409">
        <v>0</v>
      </c>
      <c r="AR132" s="409">
        <v>2</v>
      </c>
      <c r="AS132" s="409">
        <v>0</v>
      </c>
      <c r="AT132" s="74">
        <v>2</v>
      </c>
      <c r="AU132" s="409">
        <v>0</v>
      </c>
      <c r="AV132" s="409">
        <v>0</v>
      </c>
      <c r="AW132" s="409">
        <v>0</v>
      </c>
      <c r="AX132" s="409">
        <v>2</v>
      </c>
    </row>
    <row r="133" spans="1:50" s="11" customFormat="1" ht="45" customHeight="1">
      <c r="A133" s="409">
        <v>123</v>
      </c>
      <c r="B133" s="409">
        <v>4</v>
      </c>
      <c r="C133" s="593" t="s">
        <v>1162</v>
      </c>
      <c r="D133" s="409" t="s">
        <v>1187</v>
      </c>
      <c r="E133" s="475" t="s">
        <v>1188</v>
      </c>
      <c r="F133" s="409" t="s">
        <v>423</v>
      </c>
      <c r="G133" s="409" t="s">
        <v>196</v>
      </c>
      <c r="H133" s="409" t="s">
        <v>265</v>
      </c>
      <c r="I133" s="409"/>
      <c r="J133" s="409" t="s">
        <v>1170</v>
      </c>
      <c r="K133" s="409" t="str">
        <f t="shared" si="17"/>
        <v>H4B-6805326</v>
      </c>
      <c r="L133" s="409" t="s">
        <v>172</v>
      </c>
      <c r="M133" s="409" t="s">
        <v>167</v>
      </c>
      <c r="N133" s="409" t="s">
        <v>174</v>
      </c>
      <c r="O133" s="409" t="s">
        <v>180</v>
      </c>
      <c r="P133" s="409" t="s">
        <v>168</v>
      </c>
      <c r="Q133" s="409" t="s">
        <v>168</v>
      </c>
      <c r="R133" s="409" t="s">
        <v>168</v>
      </c>
      <c r="S133" s="409" t="s">
        <v>1189</v>
      </c>
      <c r="T133" s="409"/>
      <c r="U133" s="583">
        <v>1E-3</v>
      </c>
      <c r="V133" s="409" t="s">
        <v>168</v>
      </c>
      <c r="W133" s="409" t="s">
        <v>168</v>
      </c>
      <c r="X133" s="409" t="s">
        <v>168</v>
      </c>
      <c r="Y133" s="409" t="s">
        <v>17</v>
      </c>
      <c r="Z133" s="409" t="s">
        <v>17</v>
      </c>
      <c r="AA133" s="409">
        <v>1</v>
      </c>
      <c r="AB133" s="409">
        <v>1</v>
      </c>
      <c r="AC133" s="409">
        <v>1</v>
      </c>
      <c r="AD133" s="409">
        <v>1</v>
      </c>
      <c r="AE133" s="409">
        <v>1</v>
      </c>
      <c r="AF133" s="409">
        <v>1</v>
      </c>
      <c r="AG133" s="409">
        <v>1</v>
      </c>
      <c r="AH133" s="409">
        <v>1</v>
      </c>
      <c r="AI133" s="409">
        <v>1</v>
      </c>
      <c r="AJ133" s="409">
        <v>1</v>
      </c>
      <c r="AK133" s="409">
        <v>1</v>
      </c>
      <c r="AL133" s="409">
        <v>1</v>
      </c>
      <c r="AM133" s="409">
        <v>0</v>
      </c>
      <c r="AN133" s="409">
        <v>0</v>
      </c>
      <c r="AO133" s="409">
        <v>0</v>
      </c>
      <c r="AP133" s="409">
        <v>0</v>
      </c>
      <c r="AQ133" s="409">
        <v>0</v>
      </c>
      <c r="AR133" s="409">
        <v>1</v>
      </c>
      <c r="AS133" s="409">
        <v>0</v>
      </c>
      <c r="AT133" s="74">
        <v>1</v>
      </c>
      <c r="AU133" s="409">
        <v>0</v>
      </c>
      <c r="AV133" s="409">
        <v>0</v>
      </c>
      <c r="AW133" s="409">
        <v>0</v>
      </c>
      <c r="AX133" s="409">
        <v>1</v>
      </c>
    </row>
    <row r="134" spans="1:50" s="11" customFormat="1" ht="45" customHeight="1">
      <c r="A134" s="409">
        <v>124</v>
      </c>
      <c r="B134" s="409">
        <v>4</v>
      </c>
      <c r="C134" s="593" t="s">
        <v>1162</v>
      </c>
      <c r="D134" s="409" t="s">
        <v>1190</v>
      </c>
      <c r="E134" s="475" t="s">
        <v>1191</v>
      </c>
      <c r="F134" s="409" t="s">
        <v>154</v>
      </c>
      <c r="G134" s="409" t="s">
        <v>196</v>
      </c>
      <c r="H134" s="409" t="s">
        <v>265</v>
      </c>
      <c r="I134" s="409"/>
      <c r="J134" s="409" t="s">
        <v>1170</v>
      </c>
      <c r="K134" s="409" t="str">
        <f t="shared" si="17"/>
        <v>SHT0012266</v>
      </c>
      <c r="L134" s="409" t="s">
        <v>172</v>
      </c>
      <c r="M134" s="409" t="s">
        <v>167</v>
      </c>
      <c r="N134" s="409" t="s">
        <v>174</v>
      </c>
      <c r="O134" s="409" t="s">
        <v>1038</v>
      </c>
      <c r="P134" s="409" t="s">
        <v>1192</v>
      </c>
      <c r="Q134" s="409" t="s">
        <v>1193</v>
      </c>
      <c r="R134" s="409" t="s">
        <v>168</v>
      </c>
      <c r="S134" s="409" t="s">
        <v>1182</v>
      </c>
      <c r="T134" s="409"/>
      <c r="U134" s="583">
        <v>0.41899999999999998</v>
      </c>
      <c r="V134" s="409" t="s">
        <v>168</v>
      </c>
      <c r="W134" s="409" t="s">
        <v>168</v>
      </c>
      <c r="X134" s="409" t="s">
        <v>168</v>
      </c>
      <c r="Y134" s="409" t="s">
        <v>17</v>
      </c>
      <c r="Z134" s="409" t="s">
        <v>17</v>
      </c>
      <c r="AA134" s="409">
        <v>1</v>
      </c>
      <c r="AB134" s="409">
        <v>1</v>
      </c>
      <c r="AC134" s="409">
        <v>1</v>
      </c>
      <c r="AD134" s="409">
        <v>1</v>
      </c>
      <c r="AE134" s="409">
        <v>1</v>
      </c>
      <c r="AF134" s="409">
        <v>1</v>
      </c>
      <c r="AG134" s="409">
        <v>1</v>
      </c>
      <c r="AH134" s="409">
        <v>1</v>
      </c>
      <c r="AI134" s="409">
        <v>1</v>
      </c>
      <c r="AJ134" s="409">
        <v>1</v>
      </c>
      <c r="AK134" s="409">
        <v>1</v>
      </c>
      <c r="AL134" s="409">
        <v>1</v>
      </c>
      <c r="AM134" s="409">
        <v>0</v>
      </c>
      <c r="AN134" s="409">
        <v>0</v>
      </c>
      <c r="AO134" s="409">
        <v>0</v>
      </c>
      <c r="AP134" s="409">
        <v>0</v>
      </c>
      <c r="AQ134" s="409">
        <v>0</v>
      </c>
      <c r="AR134" s="409">
        <v>1</v>
      </c>
      <c r="AS134" s="409">
        <v>0</v>
      </c>
      <c r="AT134" s="74">
        <v>1</v>
      </c>
      <c r="AU134" s="409">
        <v>0</v>
      </c>
      <c r="AV134" s="409">
        <v>0</v>
      </c>
      <c r="AW134" s="409">
        <v>0</v>
      </c>
      <c r="AX134" s="409">
        <v>1</v>
      </c>
    </row>
    <row r="135" spans="1:50" s="11" customFormat="1" ht="45" customHeight="1">
      <c r="A135" s="409">
        <v>125</v>
      </c>
      <c r="B135" s="409">
        <v>3</v>
      </c>
      <c r="C135" s="593" t="s">
        <v>1162</v>
      </c>
      <c r="D135" s="409" t="s">
        <v>1194</v>
      </c>
      <c r="E135" s="475" t="s">
        <v>1195</v>
      </c>
      <c r="F135" s="409" t="s">
        <v>1142</v>
      </c>
      <c r="G135" s="409" t="s">
        <v>196</v>
      </c>
      <c r="H135" s="409" t="s">
        <v>265</v>
      </c>
      <c r="I135" s="409"/>
      <c r="J135" s="409" t="s">
        <v>1170</v>
      </c>
      <c r="K135" s="409" t="str">
        <f t="shared" si="17"/>
        <v>SHT0012269</v>
      </c>
      <c r="L135" s="409" t="s">
        <v>172</v>
      </c>
      <c r="M135" s="409" t="s">
        <v>167</v>
      </c>
      <c r="N135" s="409" t="s">
        <v>174</v>
      </c>
      <c r="O135" s="409" t="s">
        <v>363</v>
      </c>
      <c r="P135" s="409" t="s">
        <v>178</v>
      </c>
      <c r="Q135" s="409" t="s">
        <v>168</v>
      </c>
      <c r="R135" s="409" t="s">
        <v>168</v>
      </c>
      <c r="S135" s="409" t="s">
        <v>1182</v>
      </c>
      <c r="T135" s="409"/>
      <c r="U135" s="583">
        <v>0.42199999999999999</v>
      </c>
      <c r="V135" s="409" t="s">
        <v>168</v>
      </c>
      <c r="W135" s="409" t="s">
        <v>168</v>
      </c>
      <c r="X135" s="409" t="s">
        <v>168</v>
      </c>
      <c r="Y135" s="409" t="s">
        <v>17</v>
      </c>
      <c r="Z135" s="409" t="s">
        <v>17</v>
      </c>
      <c r="AA135" s="409">
        <v>1</v>
      </c>
      <c r="AB135" s="409">
        <v>1</v>
      </c>
      <c r="AC135" s="409">
        <v>1</v>
      </c>
      <c r="AD135" s="409">
        <v>1</v>
      </c>
      <c r="AE135" s="409">
        <v>1</v>
      </c>
      <c r="AF135" s="409">
        <v>1</v>
      </c>
      <c r="AG135" s="409">
        <v>1</v>
      </c>
      <c r="AH135" s="409">
        <v>1</v>
      </c>
      <c r="AI135" s="409">
        <v>1</v>
      </c>
      <c r="AJ135" s="409">
        <v>1</v>
      </c>
      <c r="AK135" s="409">
        <v>1</v>
      </c>
      <c r="AL135" s="409">
        <v>1</v>
      </c>
      <c r="AM135" s="409">
        <v>0</v>
      </c>
      <c r="AN135" s="409">
        <v>0</v>
      </c>
      <c r="AO135" s="409">
        <v>0</v>
      </c>
      <c r="AP135" s="409">
        <v>0</v>
      </c>
      <c r="AQ135" s="409">
        <v>0</v>
      </c>
      <c r="AR135" s="409">
        <v>1</v>
      </c>
      <c r="AS135" s="409">
        <v>0</v>
      </c>
      <c r="AT135" s="74">
        <v>1</v>
      </c>
      <c r="AU135" s="409">
        <v>0</v>
      </c>
      <c r="AV135" s="409">
        <v>0</v>
      </c>
      <c r="AW135" s="409">
        <v>0</v>
      </c>
      <c r="AX135" s="409">
        <v>1</v>
      </c>
    </row>
    <row r="136" spans="1:50" s="11" customFormat="1" ht="45" customHeight="1">
      <c r="A136" s="409">
        <v>126</v>
      </c>
      <c r="B136" s="409">
        <v>4</v>
      </c>
      <c r="C136" s="593" t="s">
        <v>1162</v>
      </c>
      <c r="D136" s="409" t="s">
        <v>1183</v>
      </c>
      <c r="E136" s="475" t="s">
        <v>1184</v>
      </c>
      <c r="F136" s="409" t="s">
        <v>423</v>
      </c>
      <c r="G136" s="409" t="s">
        <v>196</v>
      </c>
      <c r="H136" s="409" t="s">
        <v>265</v>
      </c>
      <c r="I136" s="409"/>
      <c r="J136" s="409" t="s">
        <v>1170</v>
      </c>
      <c r="K136" s="409" t="str">
        <f t="shared" si="17"/>
        <v>Q37110</v>
      </c>
      <c r="L136" s="409" t="s">
        <v>172</v>
      </c>
      <c r="M136" s="409" t="s">
        <v>167</v>
      </c>
      <c r="N136" s="409" t="s">
        <v>174</v>
      </c>
      <c r="O136" s="409" t="s">
        <v>180</v>
      </c>
      <c r="P136" s="409" t="s">
        <v>1185</v>
      </c>
      <c r="Q136" s="409" t="s">
        <v>168</v>
      </c>
      <c r="R136" s="409" t="s">
        <v>168</v>
      </c>
      <c r="S136" s="409" t="s">
        <v>1186</v>
      </c>
      <c r="T136" s="409"/>
      <c r="U136" s="583">
        <v>1E-3</v>
      </c>
      <c r="V136" s="409" t="s">
        <v>168</v>
      </c>
      <c r="W136" s="409" t="s">
        <v>168</v>
      </c>
      <c r="X136" s="409" t="s">
        <v>168</v>
      </c>
      <c r="Y136" s="409" t="s">
        <v>17</v>
      </c>
      <c r="Z136" s="409" t="s">
        <v>17</v>
      </c>
      <c r="AA136" s="409">
        <v>2</v>
      </c>
      <c r="AB136" s="409">
        <v>2</v>
      </c>
      <c r="AC136" s="409">
        <v>2</v>
      </c>
      <c r="AD136" s="409">
        <v>2</v>
      </c>
      <c r="AE136" s="409">
        <v>2</v>
      </c>
      <c r="AF136" s="409">
        <v>2</v>
      </c>
      <c r="AG136" s="409">
        <v>2</v>
      </c>
      <c r="AH136" s="409">
        <v>2</v>
      </c>
      <c r="AI136" s="409">
        <v>2</v>
      </c>
      <c r="AJ136" s="409">
        <v>2</v>
      </c>
      <c r="AK136" s="409">
        <v>2</v>
      </c>
      <c r="AL136" s="409">
        <v>2</v>
      </c>
      <c r="AM136" s="409">
        <v>0</v>
      </c>
      <c r="AN136" s="409">
        <v>0</v>
      </c>
      <c r="AO136" s="409">
        <v>0</v>
      </c>
      <c r="AP136" s="409">
        <v>0</v>
      </c>
      <c r="AQ136" s="409">
        <v>0</v>
      </c>
      <c r="AR136" s="409">
        <v>2</v>
      </c>
      <c r="AS136" s="409">
        <v>0</v>
      </c>
      <c r="AT136" s="74">
        <v>2</v>
      </c>
      <c r="AU136" s="409">
        <v>0</v>
      </c>
      <c r="AV136" s="409">
        <v>0</v>
      </c>
      <c r="AW136" s="409">
        <v>0</v>
      </c>
      <c r="AX136" s="409">
        <v>2</v>
      </c>
    </row>
    <row r="137" spans="1:50" s="11" customFormat="1" ht="45" customHeight="1">
      <c r="A137" s="409">
        <v>127</v>
      </c>
      <c r="B137" s="409">
        <v>4</v>
      </c>
      <c r="C137" s="593" t="s">
        <v>1162</v>
      </c>
      <c r="D137" s="409" t="s">
        <v>1187</v>
      </c>
      <c r="E137" s="475" t="s">
        <v>1188</v>
      </c>
      <c r="F137" s="409" t="s">
        <v>423</v>
      </c>
      <c r="G137" s="409" t="s">
        <v>196</v>
      </c>
      <c r="H137" s="409" t="s">
        <v>265</v>
      </c>
      <c r="I137" s="409"/>
      <c r="J137" s="409" t="s">
        <v>1170</v>
      </c>
      <c r="K137" s="409" t="str">
        <f t="shared" si="17"/>
        <v>H4B-6805326</v>
      </c>
      <c r="L137" s="409" t="s">
        <v>172</v>
      </c>
      <c r="M137" s="409" t="s">
        <v>167</v>
      </c>
      <c r="N137" s="409" t="s">
        <v>174</v>
      </c>
      <c r="O137" s="409" t="s">
        <v>180</v>
      </c>
      <c r="P137" s="409" t="s">
        <v>168</v>
      </c>
      <c r="Q137" s="409" t="s">
        <v>168</v>
      </c>
      <c r="R137" s="409" t="s">
        <v>168</v>
      </c>
      <c r="S137" s="409" t="s">
        <v>1189</v>
      </c>
      <c r="T137" s="409"/>
      <c r="U137" s="583">
        <v>1E-3</v>
      </c>
      <c r="V137" s="409" t="s">
        <v>168</v>
      </c>
      <c r="W137" s="409" t="s">
        <v>168</v>
      </c>
      <c r="X137" s="409" t="s">
        <v>168</v>
      </c>
      <c r="Y137" s="409" t="s">
        <v>17</v>
      </c>
      <c r="Z137" s="409" t="s">
        <v>17</v>
      </c>
      <c r="AA137" s="409">
        <v>1</v>
      </c>
      <c r="AB137" s="409">
        <v>1</v>
      </c>
      <c r="AC137" s="409">
        <v>1</v>
      </c>
      <c r="AD137" s="409">
        <v>1</v>
      </c>
      <c r="AE137" s="409">
        <v>1</v>
      </c>
      <c r="AF137" s="409">
        <v>1</v>
      </c>
      <c r="AG137" s="409">
        <v>1</v>
      </c>
      <c r="AH137" s="409">
        <v>1</v>
      </c>
      <c r="AI137" s="409">
        <v>1</v>
      </c>
      <c r="AJ137" s="409">
        <v>1</v>
      </c>
      <c r="AK137" s="409">
        <v>1</v>
      </c>
      <c r="AL137" s="409">
        <v>1</v>
      </c>
      <c r="AM137" s="409">
        <v>0</v>
      </c>
      <c r="AN137" s="409">
        <v>0</v>
      </c>
      <c r="AO137" s="409">
        <v>0</v>
      </c>
      <c r="AP137" s="409">
        <v>0</v>
      </c>
      <c r="AQ137" s="409">
        <v>0</v>
      </c>
      <c r="AR137" s="409">
        <v>1</v>
      </c>
      <c r="AS137" s="409">
        <v>0</v>
      </c>
      <c r="AT137" s="74">
        <v>1</v>
      </c>
      <c r="AU137" s="409">
        <v>0</v>
      </c>
      <c r="AV137" s="409">
        <v>0</v>
      </c>
      <c r="AW137" s="409">
        <v>0</v>
      </c>
      <c r="AX137" s="409">
        <v>1</v>
      </c>
    </row>
    <row r="138" spans="1:50" s="11" customFormat="1" ht="45" customHeight="1">
      <c r="A138" s="409">
        <v>128</v>
      </c>
      <c r="B138" s="409">
        <v>4</v>
      </c>
      <c r="C138" s="593" t="s">
        <v>1162</v>
      </c>
      <c r="D138" s="409" t="s">
        <v>1196</v>
      </c>
      <c r="E138" s="475" t="s">
        <v>1197</v>
      </c>
      <c r="F138" s="409" t="s">
        <v>154</v>
      </c>
      <c r="G138" s="409" t="s">
        <v>196</v>
      </c>
      <c r="H138" s="409" t="s">
        <v>265</v>
      </c>
      <c r="I138" s="409"/>
      <c r="J138" s="409" t="s">
        <v>1170</v>
      </c>
      <c r="K138" s="409" t="str">
        <f t="shared" si="17"/>
        <v>SHT0012267</v>
      </c>
      <c r="L138" s="409" t="s">
        <v>172</v>
      </c>
      <c r="M138" s="409" t="s">
        <v>167</v>
      </c>
      <c r="N138" s="409" t="s">
        <v>174</v>
      </c>
      <c r="O138" s="409" t="s">
        <v>1038</v>
      </c>
      <c r="P138" s="409" t="s">
        <v>1192</v>
      </c>
      <c r="Q138" s="409" t="s">
        <v>1193</v>
      </c>
      <c r="R138" s="409" t="s">
        <v>168</v>
      </c>
      <c r="S138" s="409" t="s">
        <v>1182</v>
      </c>
      <c r="T138" s="409"/>
      <c r="U138" s="583">
        <v>0.41899999999999998</v>
      </c>
      <c r="V138" s="409" t="s">
        <v>168</v>
      </c>
      <c r="W138" s="409" t="s">
        <v>168</v>
      </c>
      <c r="X138" s="409" t="s">
        <v>168</v>
      </c>
      <c r="Y138" s="409" t="s">
        <v>17</v>
      </c>
      <c r="Z138" s="409" t="s">
        <v>17</v>
      </c>
      <c r="AA138" s="409">
        <v>1</v>
      </c>
      <c r="AB138" s="409">
        <v>1</v>
      </c>
      <c r="AC138" s="409">
        <v>1</v>
      </c>
      <c r="AD138" s="409">
        <v>1</v>
      </c>
      <c r="AE138" s="409">
        <v>1</v>
      </c>
      <c r="AF138" s="409">
        <v>1</v>
      </c>
      <c r="AG138" s="409">
        <v>1</v>
      </c>
      <c r="AH138" s="409">
        <v>1</v>
      </c>
      <c r="AI138" s="409">
        <v>1</v>
      </c>
      <c r="AJ138" s="409">
        <v>1</v>
      </c>
      <c r="AK138" s="409">
        <v>1</v>
      </c>
      <c r="AL138" s="409">
        <v>1</v>
      </c>
      <c r="AM138" s="409">
        <v>0</v>
      </c>
      <c r="AN138" s="409">
        <v>0</v>
      </c>
      <c r="AO138" s="409">
        <v>0</v>
      </c>
      <c r="AP138" s="409">
        <v>0</v>
      </c>
      <c r="AQ138" s="409">
        <v>0</v>
      </c>
      <c r="AR138" s="409">
        <v>1</v>
      </c>
      <c r="AS138" s="409">
        <v>0</v>
      </c>
      <c r="AT138" s="74">
        <v>1</v>
      </c>
      <c r="AU138" s="409">
        <v>0</v>
      </c>
      <c r="AV138" s="409">
        <v>0</v>
      </c>
      <c r="AW138" s="409">
        <v>0</v>
      </c>
      <c r="AX138" s="409">
        <v>1</v>
      </c>
    </row>
    <row r="139" spans="1:50" s="11" customFormat="1" ht="45" customHeight="1">
      <c r="A139" s="409">
        <v>129</v>
      </c>
      <c r="B139" s="409">
        <v>3</v>
      </c>
      <c r="C139" s="593" t="s">
        <v>1162</v>
      </c>
      <c r="D139" s="409" t="s">
        <v>1198</v>
      </c>
      <c r="E139" s="475" t="s">
        <v>1199</v>
      </c>
      <c r="F139" s="409" t="s">
        <v>154</v>
      </c>
      <c r="G139" s="409" t="s">
        <v>196</v>
      </c>
      <c r="H139" s="409" t="s">
        <v>265</v>
      </c>
      <c r="I139" s="409"/>
      <c r="J139" s="409" t="s">
        <v>1170</v>
      </c>
      <c r="K139" s="409" t="str">
        <f t="shared" si="17"/>
        <v>SQX3000-6805319</v>
      </c>
      <c r="L139" s="409" t="s">
        <v>172</v>
      </c>
      <c r="M139" s="409" t="s">
        <v>167</v>
      </c>
      <c r="N139" s="409" t="s">
        <v>174</v>
      </c>
      <c r="O139" s="409" t="s">
        <v>1038</v>
      </c>
      <c r="P139" s="409" t="s">
        <v>1200</v>
      </c>
      <c r="Q139" s="409" t="s">
        <v>1193</v>
      </c>
      <c r="R139" s="409" t="s">
        <v>168</v>
      </c>
      <c r="S139" s="409" t="s">
        <v>1201</v>
      </c>
      <c r="T139" s="409"/>
      <c r="U139" s="583">
        <v>0.52300000000000002</v>
      </c>
      <c r="V139" s="409" t="s">
        <v>168</v>
      </c>
      <c r="W139" s="409" t="s">
        <v>168</v>
      </c>
      <c r="X139" s="409" t="s">
        <v>168</v>
      </c>
      <c r="Y139" s="409" t="s">
        <v>17</v>
      </c>
      <c r="Z139" s="409" t="s">
        <v>17</v>
      </c>
      <c r="AA139" s="409">
        <v>1</v>
      </c>
      <c r="AB139" s="409">
        <v>1</v>
      </c>
      <c r="AC139" s="409">
        <v>1</v>
      </c>
      <c r="AD139" s="409">
        <v>1</v>
      </c>
      <c r="AE139" s="409">
        <v>1</v>
      </c>
      <c r="AF139" s="409">
        <v>1</v>
      </c>
      <c r="AG139" s="409">
        <v>1</v>
      </c>
      <c r="AH139" s="409">
        <v>1</v>
      </c>
      <c r="AI139" s="409">
        <v>1</v>
      </c>
      <c r="AJ139" s="409">
        <v>1</v>
      </c>
      <c r="AK139" s="409">
        <v>1</v>
      </c>
      <c r="AL139" s="409">
        <v>1</v>
      </c>
      <c r="AM139" s="409">
        <v>0</v>
      </c>
      <c r="AN139" s="409">
        <v>0</v>
      </c>
      <c r="AO139" s="409">
        <v>0</v>
      </c>
      <c r="AP139" s="409">
        <v>0</v>
      </c>
      <c r="AQ139" s="409">
        <v>0</v>
      </c>
      <c r="AR139" s="409">
        <v>1</v>
      </c>
      <c r="AS139" s="409">
        <v>0</v>
      </c>
      <c r="AT139" s="74">
        <v>1</v>
      </c>
      <c r="AU139" s="409">
        <v>0</v>
      </c>
      <c r="AV139" s="409">
        <v>0</v>
      </c>
      <c r="AW139" s="409">
        <v>0</v>
      </c>
      <c r="AX139" s="409">
        <v>1</v>
      </c>
    </row>
    <row r="140" spans="1:50" s="11" customFormat="1" ht="45" customHeight="1">
      <c r="A140" s="409">
        <v>130</v>
      </c>
      <c r="B140" s="409">
        <v>3</v>
      </c>
      <c r="C140" s="593" t="s">
        <v>1162</v>
      </c>
      <c r="D140" s="409" t="s">
        <v>1202</v>
      </c>
      <c r="E140" s="475" t="s">
        <v>1203</v>
      </c>
      <c r="F140" s="409" t="s">
        <v>154</v>
      </c>
      <c r="G140" s="409" t="s">
        <v>196</v>
      </c>
      <c r="H140" s="409" t="s">
        <v>265</v>
      </c>
      <c r="I140" s="409"/>
      <c r="J140" s="409" t="s">
        <v>1170</v>
      </c>
      <c r="K140" s="409" t="str">
        <f t="shared" si="17"/>
        <v>SQX3000-6805317</v>
      </c>
      <c r="L140" s="409" t="s">
        <v>172</v>
      </c>
      <c r="M140" s="409" t="s">
        <v>167</v>
      </c>
      <c r="N140" s="409" t="s">
        <v>174</v>
      </c>
      <c r="O140" s="409" t="s">
        <v>1038</v>
      </c>
      <c r="P140" s="409" t="s">
        <v>1200</v>
      </c>
      <c r="Q140" s="409" t="s">
        <v>1193</v>
      </c>
      <c r="R140" s="409" t="s">
        <v>168</v>
      </c>
      <c r="S140" s="409" t="s">
        <v>1201</v>
      </c>
      <c r="T140" s="409"/>
      <c r="U140" s="583">
        <v>0.52300000000000002</v>
      </c>
      <c r="V140" s="409" t="s">
        <v>168</v>
      </c>
      <c r="W140" s="409" t="s">
        <v>168</v>
      </c>
      <c r="X140" s="409" t="s">
        <v>168</v>
      </c>
      <c r="Y140" s="409" t="s">
        <v>17</v>
      </c>
      <c r="Z140" s="409" t="s">
        <v>17</v>
      </c>
      <c r="AA140" s="409">
        <v>1</v>
      </c>
      <c r="AB140" s="409">
        <v>1</v>
      </c>
      <c r="AC140" s="409">
        <v>1</v>
      </c>
      <c r="AD140" s="409">
        <v>1</v>
      </c>
      <c r="AE140" s="409">
        <v>1</v>
      </c>
      <c r="AF140" s="409">
        <v>1</v>
      </c>
      <c r="AG140" s="409">
        <v>1</v>
      </c>
      <c r="AH140" s="409">
        <v>1</v>
      </c>
      <c r="AI140" s="409">
        <v>1</v>
      </c>
      <c r="AJ140" s="409">
        <v>1</v>
      </c>
      <c r="AK140" s="409">
        <v>1</v>
      </c>
      <c r="AL140" s="409">
        <v>1</v>
      </c>
      <c r="AM140" s="409">
        <v>0</v>
      </c>
      <c r="AN140" s="409">
        <v>0</v>
      </c>
      <c r="AO140" s="409">
        <v>0</v>
      </c>
      <c r="AP140" s="409">
        <v>0</v>
      </c>
      <c r="AQ140" s="409">
        <v>0</v>
      </c>
      <c r="AR140" s="409">
        <v>1</v>
      </c>
      <c r="AS140" s="409">
        <v>0</v>
      </c>
      <c r="AT140" s="74">
        <v>1</v>
      </c>
      <c r="AU140" s="409">
        <v>0</v>
      </c>
      <c r="AV140" s="409">
        <v>0</v>
      </c>
      <c r="AW140" s="409">
        <v>0</v>
      </c>
      <c r="AX140" s="409">
        <v>1</v>
      </c>
    </row>
    <row r="141" spans="1:50" s="11" customFormat="1" ht="45" customHeight="1">
      <c r="A141" s="409">
        <v>131</v>
      </c>
      <c r="B141" s="409">
        <v>3</v>
      </c>
      <c r="C141" s="593" t="s">
        <v>1162</v>
      </c>
      <c r="D141" s="409" t="s">
        <v>1204</v>
      </c>
      <c r="E141" s="475" t="s">
        <v>1205</v>
      </c>
      <c r="F141" s="409" t="s">
        <v>154</v>
      </c>
      <c r="G141" s="409" t="s">
        <v>196</v>
      </c>
      <c r="H141" s="409" t="s">
        <v>265</v>
      </c>
      <c r="I141" s="409"/>
      <c r="J141" s="409" t="s">
        <v>1170</v>
      </c>
      <c r="K141" s="409" t="str">
        <f t="shared" si="17"/>
        <v>SQX3000-6805318</v>
      </c>
      <c r="L141" s="409" t="s">
        <v>172</v>
      </c>
      <c r="M141" s="409" t="s">
        <v>167</v>
      </c>
      <c r="N141" s="409" t="s">
        <v>174</v>
      </c>
      <c r="O141" s="409" t="s">
        <v>1038</v>
      </c>
      <c r="P141" s="409" t="s">
        <v>1206</v>
      </c>
      <c r="Q141" s="409" t="s">
        <v>1193</v>
      </c>
      <c r="R141" s="409" t="s">
        <v>168</v>
      </c>
      <c r="S141" s="409" t="s">
        <v>1207</v>
      </c>
      <c r="T141" s="409"/>
      <c r="U141" s="583">
        <v>5.96E-2</v>
      </c>
      <c r="V141" s="409" t="s">
        <v>168</v>
      </c>
      <c r="W141" s="409" t="s">
        <v>168</v>
      </c>
      <c r="X141" s="409" t="s">
        <v>168</v>
      </c>
      <c r="Y141" s="409" t="s">
        <v>17</v>
      </c>
      <c r="Z141" s="409" t="s">
        <v>17</v>
      </c>
      <c r="AA141" s="409">
        <v>2</v>
      </c>
      <c r="AB141" s="409">
        <v>2</v>
      </c>
      <c r="AC141" s="409">
        <v>2</v>
      </c>
      <c r="AD141" s="409">
        <v>2</v>
      </c>
      <c r="AE141" s="409">
        <v>2</v>
      </c>
      <c r="AF141" s="409">
        <v>2</v>
      </c>
      <c r="AG141" s="409">
        <v>2</v>
      </c>
      <c r="AH141" s="409">
        <v>2</v>
      </c>
      <c r="AI141" s="409">
        <v>2</v>
      </c>
      <c r="AJ141" s="409">
        <v>2</v>
      </c>
      <c r="AK141" s="409">
        <v>2</v>
      </c>
      <c r="AL141" s="409">
        <v>2</v>
      </c>
      <c r="AM141" s="409">
        <v>0</v>
      </c>
      <c r="AN141" s="409">
        <v>0</v>
      </c>
      <c r="AO141" s="409">
        <v>0</v>
      </c>
      <c r="AP141" s="409">
        <v>0</v>
      </c>
      <c r="AQ141" s="409">
        <v>0</v>
      </c>
      <c r="AR141" s="409">
        <v>2</v>
      </c>
      <c r="AS141" s="409">
        <v>0</v>
      </c>
      <c r="AT141" s="74">
        <v>2</v>
      </c>
      <c r="AU141" s="409">
        <v>0</v>
      </c>
      <c r="AV141" s="409">
        <v>0</v>
      </c>
      <c r="AW141" s="409">
        <v>0</v>
      </c>
      <c r="AX141" s="409">
        <v>2</v>
      </c>
    </row>
    <row r="142" spans="1:50" s="198" customFormat="1" ht="45" customHeight="1">
      <c r="A142" s="409">
        <v>132</v>
      </c>
      <c r="B142" s="409">
        <v>3</v>
      </c>
      <c r="C142" s="593" t="s">
        <v>1162</v>
      </c>
      <c r="D142" s="409" t="s">
        <v>2190</v>
      </c>
      <c r="E142" s="475" t="s">
        <v>1209</v>
      </c>
      <c r="F142" s="409" t="s">
        <v>894</v>
      </c>
      <c r="G142" s="409" t="s">
        <v>196</v>
      </c>
      <c r="H142" s="409" t="s">
        <v>265</v>
      </c>
      <c r="I142" s="409"/>
      <c r="J142" s="409" t="s">
        <v>1170</v>
      </c>
      <c r="K142" s="409" t="str">
        <f>D142</f>
        <v>SHT0017134</v>
      </c>
      <c r="L142" s="409" t="s">
        <v>172</v>
      </c>
      <c r="M142" s="409" t="s">
        <v>167</v>
      </c>
      <c r="N142" s="409" t="s">
        <v>174</v>
      </c>
      <c r="O142" s="409" t="s">
        <v>330</v>
      </c>
      <c r="P142" s="409" t="s">
        <v>1210</v>
      </c>
      <c r="Q142" s="409" t="s">
        <v>1211</v>
      </c>
      <c r="R142" s="409" t="s">
        <v>168</v>
      </c>
      <c r="S142" s="409" t="s">
        <v>1212</v>
      </c>
      <c r="T142" s="409"/>
      <c r="U142" s="583">
        <v>0.4</v>
      </c>
      <c r="V142" s="409" t="s">
        <v>168</v>
      </c>
      <c r="W142" s="409" t="s">
        <v>168</v>
      </c>
      <c r="X142" s="409" t="s">
        <v>168</v>
      </c>
      <c r="Y142" s="409" t="s">
        <v>17</v>
      </c>
      <c r="Z142" s="409" t="s">
        <v>17</v>
      </c>
      <c r="AA142" s="409">
        <v>1</v>
      </c>
      <c r="AB142" s="409">
        <v>1</v>
      </c>
      <c r="AC142" s="409">
        <v>1</v>
      </c>
      <c r="AD142" s="409">
        <v>1</v>
      </c>
      <c r="AE142" s="409">
        <v>1</v>
      </c>
      <c r="AF142" s="409">
        <v>1</v>
      </c>
      <c r="AG142" s="409">
        <v>1</v>
      </c>
      <c r="AH142" s="409">
        <v>1</v>
      </c>
      <c r="AI142" s="409">
        <v>1</v>
      </c>
      <c r="AJ142" s="409">
        <v>1</v>
      </c>
      <c r="AK142" s="409">
        <v>1</v>
      </c>
      <c r="AL142" s="409">
        <v>1</v>
      </c>
      <c r="AM142" s="409">
        <v>0</v>
      </c>
      <c r="AN142" s="409">
        <v>0</v>
      </c>
      <c r="AO142" s="409">
        <v>0</v>
      </c>
      <c r="AP142" s="409">
        <v>0</v>
      </c>
      <c r="AQ142" s="409">
        <v>0</v>
      </c>
      <c r="AR142" s="409">
        <v>1</v>
      </c>
      <c r="AS142" s="409">
        <v>0</v>
      </c>
      <c r="AT142" s="74">
        <v>1</v>
      </c>
      <c r="AU142" s="409">
        <v>0</v>
      </c>
      <c r="AV142" s="409">
        <v>0</v>
      </c>
      <c r="AW142" s="409">
        <v>0</v>
      </c>
      <c r="AX142" s="409">
        <v>1</v>
      </c>
    </row>
    <row r="143" spans="1:50" s="198" customFormat="1" ht="45" customHeight="1">
      <c r="A143" s="409">
        <v>133</v>
      </c>
      <c r="B143" s="487">
        <v>3</v>
      </c>
      <c r="C143" s="595" t="s">
        <v>1162</v>
      </c>
      <c r="D143" s="487" t="s">
        <v>1208</v>
      </c>
      <c r="E143" s="488" t="s">
        <v>1209</v>
      </c>
      <c r="F143" s="487" t="s">
        <v>894</v>
      </c>
      <c r="G143" s="487" t="s">
        <v>196</v>
      </c>
      <c r="H143" s="487" t="s">
        <v>265</v>
      </c>
      <c r="I143" s="487"/>
      <c r="J143" s="487" t="s">
        <v>1170</v>
      </c>
      <c r="K143" s="487" t="str">
        <f t="shared" si="17"/>
        <v>H4B-6805319</v>
      </c>
      <c r="L143" s="487" t="s">
        <v>172</v>
      </c>
      <c r="M143" s="487" t="s">
        <v>167</v>
      </c>
      <c r="N143" s="487" t="s">
        <v>174</v>
      </c>
      <c r="O143" s="487" t="s">
        <v>330</v>
      </c>
      <c r="P143" s="487" t="s">
        <v>1210</v>
      </c>
      <c r="Q143" s="487" t="s">
        <v>1211</v>
      </c>
      <c r="R143" s="487" t="s">
        <v>168</v>
      </c>
      <c r="S143" s="487" t="s">
        <v>1212</v>
      </c>
      <c r="T143" s="487"/>
      <c r="U143" s="584">
        <v>0.4</v>
      </c>
      <c r="V143" s="487" t="s">
        <v>168</v>
      </c>
      <c r="W143" s="487" t="s">
        <v>168</v>
      </c>
      <c r="X143" s="487" t="s">
        <v>168</v>
      </c>
      <c r="Y143" s="487" t="s">
        <v>17</v>
      </c>
      <c r="Z143" s="487" t="s">
        <v>17</v>
      </c>
      <c r="AA143" s="487">
        <v>1</v>
      </c>
      <c r="AB143" s="487">
        <v>1</v>
      </c>
      <c r="AC143" s="487">
        <v>1</v>
      </c>
      <c r="AD143" s="487">
        <v>1</v>
      </c>
      <c r="AE143" s="487">
        <v>1</v>
      </c>
      <c r="AF143" s="487">
        <v>1</v>
      </c>
      <c r="AG143" s="487">
        <v>1</v>
      </c>
      <c r="AH143" s="487">
        <v>1</v>
      </c>
      <c r="AI143" s="487">
        <v>1</v>
      </c>
      <c r="AJ143" s="487">
        <v>1</v>
      </c>
      <c r="AK143" s="487">
        <v>1</v>
      </c>
      <c r="AL143" s="487">
        <v>1</v>
      </c>
      <c r="AM143" s="487">
        <v>0</v>
      </c>
      <c r="AN143" s="487">
        <v>0</v>
      </c>
      <c r="AO143" s="487">
        <v>0</v>
      </c>
      <c r="AP143" s="487">
        <v>0</v>
      </c>
      <c r="AQ143" s="487">
        <v>0</v>
      </c>
      <c r="AR143" s="487">
        <v>1</v>
      </c>
      <c r="AS143" s="487">
        <v>0</v>
      </c>
      <c r="AT143" s="102">
        <v>1</v>
      </c>
      <c r="AU143" s="487">
        <v>0</v>
      </c>
      <c r="AV143" s="487">
        <v>0</v>
      </c>
      <c r="AW143" s="487">
        <v>0</v>
      </c>
      <c r="AX143" s="487">
        <v>1</v>
      </c>
    </row>
    <row r="144" spans="1:50" s="11" customFormat="1" ht="45" customHeight="1">
      <c r="A144" s="409">
        <v>134</v>
      </c>
      <c r="B144" s="409">
        <v>3</v>
      </c>
      <c r="C144" s="593" t="s">
        <v>1162</v>
      </c>
      <c r="D144" s="409" t="s">
        <v>1213</v>
      </c>
      <c r="E144" s="475" t="s">
        <v>1214</v>
      </c>
      <c r="F144" s="409" t="s">
        <v>154</v>
      </c>
      <c r="G144" s="409" t="s">
        <v>196</v>
      </c>
      <c r="H144" s="409" t="s">
        <v>265</v>
      </c>
      <c r="I144" s="409"/>
      <c r="J144" s="409" t="s">
        <v>172</v>
      </c>
      <c r="K144" s="409" t="str">
        <f t="shared" si="17"/>
        <v>SHT0014563</v>
      </c>
      <c r="L144" s="409" t="s">
        <v>172</v>
      </c>
      <c r="M144" s="409" t="s">
        <v>167</v>
      </c>
      <c r="N144" s="409" t="s">
        <v>174</v>
      </c>
      <c r="O144" s="409" t="s">
        <v>369</v>
      </c>
      <c r="P144" s="409" t="s">
        <v>1215</v>
      </c>
      <c r="Q144" s="409" t="s">
        <v>1193</v>
      </c>
      <c r="R144" s="409" t="s">
        <v>168</v>
      </c>
      <c r="S144" s="409" t="s">
        <v>1216</v>
      </c>
      <c r="T144" s="409"/>
      <c r="U144" s="583">
        <v>0.57369999999999999</v>
      </c>
      <c r="V144" s="409" t="s">
        <v>168</v>
      </c>
      <c r="W144" s="409" t="s">
        <v>168</v>
      </c>
      <c r="X144" s="409" t="s">
        <v>168</v>
      </c>
      <c r="Y144" s="409" t="s">
        <v>17</v>
      </c>
      <c r="Z144" s="409" t="s">
        <v>17</v>
      </c>
      <c r="AA144" s="409">
        <v>1</v>
      </c>
      <c r="AB144" s="409">
        <v>1</v>
      </c>
      <c r="AC144" s="409">
        <v>1</v>
      </c>
      <c r="AD144" s="409">
        <v>1</v>
      </c>
      <c r="AE144" s="409">
        <v>1</v>
      </c>
      <c r="AF144" s="409">
        <v>1</v>
      </c>
      <c r="AG144" s="409">
        <v>1</v>
      </c>
      <c r="AH144" s="409">
        <v>1</v>
      </c>
      <c r="AI144" s="409">
        <v>1</v>
      </c>
      <c r="AJ144" s="409">
        <v>1</v>
      </c>
      <c r="AK144" s="409">
        <v>1</v>
      </c>
      <c r="AL144" s="409">
        <v>1</v>
      </c>
      <c r="AM144" s="409">
        <v>0</v>
      </c>
      <c r="AN144" s="409">
        <v>0</v>
      </c>
      <c r="AO144" s="409">
        <v>0</v>
      </c>
      <c r="AP144" s="409">
        <v>0</v>
      </c>
      <c r="AQ144" s="409">
        <v>0</v>
      </c>
      <c r="AR144" s="409">
        <v>1</v>
      </c>
      <c r="AS144" s="409">
        <v>0</v>
      </c>
      <c r="AT144" s="74">
        <v>1</v>
      </c>
      <c r="AU144" s="409">
        <v>0</v>
      </c>
      <c r="AV144" s="409">
        <v>0</v>
      </c>
      <c r="AW144" s="409">
        <v>0</v>
      </c>
      <c r="AX144" s="409">
        <v>1</v>
      </c>
    </row>
    <row r="145" spans="1:50" s="11" customFormat="1" ht="45" customHeight="1">
      <c r="A145" s="409">
        <v>135</v>
      </c>
      <c r="B145" s="409">
        <v>3</v>
      </c>
      <c r="C145" s="593" t="s">
        <v>1162</v>
      </c>
      <c r="D145" s="409" t="s">
        <v>1217</v>
      </c>
      <c r="E145" s="475" t="s">
        <v>1218</v>
      </c>
      <c r="F145" s="409" t="s">
        <v>154</v>
      </c>
      <c r="G145" s="409" t="s">
        <v>196</v>
      </c>
      <c r="H145" s="409" t="s">
        <v>265</v>
      </c>
      <c r="I145" s="409"/>
      <c r="J145" s="409" t="s">
        <v>172</v>
      </c>
      <c r="K145" s="409" t="str">
        <f t="shared" si="17"/>
        <v>SHT0014565</v>
      </c>
      <c r="L145" s="409" t="s">
        <v>172</v>
      </c>
      <c r="M145" s="409" t="s">
        <v>167</v>
      </c>
      <c r="N145" s="409" t="s">
        <v>174</v>
      </c>
      <c r="O145" s="409" t="s">
        <v>369</v>
      </c>
      <c r="P145" s="409" t="s">
        <v>1215</v>
      </c>
      <c r="Q145" s="409" t="s">
        <v>1193</v>
      </c>
      <c r="R145" s="409" t="s">
        <v>168</v>
      </c>
      <c r="S145" s="409" t="s">
        <v>1219</v>
      </c>
      <c r="T145" s="409"/>
      <c r="U145" s="583">
        <v>5.2200000000000003E-2</v>
      </c>
      <c r="V145" s="409" t="s">
        <v>168</v>
      </c>
      <c r="W145" s="409" t="s">
        <v>168</v>
      </c>
      <c r="X145" s="409" t="s">
        <v>168</v>
      </c>
      <c r="Y145" s="409" t="s">
        <v>17</v>
      </c>
      <c r="Z145" s="409" t="s">
        <v>17</v>
      </c>
      <c r="AA145" s="409">
        <v>1</v>
      </c>
      <c r="AB145" s="409">
        <v>1</v>
      </c>
      <c r="AC145" s="409">
        <v>1</v>
      </c>
      <c r="AD145" s="409">
        <v>1</v>
      </c>
      <c r="AE145" s="409">
        <v>1</v>
      </c>
      <c r="AF145" s="409">
        <v>1</v>
      </c>
      <c r="AG145" s="409">
        <v>1</v>
      </c>
      <c r="AH145" s="409">
        <v>1</v>
      </c>
      <c r="AI145" s="409">
        <v>1</v>
      </c>
      <c r="AJ145" s="409">
        <v>1</v>
      </c>
      <c r="AK145" s="409">
        <v>1</v>
      </c>
      <c r="AL145" s="409">
        <v>1</v>
      </c>
      <c r="AM145" s="409">
        <v>0</v>
      </c>
      <c r="AN145" s="409">
        <v>0</v>
      </c>
      <c r="AO145" s="409">
        <v>0</v>
      </c>
      <c r="AP145" s="409">
        <v>0</v>
      </c>
      <c r="AQ145" s="409">
        <v>0</v>
      </c>
      <c r="AR145" s="409">
        <v>1</v>
      </c>
      <c r="AS145" s="409">
        <v>0</v>
      </c>
      <c r="AT145" s="74">
        <v>1</v>
      </c>
      <c r="AU145" s="409">
        <v>0</v>
      </c>
      <c r="AV145" s="409">
        <v>0</v>
      </c>
      <c r="AW145" s="409">
        <v>0</v>
      </c>
      <c r="AX145" s="409">
        <v>1</v>
      </c>
    </row>
    <row r="146" spans="1:50" s="11" customFormat="1" ht="45" customHeight="1">
      <c r="A146" s="409">
        <v>136</v>
      </c>
      <c r="B146" s="409">
        <v>3</v>
      </c>
      <c r="C146" s="593" t="s">
        <v>1162</v>
      </c>
      <c r="D146" s="409" t="s">
        <v>1220</v>
      </c>
      <c r="E146" s="475" t="s">
        <v>1221</v>
      </c>
      <c r="F146" s="409" t="s">
        <v>154</v>
      </c>
      <c r="G146" s="409" t="s">
        <v>196</v>
      </c>
      <c r="H146" s="409" t="s">
        <v>265</v>
      </c>
      <c r="I146" s="409"/>
      <c r="J146" s="409" t="s">
        <v>172</v>
      </c>
      <c r="K146" s="409" t="str">
        <f t="shared" si="17"/>
        <v>SHT0014594</v>
      </c>
      <c r="L146" s="409" t="s">
        <v>172</v>
      </c>
      <c r="M146" s="409" t="s">
        <v>167</v>
      </c>
      <c r="N146" s="409" t="s">
        <v>174</v>
      </c>
      <c r="O146" s="409" t="s">
        <v>369</v>
      </c>
      <c r="P146" s="409" t="s">
        <v>1222</v>
      </c>
      <c r="Q146" s="409" t="s">
        <v>1193</v>
      </c>
      <c r="R146" s="409" t="s">
        <v>168</v>
      </c>
      <c r="S146" s="409" t="s">
        <v>1223</v>
      </c>
      <c r="T146" s="409"/>
      <c r="U146" s="583">
        <v>4.87E-2</v>
      </c>
      <c r="V146" s="409" t="s">
        <v>168</v>
      </c>
      <c r="W146" s="409" t="s">
        <v>168</v>
      </c>
      <c r="X146" s="409" t="s">
        <v>168</v>
      </c>
      <c r="Y146" s="409" t="s">
        <v>17</v>
      </c>
      <c r="Z146" s="409" t="s">
        <v>17</v>
      </c>
      <c r="AA146" s="409">
        <v>2</v>
      </c>
      <c r="AB146" s="409">
        <v>2</v>
      </c>
      <c r="AC146" s="409">
        <v>2</v>
      </c>
      <c r="AD146" s="409">
        <v>2</v>
      </c>
      <c r="AE146" s="409">
        <v>2</v>
      </c>
      <c r="AF146" s="409">
        <v>2</v>
      </c>
      <c r="AG146" s="409">
        <v>2</v>
      </c>
      <c r="AH146" s="409">
        <v>2</v>
      </c>
      <c r="AI146" s="409">
        <v>2</v>
      </c>
      <c r="AJ146" s="409">
        <v>2</v>
      </c>
      <c r="AK146" s="409">
        <v>2</v>
      </c>
      <c r="AL146" s="409">
        <v>2</v>
      </c>
      <c r="AM146" s="409">
        <v>0</v>
      </c>
      <c r="AN146" s="409">
        <v>0</v>
      </c>
      <c r="AO146" s="409">
        <v>0</v>
      </c>
      <c r="AP146" s="409">
        <v>0</v>
      </c>
      <c r="AQ146" s="409">
        <v>0</v>
      </c>
      <c r="AR146" s="409">
        <v>2</v>
      </c>
      <c r="AS146" s="409">
        <v>0</v>
      </c>
      <c r="AT146" s="74">
        <v>2</v>
      </c>
      <c r="AU146" s="409">
        <v>0</v>
      </c>
      <c r="AV146" s="409">
        <v>0</v>
      </c>
      <c r="AW146" s="409">
        <v>0</v>
      </c>
      <c r="AX146" s="409">
        <v>2</v>
      </c>
    </row>
    <row r="147" spans="1:50" s="11" customFormat="1" ht="45" customHeight="1">
      <c r="A147" s="409">
        <v>137</v>
      </c>
      <c r="B147" s="409">
        <v>3</v>
      </c>
      <c r="C147" s="593" t="s">
        <v>1162</v>
      </c>
      <c r="D147" s="409" t="s">
        <v>1224</v>
      </c>
      <c r="E147" s="475" t="s">
        <v>1184</v>
      </c>
      <c r="F147" s="409" t="s">
        <v>423</v>
      </c>
      <c r="G147" s="409" t="s">
        <v>196</v>
      </c>
      <c r="H147" s="409" t="s">
        <v>265</v>
      </c>
      <c r="I147" s="409"/>
      <c r="J147" s="409" t="s">
        <v>172</v>
      </c>
      <c r="K147" s="409" t="str">
        <f t="shared" si="17"/>
        <v>Q37106</v>
      </c>
      <c r="L147" s="409" t="s">
        <v>172</v>
      </c>
      <c r="M147" s="409" t="s">
        <v>167</v>
      </c>
      <c r="N147" s="409" t="s">
        <v>174</v>
      </c>
      <c r="O147" s="409" t="s">
        <v>180</v>
      </c>
      <c r="P147" s="409" t="s">
        <v>1225</v>
      </c>
      <c r="Q147" s="409" t="s">
        <v>168</v>
      </c>
      <c r="R147" s="409" t="s">
        <v>168</v>
      </c>
      <c r="S147" s="409" t="s">
        <v>168</v>
      </c>
      <c r="T147" s="409"/>
      <c r="U147" s="583">
        <v>2.5000000000000001E-3</v>
      </c>
      <c r="V147" s="409" t="s">
        <v>168</v>
      </c>
      <c r="W147" s="409" t="s">
        <v>168</v>
      </c>
      <c r="X147" s="409" t="s">
        <v>168</v>
      </c>
      <c r="Y147" s="409" t="s">
        <v>17</v>
      </c>
      <c r="Z147" s="409" t="s">
        <v>17</v>
      </c>
      <c r="AA147" s="409">
        <v>1</v>
      </c>
      <c r="AB147" s="409">
        <v>1</v>
      </c>
      <c r="AC147" s="409">
        <v>1</v>
      </c>
      <c r="AD147" s="409">
        <v>1</v>
      </c>
      <c r="AE147" s="409">
        <v>1</v>
      </c>
      <c r="AF147" s="409">
        <v>1</v>
      </c>
      <c r="AG147" s="409">
        <v>1</v>
      </c>
      <c r="AH147" s="409">
        <v>1</v>
      </c>
      <c r="AI147" s="409">
        <v>1</v>
      </c>
      <c r="AJ147" s="409">
        <v>1</v>
      </c>
      <c r="AK147" s="409">
        <v>1</v>
      </c>
      <c r="AL147" s="409">
        <v>1</v>
      </c>
      <c r="AM147" s="409">
        <v>0</v>
      </c>
      <c r="AN147" s="409">
        <v>0</v>
      </c>
      <c r="AO147" s="409">
        <v>0</v>
      </c>
      <c r="AP147" s="409">
        <v>0</v>
      </c>
      <c r="AQ147" s="409">
        <v>0</v>
      </c>
      <c r="AR147" s="409">
        <v>1</v>
      </c>
      <c r="AS147" s="409">
        <v>0</v>
      </c>
      <c r="AT147" s="74">
        <v>1</v>
      </c>
      <c r="AU147" s="409">
        <v>0</v>
      </c>
      <c r="AV147" s="409">
        <v>0</v>
      </c>
      <c r="AW147" s="409">
        <v>0</v>
      </c>
      <c r="AX147" s="409">
        <v>1</v>
      </c>
    </row>
    <row r="148" spans="1:50" s="11" customFormat="1" ht="45" customHeight="1">
      <c r="A148" s="409">
        <v>138</v>
      </c>
      <c r="B148" s="409">
        <v>3</v>
      </c>
      <c r="C148" s="593" t="s">
        <v>1162</v>
      </c>
      <c r="D148" s="409" t="s">
        <v>1486</v>
      </c>
      <c r="E148" s="475" t="s">
        <v>1184</v>
      </c>
      <c r="F148" s="409" t="s">
        <v>423</v>
      </c>
      <c r="G148" s="409" t="s">
        <v>196</v>
      </c>
      <c r="H148" s="409" t="s">
        <v>265</v>
      </c>
      <c r="I148" s="409"/>
      <c r="J148" s="409" t="s">
        <v>172</v>
      </c>
      <c r="K148" s="409" t="str">
        <f t="shared" si="17"/>
        <v>Q37108</v>
      </c>
      <c r="L148" s="409" t="s">
        <v>172</v>
      </c>
      <c r="M148" s="409" t="s">
        <v>167</v>
      </c>
      <c r="N148" s="409" t="s">
        <v>174</v>
      </c>
      <c r="O148" s="409" t="s">
        <v>180</v>
      </c>
      <c r="P148" s="409" t="s">
        <v>1488</v>
      </c>
      <c r="Q148" s="409" t="s">
        <v>168</v>
      </c>
      <c r="R148" s="409" t="s">
        <v>168</v>
      </c>
      <c r="S148" s="409" t="s">
        <v>168</v>
      </c>
      <c r="T148" s="409"/>
      <c r="U148" s="583">
        <v>2.5000000000000001E-3</v>
      </c>
      <c r="V148" s="409" t="s">
        <v>168</v>
      </c>
      <c r="W148" s="409" t="s">
        <v>168</v>
      </c>
      <c r="X148" s="409" t="s">
        <v>168</v>
      </c>
      <c r="Y148" s="409" t="s">
        <v>17</v>
      </c>
      <c r="Z148" s="409" t="s">
        <v>17</v>
      </c>
      <c r="AA148" s="409">
        <v>4</v>
      </c>
      <c r="AB148" s="409">
        <v>4</v>
      </c>
      <c r="AC148" s="409">
        <v>4</v>
      </c>
      <c r="AD148" s="409">
        <v>4</v>
      </c>
      <c r="AE148" s="409">
        <v>4</v>
      </c>
      <c r="AF148" s="409">
        <v>4</v>
      </c>
      <c r="AG148" s="409">
        <v>4</v>
      </c>
      <c r="AH148" s="409">
        <v>4</v>
      </c>
      <c r="AI148" s="409">
        <v>2</v>
      </c>
      <c r="AJ148" s="409">
        <v>2</v>
      </c>
      <c r="AK148" s="409">
        <v>4</v>
      </c>
      <c r="AL148" s="409">
        <v>4</v>
      </c>
      <c r="AM148" s="409">
        <v>0</v>
      </c>
      <c r="AN148" s="409">
        <v>0</v>
      </c>
      <c r="AO148" s="409">
        <v>0</v>
      </c>
      <c r="AP148" s="409">
        <v>0</v>
      </c>
      <c r="AQ148" s="409">
        <v>0</v>
      </c>
      <c r="AR148" s="409">
        <v>2</v>
      </c>
      <c r="AS148" s="409">
        <v>0</v>
      </c>
      <c r="AT148" s="74">
        <v>2</v>
      </c>
      <c r="AU148" s="409">
        <v>0</v>
      </c>
      <c r="AV148" s="409">
        <v>0</v>
      </c>
      <c r="AW148" s="409">
        <v>0</v>
      </c>
      <c r="AX148" s="409">
        <v>4</v>
      </c>
    </row>
    <row r="149" spans="1:50" s="11" customFormat="1" ht="45" customHeight="1">
      <c r="A149" s="409">
        <v>139</v>
      </c>
      <c r="B149" s="409">
        <v>3</v>
      </c>
      <c r="C149" s="593" t="s">
        <v>1162</v>
      </c>
      <c r="D149" s="409" t="s">
        <v>1226</v>
      </c>
      <c r="E149" s="475" t="s">
        <v>1227</v>
      </c>
      <c r="F149" s="409" t="s">
        <v>1143</v>
      </c>
      <c r="G149" s="409" t="s">
        <v>196</v>
      </c>
      <c r="H149" s="409" t="s">
        <v>265</v>
      </c>
      <c r="I149" s="409"/>
      <c r="J149" s="409" t="s">
        <v>172</v>
      </c>
      <c r="K149" s="409" t="str">
        <f t="shared" si="17"/>
        <v>SHT0015145</v>
      </c>
      <c r="L149" s="409" t="s">
        <v>172</v>
      </c>
      <c r="M149" s="409" t="s">
        <v>167</v>
      </c>
      <c r="N149" s="409" t="s">
        <v>174</v>
      </c>
      <c r="O149" s="409" t="s">
        <v>1228</v>
      </c>
      <c r="P149" s="409" t="s">
        <v>1229</v>
      </c>
      <c r="Q149" s="409" t="s">
        <v>1230</v>
      </c>
      <c r="R149" s="409" t="s">
        <v>168</v>
      </c>
      <c r="S149" s="409" t="s">
        <v>1231</v>
      </c>
      <c r="T149" s="409"/>
      <c r="U149" s="583">
        <v>3.4200000000000001E-2</v>
      </c>
      <c r="V149" s="409" t="s">
        <v>168</v>
      </c>
      <c r="W149" s="409" t="s">
        <v>168</v>
      </c>
      <c r="X149" s="409" t="s">
        <v>168</v>
      </c>
      <c r="Y149" s="409" t="s">
        <v>168</v>
      </c>
      <c r="Z149" s="409" t="s">
        <v>168</v>
      </c>
      <c r="AA149" s="409">
        <v>1</v>
      </c>
      <c r="AB149" s="409">
        <v>1</v>
      </c>
      <c r="AC149" s="409">
        <v>1</v>
      </c>
      <c r="AD149" s="409">
        <v>1</v>
      </c>
      <c r="AE149" s="409">
        <v>1</v>
      </c>
      <c r="AF149" s="409">
        <v>1</v>
      </c>
      <c r="AG149" s="409">
        <v>1</v>
      </c>
      <c r="AH149" s="409">
        <v>1</v>
      </c>
      <c r="AI149" s="409">
        <v>1</v>
      </c>
      <c r="AJ149" s="409">
        <v>1</v>
      </c>
      <c r="AK149" s="409">
        <v>1</v>
      </c>
      <c r="AL149" s="409">
        <v>1</v>
      </c>
      <c r="AM149" s="409">
        <v>0</v>
      </c>
      <c r="AN149" s="409">
        <v>0</v>
      </c>
      <c r="AO149" s="409">
        <v>0</v>
      </c>
      <c r="AP149" s="409">
        <v>0</v>
      </c>
      <c r="AQ149" s="409">
        <v>0</v>
      </c>
      <c r="AR149" s="409">
        <v>1</v>
      </c>
      <c r="AS149" s="409">
        <v>0</v>
      </c>
      <c r="AT149" s="74">
        <v>1</v>
      </c>
      <c r="AU149" s="409">
        <v>0</v>
      </c>
      <c r="AV149" s="409">
        <v>0</v>
      </c>
      <c r="AW149" s="409">
        <v>0</v>
      </c>
      <c r="AX149" s="409">
        <v>1</v>
      </c>
    </row>
    <row r="150" spans="1:50" s="11" customFormat="1" ht="45" customHeight="1">
      <c r="A150" s="409">
        <v>140</v>
      </c>
      <c r="B150" s="409">
        <v>3</v>
      </c>
      <c r="C150" s="593" t="s">
        <v>1582</v>
      </c>
      <c r="D150" s="409" t="s">
        <v>1572</v>
      </c>
      <c r="E150" s="475" t="s">
        <v>1573</v>
      </c>
      <c r="F150" s="409" t="s">
        <v>1142</v>
      </c>
      <c r="G150" s="409" t="s">
        <v>172</v>
      </c>
      <c r="H150" s="409" t="s">
        <v>688</v>
      </c>
      <c r="I150" s="409"/>
      <c r="J150" s="409" t="s">
        <v>171</v>
      </c>
      <c r="K150" s="409" t="str">
        <f t="shared" si="17"/>
        <v>SHT0015938</v>
      </c>
      <c r="L150" s="409" t="s">
        <v>172</v>
      </c>
      <c r="M150" s="409" t="s">
        <v>167</v>
      </c>
      <c r="N150" s="409" t="s">
        <v>174</v>
      </c>
      <c r="O150" s="409" t="s">
        <v>363</v>
      </c>
      <c r="P150" s="409" t="s">
        <v>178</v>
      </c>
      <c r="Q150" s="409" t="s">
        <v>168</v>
      </c>
      <c r="R150" s="409" t="s">
        <v>168</v>
      </c>
      <c r="S150" s="409" t="s">
        <v>1574</v>
      </c>
      <c r="T150" s="409" t="s">
        <v>546</v>
      </c>
      <c r="U150" s="583">
        <f>U151+U152</f>
        <v>7.22E-2</v>
      </c>
      <c r="V150" s="409" t="s">
        <v>168</v>
      </c>
      <c r="W150" s="409" t="s">
        <v>168</v>
      </c>
      <c r="X150" s="409" t="s">
        <v>168</v>
      </c>
      <c r="Y150" s="409" t="s">
        <v>168</v>
      </c>
      <c r="Z150" s="409" t="s">
        <v>168</v>
      </c>
      <c r="AA150" s="409">
        <v>1</v>
      </c>
      <c r="AB150" s="409">
        <v>1</v>
      </c>
      <c r="AC150" s="409">
        <v>1</v>
      </c>
      <c r="AD150" s="409">
        <v>1</v>
      </c>
      <c r="AE150" s="409">
        <v>1</v>
      </c>
      <c r="AF150" s="409">
        <v>1</v>
      </c>
      <c r="AG150" s="409">
        <v>1</v>
      </c>
      <c r="AH150" s="409">
        <v>1</v>
      </c>
      <c r="AI150" s="409">
        <v>1</v>
      </c>
      <c r="AJ150" s="409">
        <v>1</v>
      </c>
      <c r="AK150" s="409">
        <v>1</v>
      </c>
      <c r="AL150" s="409">
        <v>1</v>
      </c>
      <c r="AM150" s="409">
        <v>0</v>
      </c>
      <c r="AN150" s="409">
        <v>0</v>
      </c>
      <c r="AO150" s="409">
        <v>0</v>
      </c>
      <c r="AP150" s="409">
        <v>0</v>
      </c>
      <c r="AQ150" s="409">
        <v>0</v>
      </c>
      <c r="AR150" s="409">
        <v>1</v>
      </c>
      <c r="AS150" s="409">
        <v>0</v>
      </c>
      <c r="AT150" s="74">
        <v>1</v>
      </c>
      <c r="AU150" s="409">
        <v>0</v>
      </c>
      <c r="AV150" s="409">
        <v>0</v>
      </c>
      <c r="AW150" s="409">
        <v>0</v>
      </c>
      <c r="AX150" s="409">
        <v>1</v>
      </c>
    </row>
    <row r="151" spans="1:50" s="11" customFormat="1" ht="45" customHeight="1">
      <c r="A151" s="409">
        <v>141</v>
      </c>
      <c r="B151" s="409">
        <v>3</v>
      </c>
      <c r="C151" s="593" t="s">
        <v>1582</v>
      </c>
      <c r="D151" s="409" t="s">
        <v>1575</v>
      </c>
      <c r="E151" s="475" t="s">
        <v>1576</v>
      </c>
      <c r="F151" s="409" t="s">
        <v>154</v>
      </c>
      <c r="G151" s="409" t="s">
        <v>172</v>
      </c>
      <c r="H151" s="409" t="s">
        <v>688</v>
      </c>
      <c r="I151" s="409"/>
      <c r="J151" s="409" t="s">
        <v>171</v>
      </c>
      <c r="K151" s="409" t="str">
        <f t="shared" si="17"/>
        <v>SHT0015924</v>
      </c>
      <c r="L151" s="409" t="s">
        <v>172</v>
      </c>
      <c r="M151" s="409" t="s">
        <v>167</v>
      </c>
      <c r="N151" s="409" t="s">
        <v>174</v>
      </c>
      <c r="O151" s="409" t="s">
        <v>1038</v>
      </c>
      <c r="P151" s="409" t="s">
        <v>503</v>
      </c>
      <c r="Q151" s="409" t="s">
        <v>1581</v>
      </c>
      <c r="R151" s="409" t="s">
        <v>1193</v>
      </c>
      <c r="S151" s="409" t="s">
        <v>1577</v>
      </c>
      <c r="T151" s="409" t="s">
        <v>546</v>
      </c>
      <c r="U151" s="583">
        <v>6.1800000000000001E-2</v>
      </c>
      <c r="V151" s="409" t="s">
        <v>168</v>
      </c>
      <c r="W151" s="409" t="s">
        <v>168</v>
      </c>
      <c r="X151" s="409" t="s">
        <v>168</v>
      </c>
      <c r="Y151" s="409" t="s">
        <v>168</v>
      </c>
      <c r="Z151" s="409" t="s">
        <v>168</v>
      </c>
      <c r="AA151" s="409">
        <v>1</v>
      </c>
      <c r="AB151" s="409">
        <v>1</v>
      </c>
      <c r="AC151" s="409">
        <v>1</v>
      </c>
      <c r="AD151" s="409">
        <v>1</v>
      </c>
      <c r="AE151" s="409">
        <v>1</v>
      </c>
      <c r="AF151" s="409">
        <v>1</v>
      </c>
      <c r="AG151" s="409">
        <v>1</v>
      </c>
      <c r="AH151" s="409">
        <v>1</v>
      </c>
      <c r="AI151" s="409">
        <v>1</v>
      </c>
      <c r="AJ151" s="409">
        <v>1</v>
      </c>
      <c r="AK151" s="409">
        <v>1</v>
      </c>
      <c r="AL151" s="409">
        <v>1</v>
      </c>
      <c r="AM151" s="409">
        <v>0</v>
      </c>
      <c r="AN151" s="409">
        <v>0</v>
      </c>
      <c r="AO151" s="409">
        <v>0</v>
      </c>
      <c r="AP151" s="409">
        <v>0</v>
      </c>
      <c r="AQ151" s="409">
        <v>0</v>
      </c>
      <c r="AR151" s="409">
        <v>1</v>
      </c>
      <c r="AS151" s="409">
        <v>0</v>
      </c>
      <c r="AT151" s="74">
        <v>1</v>
      </c>
      <c r="AU151" s="409">
        <v>0</v>
      </c>
      <c r="AV151" s="409">
        <v>0</v>
      </c>
      <c r="AW151" s="409">
        <v>0</v>
      </c>
      <c r="AX151" s="409">
        <v>1</v>
      </c>
    </row>
    <row r="152" spans="1:50" s="11" customFormat="1" ht="45" customHeight="1">
      <c r="A152" s="409">
        <v>142</v>
      </c>
      <c r="B152" s="409">
        <v>3</v>
      </c>
      <c r="C152" s="593" t="s">
        <v>1582</v>
      </c>
      <c r="D152" s="409" t="s">
        <v>1578</v>
      </c>
      <c r="E152" s="475" t="s">
        <v>1579</v>
      </c>
      <c r="F152" s="409" t="s">
        <v>423</v>
      </c>
      <c r="G152" s="409" t="s">
        <v>172</v>
      </c>
      <c r="H152" s="409" t="s">
        <v>688</v>
      </c>
      <c r="I152" s="409"/>
      <c r="J152" s="409" t="s">
        <v>171</v>
      </c>
      <c r="K152" s="409" t="str">
        <f t="shared" si="17"/>
        <v>BFA0000400</v>
      </c>
      <c r="L152" s="409" t="s">
        <v>172</v>
      </c>
      <c r="M152" s="409" t="s">
        <v>167</v>
      </c>
      <c r="N152" s="409" t="s">
        <v>174</v>
      </c>
      <c r="O152" s="409" t="s">
        <v>180</v>
      </c>
      <c r="P152" s="409" t="s">
        <v>168</v>
      </c>
      <c r="Q152" s="409" t="s">
        <v>168</v>
      </c>
      <c r="R152" s="409" t="s">
        <v>168</v>
      </c>
      <c r="S152" s="409" t="s">
        <v>1580</v>
      </c>
      <c r="T152" s="409" t="s">
        <v>546</v>
      </c>
      <c r="U152" s="583">
        <v>1.04E-2</v>
      </c>
      <c r="V152" s="409" t="s">
        <v>168</v>
      </c>
      <c r="W152" s="409" t="s">
        <v>168</v>
      </c>
      <c r="X152" s="409" t="s">
        <v>168</v>
      </c>
      <c r="Y152" s="409" t="s">
        <v>168</v>
      </c>
      <c r="Z152" s="409" t="s">
        <v>168</v>
      </c>
      <c r="AA152" s="409">
        <v>1</v>
      </c>
      <c r="AB152" s="409">
        <v>1</v>
      </c>
      <c r="AC152" s="409">
        <v>1</v>
      </c>
      <c r="AD152" s="409">
        <v>1</v>
      </c>
      <c r="AE152" s="409">
        <v>1</v>
      </c>
      <c r="AF152" s="409">
        <v>1</v>
      </c>
      <c r="AG152" s="409">
        <v>1</v>
      </c>
      <c r="AH152" s="409">
        <v>1</v>
      </c>
      <c r="AI152" s="409">
        <v>1</v>
      </c>
      <c r="AJ152" s="409">
        <v>1</v>
      </c>
      <c r="AK152" s="409">
        <v>1</v>
      </c>
      <c r="AL152" s="409">
        <v>1</v>
      </c>
      <c r="AM152" s="409">
        <v>0</v>
      </c>
      <c r="AN152" s="409">
        <v>0</v>
      </c>
      <c r="AO152" s="409">
        <v>0</v>
      </c>
      <c r="AP152" s="409">
        <v>0</v>
      </c>
      <c r="AQ152" s="409">
        <v>0</v>
      </c>
      <c r="AR152" s="409">
        <v>1</v>
      </c>
      <c r="AS152" s="409">
        <v>0</v>
      </c>
      <c r="AT152" s="74">
        <v>1</v>
      </c>
      <c r="AU152" s="409">
        <v>0</v>
      </c>
      <c r="AV152" s="409">
        <v>0</v>
      </c>
      <c r="AW152" s="409">
        <v>0</v>
      </c>
      <c r="AX152" s="409">
        <v>1</v>
      </c>
    </row>
    <row r="153" spans="1:50" s="11" customFormat="1" ht="45" customHeight="1">
      <c r="A153" s="409">
        <v>143</v>
      </c>
      <c r="B153" s="409">
        <v>3</v>
      </c>
      <c r="C153" s="409" t="s">
        <v>1105</v>
      </c>
      <c r="D153" s="409" t="s">
        <v>1151</v>
      </c>
      <c r="E153" s="475" t="s">
        <v>1136</v>
      </c>
      <c r="F153" s="409" t="s">
        <v>154</v>
      </c>
      <c r="G153" s="409" t="s">
        <v>196</v>
      </c>
      <c r="H153" s="409" t="s">
        <v>265</v>
      </c>
      <c r="I153" s="409"/>
      <c r="J153" s="409" t="s">
        <v>172</v>
      </c>
      <c r="K153" s="409" t="str">
        <f t="shared" si="17"/>
        <v>SHT0015955</v>
      </c>
      <c r="L153" s="409" t="s">
        <v>172</v>
      </c>
      <c r="M153" s="409" t="s">
        <v>174</v>
      </c>
      <c r="N153" s="409" t="s">
        <v>167</v>
      </c>
      <c r="O153" s="409" t="s">
        <v>154</v>
      </c>
      <c r="P153" s="76" t="s">
        <v>1267</v>
      </c>
      <c r="Q153" s="76" t="s">
        <v>485</v>
      </c>
      <c r="R153" s="76" t="s">
        <v>1268</v>
      </c>
      <c r="S153" s="76" t="s">
        <v>1269</v>
      </c>
      <c r="T153" s="76" t="s">
        <v>17</v>
      </c>
      <c r="U153" s="137">
        <v>1.036</v>
      </c>
      <c r="V153" s="409" t="s">
        <v>168</v>
      </c>
      <c r="W153" s="409" t="s">
        <v>168</v>
      </c>
      <c r="X153" s="409" t="s">
        <v>168</v>
      </c>
      <c r="Y153" s="409" t="s">
        <v>17</v>
      </c>
      <c r="Z153" s="409" t="s">
        <v>17</v>
      </c>
      <c r="AA153" s="409">
        <v>2</v>
      </c>
      <c r="AB153" s="409">
        <v>2</v>
      </c>
      <c r="AC153" s="409">
        <v>2</v>
      </c>
      <c r="AD153" s="409">
        <v>2</v>
      </c>
      <c r="AE153" s="409">
        <v>2</v>
      </c>
      <c r="AF153" s="409">
        <v>2</v>
      </c>
      <c r="AG153" s="409">
        <v>2</v>
      </c>
      <c r="AH153" s="409">
        <v>2</v>
      </c>
      <c r="AI153" s="409">
        <v>1</v>
      </c>
      <c r="AJ153" s="409">
        <v>1</v>
      </c>
      <c r="AK153" s="409">
        <v>2</v>
      </c>
      <c r="AL153" s="409">
        <v>2</v>
      </c>
      <c r="AM153" s="409">
        <v>0</v>
      </c>
      <c r="AN153" s="409">
        <v>0</v>
      </c>
      <c r="AO153" s="409">
        <v>0</v>
      </c>
      <c r="AP153" s="409">
        <v>0</v>
      </c>
      <c r="AQ153" s="409">
        <v>0</v>
      </c>
      <c r="AR153" s="409">
        <v>1</v>
      </c>
      <c r="AS153" s="409">
        <v>0</v>
      </c>
      <c r="AT153" s="74">
        <v>1</v>
      </c>
      <c r="AU153" s="409">
        <v>0</v>
      </c>
      <c r="AV153" s="409">
        <v>0</v>
      </c>
      <c r="AW153" s="409">
        <v>0</v>
      </c>
      <c r="AX153" s="409">
        <v>2</v>
      </c>
    </row>
    <row r="154" spans="1:50" s="11" customFormat="1" ht="45" customHeight="1">
      <c r="A154" s="409">
        <v>144</v>
      </c>
      <c r="B154" s="487">
        <v>3</v>
      </c>
      <c r="C154" s="487" t="s">
        <v>1105</v>
      </c>
      <c r="D154" s="487" t="s">
        <v>1152</v>
      </c>
      <c r="E154" s="488" t="s">
        <v>1137</v>
      </c>
      <c r="F154" s="487" t="s">
        <v>154</v>
      </c>
      <c r="G154" s="487" t="s">
        <v>196</v>
      </c>
      <c r="H154" s="487" t="s">
        <v>265</v>
      </c>
      <c r="I154" s="487"/>
      <c r="J154" s="487" t="s">
        <v>172</v>
      </c>
      <c r="K154" s="409" t="str">
        <f t="shared" si="17"/>
        <v>SHT0015956</v>
      </c>
      <c r="L154" s="409" t="s">
        <v>172</v>
      </c>
      <c r="M154" s="487" t="s">
        <v>174</v>
      </c>
      <c r="N154" s="487" t="s">
        <v>167</v>
      </c>
      <c r="O154" s="487" t="s">
        <v>154</v>
      </c>
      <c r="P154" s="96" t="s">
        <v>1267</v>
      </c>
      <c r="Q154" s="96" t="s">
        <v>485</v>
      </c>
      <c r="R154" s="96" t="s">
        <v>1268</v>
      </c>
      <c r="S154" s="96" t="s">
        <v>1269</v>
      </c>
      <c r="T154" s="96" t="s">
        <v>17</v>
      </c>
      <c r="U154" s="138">
        <v>1.036</v>
      </c>
      <c r="V154" s="487" t="s">
        <v>168</v>
      </c>
      <c r="W154" s="487" t="s">
        <v>168</v>
      </c>
      <c r="X154" s="487" t="s">
        <v>168</v>
      </c>
      <c r="Y154" s="487" t="s">
        <v>17</v>
      </c>
      <c r="Z154" s="487" t="s">
        <v>17</v>
      </c>
      <c r="AA154" s="487">
        <v>0</v>
      </c>
      <c r="AB154" s="487">
        <v>0</v>
      </c>
      <c r="AC154" s="487">
        <v>0</v>
      </c>
      <c r="AD154" s="487">
        <v>0</v>
      </c>
      <c r="AE154" s="487">
        <v>0</v>
      </c>
      <c r="AF154" s="487">
        <v>0</v>
      </c>
      <c r="AG154" s="487">
        <v>0</v>
      </c>
      <c r="AH154" s="487">
        <v>0</v>
      </c>
      <c r="AI154" s="487">
        <v>0</v>
      </c>
      <c r="AJ154" s="487">
        <v>0</v>
      </c>
      <c r="AK154" s="487">
        <v>0</v>
      </c>
      <c r="AL154" s="487">
        <v>0</v>
      </c>
      <c r="AM154" s="487">
        <v>0</v>
      </c>
      <c r="AN154" s="487">
        <v>0</v>
      </c>
      <c r="AO154" s="487">
        <v>0</v>
      </c>
      <c r="AP154" s="487">
        <v>0</v>
      </c>
      <c r="AQ154" s="487">
        <v>0</v>
      </c>
      <c r="AR154" s="487">
        <v>0</v>
      </c>
      <c r="AS154" s="487">
        <v>0</v>
      </c>
      <c r="AT154" s="487">
        <v>0</v>
      </c>
      <c r="AU154" s="487">
        <v>0</v>
      </c>
      <c r="AV154" s="487">
        <v>0</v>
      </c>
      <c r="AW154" s="487">
        <v>0</v>
      </c>
      <c r="AX154" s="487">
        <v>0</v>
      </c>
    </row>
    <row r="155" spans="1:50" s="11" customFormat="1" ht="45" customHeight="1">
      <c r="A155" s="409">
        <v>145</v>
      </c>
      <c r="B155" s="409">
        <v>1</v>
      </c>
      <c r="C155" s="409" t="s">
        <v>1062</v>
      </c>
      <c r="D155" s="409" t="s">
        <v>1232</v>
      </c>
      <c r="E155" s="475" t="s">
        <v>1233</v>
      </c>
      <c r="F155" s="409" t="s">
        <v>1133</v>
      </c>
      <c r="G155" s="409" t="s">
        <v>171</v>
      </c>
      <c r="H155" s="409" t="s">
        <v>265</v>
      </c>
      <c r="I155" s="409"/>
      <c r="J155" s="409" t="s">
        <v>172</v>
      </c>
      <c r="K155" s="409" t="str">
        <f t="shared" si="17"/>
        <v>SHT0014052</v>
      </c>
      <c r="L155" s="409" t="s">
        <v>172</v>
      </c>
      <c r="M155" s="409" t="s">
        <v>167</v>
      </c>
      <c r="N155" s="409" t="s">
        <v>174</v>
      </c>
      <c r="O155" s="409" t="s">
        <v>362</v>
      </c>
      <c r="P155" s="409" t="s">
        <v>168</v>
      </c>
      <c r="Q155" s="409" t="s">
        <v>168</v>
      </c>
      <c r="R155" s="409" t="s">
        <v>168</v>
      </c>
      <c r="S155" s="409" t="s">
        <v>168</v>
      </c>
      <c r="T155" s="409" t="s">
        <v>168</v>
      </c>
      <c r="U155" s="583" t="s">
        <v>397</v>
      </c>
      <c r="V155" s="409" t="s">
        <v>168</v>
      </c>
      <c r="W155" s="409" t="s">
        <v>168</v>
      </c>
      <c r="X155" s="409" t="s">
        <v>168</v>
      </c>
      <c r="Y155" s="409" t="s">
        <v>80</v>
      </c>
      <c r="Z155" s="409" t="s">
        <v>17</v>
      </c>
      <c r="AA155" s="409">
        <v>1</v>
      </c>
      <c r="AB155" s="409">
        <v>1</v>
      </c>
      <c r="AC155" s="409">
        <v>1</v>
      </c>
      <c r="AD155" s="409">
        <v>1</v>
      </c>
      <c r="AE155" s="409">
        <v>1</v>
      </c>
      <c r="AF155" s="409">
        <v>1</v>
      </c>
      <c r="AG155" s="409">
        <v>1</v>
      </c>
      <c r="AH155" s="409">
        <v>1</v>
      </c>
      <c r="AI155" s="409">
        <v>0</v>
      </c>
      <c r="AJ155" s="409">
        <v>0</v>
      </c>
      <c r="AK155" s="409">
        <v>1</v>
      </c>
      <c r="AL155" s="409">
        <v>1</v>
      </c>
      <c r="AM155" s="409">
        <v>0</v>
      </c>
      <c r="AN155" s="409">
        <v>0</v>
      </c>
      <c r="AO155" s="409">
        <v>0</v>
      </c>
      <c r="AP155" s="409">
        <v>0</v>
      </c>
      <c r="AQ155" s="409">
        <v>0</v>
      </c>
      <c r="AR155" s="409">
        <v>0</v>
      </c>
      <c r="AS155" s="409">
        <v>0</v>
      </c>
      <c r="AT155" s="74">
        <v>0</v>
      </c>
      <c r="AU155" s="409">
        <v>0</v>
      </c>
      <c r="AV155" s="409">
        <v>0</v>
      </c>
      <c r="AW155" s="409">
        <v>0</v>
      </c>
      <c r="AX155" s="409">
        <v>1</v>
      </c>
    </row>
    <row r="156" spans="1:50" s="9" customFormat="1" ht="39.950000000000003" customHeight="1">
      <c r="A156" s="409">
        <v>146</v>
      </c>
      <c r="B156" s="409">
        <v>1</v>
      </c>
      <c r="C156" s="409" t="s">
        <v>1105</v>
      </c>
      <c r="D156" s="409" t="s">
        <v>1364</v>
      </c>
      <c r="E156" s="475" t="s">
        <v>1365</v>
      </c>
      <c r="F156" s="409" t="s">
        <v>168</v>
      </c>
      <c r="G156" s="409" t="s">
        <v>196</v>
      </c>
      <c r="H156" s="409" t="s">
        <v>265</v>
      </c>
      <c r="I156" s="409"/>
      <c r="J156" s="409" t="s">
        <v>172</v>
      </c>
      <c r="K156" s="409" t="str">
        <f t="shared" si="17"/>
        <v>SHT0016142</v>
      </c>
      <c r="L156" s="409" t="s">
        <v>172</v>
      </c>
      <c r="M156" s="409" t="s">
        <v>174</v>
      </c>
      <c r="N156" s="409" t="s">
        <v>167</v>
      </c>
      <c r="O156" s="409" t="s">
        <v>369</v>
      </c>
      <c r="P156" s="409" t="s">
        <v>178</v>
      </c>
      <c r="Q156" s="409" t="s">
        <v>502</v>
      </c>
      <c r="R156" s="409" t="s">
        <v>168</v>
      </c>
      <c r="S156" s="409" t="s">
        <v>1499</v>
      </c>
      <c r="T156" s="409" t="s">
        <v>168</v>
      </c>
      <c r="U156" s="583">
        <f>U158*2+U159*2+U160*4</f>
        <v>2.6319999999999997</v>
      </c>
      <c r="V156" s="409" t="s">
        <v>168</v>
      </c>
      <c r="W156" s="409" t="s">
        <v>168</v>
      </c>
      <c r="X156" s="409" t="s">
        <v>168</v>
      </c>
      <c r="Y156" s="409" t="s">
        <v>80</v>
      </c>
      <c r="Z156" s="409" t="s">
        <v>168</v>
      </c>
      <c r="AA156" s="409">
        <v>0</v>
      </c>
      <c r="AB156" s="409">
        <v>0</v>
      </c>
      <c r="AC156" s="409">
        <v>0</v>
      </c>
      <c r="AD156" s="409">
        <v>1</v>
      </c>
      <c r="AE156" s="409">
        <v>1</v>
      </c>
      <c r="AF156" s="409">
        <v>1</v>
      </c>
      <c r="AG156" s="409">
        <v>1</v>
      </c>
      <c r="AH156" s="409">
        <v>1</v>
      </c>
      <c r="AI156" s="409">
        <v>0</v>
      </c>
      <c r="AJ156" s="409">
        <v>0</v>
      </c>
      <c r="AK156" s="409">
        <v>0</v>
      </c>
      <c r="AL156" s="409">
        <v>1</v>
      </c>
      <c r="AM156" s="409">
        <v>0</v>
      </c>
      <c r="AN156" s="409">
        <v>0</v>
      </c>
      <c r="AO156" s="409">
        <v>0</v>
      </c>
      <c r="AP156" s="409">
        <v>0</v>
      </c>
      <c r="AQ156" s="409">
        <v>0</v>
      </c>
      <c r="AR156" s="409">
        <v>0</v>
      </c>
      <c r="AS156" s="409">
        <v>0</v>
      </c>
      <c r="AT156" s="74">
        <v>0</v>
      </c>
      <c r="AU156" s="409">
        <v>0</v>
      </c>
      <c r="AV156" s="409">
        <v>0</v>
      </c>
      <c r="AW156" s="409">
        <v>0</v>
      </c>
      <c r="AX156" s="409">
        <v>1</v>
      </c>
    </row>
    <row r="157" spans="1:50" s="9" customFormat="1" ht="39.950000000000003" customHeight="1">
      <c r="A157" s="409">
        <v>147</v>
      </c>
      <c r="B157" s="409">
        <v>2</v>
      </c>
      <c r="C157" s="409" t="s">
        <v>1105</v>
      </c>
      <c r="D157" s="409" t="s">
        <v>1544</v>
      </c>
      <c r="E157" s="475" t="s">
        <v>1543</v>
      </c>
      <c r="F157" s="409" t="s">
        <v>168</v>
      </c>
      <c r="G157" s="409" t="s">
        <v>196</v>
      </c>
      <c r="H157" s="409" t="s">
        <v>265</v>
      </c>
      <c r="I157" s="409"/>
      <c r="J157" s="409" t="s">
        <v>172</v>
      </c>
      <c r="K157" s="409" t="str">
        <f t="shared" si="17"/>
        <v>SHT0016301</v>
      </c>
      <c r="L157" s="409" t="s">
        <v>172</v>
      </c>
      <c r="M157" s="409" t="s">
        <v>174</v>
      </c>
      <c r="N157" s="409" t="s">
        <v>167</v>
      </c>
      <c r="O157" s="409" t="s">
        <v>369</v>
      </c>
      <c r="P157" s="409" t="s">
        <v>788</v>
      </c>
      <c r="Q157" s="409" t="s">
        <v>502</v>
      </c>
      <c r="R157" s="409" t="s">
        <v>168</v>
      </c>
      <c r="S157" s="409" t="s">
        <v>1498</v>
      </c>
      <c r="T157" s="409" t="s">
        <v>168</v>
      </c>
      <c r="U157" s="583">
        <v>0.56999999999999995</v>
      </c>
      <c r="V157" s="409" t="s">
        <v>168</v>
      </c>
      <c r="W157" s="409" t="s">
        <v>168</v>
      </c>
      <c r="X157" s="409" t="s">
        <v>168</v>
      </c>
      <c r="Y157" s="409" t="s">
        <v>168</v>
      </c>
      <c r="Z157" s="409" t="s">
        <v>168</v>
      </c>
      <c r="AA157" s="409">
        <v>0</v>
      </c>
      <c r="AB157" s="409">
        <v>0</v>
      </c>
      <c r="AC157" s="409">
        <v>0</v>
      </c>
      <c r="AD157" s="409">
        <v>1</v>
      </c>
      <c r="AE157" s="409">
        <v>1</v>
      </c>
      <c r="AF157" s="409">
        <v>1</v>
      </c>
      <c r="AG157" s="409">
        <v>1</v>
      </c>
      <c r="AH157" s="409">
        <v>1</v>
      </c>
      <c r="AI157" s="409">
        <v>0</v>
      </c>
      <c r="AJ157" s="409">
        <v>0</v>
      </c>
      <c r="AK157" s="409">
        <v>0</v>
      </c>
      <c r="AL157" s="409">
        <v>1</v>
      </c>
      <c r="AM157" s="409">
        <v>0</v>
      </c>
      <c r="AN157" s="409">
        <v>0</v>
      </c>
      <c r="AO157" s="409">
        <v>0</v>
      </c>
      <c r="AP157" s="409">
        <v>0</v>
      </c>
      <c r="AQ157" s="409">
        <v>0</v>
      </c>
      <c r="AR157" s="409">
        <v>0</v>
      </c>
      <c r="AS157" s="409">
        <v>0</v>
      </c>
      <c r="AT157" s="74">
        <v>0</v>
      </c>
      <c r="AU157" s="409">
        <v>0</v>
      </c>
      <c r="AV157" s="409">
        <v>0</v>
      </c>
      <c r="AW157" s="409">
        <v>0</v>
      </c>
      <c r="AX157" s="409">
        <v>1</v>
      </c>
    </row>
    <row r="158" spans="1:50" s="9" customFormat="1" ht="39.950000000000003" customHeight="1">
      <c r="A158" s="409">
        <v>148</v>
      </c>
      <c r="B158" s="409">
        <v>2</v>
      </c>
      <c r="C158" s="409" t="s">
        <v>1105</v>
      </c>
      <c r="D158" s="409" t="s">
        <v>1495</v>
      </c>
      <c r="E158" s="475" t="s">
        <v>1545</v>
      </c>
      <c r="F158" s="409" t="s">
        <v>168</v>
      </c>
      <c r="G158" s="409" t="s">
        <v>196</v>
      </c>
      <c r="H158" s="409" t="s">
        <v>265</v>
      </c>
      <c r="I158" s="409"/>
      <c r="J158" s="409" t="s">
        <v>172</v>
      </c>
      <c r="K158" s="409" t="str">
        <f t="shared" si="17"/>
        <v>SHT0016143</v>
      </c>
      <c r="L158" s="409" t="s">
        <v>172</v>
      </c>
      <c r="M158" s="409" t="s">
        <v>174</v>
      </c>
      <c r="N158" s="409" t="s">
        <v>167</v>
      </c>
      <c r="O158" s="409" t="s">
        <v>369</v>
      </c>
      <c r="P158" s="409" t="s">
        <v>788</v>
      </c>
      <c r="Q158" s="409" t="s">
        <v>502</v>
      </c>
      <c r="R158" s="409" t="s">
        <v>168</v>
      </c>
      <c r="S158" s="409" t="s">
        <v>1498</v>
      </c>
      <c r="T158" s="409" t="s">
        <v>168</v>
      </c>
      <c r="U158" s="583">
        <v>0.56999999999999995</v>
      </c>
      <c r="V158" s="409" t="s">
        <v>168</v>
      </c>
      <c r="W158" s="409" t="s">
        <v>168</v>
      </c>
      <c r="X158" s="409" t="s">
        <v>168</v>
      </c>
      <c r="Y158" s="409" t="s">
        <v>168</v>
      </c>
      <c r="Z158" s="409" t="s">
        <v>168</v>
      </c>
      <c r="AA158" s="409">
        <v>0</v>
      </c>
      <c r="AB158" s="409">
        <v>0</v>
      </c>
      <c r="AC158" s="409">
        <v>0</v>
      </c>
      <c r="AD158" s="409">
        <v>1</v>
      </c>
      <c r="AE158" s="409">
        <v>1</v>
      </c>
      <c r="AF158" s="409">
        <v>1</v>
      </c>
      <c r="AG158" s="409">
        <v>1</v>
      </c>
      <c r="AH158" s="409">
        <v>1</v>
      </c>
      <c r="AI158" s="409">
        <v>0</v>
      </c>
      <c r="AJ158" s="409">
        <v>0</v>
      </c>
      <c r="AK158" s="409">
        <v>0</v>
      </c>
      <c r="AL158" s="409">
        <v>1</v>
      </c>
      <c r="AM158" s="409">
        <v>0</v>
      </c>
      <c r="AN158" s="409">
        <v>0</v>
      </c>
      <c r="AO158" s="409">
        <v>0</v>
      </c>
      <c r="AP158" s="409">
        <v>0</v>
      </c>
      <c r="AQ158" s="409">
        <v>0</v>
      </c>
      <c r="AR158" s="409">
        <v>0</v>
      </c>
      <c r="AS158" s="409">
        <v>0</v>
      </c>
      <c r="AT158" s="74">
        <v>0</v>
      </c>
      <c r="AU158" s="409">
        <v>0</v>
      </c>
      <c r="AV158" s="409">
        <v>0</v>
      </c>
      <c r="AW158" s="409">
        <v>0</v>
      </c>
      <c r="AX158" s="409">
        <v>1</v>
      </c>
    </row>
    <row r="159" spans="1:50" s="9" customFormat="1" ht="39.950000000000003" customHeight="1">
      <c r="A159" s="409">
        <v>149</v>
      </c>
      <c r="B159" s="409">
        <v>2</v>
      </c>
      <c r="C159" s="409" t="s">
        <v>1105</v>
      </c>
      <c r="D159" s="409" t="s">
        <v>1496</v>
      </c>
      <c r="E159" s="475" t="s">
        <v>1367</v>
      </c>
      <c r="F159" s="409" t="s">
        <v>168</v>
      </c>
      <c r="G159" s="409" t="s">
        <v>196</v>
      </c>
      <c r="H159" s="409" t="s">
        <v>265</v>
      </c>
      <c r="I159" s="409"/>
      <c r="J159" s="409" t="s">
        <v>172</v>
      </c>
      <c r="K159" s="409" t="str">
        <f t="shared" si="17"/>
        <v>SHT0016144</v>
      </c>
      <c r="L159" s="409" t="s">
        <v>172</v>
      </c>
      <c r="M159" s="409" t="s">
        <v>174</v>
      </c>
      <c r="N159" s="409" t="s">
        <v>167</v>
      </c>
      <c r="O159" s="409" t="s">
        <v>369</v>
      </c>
      <c r="P159" s="409" t="s">
        <v>788</v>
      </c>
      <c r="Q159" s="409" t="s">
        <v>502</v>
      </c>
      <c r="R159" s="409" t="s">
        <v>168</v>
      </c>
      <c r="S159" s="409" t="s">
        <v>1497</v>
      </c>
      <c r="T159" s="409" t="s">
        <v>168</v>
      </c>
      <c r="U159" s="583">
        <v>0.73399999999999999</v>
      </c>
      <c r="V159" s="409" t="s">
        <v>168</v>
      </c>
      <c r="W159" s="409" t="s">
        <v>168</v>
      </c>
      <c r="X159" s="409" t="s">
        <v>168</v>
      </c>
      <c r="Y159" s="409" t="s">
        <v>168</v>
      </c>
      <c r="Z159" s="409" t="s">
        <v>168</v>
      </c>
      <c r="AA159" s="409">
        <v>0</v>
      </c>
      <c r="AB159" s="409">
        <v>0</v>
      </c>
      <c r="AC159" s="409">
        <v>0</v>
      </c>
      <c r="AD159" s="409">
        <v>2</v>
      </c>
      <c r="AE159" s="409">
        <v>2</v>
      </c>
      <c r="AF159" s="409">
        <v>2</v>
      </c>
      <c r="AG159" s="409">
        <v>2</v>
      </c>
      <c r="AH159" s="409">
        <v>2</v>
      </c>
      <c r="AI159" s="409">
        <v>0</v>
      </c>
      <c r="AJ159" s="409">
        <v>0</v>
      </c>
      <c r="AK159" s="409">
        <v>0</v>
      </c>
      <c r="AL159" s="409">
        <v>2</v>
      </c>
      <c r="AM159" s="409">
        <v>0</v>
      </c>
      <c r="AN159" s="409">
        <v>0</v>
      </c>
      <c r="AO159" s="409">
        <v>0</v>
      </c>
      <c r="AP159" s="409">
        <v>0</v>
      </c>
      <c r="AQ159" s="409">
        <v>0</v>
      </c>
      <c r="AR159" s="409">
        <v>0</v>
      </c>
      <c r="AS159" s="409">
        <v>0</v>
      </c>
      <c r="AT159" s="74">
        <v>0</v>
      </c>
      <c r="AU159" s="409">
        <v>0</v>
      </c>
      <c r="AV159" s="409">
        <v>0</v>
      </c>
      <c r="AW159" s="409">
        <v>0</v>
      </c>
      <c r="AX159" s="409">
        <v>2</v>
      </c>
    </row>
    <row r="160" spans="1:50" s="19" customFormat="1" ht="39.950000000000003" customHeight="1">
      <c r="A160" s="409">
        <v>150</v>
      </c>
      <c r="B160" s="409">
        <v>2</v>
      </c>
      <c r="C160" s="409" t="s">
        <v>168</v>
      </c>
      <c r="D160" s="409" t="s">
        <v>385</v>
      </c>
      <c r="E160" s="475" t="s">
        <v>386</v>
      </c>
      <c r="F160" s="409" t="s">
        <v>168</v>
      </c>
      <c r="G160" s="409" t="s">
        <v>196</v>
      </c>
      <c r="H160" s="409" t="s">
        <v>265</v>
      </c>
      <c r="I160" s="409"/>
      <c r="J160" s="409" t="s">
        <v>172</v>
      </c>
      <c r="K160" s="409" t="str">
        <f t="shared" si="17"/>
        <v>GB/T 13681-1992</v>
      </c>
      <c r="L160" s="409" t="s">
        <v>172</v>
      </c>
      <c r="M160" s="409" t="s">
        <v>167</v>
      </c>
      <c r="N160" s="409" t="s">
        <v>174</v>
      </c>
      <c r="O160" s="409" t="s">
        <v>180</v>
      </c>
      <c r="P160" s="409" t="s">
        <v>168</v>
      </c>
      <c r="Q160" s="409" t="s">
        <v>168</v>
      </c>
      <c r="R160" s="409" t="s">
        <v>168</v>
      </c>
      <c r="S160" s="409" t="s">
        <v>168</v>
      </c>
      <c r="T160" s="409" t="s">
        <v>168</v>
      </c>
      <c r="U160" s="583">
        <v>6.0000000000000001E-3</v>
      </c>
      <c r="V160" s="409" t="s">
        <v>168</v>
      </c>
      <c r="W160" s="409" t="s">
        <v>168</v>
      </c>
      <c r="X160" s="409" t="s">
        <v>168</v>
      </c>
      <c r="Y160" s="409" t="s">
        <v>168</v>
      </c>
      <c r="Z160" s="409" t="s">
        <v>168</v>
      </c>
      <c r="AA160" s="409">
        <v>0</v>
      </c>
      <c r="AB160" s="409">
        <v>0</v>
      </c>
      <c r="AC160" s="409">
        <v>0</v>
      </c>
      <c r="AD160" s="409">
        <v>4</v>
      </c>
      <c r="AE160" s="409">
        <v>4</v>
      </c>
      <c r="AF160" s="409">
        <v>4</v>
      </c>
      <c r="AG160" s="409">
        <v>4</v>
      </c>
      <c r="AH160" s="409">
        <v>4</v>
      </c>
      <c r="AI160" s="409">
        <v>0</v>
      </c>
      <c r="AJ160" s="409">
        <v>0</v>
      </c>
      <c r="AK160" s="409">
        <v>0</v>
      </c>
      <c r="AL160" s="409">
        <v>4</v>
      </c>
      <c r="AM160" s="409">
        <v>0</v>
      </c>
      <c r="AN160" s="409">
        <v>0</v>
      </c>
      <c r="AO160" s="409">
        <v>0</v>
      </c>
      <c r="AP160" s="409">
        <v>0</v>
      </c>
      <c r="AQ160" s="409">
        <v>0</v>
      </c>
      <c r="AR160" s="409">
        <v>0</v>
      </c>
      <c r="AS160" s="409">
        <v>0</v>
      </c>
      <c r="AT160" s="74">
        <v>0</v>
      </c>
      <c r="AU160" s="409">
        <v>0</v>
      </c>
      <c r="AV160" s="409">
        <v>0</v>
      </c>
      <c r="AW160" s="409">
        <v>0</v>
      </c>
      <c r="AX160" s="409">
        <v>4</v>
      </c>
    </row>
    <row r="161" spans="1:50" s="11" customFormat="1" ht="45" customHeight="1">
      <c r="A161" s="409">
        <v>151</v>
      </c>
      <c r="B161" s="409">
        <v>1</v>
      </c>
      <c r="C161" s="409" t="s">
        <v>1105</v>
      </c>
      <c r="D161" s="409" t="s">
        <v>1153</v>
      </c>
      <c r="E161" s="475" t="s">
        <v>1342</v>
      </c>
      <c r="F161" s="409" t="s">
        <v>1142</v>
      </c>
      <c r="G161" s="409" t="s">
        <v>171</v>
      </c>
      <c r="H161" s="409" t="s">
        <v>265</v>
      </c>
      <c r="I161" s="409"/>
      <c r="J161" s="409" t="s">
        <v>172</v>
      </c>
      <c r="K161" s="409" t="str">
        <f t="shared" si="17"/>
        <v>SHT0015957</v>
      </c>
      <c r="L161" s="409" t="s">
        <v>172</v>
      </c>
      <c r="M161" s="409" t="s">
        <v>174</v>
      </c>
      <c r="N161" s="409" t="s">
        <v>167</v>
      </c>
      <c r="O161" s="409" t="s">
        <v>1038</v>
      </c>
      <c r="P161" s="409" t="s">
        <v>178</v>
      </c>
      <c r="Q161" s="409"/>
      <c r="R161" s="409" t="s">
        <v>168</v>
      </c>
      <c r="S161" s="409" t="s">
        <v>1264</v>
      </c>
      <c r="T161" s="409" t="s">
        <v>168</v>
      </c>
      <c r="U161" s="583">
        <f>U162+U163*4</f>
        <v>4.4977</v>
      </c>
      <c r="V161" s="409" t="s">
        <v>168</v>
      </c>
      <c r="W161" s="409" t="s">
        <v>168</v>
      </c>
      <c r="X161" s="409" t="s">
        <v>168</v>
      </c>
      <c r="Y161" s="409" t="s">
        <v>80</v>
      </c>
      <c r="Z161" s="409" t="s">
        <v>17</v>
      </c>
      <c r="AA161" s="409">
        <v>2</v>
      </c>
      <c r="AB161" s="409">
        <v>2</v>
      </c>
      <c r="AC161" s="409">
        <v>2</v>
      </c>
      <c r="AD161" s="409">
        <v>0</v>
      </c>
      <c r="AE161" s="409">
        <v>0</v>
      </c>
      <c r="AF161" s="409">
        <v>0</v>
      </c>
      <c r="AG161" s="409">
        <v>0</v>
      </c>
      <c r="AH161" s="409">
        <v>0</v>
      </c>
      <c r="AI161" s="409">
        <v>0</v>
      </c>
      <c r="AJ161" s="409">
        <v>0</v>
      </c>
      <c r="AK161" s="409">
        <v>2</v>
      </c>
      <c r="AL161" s="409">
        <v>0</v>
      </c>
      <c r="AM161" s="409">
        <v>0</v>
      </c>
      <c r="AN161" s="409">
        <v>0</v>
      </c>
      <c r="AO161" s="409">
        <v>0</v>
      </c>
      <c r="AP161" s="409">
        <v>0</v>
      </c>
      <c r="AQ161" s="409">
        <v>0</v>
      </c>
      <c r="AR161" s="409">
        <v>0</v>
      </c>
      <c r="AS161" s="409">
        <v>0</v>
      </c>
      <c r="AT161" s="409">
        <v>0</v>
      </c>
      <c r="AU161" s="409">
        <v>0</v>
      </c>
      <c r="AV161" s="409">
        <v>0</v>
      </c>
      <c r="AW161" s="409">
        <v>0</v>
      </c>
      <c r="AX161" s="409">
        <v>0</v>
      </c>
    </row>
    <row r="162" spans="1:50" s="11" customFormat="1" ht="45" customHeight="1">
      <c r="A162" s="409">
        <v>152</v>
      </c>
      <c r="B162" s="409">
        <v>1</v>
      </c>
      <c r="C162" s="409" t="s">
        <v>1105</v>
      </c>
      <c r="D162" s="409" t="s">
        <v>1340</v>
      </c>
      <c r="E162" s="475" t="s">
        <v>1338</v>
      </c>
      <c r="F162" s="409" t="s">
        <v>1142</v>
      </c>
      <c r="G162" s="409" t="s">
        <v>171</v>
      </c>
      <c r="H162" s="409" t="s">
        <v>265</v>
      </c>
      <c r="I162" s="409"/>
      <c r="J162" s="409" t="s">
        <v>172</v>
      </c>
      <c r="K162" s="409" t="str">
        <f t="shared" si="17"/>
        <v>SHT0016125</v>
      </c>
      <c r="L162" s="409" t="s">
        <v>172</v>
      </c>
      <c r="M162" s="409" t="s">
        <v>174</v>
      </c>
      <c r="N162" s="409" t="s">
        <v>167</v>
      </c>
      <c r="O162" s="409" t="s">
        <v>1038</v>
      </c>
      <c r="P162" s="409" t="s">
        <v>178</v>
      </c>
      <c r="Q162" s="409"/>
      <c r="R162" s="409" t="s">
        <v>168</v>
      </c>
      <c r="S162" s="409" t="s">
        <v>1264</v>
      </c>
      <c r="T162" s="409" t="s">
        <v>168</v>
      </c>
      <c r="U162" s="583">
        <f>U163+U164*4</f>
        <v>0.94369999999999998</v>
      </c>
      <c r="V162" s="409" t="s">
        <v>168</v>
      </c>
      <c r="W162" s="409" t="s">
        <v>168</v>
      </c>
      <c r="X162" s="409" t="s">
        <v>168</v>
      </c>
      <c r="Y162" s="409" t="s">
        <v>80</v>
      </c>
      <c r="Z162" s="409" t="s">
        <v>17</v>
      </c>
      <c r="AA162" s="409">
        <v>2</v>
      </c>
      <c r="AB162" s="409">
        <v>2</v>
      </c>
      <c r="AC162" s="409">
        <v>2</v>
      </c>
      <c r="AD162" s="409">
        <v>0</v>
      </c>
      <c r="AE162" s="409">
        <v>0</v>
      </c>
      <c r="AF162" s="409">
        <v>0</v>
      </c>
      <c r="AG162" s="409">
        <v>0</v>
      </c>
      <c r="AH162" s="409">
        <v>0</v>
      </c>
      <c r="AI162" s="409">
        <v>0</v>
      </c>
      <c r="AJ162" s="409">
        <v>0</v>
      </c>
      <c r="AK162" s="409">
        <v>2</v>
      </c>
      <c r="AL162" s="409">
        <v>0</v>
      </c>
      <c r="AM162" s="409">
        <v>0</v>
      </c>
      <c r="AN162" s="409">
        <v>0</v>
      </c>
      <c r="AO162" s="409">
        <v>0</v>
      </c>
      <c r="AP162" s="409">
        <v>0</v>
      </c>
      <c r="AQ162" s="409">
        <v>0</v>
      </c>
      <c r="AR162" s="409">
        <v>0</v>
      </c>
      <c r="AS162" s="409">
        <v>0</v>
      </c>
      <c r="AT162" s="409">
        <v>0</v>
      </c>
      <c r="AU162" s="409">
        <v>0</v>
      </c>
      <c r="AV162" s="409">
        <v>0</v>
      </c>
      <c r="AW162" s="409">
        <v>0</v>
      </c>
      <c r="AX162" s="409">
        <v>0</v>
      </c>
    </row>
    <row r="163" spans="1:50" s="11" customFormat="1" ht="45" customHeight="1">
      <c r="A163" s="409">
        <v>153</v>
      </c>
      <c r="B163" s="409">
        <v>2</v>
      </c>
      <c r="C163" s="409" t="s">
        <v>1105</v>
      </c>
      <c r="D163" s="409" t="s">
        <v>1154</v>
      </c>
      <c r="E163" s="475" t="s">
        <v>1134</v>
      </c>
      <c r="F163" s="409" t="s">
        <v>154</v>
      </c>
      <c r="G163" s="409" t="s">
        <v>196</v>
      </c>
      <c r="H163" s="409" t="s">
        <v>265</v>
      </c>
      <c r="I163" s="409"/>
      <c r="J163" s="409" t="s">
        <v>172</v>
      </c>
      <c r="K163" s="409" t="str">
        <f t="shared" si="17"/>
        <v>SHT0015958</v>
      </c>
      <c r="L163" s="409" t="s">
        <v>172</v>
      </c>
      <c r="M163" s="409" t="s">
        <v>174</v>
      </c>
      <c r="N163" s="409" t="s">
        <v>167</v>
      </c>
      <c r="O163" s="409" t="s">
        <v>1038</v>
      </c>
      <c r="P163" s="409" t="s">
        <v>1265</v>
      </c>
      <c r="Q163" s="409"/>
      <c r="R163" s="409" t="s">
        <v>168</v>
      </c>
      <c r="S163" s="409" t="s">
        <v>1264</v>
      </c>
      <c r="T163" s="409" t="s">
        <v>168</v>
      </c>
      <c r="U163" s="583">
        <v>0.88849999999999996</v>
      </c>
      <c r="V163" s="409" t="s">
        <v>168</v>
      </c>
      <c r="W163" s="409" t="s">
        <v>168</v>
      </c>
      <c r="X163" s="409" t="s">
        <v>168</v>
      </c>
      <c r="Y163" s="409" t="s">
        <v>17</v>
      </c>
      <c r="Z163" s="409" t="s">
        <v>17</v>
      </c>
      <c r="AA163" s="409">
        <v>1</v>
      </c>
      <c r="AB163" s="409">
        <v>1</v>
      </c>
      <c r="AC163" s="409">
        <v>1</v>
      </c>
      <c r="AD163" s="409">
        <v>0</v>
      </c>
      <c r="AE163" s="409">
        <v>0</v>
      </c>
      <c r="AF163" s="409">
        <v>0</v>
      </c>
      <c r="AG163" s="409">
        <v>0</v>
      </c>
      <c r="AH163" s="409">
        <v>0</v>
      </c>
      <c r="AI163" s="409">
        <v>0</v>
      </c>
      <c r="AJ163" s="409">
        <v>0</v>
      </c>
      <c r="AK163" s="409">
        <v>1</v>
      </c>
      <c r="AL163" s="409">
        <v>0</v>
      </c>
      <c r="AM163" s="409">
        <v>0</v>
      </c>
      <c r="AN163" s="409">
        <v>0</v>
      </c>
      <c r="AO163" s="409">
        <v>0</v>
      </c>
      <c r="AP163" s="409">
        <v>0</v>
      </c>
      <c r="AQ163" s="409">
        <v>0</v>
      </c>
      <c r="AR163" s="409">
        <v>0</v>
      </c>
      <c r="AS163" s="409">
        <v>0</v>
      </c>
      <c r="AT163" s="409">
        <v>0</v>
      </c>
      <c r="AU163" s="409">
        <v>0</v>
      </c>
      <c r="AV163" s="409">
        <v>0</v>
      </c>
      <c r="AW163" s="409">
        <v>0</v>
      </c>
      <c r="AX163" s="409">
        <v>0</v>
      </c>
    </row>
    <row r="164" spans="1:50" s="11" customFormat="1" ht="45" customHeight="1">
      <c r="A164" s="409">
        <v>154</v>
      </c>
      <c r="B164" s="409">
        <v>2</v>
      </c>
      <c r="C164" s="409" t="s">
        <v>377</v>
      </c>
      <c r="D164" s="409" t="s">
        <v>1234</v>
      </c>
      <c r="E164" s="475" t="s">
        <v>1235</v>
      </c>
      <c r="F164" s="409" t="s">
        <v>1266</v>
      </c>
      <c r="G164" s="409" t="s">
        <v>196</v>
      </c>
      <c r="H164" s="409" t="s">
        <v>265</v>
      </c>
      <c r="I164" s="409"/>
      <c r="J164" s="409" t="s">
        <v>172</v>
      </c>
      <c r="K164" s="409" t="str">
        <f t="shared" si="17"/>
        <v>SQXM3000-6805834</v>
      </c>
      <c r="L164" s="409" t="s">
        <v>172</v>
      </c>
      <c r="M164" s="409" t="s">
        <v>167</v>
      </c>
      <c r="N164" s="409" t="s">
        <v>174</v>
      </c>
      <c r="O164" s="409" t="s">
        <v>1236</v>
      </c>
      <c r="P164" s="409" t="s">
        <v>1237</v>
      </c>
      <c r="Q164" s="409"/>
      <c r="R164" s="409" t="s">
        <v>168</v>
      </c>
      <c r="S164" s="409" t="s">
        <v>1238</v>
      </c>
      <c r="T164" s="409" t="s">
        <v>168</v>
      </c>
      <c r="U164" s="583">
        <v>1.38E-2</v>
      </c>
      <c r="V164" s="409" t="s">
        <v>168</v>
      </c>
      <c r="W164" s="409" t="s">
        <v>168</v>
      </c>
      <c r="X164" s="409" t="s">
        <v>168</v>
      </c>
      <c r="Y164" s="409" t="s">
        <v>17</v>
      </c>
      <c r="Z164" s="409" t="s">
        <v>17</v>
      </c>
      <c r="AA164" s="409">
        <v>4</v>
      </c>
      <c r="AB164" s="409">
        <v>4</v>
      </c>
      <c r="AC164" s="409">
        <v>4</v>
      </c>
      <c r="AD164" s="409">
        <v>0</v>
      </c>
      <c r="AE164" s="409">
        <v>0</v>
      </c>
      <c r="AF164" s="409">
        <v>0</v>
      </c>
      <c r="AG164" s="409">
        <v>0</v>
      </c>
      <c r="AH164" s="409">
        <v>0</v>
      </c>
      <c r="AI164" s="409">
        <v>0</v>
      </c>
      <c r="AJ164" s="409">
        <v>0</v>
      </c>
      <c r="AK164" s="409">
        <v>4</v>
      </c>
      <c r="AL164" s="409">
        <v>0</v>
      </c>
      <c r="AM164" s="409">
        <v>0</v>
      </c>
      <c r="AN164" s="409">
        <v>0</v>
      </c>
      <c r="AO164" s="409">
        <v>0</v>
      </c>
      <c r="AP164" s="409">
        <v>0</v>
      </c>
      <c r="AQ164" s="409">
        <v>0</v>
      </c>
      <c r="AR164" s="409">
        <v>0</v>
      </c>
      <c r="AS164" s="409">
        <v>0</v>
      </c>
      <c r="AT164" s="409">
        <v>0</v>
      </c>
      <c r="AU164" s="409">
        <v>0</v>
      </c>
      <c r="AV164" s="409">
        <v>0</v>
      </c>
      <c r="AW164" s="409">
        <v>0</v>
      </c>
      <c r="AX164" s="409">
        <v>0</v>
      </c>
    </row>
    <row r="165" spans="1:50" s="11" customFormat="1" ht="45" customHeight="1">
      <c r="A165" s="409">
        <v>155</v>
      </c>
      <c r="B165" s="409">
        <v>1</v>
      </c>
      <c r="C165" s="409" t="s">
        <v>689</v>
      </c>
      <c r="D165" s="409" t="s">
        <v>1355</v>
      </c>
      <c r="E165" s="579" t="s">
        <v>1280</v>
      </c>
      <c r="F165" s="409" t="s">
        <v>1282</v>
      </c>
      <c r="G165" s="409" t="s">
        <v>171</v>
      </c>
      <c r="H165" s="409" t="s">
        <v>265</v>
      </c>
      <c r="I165" s="409" t="s">
        <v>168</v>
      </c>
      <c r="J165" s="409" t="s">
        <v>172</v>
      </c>
      <c r="K165" s="409" t="str">
        <f t="shared" si="17"/>
        <v>SHT0016140</v>
      </c>
      <c r="L165" s="409" t="s">
        <v>172</v>
      </c>
      <c r="M165" s="409" t="s">
        <v>174</v>
      </c>
      <c r="N165" s="409" t="s">
        <v>167</v>
      </c>
      <c r="O165" s="409" t="s">
        <v>168</v>
      </c>
      <c r="P165" s="409" t="s">
        <v>168</v>
      </c>
      <c r="Q165" s="409" t="s">
        <v>168</v>
      </c>
      <c r="R165" s="409" t="s">
        <v>168</v>
      </c>
      <c r="S165" s="409" t="s">
        <v>168</v>
      </c>
      <c r="T165" s="409" t="s">
        <v>168</v>
      </c>
      <c r="U165" s="583">
        <v>9.8650000000000002</v>
      </c>
      <c r="V165" s="409" t="s">
        <v>168</v>
      </c>
      <c r="W165" s="409" t="s">
        <v>168</v>
      </c>
      <c r="X165" s="409" t="s">
        <v>168</v>
      </c>
      <c r="Y165" s="409" t="s">
        <v>17</v>
      </c>
      <c r="Z165" s="409" t="s">
        <v>17</v>
      </c>
      <c r="AA165" s="409">
        <v>1</v>
      </c>
      <c r="AB165" s="409">
        <v>1</v>
      </c>
      <c r="AC165" s="409">
        <v>1</v>
      </c>
      <c r="AD165" s="409">
        <v>0</v>
      </c>
      <c r="AE165" s="409">
        <v>0</v>
      </c>
      <c r="AF165" s="409">
        <v>0</v>
      </c>
      <c r="AG165" s="409">
        <v>0</v>
      </c>
      <c r="AH165" s="409">
        <v>0</v>
      </c>
      <c r="AI165" s="409">
        <v>0</v>
      </c>
      <c r="AJ165" s="409">
        <v>0</v>
      </c>
      <c r="AK165" s="409">
        <v>1</v>
      </c>
      <c r="AL165" s="409">
        <v>0</v>
      </c>
      <c r="AM165" s="409">
        <v>0</v>
      </c>
      <c r="AN165" s="409">
        <v>0</v>
      </c>
      <c r="AO165" s="409">
        <v>0</v>
      </c>
      <c r="AP165" s="409">
        <v>0</v>
      </c>
      <c r="AQ165" s="409">
        <v>0</v>
      </c>
      <c r="AR165" s="409">
        <v>0</v>
      </c>
      <c r="AS165" s="409">
        <v>0</v>
      </c>
      <c r="AT165" s="409">
        <v>0</v>
      </c>
      <c r="AU165" s="409">
        <v>0</v>
      </c>
      <c r="AV165" s="409">
        <v>0</v>
      </c>
      <c r="AW165" s="409">
        <v>0</v>
      </c>
      <c r="AX165" s="409">
        <v>0</v>
      </c>
    </row>
    <row r="166" spans="1:50" s="11" customFormat="1" ht="45" customHeight="1">
      <c r="A166" s="409">
        <v>156</v>
      </c>
      <c r="B166" s="409">
        <v>1</v>
      </c>
      <c r="C166" s="409" t="s">
        <v>689</v>
      </c>
      <c r="D166" s="483" t="s">
        <v>1356</v>
      </c>
      <c r="E166" s="483" t="s">
        <v>1357</v>
      </c>
      <c r="F166" s="409" t="s">
        <v>1282</v>
      </c>
      <c r="G166" s="409" t="s">
        <v>171</v>
      </c>
      <c r="H166" s="409" t="s">
        <v>265</v>
      </c>
      <c r="I166" s="409" t="s">
        <v>168</v>
      </c>
      <c r="J166" s="409" t="s">
        <v>172</v>
      </c>
      <c r="K166" s="409" t="str">
        <f t="shared" si="17"/>
        <v>SHT0015146</v>
      </c>
      <c r="L166" s="409" t="s">
        <v>172</v>
      </c>
      <c r="M166" s="409" t="s">
        <v>167</v>
      </c>
      <c r="N166" s="409" t="s">
        <v>174</v>
      </c>
      <c r="O166" s="409" t="s">
        <v>168</v>
      </c>
      <c r="P166" s="409" t="s">
        <v>168</v>
      </c>
      <c r="Q166" s="409" t="s">
        <v>168</v>
      </c>
      <c r="R166" s="409" t="s">
        <v>168</v>
      </c>
      <c r="S166" s="409" t="s">
        <v>168</v>
      </c>
      <c r="T166" s="409" t="s">
        <v>168</v>
      </c>
      <c r="U166" s="583">
        <v>9.8650000000000002</v>
      </c>
      <c r="V166" s="409" t="s">
        <v>168</v>
      </c>
      <c r="W166" s="409" t="s">
        <v>168</v>
      </c>
      <c r="X166" s="409" t="s">
        <v>168</v>
      </c>
      <c r="Y166" s="409" t="s">
        <v>17</v>
      </c>
      <c r="Z166" s="409" t="s">
        <v>17</v>
      </c>
      <c r="AA166" s="409">
        <v>1</v>
      </c>
      <c r="AB166" s="409">
        <v>1</v>
      </c>
      <c r="AC166" s="409">
        <v>1</v>
      </c>
      <c r="AD166" s="409">
        <v>0</v>
      </c>
      <c r="AE166" s="409">
        <v>0</v>
      </c>
      <c r="AF166" s="409">
        <v>0</v>
      </c>
      <c r="AG166" s="409">
        <v>0</v>
      </c>
      <c r="AH166" s="409">
        <v>0</v>
      </c>
      <c r="AI166" s="409">
        <v>0</v>
      </c>
      <c r="AJ166" s="409">
        <v>0</v>
      </c>
      <c r="AK166" s="409">
        <v>1</v>
      </c>
      <c r="AL166" s="409">
        <v>0</v>
      </c>
      <c r="AM166" s="409">
        <v>0</v>
      </c>
      <c r="AN166" s="409">
        <v>0</v>
      </c>
      <c r="AO166" s="409">
        <v>0</v>
      </c>
      <c r="AP166" s="409">
        <v>0</v>
      </c>
      <c r="AQ166" s="409">
        <v>0</v>
      </c>
      <c r="AR166" s="409">
        <v>0</v>
      </c>
      <c r="AS166" s="409">
        <v>0</v>
      </c>
      <c r="AT166" s="409">
        <v>0</v>
      </c>
      <c r="AU166" s="409">
        <v>0</v>
      </c>
      <c r="AV166" s="409">
        <v>0</v>
      </c>
      <c r="AW166" s="409">
        <v>0</v>
      </c>
      <c r="AX166" s="409">
        <v>0</v>
      </c>
    </row>
    <row r="167" spans="1:50" s="11" customFormat="1" ht="45" customHeight="1">
      <c r="A167" s="409">
        <v>157</v>
      </c>
      <c r="B167" s="487">
        <v>1</v>
      </c>
      <c r="C167" s="487" t="s">
        <v>689</v>
      </c>
      <c r="D167" s="517" t="s">
        <v>1358</v>
      </c>
      <c r="E167" s="517" t="s">
        <v>1359</v>
      </c>
      <c r="F167" s="487" t="s">
        <v>1282</v>
      </c>
      <c r="G167" s="487" t="s">
        <v>171</v>
      </c>
      <c r="H167" s="487" t="s">
        <v>265</v>
      </c>
      <c r="I167" s="487" t="s">
        <v>168</v>
      </c>
      <c r="J167" s="487" t="s">
        <v>172</v>
      </c>
      <c r="K167" s="409" t="str">
        <f t="shared" si="17"/>
        <v>BFA0010037</v>
      </c>
      <c r="L167" s="409" t="s">
        <v>172</v>
      </c>
      <c r="M167" s="487" t="s">
        <v>167</v>
      </c>
      <c r="N167" s="487" t="s">
        <v>174</v>
      </c>
      <c r="O167" s="487" t="s">
        <v>168</v>
      </c>
      <c r="P167" s="487" t="s">
        <v>168</v>
      </c>
      <c r="Q167" s="487" t="s">
        <v>168</v>
      </c>
      <c r="R167" s="487" t="s">
        <v>168</v>
      </c>
      <c r="S167" s="487" t="s">
        <v>168</v>
      </c>
      <c r="T167" s="487" t="s">
        <v>168</v>
      </c>
      <c r="U167" s="584">
        <v>9.8650000000000002</v>
      </c>
      <c r="V167" s="487" t="s">
        <v>168</v>
      </c>
      <c r="W167" s="487" t="s">
        <v>168</v>
      </c>
      <c r="X167" s="487" t="s">
        <v>168</v>
      </c>
      <c r="Y167" s="487" t="s">
        <v>17</v>
      </c>
      <c r="Z167" s="487" t="s">
        <v>17</v>
      </c>
      <c r="AA167" s="487">
        <v>2</v>
      </c>
      <c r="AB167" s="487">
        <v>2</v>
      </c>
      <c r="AC167" s="487">
        <v>2</v>
      </c>
      <c r="AD167" s="487">
        <v>0</v>
      </c>
      <c r="AE167" s="487">
        <v>0</v>
      </c>
      <c r="AF167" s="487">
        <v>0</v>
      </c>
      <c r="AG167" s="487">
        <v>0</v>
      </c>
      <c r="AH167" s="487">
        <v>0</v>
      </c>
      <c r="AI167" s="487">
        <v>0</v>
      </c>
      <c r="AJ167" s="487">
        <v>0</v>
      </c>
      <c r="AK167" s="487">
        <v>2</v>
      </c>
      <c r="AL167" s="487">
        <v>0</v>
      </c>
      <c r="AM167" s="487">
        <v>0</v>
      </c>
      <c r="AN167" s="487">
        <v>0</v>
      </c>
      <c r="AO167" s="487">
        <v>0</v>
      </c>
      <c r="AP167" s="487">
        <v>0</v>
      </c>
      <c r="AQ167" s="487">
        <v>0</v>
      </c>
      <c r="AR167" s="487">
        <v>0</v>
      </c>
      <c r="AS167" s="487">
        <v>0</v>
      </c>
      <c r="AT167" s="487">
        <v>0</v>
      </c>
      <c r="AU167" s="487">
        <v>0</v>
      </c>
      <c r="AV167" s="487">
        <v>0</v>
      </c>
      <c r="AW167" s="487">
        <v>0</v>
      </c>
      <c r="AX167" s="487">
        <v>0</v>
      </c>
    </row>
    <row r="168" spans="1:50" s="11" customFormat="1" ht="45" customHeight="1">
      <c r="A168" s="409">
        <v>158</v>
      </c>
      <c r="B168" s="409">
        <v>1</v>
      </c>
      <c r="C168" s="409" t="s">
        <v>689</v>
      </c>
      <c r="D168" s="483" t="s">
        <v>1489</v>
      </c>
      <c r="E168" s="483" t="s">
        <v>1490</v>
      </c>
      <c r="F168" s="409" t="s">
        <v>1491</v>
      </c>
      <c r="G168" s="409" t="s">
        <v>171</v>
      </c>
      <c r="H168" s="409" t="s">
        <v>265</v>
      </c>
      <c r="I168" s="409" t="s">
        <v>168</v>
      </c>
      <c r="J168" s="409" t="s">
        <v>172</v>
      </c>
      <c r="K168" s="409" t="str">
        <f t="shared" si="17"/>
        <v>BFA0010125</v>
      </c>
      <c r="L168" s="409" t="s">
        <v>172</v>
      </c>
      <c r="M168" s="409" t="s">
        <v>174</v>
      </c>
      <c r="N168" s="409" t="s">
        <v>167</v>
      </c>
      <c r="O168" s="409" t="s">
        <v>168</v>
      </c>
      <c r="P168" s="409" t="s">
        <v>168</v>
      </c>
      <c r="Q168" s="409" t="s">
        <v>168</v>
      </c>
      <c r="R168" s="409" t="s">
        <v>168</v>
      </c>
      <c r="S168" s="409" t="s">
        <v>168</v>
      </c>
      <c r="T168" s="409" t="s">
        <v>168</v>
      </c>
      <c r="U168" s="583">
        <v>9.8650000000000002</v>
      </c>
      <c r="V168" s="409" t="s">
        <v>168</v>
      </c>
      <c r="W168" s="409" t="s">
        <v>266</v>
      </c>
      <c r="X168" s="409" t="s">
        <v>168</v>
      </c>
      <c r="Y168" s="409" t="s">
        <v>168</v>
      </c>
      <c r="Z168" s="409" t="s">
        <v>17</v>
      </c>
      <c r="AA168" s="409">
        <v>2</v>
      </c>
      <c r="AB168" s="409">
        <v>2</v>
      </c>
      <c r="AC168" s="409">
        <v>2</v>
      </c>
      <c r="AD168" s="409">
        <v>0</v>
      </c>
      <c r="AE168" s="409">
        <v>0</v>
      </c>
      <c r="AF168" s="409">
        <v>0</v>
      </c>
      <c r="AG168" s="409">
        <v>0</v>
      </c>
      <c r="AH168" s="409">
        <v>0</v>
      </c>
      <c r="AI168" s="409">
        <v>0</v>
      </c>
      <c r="AJ168" s="409">
        <v>0</v>
      </c>
      <c r="AK168" s="409">
        <v>2</v>
      </c>
      <c r="AL168" s="409">
        <v>0</v>
      </c>
      <c r="AM168" s="409">
        <v>0</v>
      </c>
      <c r="AN168" s="409">
        <v>0</v>
      </c>
      <c r="AO168" s="409">
        <v>0</v>
      </c>
      <c r="AP168" s="409">
        <v>0</v>
      </c>
      <c r="AQ168" s="409">
        <v>0</v>
      </c>
      <c r="AR168" s="409">
        <v>0</v>
      </c>
      <c r="AS168" s="409">
        <v>0</v>
      </c>
      <c r="AT168" s="409">
        <v>0</v>
      </c>
      <c r="AU168" s="409">
        <v>0</v>
      </c>
      <c r="AV168" s="409">
        <v>0</v>
      </c>
      <c r="AW168" s="409">
        <v>0</v>
      </c>
      <c r="AX168" s="409">
        <v>0</v>
      </c>
    </row>
    <row r="169" spans="1:50" s="11" customFormat="1" ht="45" customHeight="1">
      <c r="A169" s="409">
        <v>159</v>
      </c>
      <c r="B169" s="409">
        <v>1</v>
      </c>
      <c r="C169" s="409" t="s">
        <v>1105</v>
      </c>
      <c r="D169" s="409" t="s">
        <v>1155</v>
      </c>
      <c r="E169" s="475" t="s">
        <v>1343</v>
      </c>
      <c r="F169" s="409" t="s">
        <v>1142</v>
      </c>
      <c r="G169" s="409" t="s">
        <v>171</v>
      </c>
      <c r="H169" s="409" t="s">
        <v>265</v>
      </c>
      <c r="I169" s="409"/>
      <c r="J169" s="409" t="s">
        <v>172</v>
      </c>
      <c r="K169" s="409" t="str">
        <f t="shared" si="17"/>
        <v>SHT0015959</v>
      </c>
      <c r="L169" s="409" t="s">
        <v>172</v>
      </c>
      <c r="M169" s="409" t="s">
        <v>174</v>
      </c>
      <c r="N169" s="409" t="s">
        <v>167</v>
      </c>
      <c r="O169" s="409" t="s">
        <v>1038</v>
      </c>
      <c r="P169" s="409" t="s">
        <v>178</v>
      </c>
      <c r="Q169" s="409"/>
      <c r="R169" s="409" t="s">
        <v>168</v>
      </c>
      <c r="S169" s="409" t="s">
        <v>1264</v>
      </c>
      <c r="T169" s="409" t="s">
        <v>168</v>
      </c>
      <c r="U169" s="583">
        <f>U170+U171*4</f>
        <v>4.1701999999999995</v>
      </c>
      <c r="V169" s="409" t="s">
        <v>168</v>
      </c>
      <c r="W169" s="409" t="s">
        <v>168</v>
      </c>
      <c r="X169" s="409" t="s">
        <v>168</v>
      </c>
      <c r="Y169" s="409" t="s">
        <v>80</v>
      </c>
      <c r="Z169" s="409" t="s">
        <v>17</v>
      </c>
      <c r="AA169" s="409">
        <v>2</v>
      </c>
      <c r="AB169" s="409">
        <v>2</v>
      </c>
      <c r="AC169" s="409">
        <v>2</v>
      </c>
      <c r="AD169" s="409">
        <v>0</v>
      </c>
      <c r="AE169" s="409">
        <v>0</v>
      </c>
      <c r="AF169" s="409">
        <v>0</v>
      </c>
      <c r="AG169" s="409">
        <v>0</v>
      </c>
      <c r="AH169" s="409">
        <v>0</v>
      </c>
      <c r="AI169" s="409">
        <v>0</v>
      </c>
      <c r="AJ169" s="409">
        <v>0</v>
      </c>
      <c r="AK169" s="409">
        <v>2</v>
      </c>
      <c r="AL169" s="409">
        <v>0</v>
      </c>
      <c r="AM169" s="409">
        <v>0</v>
      </c>
      <c r="AN169" s="409">
        <v>0</v>
      </c>
      <c r="AO169" s="409">
        <v>0</v>
      </c>
      <c r="AP169" s="409">
        <v>0</v>
      </c>
      <c r="AQ169" s="409">
        <v>0</v>
      </c>
      <c r="AR169" s="409">
        <v>0</v>
      </c>
      <c r="AS169" s="409">
        <v>0</v>
      </c>
      <c r="AT169" s="409">
        <v>0</v>
      </c>
      <c r="AU169" s="409">
        <v>0</v>
      </c>
      <c r="AV169" s="409">
        <v>0</v>
      </c>
      <c r="AW169" s="409">
        <v>0</v>
      </c>
      <c r="AX169" s="409">
        <v>0</v>
      </c>
    </row>
    <row r="170" spans="1:50" s="11" customFormat="1" ht="45" customHeight="1">
      <c r="A170" s="409">
        <v>160</v>
      </c>
      <c r="B170" s="409">
        <v>1</v>
      </c>
      <c r="C170" s="409" t="s">
        <v>1105</v>
      </c>
      <c r="D170" s="409" t="s">
        <v>1341</v>
      </c>
      <c r="E170" s="475" t="s">
        <v>1339</v>
      </c>
      <c r="F170" s="409" t="s">
        <v>1142</v>
      </c>
      <c r="G170" s="409" t="s">
        <v>171</v>
      </c>
      <c r="H170" s="409" t="s">
        <v>265</v>
      </c>
      <c r="I170" s="409"/>
      <c r="J170" s="409" t="s">
        <v>172</v>
      </c>
      <c r="K170" s="409" t="str">
        <f t="shared" si="17"/>
        <v>SHT0016126</v>
      </c>
      <c r="L170" s="409" t="s">
        <v>172</v>
      </c>
      <c r="M170" s="409" t="s">
        <v>174</v>
      </c>
      <c r="N170" s="409" t="s">
        <v>167</v>
      </c>
      <c r="O170" s="409" t="s">
        <v>1038</v>
      </c>
      <c r="P170" s="409" t="s">
        <v>178</v>
      </c>
      <c r="Q170" s="409"/>
      <c r="R170" s="409" t="s">
        <v>168</v>
      </c>
      <c r="S170" s="409" t="s">
        <v>1264</v>
      </c>
      <c r="T170" s="409" t="s">
        <v>168</v>
      </c>
      <c r="U170" s="583">
        <f>U171+U172*4</f>
        <v>0.87819999999999998</v>
      </c>
      <c r="V170" s="409" t="s">
        <v>168</v>
      </c>
      <c r="W170" s="409" t="s">
        <v>168</v>
      </c>
      <c r="X170" s="409" t="s">
        <v>168</v>
      </c>
      <c r="Y170" s="409" t="s">
        <v>80</v>
      </c>
      <c r="Z170" s="409" t="s">
        <v>17</v>
      </c>
      <c r="AA170" s="409">
        <v>2</v>
      </c>
      <c r="AB170" s="409">
        <v>2</v>
      </c>
      <c r="AC170" s="409">
        <v>2</v>
      </c>
      <c r="AD170" s="409">
        <v>0</v>
      </c>
      <c r="AE170" s="409">
        <v>0</v>
      </c>
      <c r="AF170" s="409">
        <v>0</v>
      </c>
      <c r="AG170" s="409">
        <v>0</v>
      </c>
      <c r="AH170" s="409">
        <v>0</v>
      </c>
      <c r="AI170" s="409">
        <v>0</v>
      </c>
      <c r="AJ170" s="409">
        <v>0</v>
      </c>
      <c r="AK170" s="409">
        <v>2</v>
      </c>
      <c r="AL170" s="409">
        <v>0</v>
      </c>
      <c r="AM170" s="409">
        <v>0</v>
      </c>
      <c r="AN170" s="409">
        <v>0</v>
      </c>
      <c r="AO170" s="409">
        <v>0</v>
      </c>
      <c r="AP170" s="409">
        <v>0</v>
      </c>
      <c r="AQ170" s="409">
        <v>0</v>
      </c>
      <c r="AR170" s="409">
        <v>0</v>
      </c>
      <c r="AS170" s="409">
        <v>0</v>
      </c>
      <c r="AT170" s="409">
        <v>0</v>
      </c>
      <c r="AU170" s="409">
        <v>0</v>
      </c>
      <c r="AV170" s="409">
        <v>0</v>
      </c>
      <c r="AW170" s="409">
        <v>0</v>
      </c>
      <c r="AX170" s="409">
        <v>0</v>
      </c>
    </row>
    <row r="171" spans="1:50" s="11" customFormat="1" ht="45" customHeight="1">
      <c r="A171" s="409">
        <v>161</v>
      </c>
      <c r="B171" s="409">
        <v>2</v>
      </c>
      <c r="C171" s="409" t="s">
        <v>1105</v>
      </c>
      <c r="D171" s="409" t="s">
        <v>1156</v>
      </c>
      <c r="E171" s="475" t="s">
        <v>1135</v>
      </c>
      <c r="F171" s="409" t="s">
        <v>154</v>
      </c>
      <c r="G171" s="409" t="s">
        <v>196</v>
      </c>
      <c r="H171" s="409" t="s">
        <v>265</v>
      </c>
      <c r="I171" s="409"/>
      <c r="J171" s="409" t="s">
        <v>172</v>
      </c>
      <c r="K171" s="409" t="str">
        <f t="shared" si="17"/>
        <v>SHT0015960</v>
      </c>
      <c r="L171" s="409" t="s">
        <v>172</v>
      </c>
      <c r="M171" s="409" t="s">
        <v>174</v>
      </c>
      <c r="N171" s="409" t="s">
        <v>167</v>
      </c>
      <c r="O171" s="409" t="s">
        <v>1038</v>
      </c>
      <c r="P171" s="409" t="s">
        <v>1265</v>
      </c>
      <c r="Q171" s="409"/>
      <c r="R171" s="409" t="s">
        <v>168</v>
      </c>
      <c r="S171" s="409" t="s">
        <v>1264</v>
      </c>
      <c r="T171" s="409" t="s">
        <v>168</v>
      </c>
      <c r="U171" s="583">
        <v>0.82299999999999995</v>
      </c>
      <c r="V171" s="409" t="s">
        <v>168</v>
      </c>
      <c r="W171" s="409" t="s">
        <v>168</v>
      </c>
      <c r="X171" s="409" t="s">
        <v>168</v>
      </c>
      <c r="Y171" s="409" t="s">
        <v>17</v>
      </c>
      <c r="Z171" s="409" t="s">
        <v>17</v>
      </c>
      <c r="AA171" s="409">
        <v>1</v>
      </c>
      <c r="AB171" s="409">
        <v>1</v>
      </c>
      <c r="AC171" s="409">
        <v>1</v>
      </c>
      <c r="AD171" s="409">
        <v>0</v>
      </c>
      <c r="AE171" s="409">
        <v>0</v>
      </c>
      <c r="AF171" s="409">
        <v>0</v>
      </c>
      <c r="AG171" s="409">
        <v>0</v>
      </c>
      <c r="AH171" s="409">
        <v>0</v>
      </c>
      <c r="AI171" s="409">
        <v>0</v>
      </c>
      <c r="AJ171" s="409">
        <v>0</v>
      </c>
      <c r="AK171" s="409">
        <v>1</v>
      </c>
      <c r="AL171" s="409">
        <v>0</v>
      </c>
      <c r="AM171" s="409">
        <v>0</v>
      </c>
      <c r="AN171" s="409">
        <v>0</v>
      </c>
      <c r="AO171" s="409">
        <v>0</v>
      </c>
      <c r="AP171" s="409">
        <v>0</v>
      </c>
      <c r="AQ171" s="409">
        <v>0</v>
      </c>
      <c r="AR171" s="409">
        <v>0</v>
      </c>
      <c r="AS171" s="409">
        <v>0</v>
      </c>
      <c r="AT171" s="409">
        <v>0</v>
      </c>
      <c r="AU171" s="409">
        <v>0</v>
      </c>
      <c r="AV171" s="409">
        <v>0</v>
      </c>
      <c r="AW171" s="409">
        <v>0</v>
      </c>
      <c r="AX171" s="409">
        <v>0</v>
      </c>
    </row>
    <row r="172" spans="1:50" s="11" customFormat="1" ht="45" customHeight="1">
      <c r="A172" s="409">
        <v>162</v>
      </c>
      <c r="B172" s="409">
        <v>2</v>
      </c>
      <c r="C172" s="409" t="s">
        <v>377</v>
      </c>
      <c r="D172" s="409" t="s">
        <v>1234</v>
      </c>
      <c r="E172" s="475" t="s">
        <v>1235</v>
      </c>
      <c r="F172" s="409" t="s">
        <v>1266</v>
      </c>
      <c r="G172" s="409" t="s">
        <v>196</v>
      </c>
      <c r="H172" s="409" t="s">
        <v>265</v>
      </c>
      <c r="I172" s="409"/>
      <c r="J172" s="409" t="s">
        <v>172</v>
      </c>
      <c r="K172" s="409" t="str">
        <f t="shared" si="17"/>
        <v>SQXM3000-6805834</v>
      </c>
      <c r="L172" s="409" t="s">
        <v>172</v>
      </c>
      <c r="M172" s="409" t="s">
        <v>167</v>
      </c>
      <c r="N172" s="409" t="s">
        <v>174</v>
      </c>
      <c r="O172" s="409" t="s">
        <v>1236</v>
      </c>
      <c r="P172" s="409" t="s">
        <v>1237</v>
      </c>
      <c r="Q172" s="409"/>
      <c r="R172" s="409" t="s">
        <v>168</v>
      </c>
      <c r="S172" s="409" t="s">
        <v>1238</v>
      </c>
      <c r="T172" s="409" t="s">
        <v>168</v>
      </c>
      <c r="U172" s="583">
        <v>1.38E-2</v>
      </c>
      <c r="V172" s="409" t="s">
        <v>168</v>
      </c>
      <c r="W172" s="409" t="s">
        <v>168</v>
      </c>
      <c r="X172" s="409" t="s">
        <v>168</v>
      </c>
      <c r="Y172" s="409" t="s">
        <v>17</v>
      </c>
      <c r="Z172" s="409" t="s">
        <v>17</v>
      </c>
      <c r="AA172" s="409">
        <v>4</v>
      </c>
      <c r="AB172" s="409">
        <v>4</v>
      </c>
      <c r="AC172" s="409">
        <v>4</v>
      </c>
      <c r="AD172" s="409">
        <v>0</v>
      </c>
      <c r="AE172" s="409">
        <v>0</v>
      </c>
      <c r="AF172" s="409">
        <v>0</v>
      </c>
      <c r="AG172" s="409">
        <v>0</v>
      </c>
      <c r="AH172" s="409">
        <v>0</v>
      </c>
      <c r="AI172" s="409">
        <v>0</v>
      </c>
      <c r="AJ172" s="409">
        <v>0</v>
      </c>
      <c r="AK172" s="409">
        <v>4</v>
      </c>
      <c r="AL172" s="409">
        <v>0</v>
      </c>
      <c r="AM172" s="409">
        <v>0</v>
      </c>
      <c r="AN172" s="409">
        <v>0</v>
      </c>
      <c r="AO172" s="409">
        <v>0</v>
      </c>
      <c r="AP172" s="409">
        <v>0</v>
      </c>
      <c r="AQ172" s="409">
        <v>0</v>
      </c>
      <c r="AR172" s="409">
        <v>0</v>
      </c>
      <c r="AS172" s="409">
        <v>0</v>
      </c>
      <c r="AT172" s="409">
        <v>0</v>
      </c>
      <c r="AU172" s="409">
        <v>0</v>
      </c>
      <c r="AV172" s="409">
        <v>0</v>
      </c>
      <c r="AW172" s="409">
        <v>0</v>
      </c>
      <c r="AX172" s="409">
        <v>0</v>
      </c>
    </row>
    <row r="173" spans="1:50" s="11" customFormat="1" ht="45" customHeight="1">
      <c r="A173" s="409">
        <v>163</v>
      </c>
      <c r="B173" s="409">
        <v>1</v>
      </c>
      <c r="C173" s="409" t="s">
        <v>1105</v>
      </c>
      <c r="D173" s="409" t="s">
        <v>1157</v>
      </c>
      <c r="E173" s="475" t="s">
        <v>1132</v>
      </c>
      <c r="F173" s="409" t="s">
        <v>168</v>
      </c>
      <c r="G173" s="409" t="s">
        <v>196</v>
      </c>
      <c r="H173" s="409" t="s">
        <v>265</v>
      </c>
      <c r="I173" s="409" t="s">
        <v>168</v>
      </c>
      <c r="J173" s="409" t="s">
        <v>172</v>
      </c>
      <c r="K173" s="409" t="str">
        <f t="shared" si="17"/>
        <v>SHT0015961</v>
      </c>
      <c r="L173" s="409" t="s">
        <v>172</v>
      </c>
      <c r="M173" s="409" t="s">
        <v>174</v>
      </c>
      <c r="N173" s="409" t="s">
        <v>167</v>
      </c>
      <c r="O173" s="409" t="s">
        <v>168</v>
      </c>
      <c r="P173" s="409" t="s">
        <v>168</v>
      </c>
      <c r="Q173" s="409" t="s">
        <v>168</v>
      </c>
      <c r="R173" s="409" t="s">
        <v>168</v>
      </c>
      <c r="S173" s="409" t="s">
        <v>168</v>
      </c>
      <c r="T173" s="409" t="s">
        <v>168</v>
      </c>
      <c r="U173" s="583" t="s">
        <v>168</v>
      </c>
      <c r="V173" s="409" t="s">
        <v>168</v>
      </c>
      <c r="W173" s="409" t="s">
        <v>168</v>
      </c>
      <c r="X173" s="409" t="s">
        <v>168</v>
      </c>
      <c r="Y173" s="409" t="s">
        <v>168</v>
      </c>
      <c r="Z173" s="409" t="s">
        <v>17</v>
      </c>
      <c r="AA173" s="409">
        <v>1</v>
      </c>
      <c r="AB173" s="409">
        <v>1</v>
      </c>
      <c r="AC173" s="409">
        <v>1</v>
      </c>
      <c r="AD173" s="409">
        <v>0</v>
      </c>
      <c r="AE173" s="409">
        <v>0</v>
      </c>
      <c r="AF173" s="409">
        <v>0</v>
      </c>
      <c r="AG173" s="409">
        <v>0</v>
      </c>
      <c r="AH173" s="409">
        <v>0</v>
      </c>
      <c r="AI173" s="409">
        <v>0</v>
      </c>
      <c r="AJ173" s="409">
        <v>0</v>
      </c>
      <c r="AK173" s="409">
        <v>1</v>
      </c>
      <c r="AL173" s="409">
        <v>0</v>
      </c>
      <c r="AM173" s="409">
        <v>0</v>
      </c>
      <c r="AN173" s="409">
        <v>0</v>
      </c>
      <c r="AO173" s="409">
        <v>0</v>
      </c>
      <c r="AP173" s="409">
        <v>0</v>
      </c>
      <c r="AQ173" s="409">
        <v>0</v>
      </c>
      <c r="AR173" s="409">
        <v>0</v>
      </c>
      <c r="AS173" s="409">
        <v>0</v>
      </c>
      <c r="AT173" s="409">
        <v>0</v>
      </c>
      <c r="AU173" s="409">
        <v>0</v>
      </c>
      <c r="AV173" s="409">
        <v>0</v>
      </c>
      <c r="AW173" s="409">
        <v>0</v>
      </c>
      <c r="AX173" s="409">
        <v>0</v>
      </c>
    </row>
    <row r="174" spans="1:50" s="11" customFormat="1" ht="45" customHeight="1">
      <c r="A174" s="409">
        <v>164</v>
      </c>
      <c r="B174" s="409">
        <v>1</v>
      </c>
      <c r="C174" s="409" t="s">
        <v>1105</v>
      </c>
      <c r="D174" s="409" t="s">
        <v>1744</v>
      </c>
      <c r="E174" s="475" t="s">
        <v>1739</v>
      </c>
      <c r="F174" s="409" t="s">
        <v>168</v>
      </c>
      <c r="G174" s="409" t="s">
        <v>171</v>
      </c>
      <c r="H174" s="409" t="s">
        <v>265</v>
      </c>
      <c r="I174" s="409"/>
      <c r="J174" s="409" t="s">
        <v>172</v>
      </c>
      <c r="K174" s="409" t="str">
        <f t="shared" si="17"/>
        <v>SHT0016649</v>
      </c>
      <c r="L174" s="409" t="s">
        <v>172</v>
      </c>
      <c r="M174" s="409" t="s">
        <v>174</v>
      </c>
      <c r="N174" s="409" t="s">
        <v>167</v>
      </c>
      <c r="O174" s="409" t="s">
        <v>362</v>
      </c>
      <c r="P174" s="76" t="s">
        <v>23</v>
      </c>
      <c r="Q174" s="409" t="s">
        <v>168</v>
      </c>
      <c r="R174" s="409" t="s">
        <v>168</v>
      </c>
      <c r="S174" s="76" t="s">
        <v>1754</v>
      </c>
      <c r="T174" s="76" t="s">
        <v>17</v>
      </c>
      <c r="U174" s="137">
        <f>U176+U187+U191+U191+U192+U192+U193+U193+U194+U194+U195+U195</f>
        <v>7.7760000000000016</v>
      </c>
      <c r="V174" s="409" t="s">
        <v>168</v>
      </c>
      <c r="W174" s="409" t="s">
        <v>266</v>
      </c>
      <c r="X174" s="409" t="s">
        <v>168</v>
      </c>
      <c r="Y174" s="409" t="s">
        <v>80</v>
      </c>
      <c r="Z174" s="409" t="s">
        <v>17</v>
      </c>
      <c r="AA174" s="409">
        <v>0</v>
      </c>
      <c r="AB174" s="409">
        <v>0</v>
      </c>
      <c r="AC174" s="409">
        <v>0</v>
      </c>
      <c r="AD174" s="409">
        <v>0</v>
      </c>
      <c r="AE174" s="409">
        <v>0</v>
      </c>
      <c r="AF174" s="409">
        <v>0</v>
      </c>
      <c r="AG174" s="409">
        <v>0</v>
      </c>
      <c r="AH174" s="409">
        <v>0</v>
      </c>
      <c r="AI174" s="409">
        <v>1</v>
      </c>
      <c r="AJ174" s="409">
        <v>1</v>
      </c>
      <c r="AK174" s="409">
        <v>0</v>
      </c>
      <c r="AL174" s="409">
        <v>0</v>
      </c>
      <c r="AM174" s="409">
        <v>0</v>
      </c>
      <c r="AN174" s="409">
        <v>0</v>
      </c>
      <c r="AO174" s="409">
        <v>0</v>
      </c>
      <c r="AP174" s="409">
        <v>0</v>
      </c>
      <c r="AQ174" s="409">
        <v>0</v>
      </c>
      <c r="AR174" s="409">
        <v>1</v>
      </c>
      <c r="AS174" s="409">
        <v>0</v>
      </c>
      <c r="AT174" s="409">
        <v>0</v>
      </c>
      <c r="AU174" s="409">
        <v>0</v>
      </c>
      <c r="AV174" s="409">
        <v>0</v>
      </c>
      <c r="AW174" s="409">
        <v>0</v>
      </c>
      <c r="AX174" s="409">
        <v>0</v>
      </c>
    </row>
    <row r="175" spans="1:50" s="11" customFormat="1" ht="45" customHeight="1">
      <c r="A175" s="409">
        <v>165</v>
      </c>
      <c r="B175" s="74">
        <v>1</v>
      </c>
      <c r="C175" s="74" t="s">
        <v>1105</v>
      </c>
      <c r="D175" s="74" t="s">
        <v>2768</v>
      </c>
      <c r="E175" s="153" t="s">
        <v>1739</v>
      </c>
      <c r="F175" s="74" t="s">
        <v>168</v>
      </c>
      <c r="G175" s="74" t="s">
        <v>171</v>
      </c>
      <c r="H175" s="74" t="s">
        <v>265</v>
      </c>
      <c r="I175" s="74"/>
      <c r="J175" s="74" t="s">
        <v>172</v>
      </c>
      <c r="K175" s="74" t="str">
        <f t="shared" ref="K175" si="18">D175</f>
        <v>SHT0018470</v>
      </c>
      <c r="L175" s="74" t="s">
        <v>172</v>
      </c>
      <c r="M175" s="74" t="s">
        <v>174</v>
      </c>
      <c r="N175" s="74" t="s">
        <v>167</v>
      </c>
      <c r="O175" s="74" t="s">
        <v>362</v>
      </c>
      <c r="P175" s="207" t="s">
        <v>23</v>
      </c>
      <c r="Q175" s="74" t="s">
        <v>168</v>
      </c>
      <c r="R175" s="74" t="s">
        <v>168</v>
      </c>
      <c r="S175" s="207" t="s">
        <v>1754</v>
      </c>
      <c r="T175" s="207" t="s">
        <v>17</v>
      </c>
      <c r="U175" s="604">
        <f>U178+U188+U192+U192+U193+U193+U194+U194+U195+U195+U196+U196</f>
        <v>3.0269999999999992</v>
      </c>
      <c r="V175" s="74" t="s">
        <v>168</v>
      </c>
      <c r="W175" s="74" t="s">
        <v>266</v>
      </c>
      <c r="X175" s="74" t="s">
        <v>168</v>
      </c>
      <c r="Y175" s="74" t="s">
        <v>80</v>
      </c>
      <c r="Z175" s="74" t="s">
        <v>17</v>
      </c>
      <c r="AA175" s="74">
        <v>0</v>
      </c>
      <c r="AB175" s="74">
        <v>0</v>
      </c>
      <c r="AC175" s="74">
        <v>0</v>
      </c>
      <c r="AD175" s="74">
        <v>0</v>
      </c>
      <c r="AE175" s="74">
        <v>0</v>
      </c>
      <c r="AF175" s="74">
        <v>0</v>
      </c>
      <c r="AG175" s="74">
        <v>0</v>
      </c>
      <c r="AH175" s="74">
        <v>0</v>
      </c>
      <c r="AI175" s="74">
        <v>0</v>
      </c>
      <c r="AJ175" s="74">
        <v>0</v>
      </c>
      <c r="AK175" s="74">
        <v>0</v>
      </c>
      <c r="AL175" s="74">
        <v>0</v>
      </c>
      <c r="AM175" s="74">
        <v>0</v>
      </c>
      <c r="AN175" s="74">
        <v>0</v>
      </c>
      <c r="AO175" s="74">
        <v>0</v>
      </c>
      <c r="AP175" s="74">
        <v>0</v>
      </c>
      <c r="AQ175" s="74">
        <v>0</v>
      </c>
      <c r="AR175" s="74">
        <v>0</v>
      </c>
      <c r="AS175" s="74">
        <v>0</v>
      </c>
      <c r="AT175" s="74">
        <v>1</v>
      </c>
      <c r="AU175" s="74">
        <v>0</v>
      </c>
      <c r="AV175" s="74">
        <v>0</v>
      </c>
      <c r="AW175" s="74">
        <v>0</v>
      </c>
      <c r="AX175" s="74">
        <v>0</v>
      </c>
    </row>
    <row r="176" spans="1:50" s="11" customFormat="1" ht="45" customHeight="1">
      <c r="A176" s="409">
        <v>166</v>
      </c>
      <c r="B176" s="409">
        <v>2</v>
      </c>
      <c r="C176" s="409" t="s">
        <v>1105</v>
      </c>
      <c r="D176" s="409" t="s">
        <v>1620</v>
      </c>
      <c r="E176" s="475" t="s">
        <v>1760</v>
      </c>
      <c r="F176" s="409" t="s">
        <v>168</v>
      </c>
      <c r="G176" s="409" t="s">
        <v>196</v>
      </c>
      <c r="H176" s="409" t="s">
        <v>265</v>
      </c>
      <c r="I176" s="409"/>
      <c r="J176" s="409" t="s">
        <v>172</v>
      </c>
      <c r="K176" s="409" t="str">
        <f t="shared" si="17"/>
        <v>SHT0016445</v>
      </c>
      <c r="L176" s="409" t="s">
        <v>172</v>
      </c>
      <c r="M176" s="409" t="s">
        <v>174</v>
      </c>
      <c r="N176" s="409" t="s">
        <v>167</v>
      </c>
      <c r="O176" s="409" t="s">
        <v>363</v>
      </c>
      <c r="P176" s="76" t="s">
        <v>23</v>
      </c>
      <c r="Q176" s="409" t="s">
        <v>168</v>
      </c>
      <c r="R176" s="409" t="s">
        <v>168</v>
      </c>
      <c r="S176" s="76" t="s">
        <v>1539</v>
      </c>
      <c r="T176" s="76" t="s">
        <v>17</v>
      </c>
      <c r="U176" s="137">
        <f>U178+U179+U181+U182+U183+U183+U184+U185+U185+U186+U186+U186+U186</f>
        <v>6.4520000000000017</v>
      </c>
      <c r="V176" s="409" t="s">
        <v>168</v>
      </c>
      <c r="W176" s="409" t="s">
        <v>168</v>
      </c>
      <c r="X176" s="409" t="s">
        <v>168</v>
      </c>
      <c r="Y176" s="409" t="s">
        <v>17</v>
      </c>
      <c r="Z176" s="409" t="s">
        <v>17</v>
      </c>
      <c r="AA176" s="409">
        <v>0</v>
      </c>
      <c r="AB176" s="409">
        <v>0</v>
      </c>
      <c r="AC176" s="409">
        <v>0</v>
      </c>
      <c r="AD176" s="409">
        <v>0</v>
      </c>
      <c r="AE176" s="409">
        <v>0</v>
      </c>
      <c r="AF176" s="409">
        <v>0</v>
      </c>
      <c r="AG176" s="409">
        <v>0</v>
      </c>
      <c r="AH176" s="409">
        <v>0</v>
      </c>
      <c r="AI176" s="409">
        <v>1</v>
      </c>
      <c r="AJ176" s="409">
        <v>1</v>
      </c>
      <c r="AK176" s="409">
        <v>0</v>
      </c>
      <c r="AL176" s="409">
        <v>0</v>
      </c>
      <c r="AM176" s="409">
        <v>0</v>
      </c>
      <c r="AN176" s="409">
        <v>0</v>
      </c>
      <c r="AO176" s="409">
        <v>0</v>
      </c>
      <c r="AP176" s="409">
        <v>0</v>
      </c>
      <c r="AQ176" s="409">
        <v>0</v>
      </c>
      <c r="AR176" s="409">
        <v>1</v>
      </c>
      <c r="AS176" s="409">
        <v>0</v>
      </c>
      <c r="AT176" s="409">
        <v>0</v>
      </c>
      <c r="AU176" s="409">
        <v>0</v>
      </c>
      <c r="AV176" s="409">
        <v>0</v>
      </c>
      <c r="AW176" s="409">
        <v>0</v>
      </c>
      <c r="AX176" s="409">
        <v>0</v>
      </c>
    </row>
    <row r="177" spans="1:50" s="11" customFormat="1" ht="45" customHeight="1">
      <c r="A177" s="409">
        <v>167</v>
      </c>
      <c r="B177" s="74">
        <v>2</v>
      </c>
      <c r="C177" s="74" t="s">
        <v>1105</v>
      </c>
      <c r="D177" s="74" t="s">
        <v>2769</v>
      </c>
      <c r="E177" s="153" t="s">
        <v>1760</v>
      </c>
      <c r="F177" s="74" t="s">
        <v>168</v>
      </c>
      <c r="G177" s="74" t="s">
        <v>196</v>
      </c>
      <c r="H177" s="74" t="s">
        <v>265</v>
      </c>
      <c r="I177" s="74"/>
      <c r="J177" s="74" t="s">
        <v>172</v>
      </c>
      <c r="K177" s="74" t="str">
        <f t="shared" ref="K177" si="19">D177</f>
        <v>SHT0018471</v>
      </c>
      <c r="L177" s="74" t="s">
        <v>172</v>
      </c>
      <c r="M177" s="74" t="s">
        <v>174</v>
      </c>
      <c r="N177" s="74" t="s">
        <v>167</v>
      </c>
      <c r="O177" s="74" t="s">
        <v>363</v>
      </c>
      <c r="P177" s="207" t="s">
        <v>23</v>
      </c>
      <c r="Q177" s="74" t="s">
        <v>168</v>
      </c>
      <c r="R177" s="74" t="s">
        <v>168</v>
      </c>
      <c r="S177" s="207" t="s">
        <v>1539</v>
      </c>
      <c r="T177" s="207" t="s">
        <v>17</v>
      </c>
      <c r="U177" s="604">
        <f>U179+U181+U182+U183+U184+U184+U185+U186+U186+U187+U187+U187+U187</f>
        <v>9.6570000000000018</v>
      </c>
      <c r="V177" s="74" t="s">
        <v>168</v>
      </c>
      <c r="W177" s="74" t="s">
        <v>168</v>
      </c>
      <c r="X177" s="74" t="s">
        <v>168</v>
      </c>
      <c r="Y177" s="74" t="s">
        <v>17</v>
      </c>
      <c r="Z177" s="74" t="s">
        <v>17</v>
      </c>
      <c r="AA177" s="74">
        <v>0</v>
      </c>
      <c r="AB177" s="74">
        <v>0</v>
      </c>
      <c r="AC177" s="74">
        <v>0</v>
      </c>
      <c r="AD177" s="74">
        <v>0</v>
      </c>
      <c r="AE177" s="74">
        <v>0</v>
      </c>
      <c r="AF177" s="74">
        <v>0</v>
      </c>
      <c r="AG177" s="74">
        <v>0</v>
      </c>
      <c r="AH177" s="74">
        <v>0</v>
      </c>
      <c r="AI177" s="74">
        <v>0</v>
      </c>
      <c r="AJ177" s="74">
        <v>0</v>
      </c>
      <c r="AK177" s="74">
        <v>0</v>
      </c>
      <c r="AL177" s="74">
        <v>0</v>
      </c>
      <c r="AM177" s="74">
        <v>0</v>
      </c>
      <c r="AN177" s="74">
        <v>0</v>
      </c>
      <c r="AO177" s="74">
        <v>0</v>
      </c>
      <c r="AP177" s="74">
        <v>0</v>
      </c>
      <c r="AQ177" s="74">
        <v>0</v>
      </c>
      <c r="AR177" s="74">
        <v>0</v>
      </c>
      <c r="AS177" s="74">
        <v>0</v>
      </c>
      <c r="AT177" s="74">
        <v>1</v>
      </c>
      <c r="AU177" s="74">
        <v>0</v>
      </c>
      <c r="AV177" s="74">
        <v>0</v>
      </c>
      <c r="AW177" s="74">
        <v>0</v>
      </c>
      <c r="AX177" s="74">
        <v>0</v>
      </c>
    </row>
    <row r="178" spans="1:50" s="11" customFormat="1" ht="45" customHeight="1">
      <c r="A178" s="409">
        <v>168</v>
      </c>
      <c r="B178" s="409">
        <v>3</v>
      </c>
      <c r="C178" s="409" t="s">
        <v>1105</v>
      </c>
      <c r="D178" s="409" t="s">
        <v>1633</v>
      </c>
      <c r="E178" s="475" t="s">
        <v>1624</v>
      </c>
      <c r="F178" s="409" t="s">
        <v>168</v>
      </c>
      <c r="G178" s="409" t="s">
        <v>196</v>
      </c>
      <c r="H178" s="409" t="s">
        <v>265</v>
      </c>
      <c r="I178" s="409"/>
      <c r="J178" s="409" t="s">
        <v>172</v>
      </c>
      <c r="K178" s="409" t="str">
        <f t="shared" si="17"/>
        <v>SHT0016446</v>
      </c>
      <c r="L178" s="409" t="s">
        <v>172</v>
      </c>
      <c r="M178" s="409" t="s">
        <v>174</v>
      </c>
      <c r="N178" s="409" t="s">
        <v>167</v>
      </c>
      <c r="O178" s="409" t="s">
        <v>154</v>
      </c>
      <c r="P178" s="76" t="s">
        <v>84</v>
      </c>
      <c r="Q178" s="76" t="s">
        <v>903</v>
      </c>
      <c r="R178" s="76" t="s">
        <v>1268</v>
      </c>
      <c r="S178" s="76" t="s">
        <v>1642</v>
      </c>
      <c r="T178" s="76" t="s">
        <v>17</v>
      </c>
      <c r="U178" s="137">
        <v>1.8049999999999999</v>
      </c>
      <c r="V178" s="409" t="s">
        <v>168</v>
      </c>
      <c r="W178" s="409" t="s">
        <v>168</v>
      </c>
      <c r="X178" s="409" t="s">
        <v>168</v>
      </c>
      <c r="Y178" s="409" t="s">
        <v>17</v>
      </c>
      <c r="Z178" s="409" t="s">
        <v>17</v>
      </c>
      <c r="AA178" s="409">
        <v>0</v>
      </c>
      <c r="AB178" s="409">
        <v>0</v>
      </c>
      <c r="AC178" s="409">
        <v>0</v>
      </c>
      <c r="AD178" s="409">
        <v>0</v>
      </c>
      <c r="AE178" s="409">
        <v>0</v>
      </c>
      <c r="AF178" s="409">
        <v>0</v>
      </c>
      <c r="AG178" s="409">
        <v>0</v>
      </c>
      <c r="AH178" s="409">
        <v>0</v>
      </c>
      <c r="AI178" s="409">
        <v>1</v>
      </c>
      <c r="AJ178" s="409">
        <v>1</v>
      </c>
      <c r="AK178" s="409">
        <v>0</v>
      </c>
      <c r="AL178" s="409">
        <v>0</v>
      </c>
      <c r="AM178" s="409">
        <v>0</v>
      </c>
      <c r="AN178" s="409">
        <v>0</v>
      </c>
      <c r="AO178" s="409">
        <v>0</v>
      </c>
      <c r="AP178" s="409">
        <v>0</v>
      </c>
      <c r="AQ178" s="409">
        <v>0</v>
      </c>
      <c r="AR178" s="409">
        <v>1</v>
      </c>
      <c r="AS178" s="409">
        <v>0</v>
      </c>
      <c r="AT178" s="409">
        <v>1</v>
      </c>
      <c r="AU178" s="409">
        <v>0</v>
      </c>
      <c r="AV178" s="409">
        <v>0</v>
      </c>
      <c r="AW178" s="409">
        <v>0</v>
      </c>
      <c r="AX178" s="409">
        <v>0</v>
      </c>
    </row>
    <row r="179" spans="1:50" s="11" customFormat="1" ht="45" customHeight="1">
      <c r="A179" s="409">
        <v>169</v>
      </c>
      <c r="B179" s="409">
        <v>3</v>
      </c>
      <c r="C179" s="409" t="s">
        <v>1105</v>
      </c>
      <c r="D179" s="409" t="s">
        <v>1621</v>
      </c>
      <c r="E179" s="475" t="s">
        <v>1625</v>
      </c>
      <c r="F179" s="409" t="s">
        <v>168</v>
      </c>
      <c r="G179" s="409" t="s">
        <v>196</v>
      </c>
      <c r="H179" s="409" t="s">
        <v>265</v>
      </c>
      <c r="I179" s="409"/>
      <c r="J179" s="409" t="s">
        <v>172</v>
      </c>
      <c r="K179" s="409" t="str">
        <f t="shared" si="17"/>
        <v>SHT0016447</v>
      </c>
      <c r="L179" s="409" t="s">
        <v>172</v>
      </c>
      <c r="M179" s="409" t="s">
        <v>174</v>
      </c>
      <c r="N179" s="409" t="s">
        <v>167</v>
      </c>
      <c r="O179" s="409" t="s">
        <v>154</v>
      </c>
      <c r="P179" s="76" t="s">
        <v>84</v>
      </c>
      <c r="Q179" s="76" t="s">
        <v>903</v>
      </c>
      <c r="R179" s="76" t="s">
        <v>1268</v>
      </c>
      <c r="S179" s="76" t="s">
        <v>1642</v>
      </c>
      <c r="T179" s="76" t="s">
        <v>17</v>
      </c>
      <c r="U179" s="137">
        <v>1.8049999999999999</v>
      </c>
      <c r="V179" s="409" t="s">
        <v>168</v>
      </c>
      <c r="W179" s="409" t="s">
        <v>168</v>
      </c>
      <c r="X179" s="409" t="s">
        <v>168</v>
      </c>
      <c r="Y179" s="409" t="s">
        <v>17</v>
      </c>
      <c r="Z179" s="409" t="s">
        <v>17</v>
      </c>
      <c r="AA179" s="409">
        <v>0</v>
      </c>
      <c r="AB179" s="409">
        <v>0</v>
      </c>
      <c r="AC179" s="409">
        <v>0</v>
      </c>
      <c r="AD179" s="409">
        <v>0</v>
      </c>
      <c r="AE179" s="409">
        <v>0</v>
      </c>
      <c r="AF179" s="409">
        <v>0</v>
      </c>
      <c r="AG179" s="409">
        <v>0</v>
      </c>
      <c r="AH179" s="409">
        <v>0</v>
      </c>
      <c r="AI179" s="409">
        <v>1</v>
      </c>
      <c r="AJ179" s="409">
        <v>1</v>
      </c>
      <c r="AK179" s="409">
        <v>0</v>
      </c>
      <c r="AL179" s="409">
        <v>0</v>
      </c>
      <c r="AM179" s="409">
        <v>0</v>
      </c>
      <c r="AN179" s="409">
        <v>0</v>
      </c>
      <c r="AO179" s="409">
        <v>0</v>
      </c>
      <c r="AP179" s="409">
        <v>0</v>
      </c>
      <c r="AQ179" s="409">
        <v>0</v>
      </c>
      <c r="AR179" s="409">
        <v>1</v>
      </c>
      <c r="AS179" s="409">
        <v>0</v>
      </c>
      <c r="AT179" s="409">
        <v>0</v>
      </c>
      <c r="AU179" s="409">
        <v>0</v>
      </c>
      <c r="AV179" s="409">
        <v>0</v>
      </c>
      <c r="AW179" s="409">
        <v>0</v>
      </c>
      <c r="AX179" s="409">
        <v>0</v>
      </c>
    </row>
    <row r="180" spans="1:50" s="11" customFormat="1" ht="45" customHeight="1">
      <c r="A180" s="409">
        <v>170</v>
      </c>
      <c r="B180" s="74">
        <v>3</v>
      </c>
      <c r="C180" s="74" t="s">
        <v>1105</v>
      </c>
      <c r="D180" s="74" t="s">
        <v>2770</v>
      </c>
      <c r="E180" s="153" t="s">
        <v>1625</v>
      </c>
      <c r="F180" s="74" t="s">
        <v>168</v>
      </c>
      <c r="G180" s="74" t="s">
        <v>196</v>
      </c>
      <c r="H180" s="74" t="s">
        <v>265</v>
      </c>
      <c r="I180" s="74"/>
      <c r="J180" s="74" t="s">
        <v>172</v>
      </c>
      <c r="K180" s="74" t="str">
        <f t="shared" ref="K180" si="20">D180</f>
        <v>SHT0018472</v>
      </c>
      <c r="L180" s="74" t="s">
        <v>172</v>
      </c>
      <c r="M180" s="74" t="s">
        <v>174</v>
      </c>
      <c r="N180" s="74" t="s">
        <v>167</v>
      </c>
      <c r="O180" s="74" t="s">
        <v>154</v>
      </c>
      <c r="P180" s="207" t="s">
        <v>84</v>
      </c>
      <c r="Q180" s="207" t="s">
        <v>903</v>
      </c>
      <c r="R180" s="207" t="s">
        <v>1268</v>
      </c>
      <c r="S180" s="207" t="s">
        <v>1642</v>
      </c>
      <c r="T180" s="207" t="s">
        <v>17</v>
      </c>
      <c r="U180" s="604">
        <v>1.8049999999999999</v>
      </c>
      <c r="V180" s="74" t="s">
        <v>168</v>
      </c>
      <c r="W180" s="74" t="s">
        <v>168</v>
      </c>
      <c r="X180" s="74" t="s">
        <v>168</v>
      </c>
      <c r="Y180" s="74" t="s">
        <v>17</v>
      </c>
      <c r="Z180" s="74" t="s">
        <v>17</v>
      </c>
      <c r="AA180" s="74">
        <v>0</v>
      </c>
      <c r="AB180" s="74">
        <v>0</v>
      </c>
      <c r="AC180" s="74">
        <v>0</v>
      </c>
      <c r="AD180" s="74">
        <v>0</v>
      </c>
      <c r="AE180" s="74">
        <v>0</v>
      </c>
      <c r="AF180" s="74">
        <v>0</v>
      </c>
      <c r="AG180" s="74">
        <v>0</v>
      </c>
      <c r="AH180" s="74">
        <v>0</v>
      </c>
      <c r="AI180" s="74">
        <v>0</v>
      </c>
      <c r="AJ180" s="74">
        <v>0</v>
      </c>
      <c r="AK180" s="74">
        <v>0</v>
      </c>
      <c r="AL180" s="74">
        <v>0</v>
      </c>
      <c r="AM180" s="74">
        <v>0</v>
      </c>
      <c r="AN180" s="74">
        <v>0</v>
      </c>
      <c r="AO180" s="74">
        <v>0</v>
      </c>
      <c r="AP180" s="74">
        <v>0</v>
      </c>
      <c r="AQ180" s="74">
        <v>0</v>
      </c>
      <c r="AR180" s="74">
        <v>0</v>
      </c>
      <c r="AS180" s="74">
        <v>0</v>
      </c>
      <c r="AT180" s="74">
        <v>1</v>
      </c>
      <c r="AU180" s="74">
        <v>0</v>
      </c>
      <c r="AV180" s="74">
        <v>0</v>
      </c>
      <c r="AW180" s="74">
        <v>0</v>
      </c>
      <c r="AX180" s="74">
        <v>0</v>
      </c>
    </row>
    <row r="181" spans="1:50" s="11" customFormat="1" ht="45" customHeight="1">
      <c r="A181" s="409">
        <v>171</v>
      </c>
      <c r="B181" s="409">
        <v>3</v>
      </c>
      <c r="C181" s="409" t="s">
        <v>1105</v>
      </c>
      <c r="D181" s="409" t="s">
        <v>1622</v>
      </c>
      <c r="E181" s="475" t="s">
        <v>1626</v>
      </c>
      <c r="F181" s="409" t="s">
        <v>168</v>
      </c>
      <c r="G181" s="409" t="s">
        <v>196</v>
      </c>
      <c r="H181" s="409" t="s">
        <v>265</v>
      </c>
      <c r="I181" s="409"/>
      <c r="J181" s="409" t="s">
        <v>172</v>
      </c>
      <c r="K181" s="409" t="str">
        <f t="shared" si="17"/>
        <v>SHT0016448</v>
      </c>
      <c r="L181" s="409" t="s">
        <v>172</v>
      </c>
      <c r="M181" s="409" t="s">
        <v>174</v>
      </c>
      <c r="N181" s="409" t="s">
        <v>167</v>
      </c>
      <c r="O181" s="409" t="s">
        <v>154</v>
      </c>
      <c r="P181" s="76" t="s">
        <v>84</v>
      </c>
      <c r="Q181" s="76" t="s">
        <v>903</v>
      </c>
      <c r="R181" s="76" t="s">
        <v>1268</v>
      </c>
      <c r="S181" s="76" t="s">
        <v>1643</v>
      </c>
      <c r="T181" s="76" t="s">
        <v>17</v>
      </c>
      <c r="U181" s="137">
        <v>1.4950000000000001</v>
      </c>
      <c r="V181" s="409" t="s">
        <v>168</v>
      </c>
      <c r="W181" s="409" t="s">
        <v>168</v>
      </c>
      <c r="X181" s="409" t="s">
        <v>168</v>
      </c>
      <c r="Y181" s="409" t="s">
        <v>17</v>
      </c>
      <c r="Z181" s="409" t="s">
        <v>17</v>
      </c>
      <c r="AA181" s="409">
        <v>0</v>
      </c>
      <c r="AB181" s="409">
        <v>0</v>
      </c>
      <c r="AC181" s="409">
        <v>0</v>
      </c>
      <c r="AD181" s="409">
        <v>0</v>
      </c>
      <c r="AE181" s="409">
        <v>0</v>
      </c>
      <c r="AF181" s="409">
        <v>0</v>
      </c>
      <c r="AG181" s="409">
        <v>0</v>
      </c>
      <c r="AH181" s="409">
        <v>0</v>
      </c>
      <c r="AI181" s="409">
        <v>1</v>
      </c>
      <c r="AJ181" s="409">
        <v>1</v>
      </c>
      <c r="AK181" s="409">
        <v>0</v>
      </c>
      <c r="AL181" s="409">
        <v>0</v>
      </c>
      <c r="AM181" s="409">
        <v>0</v>
      </c>
      <c r="AN181" s="409">
        <v>0</v>
      </c>
      <c r="AO181" s="409">
        <v>0</v>
      </c>
      <c r="AP181" s="409">
        <v>0</v>
      </c>
      <c r="AQ181" s="409">
        <v>0</v>
      </c>
      <c r="AR181" s="409">
        <v>1</v>
      </c>
      <c r="AS181" s="409">
        <v>0</v>
      </c>
      <c r="AT181" s="409">
        <v>1</v>
      </c>
      <c r="AU181" s="409">
        <v>0</v>
      </c>
      <c r="AV181" s="409">
        <v>0</v>
      </c>
      <c r="AW181" s="409">
        <v>0</v>
      </c>
      <c r="AX181" s="409">
        <v>0</v>
      </c>
    </row>
    <row r="182" spans="1:50" s="11" customFormat="1" ht="45" customHeight="1">
      <c r="A182" s="409">
        <v>172</v>
      </c>
      <c r="B182" s="409">
        <v>3</v>
      </c>
      <c r="C182" s="409" t="s">
        <v>1105</v>
      </c>
      <c r="D182" s="409" t="s">
        <v>1623</v>
      </c>
      <c r="E182" s="475" t="s">
        <v>1627</v>
      </c>
      <c r="F182" s="409" t="s">
        <v>168</v>
      </c>
      <c r="G182" s="409" t="s">
        <v>196</v>
      </c>
      <c r="H182" s="409" t="s">
        <v>265</v>
      </c>
      <c r="I182" s="409"/>
      <c r="J182" s="409" t="s">
        <v>172</v>
      </c>
      <c r="K182" s="409" t="str">
        <f t="shared" si="17"/>
        <v>SHT0016449</v>
      </c>
      <c r="L182" s="409" t="s">
        <v>172</v>
      </c>
      <c r="M182" s="409" t="s">
        <v>174</v>
      </c>
      <c r="N182" s="409" t="s">
        <v>167</v>
      </c>
      <c r="O182" s="409" t="s">
        <v>154</v>
      </c>
      <c r="P182" s="76" t="s">
        <v>84</v>
      </c>
      <c r="Q182" s="76" t="s">
        <v>903</v>
      </c>
      <c r="R182" s="76" t="s">
        <v>1268</v>
      </c>
      <c r="S182" s="76" t="s">
        <v>1645</v>
      </c>
      <c r="T182" s="76" t="s">
        <v>17</v>
      </c>
      <c r="U182" s="137">
        <v>0.92400000000000004</v>
      </c>
      <c r="V182" s="409" t="s">
        <v>168</v>
      </c>
      <c r="W182" s="409" t="s">
        <v>168</v>
      </c>
      <c r="X182" s="409" t="s">
        <v>168</v>
      </c>
      <c r="Y182" s="409" t="s">
        <v>17</v>
      </c>
      <c r="Z182" s="409" t="s">
        <v>17</v>
      </c>
      <c r="AA182" s="409">
        <v>0</v>
      </c>
      <c r="AB182" s="409">
        <v>0</v>
      </c>
      <c r="AC182" s="409">
        <v>0</v>
      </c>
      <c r="AD182" s="409">
        <v>0</v>
      </c>
      <c r="AE182" s="409">
        <v>0</v>
      </c>
      <c r="AF182" s="409">
        <v>0</v>
      </c>
      <c r="AG182" s="409">
        <v>0</v>
      </c>
      <c r="AH182" s="409">
        <v>0</v>
      </c>
      <c r="AI182" s="409">
        <v>1</v>
      </c>
      <c r="AJ182" s="409">
        <v>1</v>
      </c>
      <c r="AK182" s="409">
        <v>0</v>
      </c>
      <c r="AL182" s="409">
        <v>0</v>
      </c>
      <c r="AM182" s="409">
        <v>0</v>
      </c>
      <c r="AN182" s="409">
        <v>0</v>
      </c>
      <c r="AO182" s="409">
        <v>0</v>
      </c>
      <c r="AP182" s="409">
        <v>0</v>
      </c>
      <c r="AQ182" s="409">
        <v>0</v>
      </c>
      <c r="AR182" s="409">
        <v>1</v>
      </c>
      <c r="AS182" s="409">
        <v>0</v>
      </c>
      <c r="AT182" s="409">
        <v>1</v>
      </c>
      <c r="AU182" s="409">
        <v>0</v>
      </c>
      <c r="AV182" s="409">
        <v>0</v>
      </c>
      <c r="AW182" s="409">
        <v>0</v>
      </c>
      <c r="AX182" s="409">
        <v>0</v>
      </c>
    </row>
    <row r="183" spans="1:50" s="11" customFormat="1" ht="45" customHeight="1">
      <c r="A183" s="409">
        <v>173</v>
      </c>
      <c r="B183" s="409">
        <v>3</v>
      </c>
      <c r="C183" s="409" t="s">
        <v>1105</v>
      </c>
      <c r="D183" s="409" t="s">
        <v>1745</v>
      </c>
      <c r="E183" s="475" t="s">
        <v>1737</v>
      </c>
      <c r="F183" s="409" t="s">
        <v>168</v>
      </c>
      <c r="G183" s="409" t="s">
        <v>196</v>
      </c>
      <c r="H183" s="409" t="s">
        <v>265</v>
      </c>
      <c r="I183" s="409"/>
      <c r="J183" s="409" t="s">
        <v>172</v>
      </c>
      <c r="K183" s="409" t="str">
        <f t="shared" si="17"/>
        <v>SHT0016650</v>
      </c>
      <c r="L183" s="409" t="s">
        <v>172</v>
      </c>
      <c r="M183" s="409" t="s">
        <v>174</v>
      </c>
      <c r="N183" s="409" t="s">
        <v>167</v>
      </c>
      <c r="O183" s="409" t="s">
        <v>154</v>
      </c>
      <c r="P183" s="76" t="s">
        <v>84</v>
      </c>
      <c r="Q183" s="76" t="s">
        <v>1755</v>
      </c>
      <c r="R183" s="76" t="s">
        <v>1268</v>
      </c>
      <c r="S183" s="76" t="s">
        <v>1644</v>
      </c>
      <c r="T183" s="76" t="s">
        <v>17</v>
      </c>
      <c r="U183" s="137">
        <v>2.5999999999999999E-2</v>
      </c>
      <c r="V183" s="409" t="s">
        <v>168</v>
      </c>
      <c r="W183" s="409" t="s">
        <v>168</v>
      </c>
      <c r="X183" s="409" t="s">
        <v>168</v>
      </c>
      <c r="Y183" s="409" t="s">
        <v>17</v>
      </c>
      <c r="Z183" s="409" t="s">
        <v>17</v>
      </c>
      <c r="AA183" s="409">
        <v>0</v>
      </c>
      <c r="AB183" s="409">
        <v>0</v>
      </c>
      <c r="AC183" s="409">
        <v>0</v>
      </c>
      <c r="AD183" s="409">
        <v>0</v>
      </c>
      <c r="AE183" s="409">
        <v>0</v>
      </c>
      <c r="AF183" s="409">
        <v>0</v>
      </c>
      <c r="AG183" s="409">
        <v>0</v>
      </c>
      <c r="AH183" s="409">
        <v>0</v>
      </c>
      <c r="AI183" s="409">
        <v>2</v>
      </c>
      <c r="AJ183" s="409">
        <v>2</v>
      </c>
      <c r="AK183" s="409">
        <v>0</v>
      </c>
      <c r="AL183" s="409">
        <v>0</v>
      </c>
      <c r="AM183" s="409">
        <v>0</v>
      </c>
      <c r="AN183" s="409">
        <v>0</v>
      </c>
      <c r="AO183" s="409">
        <v>0</v>
      </c>
      <c r="AP183" s="409">
        <v>0</v>
      </c>
      <c r="AQ183" s="409">
        <v>0</v>
      </c>
      <c r="AR183" s="409">
        <v>2</v>
      </c>
      <c r="AS183" s="409">
        <v>0</v>
      </c>
      <c r="AT183" s="409">
        <v>2</v>
      </c>
      <c r="AU183" s="409">
        <v>0</v>
      </c>
      <c r="AV183" s="409">
        <v>0</v>
      </c>
      <c r="AW183" s="409">
        <v>0</v>
      </c>
      <c r="AX183" s="409">
        <v>0</v>
      </c>
    </row>
    <row r="184" spans="1:50" s="11" customFormat="1" ht="45" customHeight="1">
      <c r="A184" s="409">
        <v>174</v>
      </c>
      <c r="B184" s="409">
        <v>3</v>
      </c>
      <c r="C184" s="409" t="s">
        <v>1105</v>
      </c>
      <c r="D184" s="409" t="s">
        <v>1629</v>
      </c>
      <c r="E184" s="475" t="s">
        <v>1628</v>
      </c>
      <c r="F184" s="409" t="s">
        <v>168</v>
      </c>
      <c r="G184" s="409" t="s">
        <v>196</v>
      </c>
      <c r="H184" s="409" t="s">
        <v>265</v>
      </c>
      <c r="I184" s="409"/>
      <c r="J184" s="409" t="s">
        <v>172</v>
      </c>
      <c r="K184" s="409" t="str">
        <f t="shared" si="17"/>
        <v>SHT0016450</v>
      </c>
      <c r="L184" s="409" t="s">
        <v>172</v>
      </c>
      <c r="M184" s="409" t="s">
        <v>174</v>
      </c>
      <c r="N184" s="409" t="s">
        <v>167</v>
      </c>
      <c r="O184" s="409" t="s">
        <v>154</v>
      </c>
      <c r="P184" s="76" t="s">
        <v>84</v>
      </c>
      <c r="Q184" s="76" t="s">
        <v>903</v>
      </c>
      <c r="R184" s="76" t="s">
        <v>1268</v>
      </c>
      <c r="S184" s="76" t="s">
        <v>1644</v>
      </c>
      <c r="T184" s="76" t="s">
        <v>17</v>
      </c>
      <c r="U184" s="137">
        <v>0.32900000000000001</v>
      </c>
      <c r="V184" s="409" t="s">
        <v>168</v>
      </c>
      <c r="W184" s="409" t="s">
        <v>168</v>
      </c>
      <c r="X184" s="409" t="s">
        <v>168</v>
      </c>
      <c r="Y184" s="409" t="s">
        <v>17</v>
      </c>
      <c r="Z184" s="409" t="s">
        <v>17</v>
      </c>
      <c r="AA184" s="409">
        <v>0</v>
      </c>
      <c r="AB184" s="409">
        <v>0</v>
      </c>
      <c r="AC184" s="409">
        <v>0</v>
      </c>
      <c r="AD184" s="409">
        <v>0</v>
      </c>
      <c r="AE184" s="409">
        <v>0</v>
      </c>
      <c r="AF184" s="409">
        <v>0</v>
      </c>
      <c r="AG184" s="409">
        <v>0</v>
      </c>
      <c r="AH184" s="409">
        <v>0</v>
      </c>
      <c r="AI184" s="409">
        <v>1</v>
      </c>
      <c r="AJ184" s="409">
        <v>1</v>
      </c>
      <c r="AK184" s="409">
        <v>0</v>
      </c>
      <c r="AL184" s="409">
        <v>0</v>
      </c>
      <c r="AM184" s="409">
        <v>0</v>
      </c>
      <c r="AN184" s="409">
        <v>0</v>
      </c>
      <c r="AO184" s="409">
        <v>0</v>
      </c>
      <c r="AP184" s="409">
        <v>0</v>
      </c>
      <c r="AQ184" s="409">
        <v>0</v>
      </c>
      <c r="AR184" s="409">
        <v>1</v>
      </c>
      <c r="AS184" s="409">
        <v>0</v>
      </c>
      <c r="AT184" s="409">
        <v>1</v>
      </c>
      <c r="AU184" s="409">
        <v>0</v>
      </c>
      <c r="AV184" s="409">
        <v>0</v>
      </c>
      <c r="AW184" s="409">
        <v>0</v>
      </c>
      <c r="AX184" s="409">
        <v>0</v>
      </c>
    </row>
    <row r="185" spans="1:50" s="11" customFormat="1" ht="45" customHeight="1">
      <c r="A185" s="409">
        <v>175</v>
      </c>
      <c r="B185" s="409">
        <v>3</v>
      </c>
      <c r="C185" s="409" t="s">
        <v>1105</v>
      </c>
      <c r="D185" s="409" t="s">
        <v>1746</v>
      </c>
      <c r="E185" s="475" t="s">
        <v>1740</v>
      </c>
      <c r="F185" s="409" t="s">
        <v>168</v>
      </c>
      <c r="G185" s="409" t="s">
        <v>196</v>
      </c>
      <c r="H185" s="409" t="s">
        <v>265</v>
      </c>
      <c r="I185" s="409"/>
      <c r="J185" s="409" t="s">
        <v>172</v>
      </c>
      <c r="K185" s="409" t="str">
        <f t="shared" si="17"/>
        <v>SHT0016651</v>
      </c>
      <c r="L185" s="409" t="s">
        <v>172</v>
      </c>
      <c r="M185" s="409" t="s">
        <v>174</v>
      </c>
      <c r="N185" s="409" t="s">
        <v>167</v>
      </c>
      <c r="O185" s="409" t="s">
        <v>154</v>
      </c>
      <c r="P185" s="76" t="s">
        <v>84</v>
      </c>
      <c r="Q185" s="76" t="s">
        <v>1755</v>
      </c>
      <c r="R185" s="76" t="s">
        <v>1268</v>
      </c>
      <c r="S185" s="76" t="s">
        <v>1644</v>
      </c>
      <c r="T185" s="76" t="s">
        <v>17</v>
      </c>
      <c r="U185" s="137">
        <v>8.9999999999999993E-3</v>
      </c>
      <c r="V185" s="409" t="s">
        <v>168</v>
      </c>
      <c r="W185" s="409" t="s">
        <v>168</v>
      </c>
      <c r="X185" s="409" t="s">
        <v>168</v>
      </c>
      <c r="Y185" s="409" t="s">
        <v>17</v>
      </c>
      <c r="Z185" s="409" t="s">
        <v>17</v>
      </c>
      <c r="AA185" s="409">
        <v>0</v>
      </c>
      <c r="AB185" s="409">
        <v>0</v>
      </c>
      <c r="AC185" s="409">
        <v>0</v>
      </c>
      <c r="AD185" s="409">
        <v>0</v>
      </c>
      <c r="AE185" s="409">
        <v>0</v>
      </c>
      <c r="AF185" s="409">
        <v>0</v>
      </c>
      <c r="AG185" s="409">
        <v>0</v>
      </c>
      <c r="AH185" s="409">
        <v>0</v>
      </c>
      <c r="AI185" s="409">
        <v>2</v>
      </c>
      <c r="AJ185" s="409">
        <v>2</v>
      </c>
      <c r="AK185" s="409">
        <v>0</v>
      </c>
      <c r="AL185" s="409">
        <v>0</v>
      </c>
      <c r="AM185" s="409">
        <v>0</v>
      </c>
      <c r="AN185" s="409">
        <v>0</v>
      </c>
      <c r="AO185" s="409">
        <v>0</v>
      </c>
      <c r="AP185" s="409">
        <v>0</v>
      </c>
      <c r="AQ185" s="409">
        <v>0</v>
      </c>
      <c r="AR185" s="409">
        <v>2</v>
      </c>
      <c r="AS185" s="409">
        <v>0</v>
      </c>
      <c r="AT185" s="409">
        <v>2</v>
      </c>
      <c r="AU185" s="409">
        <v>0</v>
      </c>
      <c r="AV185" s="409">
        <v>0</v>
      </c>
      <c r="AW185" s="409">
        <v>0</v>
      </c>
      <c r="AX185" s="409">
        <v>0</v>
      </c>
    </row>
    <row r="186" spans="1:50" s="19" customFormat="1" ht="39.950000000000003" customHeight="1">
      <c r="A186" s="409">
        <v>176</v>
      </c>
      <c r="B186" s="409">
        <v>3</v>
      </c>
      <c r="C186" s="409" t="s">
        <v>168</v>
      </c>
      <c r="D186" s="409" t="s">
        <v>1486</v>
      </c>
      <c r="E186" s="475" t="s">
        <v>1184</v>
      </c>
      <c r="F186" s="409" t="s">
        <v>168</v>
      </c>
      <c r="G186" s="409" t="s">
        <v>196</v>
      </c>
      <c r="H186" s="409" t="s">
        <v>265</v>
      </c>
      <c r="I186" s="409"/>
      <c r="J186" s="409" t="s">
        <v>172</v>
      </c>
      <c r="K186" s="409" t="str">
        <f t="shared" si="17"/>
        <v>Q37108</v>
      </c>
      <c r="L186" s="409" t="s">
        <v>172</v>
      </c>
      <c r="M186" s="409" t="s">
        <v>167</v>
      </c>
      <c r="N186" s="409" t="s">
        <v>174</v>
      </c>
      <c r="O186" s="409" t="s">
        <v>180</v>
      </c>
      <c r="P186" s="76" t="s">
        <v>17</v>
      </c>
      <c r="Q186" s="409" t="s">
        <v>168</v>
      </c>
      <c r="R186" s="409" t="s">
        <v>168</v>
      </c>
      <c r="S186" s="409" t="s">
        <v>168</v>
      </c>
      <c r="T186" s="409" t="s">
        <v>168</v>
      </c>
      <c r="U186" s="583">
        <v>6.0000000000000001E-3</v>
      </c>
      <c r="V186" s="409" t="s">
        <v>168</v>
      </c>
      <c r="W186" s="409" t="s">
        <v>168</v>
      </c>
      <c r="X186" s="409" t="s">
        <v>168</v>
      </c>
      <c r="Y186" s="409" t="s">
        <v>168</v>
      </c>
      <c r="Z186" s="409" t="s">
        <v>168</v>
      </c>
      <c r="AA186" s="409">
        <v>0</v>
      </c>
      <c r="AB186" s="409">
        <v>0</v>
      </c>
      <c r="AC186" s="409">
        <v>0</v>
      </c>
      <c r="AD186" s="409">
        <v>0</v>
      </c>
      <c r="AE186" s="409">
        <v>0</v>
      </c>
      <c r="AF186" s="409">
        <v>0</v>
      </c>
      <c r="AG186" s="409">
        <v>0</v>
      </c>
      <c r="AH186" s="409">
        <v>0</v>
      </c>
      <c r="AI186" s="409">
        <v>4</v>
      </c>
      <c r="AJ186" s="409">
        <v>4</v>
      </c>
      <c r="AK186" s="409">
        <v>0</v>
      </c>
      <c r="AL186" s="409">
        <v>0</v>
      </c>
      <c r="AM186" s="409">
        <v>0</v>
      </c>
      <c r="AN186" s="409">
        <v>0</v>
      </c>
      <c r="AO186" s="409">
        <v>0</v>
      </c>
      <c r="AP186" s="409">
        <v>0</v>
      </c>
      <c r="AQ186" s="409">
        <v>0</v>
      </c>
      <c r="AR186" s="409">
        <v>4</v>
      </c>
      <c r="AS186" s="409">
        <v>0</v>
      </c>
      <c r="AT186" s="409">
        <v>4</v>
      </c>
      <c r="AU186" s="409">
        <v>0</v>
      </c>
      <c r="AV186" s="409">
        <v>0</v>
      </c>
      <c r="AW186" s="409">
        <v>0</v>
      </c>
      <c r="AX186" s="409">
        <v>0</v>
      </c>
    </row>
    <row r="187" spans="1:50" s="11" customFormat="1" ht="45" customHeight="1">
      <c r="A187" s="409">
        <v>177</v>
      </c>
      <c r="B187" s="409">
        <v>2</v>
      </c>
      <c r="C187" s="409" t="s">
        <v>1119</v>
      </c>
      <c r="D187" s="409" t="s">
        <v>1747</v>
      </c>
      <c r="E187" s="475" t="s">
        <v>1742</v>
      </c>
      <c r="F187" s="409" t="s">
        <v>168</v>
      </c>
      <c r="G187" s="409" t="s">
        <v>196</v>
      </c>
      <c r="H187" s="409" t="s">
        <v>265</v>
      </c>
      <c r="I187" s="409"/>
      <c r="J187" s="409" t="s">
        <v>172</v>
      </c>
      <c r="K187" s="409" t="str">
        <f t="shared" si="17"/>
        <v>SHT0016656</v>
      </c>
      <c r="L187" s="409" t="s">
        <v>172</v>
      </c>
      <c r="M187" s="409" t="s">
        <v>174</v>
      </c>
      <c r="N187" s="409" t="s">
        <v>167</v>
      </c>
      <c r="O187" s="409" t="s">
        <v>363</v>
      </c>
      <c r="P187" s="76" t="s">
        <v>360</v>
      </c>
      <c r="Q187" s="409" t="s">
        <v>168</v>
      </c>
      <c r="R187" s="409" t="s">
        <v>168</v>
      </c>
      <c r="S187" s="409" t="s">
        <v>1646</v>
      </c>
      <c r="T187" s="409" t="s">
        <v>168</v>
      </c>
      <c r="U187" s="583">
        <f>U188+U189+U189+U190+U190</f>
        <v>1.1819999999999999</v>
      </c>
      <c r="V187" s="409" t="s">
        <v>168</v>
      </c>
      <c r="W187" s="409" t="s">
        <v>168</v>
      </c>
      <c r="X187" s="409" t="s">
        <v>168</v>
      </c>
      <c r="Y187" s="409" t="s">
        <v>168</v>
      </c>
      <c r="Z187" s="409" t="s">
        <v>17</v>
      </c>
      <c r="AA187" s="409">
        <v>0</v>
      </c>
      <c r="AB187" s="409">
        <v>0</v>
      </c>
      <c r="AC187" s="409">
        <v>0</v>
      </c>
      <c r="AD187" s="409">
        <v>0</v>
      </c>
      <c r="AE187" s="409">
        <v>0</v>
      </c>
      <c r="AF187" s="409">
        <v>0</v>
      </c>
      <c r="AG187" s="409">
        <v>0</v>
      </c>
      <c r="AH187" s="409">
        <v>0</v>
      </c>
      <c r="AI187" s="409">
        <v>1</v>
      </c>
      <c r="AJ187" s="409">
        <v>1</v>
      </c>
      <c r="AK187" s="409">
        <v>0</v>
      </c>
      <c r="AL187" s="409">
        <v>0</v>
      </c>
      <c r="AM187" s="409">
        <v>0</v>
      </c>
      <c r="AN187" s="409">
        <v>0</v>
      </c>
      <c r="AO187" s="409">
        <v>0</v>
      </c>
      <c r="AP187" s="409">
        <v>0</v>
      </c>
      <c r="AQ187" s="409">
        <v>0</v>
      </c>
      <c r="AR187" s="409">
        <v>1</v>
      </c>
      <c r="AS187" s="409">
        <v>0</v>
      </c>
      <c r="AT187" s="409">
        <v>1</v>
      </c>
      <c r="AU187" s="409">
        <v>0</v>
      </c>
      <c r="AV187" s="409">
        <v>0</v>
      </c>
      <c r="AW187" s="409">
        <v>0</v>
      </c>
      <c r="AX187" s="409">
        <v>0</v>
      </c>
    </row>
    <row r="188" spans="1:50" s="11" customFormat="1" ht="45" customHeight="1">
      <c r="A188" s="409">
        <v>178</v>
      </c>
      <c r="B188" s="409">
        <v>3</v>
      </c>
      <c r="C188" s="409" t="s">
        <v>1119</v>
      </c>
      <c r="D188" s="409" t="s">
        <v>1630</v>
      </c>
      <c r="E188" s="475" t="s">
        <v>1527</v>
      </c>
      <c r="F188" s="409" t="s">
        <v>168</v>
      </c>
      <c r="G188" s="409" t="s">
        <v>196</v>
      </c>
      <c r="H188" s="409" t="s">
        <v>265</v>
      </c>
      <c r="I188" s="409"/>
      <c r="J188" s="409" t="s">
        <v>172</v>
      </c>
      <c r="K188" s="409" t="str">
        <f t="shared" si="17"/>
        <v>SHT0016451</v>
      </c>
      <c r="L188" s="409" t="s">
        <v>172</v>
      </c>
      <c r="M188" s="409" t="s">
        <v>174</v>
      </c>
      <c r="N188" s="409" t="s">
        <v>167</v>
      </c>
      <c r="O188" s="409" t="s">
        <v>180</v>
      </c>
      <c r="P188" s="76" t="s">
        <v>84</v>
      </c>
      <c r="Q188" s="409" t="s">
        <v>1756</v>
      </c>
      <c r="R188" s="76" t="s">
        <v>1268</v>
      </c>
      <c r="S188" s="409" t="s">
        <v>1646</v>
      </c>
      <c r="T188" s="409" t="s">
        <v>168</v>
      </c>
      <c r="U188" s="583">
        <v>1.1259999999999999</v>
      </c>
      <c r="V188" s="409" t="s">
        <v>168</v>
      </c>
      <c r="W188" s="409" t="s">
        <v>168</v>
      </c>
      <c r="X188" s="409" t="s">
        <v>168</v>
      </c>
      <c r="Y188" s="409" t="s">
        <v>168</v>
      </c>
      <c r="Z188" s="409" t="s">
        <v>17</v>
      </c>
      <c r="AA188" s="409">
        <v>0</v>
      </c>
      <c r="AB188" s="409">
        <v>0</v>
      </c>
      <c r="AC188" s="409">
        <v>0</v>
      </c>
      <c r="AD188" s="409">
        <v>0</v>
      </c>
      <c r="AE188" s="409">
        <v>0</v>
      </c>
      <c r="AF188" s="409">
        <v>0</v>
      </c>
      <c r="AG188" s="409">
        <v>0</v>
      </c>
      <c r="AH188" s="409">
        <v>0</v>
      </c>
      <c r="AI188" s="409">
        <v>1</v>
      </c>
      <c r="AJ188" s="409">
        <v>1</v>
      </c>
      <c r="AK188" s="409">
        <v>0</v>
      </c>
      <c r="AL188" s="409">
        <v>0</v>
      </c>
      <c r="AM188" s="409">
        <v>0</v>
      </c>
      <c r="AN188" s="409">
        <v>0</v>
      </c>
      <c r="AO188" s="409">
        <v>0</v>
      </c>
      <c r="AP188" s="409">
        <v>0</v>
      </c>
      <c r="AQ188" s="409">
        <v>0</v>
      </c>
      <c r="AR188" s="409">
        <v>1</v>
      </c>
      <c r="AS188" s="409">
        <v>0</v>
      </c>
      <c r="AT188" s="409">
        <v>1</v>
      </c>
      <c r="AU188" s="409">
        <v>0</v>
      </c>
      <c r="AV188" s="409">
        <v>0</v>
      </c>
      <c r="AW188" s="409">
        <v>0</v>
      </c>
      <c r="AX188" s="409">
        <v>0</v>
      </c>
    </row>
    <row r="189" spans="1:50" s="11" customFormat="1" ht="45" customHeight="1">
      <c r="A189" s="409">
        <v>179</v>
      </c>
      <c r="B189" s="409">
        <v>3</v>
      </c>
      <c r="C189" s="409" t="s">
        <v>1105</v>
      </c>
      <c r="D189" s="409" t="s">
        <v>1748</v>
      </c>
      <c r="E189" s="475" t="s">
        <v>1736</v>
      </c>
      <c r="F189" s="409" t="s">
        <v>168</v>
      </c>
      <c r="G189" s="409" t="s">
        <v>196</v>
      </c>
      <c r="H189" s="409" t="s">
        <v>265</v>
      </c>
      <c r="I189" s="409"/>
      <c r="J189" s="409" t="s">
        <v>172</v>
      </c>
      <c r="K189" s="409" t="str">
        <f t="shared" si="17"/>
        <v>SHT0016652</v>
      </c>
      <c r="L189" s="409" t="s">
        <v>172</v>
      </c>
      <c r="M189" s="409" t="s">
        <v>174</v>
      </c>
      <c r="N189" s="409" t="s">
        <v>167</v>
      </c>
      <c r="O189" s="409" t="s">
        <v>154</v>
      </c>
      <c r="P189" s="76" t="s">
        <v>84</v>
      </c>
      <c r="Q189" s="76" t="s">
        <v>1755</v>
      </c>
      <c r="R189" s="76" t="s">
        <v>1268</v>
      </c>
      <c r="S189" s="76" t="s">
        <v>1644</v>
      </c>
      <c r="T189" s="76" t="s">
        <v>17</v>
      </c>
      <c r="U189" s="137">
        <v>1.4E-2</v>
      </c>
      <c r="V189" s="409" t="s">
        <v>168</v>
      </c>
      <c r="W189" s="409" t="s">
        <v>168</v>
      </c>
      <c r="X189" s="409" t="s">
        <v>168</v>
      </c>
      <c r="Y189" s="409" t="s">
        <v>17</v>
      </c>
      <c r="Z189" s="409" t="s">
        <v>17</v>
      </c>
      <c r="AA189" s="409">
        <v>0</v>
      </c>
      <c r="AB189" s="409">
        <v>0</v>
      </c>
      <c r="AC189" s="409">
        <v>0</v>
      </c>
      <c r="AD189" s="409">
        <v>0</v>
      </c>
      <c r="AE189" s="409">
        <v>0</v>
      </c>
      <c r="AF189" s="409">
        <v>0</v>
      </c>
      <c r="AG189" s="409">
        <v>0</v>
      </c>
      <c r="AH189" s="409">
        <v>0</v>
      </c>
      <c r="AI189" s="409">
        <v>2</v>
      </c>
      <c r="AJ189" s="409">
        <v>2</v>
      </c>
      <c r="AK189" s="409">
        <v>0</v>
      </c>
      <c r="AL189" s="409">
        <v>0</v>
      </c>
      <c r="AM189" s="409">
        <v>0</v>
      </c>
      <c r="AN189" s="409">
        <v>0</v>
      </c>
      <c r="AO189" s="409">
        <v>0</v>
      </c>
      <c r="AP189" s="409">
        <v>0</v>
      </c>
      <c r="AQ189" s="409">
        <v>0</v>
      </c>
      <c r="AR189" s="409">
        <v>2</v>
      </c>
      <c r="AS189" s="409">
        <v>0</v>
      </c>
      <c r="AT189" s="409">
        <v>2</v>
      </c>
      <c r="AU189" s="409">
        <v>0</v>
      </c>
      <c r="AV189" s="409">
        <v>0</v>
      </c>
      <c r="AW189" s="409">
        <v>0</v>
      </c>
      <c r="AX189" s="409">
        <v>0</v>
      </c>
    </row>
    <row r="190" spans="1:50" s="11" customFormat="1" ht="45" customHeight="1">
      <c r="A190" s="409">
        <v>180</v>
      </c>
      <c r="B190" s="409">
        <v>3</v>
      </c>
      <c r="C190" s="409" t="s">
        <v>1105</v>
      </c>
      <c r="D190" s="409" t="s">
        <v>1749</v>
      </c>
      <c r="E190" s="475" t="s">
        <v>1741</v>
      </c>
      <c r="F190" s="409" t="s">
        <v>168</v>
      </c>
      <c r="G190" s="409" t="s">
        <v>196</v>
      </c>
      <c r="H190" s="409" t="s">
        <v>265</v>
      </c>
      <c r="I190" s="409"/>
      <c r="J190" s="409" t="s">
        <v>172</v>
      </c>
      <c r="K190" s="409" t="str">
        <f t="shared" si="17"/>
        <v>SHT0016653</v>
      </c>
      <c r="L190" s="409" t="s">
        <v>172</v>
      </c>
      <c r="M190" s="409" t="s">
        <v>174</v>
      </c>
      <c r="N190" s="409" t="s">
        <v>167</v>
      </c>
      <c r="O190" s="409" t="s">
        <v>154</v>
      </c>
      <c r="P190" s="76" t="s">
        <v>84</v>
      </c>
      <c r="Q190" s="76" t="s">
        <v>1755</v>
      </c>
      <c r="R190" s="76" t="s">
        <v>1268</v>
      </c>
      <c r="S190" s="76" t="s">
        <v>1644</v>
      </c>
      <c r="T190" s="76" t="s">
        <v>17</v>
      </c>
      <c r="U190" s="137">
        <v>1.4E-2</v>
      </c>
      <c r="V190" s="409" t="s">
        <v>168</v>
      </c>
      <c r="W190" s="409" t="s">
        <v>168</v>
      </c>
      <c r="X190" s="409" t="s">
        <v>168</v>
      </c>
      <c r="Y190" s="409" t="s">
        <v>17</v>
      </c>
      <c r="Z190" s="409" t="s">
        <v>17</v>
      </c>
      <c r="AA190" s="409">
        <v>0</v>
      </c>
      <c r="AB190" s="409">
        <v>0</v>
      </c>
      <c r="AC190" s="409">
        <v>0</v>
      </c>
      <c r="AD190" s="409">
        <v>0</v>
      </c>
      <c r="AE190" s="409">
        <v>0</v>
      </c>
      <c r="AF190" s="409">
        <v>0</v>
      </c>
      <c r="AG190" s="409">
        <v>0</v>
      </c>
      <c r="AH190" s="409">
        <v>0</v>
      </c>
      <c r="AI190" s="409">
        <v>2</v>
      </c>
      <c r="AJ190" s="409">
        <v>2</v>
      </c>
      <c r="AK190" s="409">
        <v>0</v>
      </c>
      <c r="AL190" s="409">
        <v>0</v>
      </c>
      <c r="AM190" s="409">
        <v>0</v>
      </c>
      <c r="AN190" s="409">
        <v>0</v>
      </c>
      <c r="AO190" s="409">
        <v>0</v>
      </c>
      <c r="AP190" s="409">
        <v>0</v>
      </c>
      <c r="AQ190" s="409">
        <v>0</v>
      </c>
      <c r="AR190" s="409">
        <v>2</v>
      </c>
      <c r="AS190" s="409">
        <v>0</v>
      </c>
      <c r="AT190" s="409">
        <v>2</v>
      </c>
      <c r="AU190" s="409">
        <v>0</v>
      </c>
      <c r="AV190" s="409">
        <v>0</v>
      </c>
      <c r="AW190" s="409">
        <v>0</v>
      </c>
      <c r="AX190" s="409">
        <v>0</v>
      </c>
    </row>
    <row r="191" spans="1:50" s="11" customFormat="1" ht="45" customHeight="1">
      <c r="A191" s="409">
        <v>181</v>
      </c>
      <c r="B191" s="409">
        <v>2</v>
      </c>
      <c r="C191" s="409" t="s">
        <v>1119</v>
      </c>
      <c r="D191" s="409" t="s">
        <v>1634</v>
      </c>
      <c r="E191" s="475" t="s">
        <v>1613</v>
      </c>
      <c r="F191" s="409" t="s">
        <v>168</v>
      </c>
      <c r="G191" s="409" t="s">
        <v>196</v>
      </c>
      <c r="H191" s="409" t="s">
        <v>265</v>
      </c>
      <c r="I191" s="409"/>
      <c r="J191" s="409" t="s">
        <v>172</v>
      </c>
      <c r="K191" s="409" t="str">
        <f t="shared" si="17"/>
        <v>SHT0016452</v>
      </c>
      <c r="L191" s="409" t="s">
        <v>172</v>
      </c>
      <c r="M191" s="409" t="s">
        <v>174</v>
      </c>
      <c r="N191" s="409" t="s">
        <v>167</v>
      </c>
      <c r="O191" s="409" t="s">
        <v>154</v>
      </c>
      <c r="P191" s="76" t="s">
        <v>84</v>
      </c>
      <c r="Q191" s="76" t="s">
        <v>1755</v>
      </c>
      <c r="R191" s="409" t="s">
        <v>168</v>
      </c>
      <c r="S191" s="409" t="s">
        <v>1647</v>
      </c>
      <c r="T191" s="409" t="s">
        <v>168</v>
      </c>
      <c r="U191" s="583">
        <v>3.2000000000000001E-2</v>
      </c>
      <c r="V191" s="409" t="s">
        <v>168</v>
      </c>
      <c r="W191" s="409" t="s">
        <v>168</v>
      </c>
      <c r="X191" s="409" t="s">
        <v>168</v>
      </c>
      <c r="Y191" s="409" t="s">
        <v>168</v>
      </c>
      <c r="Z191" s="409" t="s">
        <v>17</v>
      </c>
      <c r="AA191" s="409">
        <v>0</v>
      </c>
      <c r="AB191" s="409">
        <v>0</v>
      </c>
      <c r="AC191" s="409">
        <v>0</v>
      </c>
      <c r="AD191" s="409">
        <v>0</v>
      </c>
      <c r="AE191" s="409">
        <v>0</v>
      </c>
      <c r="AF191" s="409">
        <v>0</v>
      </c>
      <c r="AG191" s="409">
        <v>0</v>
      </c>
      <c r="AH191" s="409">
        <v>0</v>
      </c>
      <c r="AI191" s="409">
        <v>2</v>
      </c>
      <c r="AJ191" s="409">
        <v>2</v>
      </c>
      <c r="AK191" s="409">
        <v>0</v>
      </c>
      <c r="AL191" s="409">
        <v>0</v>
      </c>
      <c r="AM191" s="409">
        <v>0</v>
      </c>
      <c r="AN191" s="409">
        <v>0</v>
      </c>
      <c r="AO191" s="409">
        <v>0</v>
      </c>
      <c r="AP191" s="409">
        <v>0</v>
      </c>
      <c r="AQ191" s="409">
        <v>0</v>
      </c>
      <c r="AR191" s="409">
        <v>2</v>
      </c>
      <c r="AS191" s="409">
        <v>0</v>
      </c>
      <c r="AT191" s="409">
        <v>2</v>
      </c>
      <c r="AU191" s="409">
        <v>0</v>
      </c>
      <c r="AV191" s="409">
        <v>0</v>
      </c>
      <c r="AW191" s="409">
        <v>0</v>
      </c>
      <c r="AX191" s="409">
        <v>0</v>
      </c>
    </row>
    <row r="192" spans="1:50" s="11" customFormat="1" ht="45" customHeight="1">
      <c r="A192" s="409">
        <v>182</v>
      </c>
      <c r="B192" s="409">
        <v>2</v>
      </c>
      <c r="C192" s="409" t="s">
        <v>1119</v>
      </c>
      <c r="D192" s="409" t="s">
        <v>1635</v>
      </c>
      <c r="E192" s="475" t="s">
        <v>1614</v>
      </c>
      <c r="F192" s="409" t="s">
        <v>168</v>
      </c>
      <c r="G192" s="409" t="s">
        <v>196</v>
      </c>
      <c r="H192" s="409" t="s">
        <v>265</v>
      </c>
      <c r="I192" s="409"/>
      <c r="J192" s="409" t="s">
        <v>172</v>
      </c>
      <c r="K192" s="409" t="str">
        <f t="shared" si="17"/>
        <v>SHT0016453</v>
      </c>
      <c r="L192" s="409" t="s">
        <v>172</v>
      </c>
      <c r="M192" s="409" t="s">
        <v>174</v>
      </c>
      <c r="N192" s="409" t="s">
        <v>167</v>
      </c>
      <c r="O192" s="409" t="s">
        <v>1752</v>
      </c>
      <c r="P192" s="76" t="s">
        <v>1424</v>
      </c>
      <c r="Q192" s="409" t="s">
        <v>1757</v>
      </c>
      <c r="R192" s="409" t="s">
        <v>168</v>
      </c>
      <c r="S192" s="409" t="s">
        <v>1648</v>
      </c>
      <c r="T192" s="409" t="s">
        <v>168</v>
      </c>
      <c r="U192" s="583">
        <v>2E-3</v>
      </c>
      <c r="V192" s="409" t="s">
        <v>168</v>
      </c>
      <c r="W192" s="409" t="s">
        <v>168</v>
      </c>
      <c r="X192" s="409" t="s">
        <v>168</v>
      </c>
      <c r="Y192" s="409" t="s">
        <v>168</v>
      </c>
      <c r="Z192" s="409" t="s">
        <v>17</v>
      </c>
      <c r="AA192" s="409">
        <v>0</v>
      </c>
      <c r="AB192" s="409">
        <v>0</v>
      </c>
      <c r="AC192" s="409">
        <v>0</v>
      </c>
      <c r="AD192" s="409">
        <v>0</v>
      </c>
      <c r="AE192" s="409">
        <v>0</v>
      </c>
      <c r="AF192" s="409">
        <v>0</v>
      </c>
      <c r="AG192" s="409">
        <v>0</v>
      </c>
      <c r="AH192" s="409">
        <v>0</v>
      </c>
      <c r="AI192" s="409">
        <v>2</v>
      </c>
      <c r="AJ192" s="409">
        <v>2</v>
      </c>
      <c r="AK192" s="409">
        <v>0</v>
      </c>
      <c r="AL192" s="409">
        <v>0</v>
      </c>
      <c r="AM192" s="409">
        <v>0</v>
      </c>
      <c r="AN192" s="409">
        <v>0</v>
      </c>
      <c r="AO192" s="409">
        <v>0</v>
      </c>
      <c r="AP192" s="409">
        <v>0</v>
      </c>
      <c r="AQ192" s="409">
        <v>0</v>
      </c>
      <c r="AR192" s="409">
        <v>2</v>
      </c>
      <c r="AS192" s="409">
        <v>0</v>
      </c>
      <c r="AT192" s="409">
        <v>2</v>
      </c>
      <c r="AU192" s="409">
        <v>0</v>
      </c>
      <c r="AV192" s="409">
        <v>0</v>
      </c>
      <c r="AW192" s="409">
        <v>0</v>
      </c>
      <c r="AX192" s="409">
        <v>0</v>
      </c>
    </row>
    <row r="193" spans="1:50" s="11" customFormat="1" ht="45" customHeight="1">
      <c r="A193" s="409">
        <v>183</v>
      </c>
      <c r="B193" s="409">
        <v>2</v>
      </c>
      <c r="C193" s="409" t="s">
        <v>1119</v>
      </c>
      <c r="D193" s="409" t="s">
        <v>1631</v>
      </c>
      <c r="E193" s="475" t="s">
        <v>1615</v>
      </c>
      <c r="F193" s="409" t="s">
        <v>1759</v>
      </c>
      <c r="G193" s="409" t="s">
        <v>196</v>
      </c>
      <c r="H193" s="409" t="s">
        <v>265</v>
      </c>
      <c r="I193" s="409"/>
      <c r="J193" s="409" t="s">
        <v>172</v>
      </c>
      <c r="K193" s="409" t="str">
        <f t="shared" si="17"/>
        <v>SHT0016430</v>
      </c>
      <c r="L193" s="409" t="s">
        <v>172</v>
      </c>
      <c r="M193" s="409" t="s">
        <v>174</v>
      </c>
      <c r="N193" s="409" t="s">
        <v>167</v>
      </c>
      <c r="O193" s="409" t="s">
        <v>369</v>
      </c>
      <c r="P193" s="76" t="s">
        <v>84</v>
      </c>
      <c r="Q193" s="409" t="s">
        <v>168</v>
      </c>
      <c r="R193" s="409" t="s">
        <v>168</v>
      </c>
      <c r="S193" s="409" t="s">
        <v>1649</v>
      </c>
      <c r="T193" s="409" t="s">
        <v>168</v>
      </c>
      <c r="U193" s="583">
        <v>3.0000000000000001E-3</v>
      </c>
      <c r="V193" s="409" t="s">
        <v>168</v>
      </c>
      <c r="W193" s="409" t="s">
        <v>168</v>
      </c>
      <c r="X193" s="409" t="s">
        <v>168</v>
      </c>
      <c r="Y193" s="409" t="s">
        <v>168</v>
      </c>
      <c r="Z193" s="409" t="s">
        <v>17</v>
      </c>
      <c r="AA193" s="409">
        <v>0</v>
      </c>
      <c r="AB193" s="409">
        <v>0</v>
      </c>
      <c r="AC193" s="409">
        <v>0</v>
      </c>
      <c r="AD193" s="409">
        <v>0</v>
      </c>
      <c r="AE193" s="409">
        <v>0</v>
      </c>
      <c r="AF193" s="409">
        <v>0</v>
      </c>
      <c r="AG193" s="409">
        <v>0</v>
      </c>
      <c r="AH193" s="409">
        <v>0</v>
      </c>
      <c r="AI193" s="409">
        <v>2</v>
      </c>
      <c r="AJ193" s="409">
        <v>2</v>
      </c>
      <c r="AK193" s="409">
        <v>0</v>
      </c>
      <c r="AL193" s="409">
        <v>0</v>
      </c>
      <c r="AM193" s="409">
        <v>0</v>
      </c>
      <c r="AN193" s="409">
        <v>0</v>
      </c>
      <c r="AO193" s="409">
        <v>0</v>
      </c>
      <c r="AP193" s="409">
        <v>0</v>
      </c>
      <c r="AQ193" s="409">
        <v>0</v>
      </c>
      <c r="AR193" s="409">
        <v>2</v>
      </c>
      <c r="AS193" s="409">
        <v>0</v>
      </c>
      <c r="AT193" s="409">
        <v>2</v>
      </c>
      <c r="AU193" s="409">
        <v>0</v>
      </c>
      <c r="AV193" s="409">
        <v>0</v>
      </c>
      <c r="AW193" s="409">
        <v>0</v>
      </c>
      <c r="AX193" s="409">
        <v>0</v>
      </c>
    </row>
    <row r="194" spans="1:50" s="11" customFormat="1" ht="45" customHeight="1">
      <c r="A194" s="409">
        <v>184</v>
      </c>
      <c r="B194" s="409">
        <v>2</v>
      </c>
      <c r="C194" s="409" t="s">
        <v>1105</v>
      </c>
      <c r="D194" s="409" t="s">
        <v>1750</v>
      </c>
      <c r="E194" s="475" t="s">
        <v>1738</v>
      </c>
      <c r="F194" s="409" t="s">
        <v>168</v>
      </c>
      <c r="G194" s="409" t="s">
        <v>196</v>
      </c>
      <c r="H194" s="409" t="s">
        <v>265</v>
      </c>
      <c r="I194" s="409"/>
      <c r="J194" s="409" t="s">
        <v>172</v>
      </c>
      <c r="K194" s="409" t="str">
        <f t="shared" si="17"/>
        <v>SHT0016654</v>
      </c>
      <c r="L194" s="409" t="s">
        <v>172</v>
      </c>
      <c r="M194" s="409" t="s">
        <v>174</v>
      </c>
      <c r="N194" s="409" t="s">
        <v>167</v>
      </c>
      <c r="O194" s="409" t="s">
        <v>154</v>
      </c>
      <c r="P194" s="76" t="s">
        <v>84</v>
      </c>
      <c r="Q194" s="76" t="s">
        <v>1758</v>
      </c>
      <c r="R194" s="76" t="s">
        <v>1268</v>
      </c>
      <c r="S194" s="76" t="s">
        <v>1644</v>
      </c>
      <c r="T194" s="76" t="s">
        <v>17</v>
      </c>
      <c r="U194" s="137">
        <v>2.5999999999999999E-2</v>
      </c>
      <c r="V194" s="409" t="s">
        <v>168</v>
      </c>
      <c r="W194" s="409" t="s">
        <v>168</v>
      </c>
      <c r="X194" s="409" t="s">
        <v>168</v>
      </c>
      <c r="Y194" s="409" t="s">
        <v>17</v>
      </c>
      <c r="Z194" s="409" t="s">
        <v>17</v>
      </c>
      <c r="AA194" s="409">
        <v>0</v>
      </c>
      <c r="AB194" s="409">
        <v>0</v>
      </c>
      <c r="AC194" s="409">
        <v>0</v>
      </c>
      <c r="AD194" s="409">
        <v>0</v>
      </c>
      <c r="AE194" s="409">
        <v>0</v>
      </c>
      <c r="AF194" s="409">
        <v>0</v>
      </c>
      <c r="AG194" s="409">
        <v>0</v>
      </c>
      <c r="AH194" s="409">
        <v>0</v>
      </c>
      <c r="AI194" s="409">
        <v>2</v>
      </c>
      <c r="AJ194" s="409">
        <v>2</v>
      </c>
      <c r="AK194" s="409">
        <v>0</v>
      </c>
      <c r="AL194" s="409">
        <v>0</v>
      </c>
      <c r="AM194" s="409">
        <v>0</v>
      </c>
      <c r="AN194" s="409">
        <v>0</v>
      </c>
      <c r="AO194" s="409">
        <v>0</v>
      </c>
      <c r="AP194" s="409">
        <v>0</v>
      </c>
      <c r="AQ194" s="409">
        <v>0</v>
      </c>
      <c r="AR194" s="409">
        <v>2</v>
      </c>
      <c r="AS194" s="409">
        <v>0</v>
      </c>
      <c r="AT194" s="409">
        <v>2</v>
      </c>
      <c r="AU194" s="409">
        <v>0</v>
      </c>
      <c r="AV194" s="409">
        <v>0</v>
      </c>
      <c r="AW194" s="409">
        <v>0</v>
      </c>
      <c r="AX194" s="409">
        <v>0</v>
      </c>
    </row>
    <row r="195" spans="1:50" s="11" customFormat="1" ht="45" customHeight="1">
      <c r="A195" s="409">
        <v>185</v>
      </c>
      <c r="B195" s="409">
        <v>2</v>
      </c>
      <c r="C195" s="409" t="s">
        <v>1119</v>
      </c>
      <c r="D195" s="409" t="s">
        <v>1751</v>
      </c>
      <c r="E195" s="475" t="s">
        <v>1743</v>
      </c>
      <c r="F195" s="409" t="s">
        <v>1759</v>
      </c>
      <c r="G195" s="409" t="s">
        <v>196</v>
      </c>
      <c r="H195" s="409" t="s">
        <v>265</v>
      </c>
      <c r="I195" s="409"/>
      <c r="J195" s="409" t="s">
        <v>172</v>
      </c>
      <c r="K195" s="409" t="str">
        <f t="shared" si="17"/>
        <v>SHT0016655</v>
      </c>
      <c r="L195" s="409" t="s">
        <v>172</v>
      </c>
      <c r="M195" s="409" t="s">
        <v>174</v>
      </c>
      <c r="N195" s="409" t="s">
        <v>167</v>
      </c>
      <c r="O195" s="409" t="s">
        <v>1753</v>
      </c>
      <c r="P195" s="76" t="s">
        <v>84</v>
      </c>
      <c r="Q195" s="409" t="s">
        <v>168</v>
      </c>
      <c r="R195" s="409" t="s">
        <v>168</v>
      </c>
      <c r="S195" s="409" t="s">
        <v>1649</v>
      </c>
      <c r="T195" s="409" t="s">
        <v>168</v>
      </c>
      <c r="U195" s="583">
        <v>8.0000000000000002E-3</v>
      </c>
      <c r="V195" s="409" t="s">
        <v>168</v>
      </c>
      <c r="W195" s="409" t="s">
        <v>168</v>
      </c>
      <c r="X195" s="409" t="s">
        <v>168</v>
      </c>
      <c r="Y195" s="409" t="s">
        <v>168</v>
      </c>
      <c r="Z195" s="409" t="s">
        <v>17</v>
      </c>
      <c r="AA195" s="409">
        <v>0</v>
      </c>
      <c r="AB195" s="409">
        <v>0</v>
      </c>
      <c r="AC195" s="409">
        <v>0</v>
      </c>
      <c r="AD195" s="409">
        <v>0</v>
      </c>
      <c r="AE195" s="409">
        <v>0</v>
      </c>
      <c r="AF195" s="409">
        <v>0</v>
      </c>
      <c r="AG195" s="409">
        <v>0</v>
      </c>
      <c r="AH195" s="409">
        <v>0</v>
      </c>
      <c r="AI195" s="409">
        <v>2</v>
      </c>
      <c r="AJ195" s="409">
        <v>2</v>
      </c>
      <c r="AK195" s="409">
        <v>0</v>
      </c>
      <c r="AL195" s="409">
        <v>0</v>
      </c>
      <c r="AM195" s="409">
        <v>0</v>
      </c>
      <c r="AN195" s="409">
        <v>0</v>
      </c>
      <c r="AO195" s="409">
        <v>0</v>
      </c>
      <c r="AP195" s="409">
        <v>0</v>
      </c>
      <c r="AQ195" s="409">
        <v>0</v>
      </c>
      <c r="AR195" s="409">
        <v>2</v>
      </c>
      <c r="AS195" s="409">
        <v>0</v>
      </c>
      <c r="AT195" s="409">
        <v>2</v>
      </c>
      <c r="AU195" s="409">
        <v>0</v>
      </c>
      <c r="AV195" s="409">
        <v>0</v>
      </c>
      <c r="AW195" s="409">
        <v>0</v>
      </c>
      <c r="AX195" s="409">
        <v>0</v>
      </c>
    </row>
    <row r="196" spans="1:50" s="11" customFormat="1" ht="45" customHeight="1">
      <c r="A196" s="409">
        <v>186</v>
      </c>
      <c r="B196" s="487">
        <v>1</v>
      </c>
      <c r="C196" s="487" t="s">
        <v>1652</v>
      </c>
      <c r="D196" s="487" t="s">
        <v>1653</v>
      </c>
      <c r="E196" s="488" t="s">
        <v>1521</v>
      </c>
      <c r="F196" s="487"/>
      <c r="G196" s="409" t="s">
        <v>196</v>
      </c>
      <c r="H196" s="409" t="s">
        <v>265</v>
      </c>
      <c r="I196" s="487"/>
      <c r="J196" s="409" t="s">
        <v>172</v>
      </c>
      <c r="K196" s="409" t="str">
        <f t="shared" si="17"/>
        <v>GB896-86-3</v>
      </c>
      <c r="L196" s="409" t="s">
        <v>172</v>
      </c>
      <c r="M196" s="487" t="s">
        <v>167</v>
      </c>
      <c r="N196" s="487" t="s">
        <v>174</v>
      </c>
      <c r="O196" s="487"/>
      <c r="P196" s="487" t="s">
        <v>17</v>
      </c>
      <c r="Q196" s="487" t="s">
        <v>168</v>
      </c>
      <c r="R196" s="487" t="s">
        <v>168</v>
      </c>
      <c r="S196" s="487" t="s">
        <v>1654</v>
      </c>
      <c r="T196" s="487" t="s">
        <v>168</v>
      </c>
      <c r="U196" s="584">
        <v>8.9999999999999993E-3</v>
      </c>
      <c r="V196" s="487" t="s">
        <v>168</v>
      </c>
      <c r="W196" s="487" t="s">
        <v>168</v>
      </c>
      <c r="X196" s="487" t="s">
        <v>318</v>
      </c>
      <c r="Y196" s="487" t="s">
        <v>168</v>
      </c>
      <c r="Z196" s="487" t="s">
        <v>17</v>
      </c>
      <c r="AA196" s="487">
        <v>0</v>
      </c>
      <c r="AB196" s="487">
        <v>0</v>
      </c>
      <c r="AC196" s="487">
        <v>0</v>
      </c>
      <c r="AD196" s="487">
        <v>0</v>
      </c>
      <c r="AE196" s="487">
        <v>0</v>
      </c>
      <c r="AF196" s="487">
        <v>0</v>
      </c>
      <c r="AG196" s="487">
        <v>0</v>
      </c>
      <c r="AH196" s="487">
        <v>0</v>
      </c>
      <c r="AI196" s="487">
        <v>1</v>
      </c>
      <c r="AJ196" s="487">
        <v>1</v>
      </c>
      <c r="AK196" s="487">
        <v>0</v>
      </c>
      <c r="AL196" s="487">
        <v>0</v>
      </c>
      <c r="AM196" s="487">
        <v>0</v>
      </c>
      <c r="AN196" s="487">
        <v>0</v>
      </c>
      <c r="AO196" s="487">
        <v>0</v>
      </c>
      <c r="AP196" s="487">
        <v>0</v>
      </c>
      <c r="AQ196" s="487">
        <v>0</v>
      </c>
      <c r="AR196" s="487">
        <v>1</v>
      </c>
      <c r="AS196" s="487">
        <v>0</v>
      </c>
      <c r="AT196" s="487">
        <v>1</v>
      </c>
      <c r="AU196" s="487">
        <v>0</v>
      </c>
      <c r="AV196" s="487">
        <v>0</v>
      </c>
      <c r="AW196" s="487">
        <v>0</v>
      </c>
      <c r="AX196" s="487">
        <v>0</v>
      </c>
    </row>
    <row r="197" spans="1:50" s="11" customFormat="1" ht="45" customHeight="1">
      <c r="A197" s="409">
        <v>187</v>
      </c>
      <c r="B197" s="487">
        <v>1</v>
      </c>
      <c r="C197" s="487" t="s">
        <v>1538</v>
      </c>
      <c r="D197" s="596">
        <v>330102304200</v>
      </c>
      <c r="E197" s="488" t="s">
        <v>1528</v>
      </c>
      <c r="F197" s="487"/>
      <c r="G197" s="409" t="s">
        <v>196</v>
      </c>
      <c r="H197" s="409" t="s">
        <v>265</v>
      </c>
      <c r="I197" s="487"/>
      <c r="J197" s="409" t="s">
        <v>172</v>
      </c>
      <c r="K197" s="409">
        <f t="shared" si="17"/>
        <v>330102304200</v>
      </c>
      <c r="L197" s="409" t="s">
        <v>172</v>
      </c>
      <c r="M197" s="487" t="s">
        <v>167</v>
      </c>
      <c r="N197" s="487" t="s">
        <v>174</v>
      </c>
      <c r="O197" s="487" t="s">
        <v>369</v>
      </c>
      <c r="P197" s="487" t="s">
        <v>178</v>
      </c>
      <c r="Q197" s="487" t="s">
        <v>168</v>
      </c>
      <c r="R197" s="487" t="s">
        <v>168</v>
      </c>
      <c r="S197" s="487" t="s">
        <v>1529</v>
      </c>
      <c r="T197" s="487" t="s">
        <v>168</v>
      </c>
      <c r="U197" s="584">
        <v>0.1</v>
      </c>
      <c r="V197" s="487" t="s">
        <v>168</v>
      </c>
      <c r="W197" s="487" t="s">
        <v>168</v>
      </c>
      <c r="X197" s="487" t="s">
        <v>168</v>
      </c>
      <c r="Y197" s="487" t="s">
        <v>168</v>
      </c>
      <c r="Z197" s="487" t="s">
        <v>17</v>
      </c>
      <c r="AA197" s="487">
        <v>0</v>
      </c>
      <c r="AB197" s="487">
        <v>0</v>
      </c>
      <c r="AC197" s="487">
        <v>0</v>
      </c>
      <c r="AD197" s="487">
        <v>0</v>
      </c>
      <c r="AE197" s="487">
        <v>0</v>
      </c>
      <c r="AF197" s="487">
        <v>0</v>
      </c>
      <c r="AG197" s="487">
        <v>0</v>
      </c>
      <c r="AH197" s="487">
        <v>0</v>
      </c>
      <c r="AI197" s="487">
        <v>1</v>
      </c>
      <c r="AJ197" s="487">
        <v>1</v>
      </c>
      <c r="AK197" s="487">
        <v>0</v>
      </c>
      <c r="AL197" s="487">
        <v>0</v>
      </c>
      <c r="AM197" s="487">
        <v>0</v>
      </c>
      <c r="AN197" s="487">
        <v>0</v>
      </c>
      <c r="AO197" s="487">
        <v>0</v>
      </c>
      <c r="AP197" s="487">
        <v>0</v>
      </c>
      <c r="AQ197" s="487">
        <v>0</v>
      </c>
      <c r="AR197" s="487">
        <v>1</v>
      </c>
      <c r="AS197" s="487">
        <v>0</v>
      </c>
      <c r="AT197" s="487">
        <v>1</v>
      </c>
      <c r="AU197" s="487">
        <v>0</v>
      </c>
      <c r="AV197" s="487">
        <v>0</v>
      </c>
      <c r="AW197" s="487">
        <v>0</v>
      </c>
      <c r="AX197" s="487">
        <v>0</v>
      </c>
    </row>
    <row r="198" spans="1:50" s="11" customFormat="1" ht="45" customHeight="1">
      <c r="A198" s="409">
        <v>188</v>
      </c>
      <c r="B198" s="409">
        <v>1</v>
      </c>
      <c r="C198" s="409" t="s">
        <v>1538</v>
      </c>
      <c r="D198" s="597">
        <v>330102304300</v>
      </c>
      <c r="E198" s="475" t="s">
        <v>1530</v>
      </c>
      <c r="F198" s="409"/>
      <c r="G198" s="409" t="s">
        <v>196</v>
      </c>
      <c r="H198" s="409" t="s">
        <v>265</v>
      </c>
      <c r="I198" s="409"/>
      <c r="J198" s="409" t="s">
        <v>172</v>
      </c>
      <c r="K198" s="409">
        <f t="shared" si="17"/>
        <v>330102304300</v>
      </c>
      <c r="L198" s="409" t="s">
        <v>172</v>
      </c>
      <c r="M198" s="409" t="s">
        <v>167</v>
      </c>
      <c r="N198" s="409" t="s">
        <v>174</v>
      </c>
      <c r="O198" s="409" t="s">
        <v>1165</v>
      </c>
      <c r="P198" s="409" t="s">
        <v>1531</v>
      </c>
      <c r="Q198" s="409" t="s">
        <v>168</v>
      </c>
      <c r="R198" s="409" t="s">
        <v>168</v>
      </c>
      <c r="S198" s="409" t="s">
        <v>1532</v>
      </c>
      <c r="T198" s="409" t="s">
        <v>168</v>
      </c>
      <c r="U198" s="583">
        <v>1E-3</v>
      </c>
      <c r="V198" s="409" t="s">
        <v>168</v>
      </c>
      <c r="W198" s="409" t="s">
        <v>168</v>
      </c>
      <c r="X198" s="409" t="s">
        <v>168</v>
      </c>
      <c r="Y198" s="409" t="s">
        <v>168</v>
      </c>
      <c r="Z198" s="409" t="s">
        <v>17</v>
      </c>
      <c r="AA198" s="409">
        <v>0</v>
      </c>
      <c r="AB198" s="409">
        <v>0</v>
      </c>
      <c r="AC198" s="409">
        <v>0</v>
      </c>
      <c r="AD198" s="409">
        <v>0</v>
      </c>
      <c r="AE198" s="409">
        <v>0</v>
      </c>
      <c r="AF198" s="409">
        <v>0</v>
      </c>
      <c r="AG198" s="409">
        <v>0</v>
      </c>
      <c r="AH198" s="409">
        <v>0</v>
      </c>
      <c r="AI198" s="409">
        <v>2</v>
      </c>
      <c r="AJ198" s="409">
        <v>2</v>
      </c>
      <c r="AK198" s="409">
        <v>0</v>
      </c>
      <c r="AL198" s="409">
        <v>0</v>
      </c>
      <c r="AM198" s="409">
        <v>0</v>
      </c>
      <c r="AN198" s="409">
        <v>0</v>
      </c>
      <c r="AO198" s="409">
        <v>0</v>
      </c>
      <c r="AP198" s="409">
        <v>0</v>
      </c>
      <c r="AQ198" s="409">
        <v>0</v>
      </c>
      <c r="AR198" s="409">
        <v>2</v>
      </c>
      <c r="AS198" s="409">
        <v>0</v>
      </c>
      <c r="AT198" s="409">
        <v>2</v>
      </c>
      <c r="AU198" s="409">
        <v>0</v>
      </c>
      <c r="AV198" s="409">
        <v>0</v>
      </c>
      <c r="AW198" s="409">
        <v>0</v>
      </c>
      <c r="AX198" s="409">
        <v>0</v>
      </c>
    </row>
    <row r="199" spans="1:50" s="11" customFormat="1" ht="45" customHeight="1">
      <c r="A199" s="409">
        <v>189</v>
      </c>
      <c r="B199" s="487">
        <v>1</v>
      </c>
      <c r="C199" s="487" t="s">
        <v>1538</v>
      </c>
      <c r="D199" s="487" t="s">
        <v>1533</v>
      </c>
      <c r="E199" s="488" t="s">
        <v>1534</v>
      </c>
      <c r="F199" s="487"/>
      <c r="G199" s="409" t="s">
        <v>196</v>
      </c>
      <c r="H199" s="409" t="s">
        <v>265</v>
      </c>
      <c r="I199" s="487"/>
      <c r="J199" s="409" t="s">
        <v>172</v>
      </c>
      <c r="K199" s="409" t="str">
        <f t="shared" si="17"/>
        <v>Q2740412F31</v>
      </c>
      <c r="L199" s="409" t="s">
        <v>172</v>
      </c>
      <c r="M199" s="487" t="s">
        <v>167</v>
      </c>
      <c r="N199" s="487" t="s">
        <v>174</v>
      </c>
      <c r="O199" s="487" t="s">
        <v>180</v>
      </c>
      <c r="P199" s="487" t="s">
        <v>1535</v>
      </c>
      <c r="Q199" s="487" t="s">
        <v>168</v>
      </c>
      <c r="R199" s="487" t="s">
        <v>168</v>
      </c>
      <c r="S199" s="487" t="s">
        <v>1536</v>
      </c>
      <c r="T199" s="487" t="s">
        <v>1537</v>
      </c>
      <c r="U199" s="584">
        <v>2E-3</v>
      </c>
      <c r="V199" s="487" t="s">
        <v>168</v>
      </c>
      <c r="W199" s="487" t="s">
        <v>168</v>
      </c>
      <c r="X199" s="487" t="s">
        <v>168</v>
      </c>
      <c r="Y199" s="487" t="s">
        <v>168</v>
      </c>
      <c r="Z199" s="487" t="s">
        <v>17</v>
      </c>
      <c r="AA199" s="487">
        <v>0</v>
      </c>
      <c r="AB199" s="487">
        <v>0</v>
      </c>
      <c r="AC199" s="487">
        <v>0</v>
      </c>
      <c r="AD199" s="487">
        <v>0</v>
      </c>
      <c r="AE199" s="487">
        <v>0</v>
      </c>
      <c r="AF199" s="487">
        <v>0</v>
      </c>
      <c r="AG199" s="487">
        <v>0</v>
      </c>
      <c r="AH199" s="487">
        <v>0</v>
      </c>
      <c r="AI199" s="487">
        <v>5</v>
      </c>
      <c r="AJ199" s="487">
        <v>5</v>
      </c>
      <c r="AK199" s="487">
        <v>0</v>
      </c>
      <c r="AL199" s="487">
        <v>0</v>
      </c>
      <c r="AM199" s="487">
        <v>0</v>
      </c>
      <c r="AN199" s="487">
        <v>0</v>
      </c>
      <c r="AO199" s="487">
        <v>0</v>
      </c>
      <c r="AP199" s="487">
        <v>0</v>
      </c>
      <c r="AQ199" s="487">
        <v>0</v>
      </c>
      <c r="AR199" s="487">
        <v>5</v>
      </c>
      <c r="AS199" s="487">
        <v>0</v>
      </c>
      <c r="AT199" s="487">
        <v>5</v>
      </c>
      <c r="AU199" s="487">
        <v>0</v>
      </c>
      <c r="AV199" s="487">
        <v>0</v>
      </c>
      <c r="AW199" s="487">
        <v>0</v>
      </c>
      <c r="AX199" s="487">
        <v>0</v>
      </c>
    </row>
    <row r="200" spans="1:50" s="11" customFormat="1" ht="45" customHeight="1">
      <c r="A200" s="409">
        <v>190</v>
      </c>
      <c r="B200" s="409">
        <v>1</v>
      </c>
      <c r="C200" s="409" t="s">
        <v>2307</v>
      </c>
      <c r="D200" s="409" t="s">
        <v>2308</v>
      </c>
      <c r="E200" s="588" t="s">
        <v>2309</v>
      </c>
      <c r="F200" s="219" t="s">
        <v>168</v>
      </c>
      <c r="G200" s="219" t="s">
        <v>461</v>
      </c>
      <c r="H200" s="511" t="s">
        <v>480</v>
      </c>
      <c r="I200" s="510"/>
      <c r="J200" s="221" t="s">
        <v>1</v>
      </c>
      <c r="K200" s="409" t="s">
        <v>2308</v>
      </c>
      <c r="L200" s="221" t="s">
        <v>1</v>
      </c>
      <c r="M200" s="409" t="s">
        <v>167</v>
      </c>
      <c r="N200" s="409" t="s">
        <v>174</v>
      </c>
      <c r="O200" s="219" t="s">
        <v>2310</v>
      </c>
      <c r="P200" s="219" t="s">
        <v>23</v>
      </c>
      <c r="Q200" s="219" t="s">
        <v>17</v>
      </c>
      <c r="R200" s="219" t="s">
        <v>17</v>
      </c>
      <c r="S200" s="219" t="s">
        <v>17</v>
      </c>
      <c r="T200" s="219" t="s">
        <v>17</v>
      </c>
      <c r="U200" s="219" t="s">
        <v>17</v>
      </c>
      <c r="V200" s="219" t="s">
        <v>17</v>
      </c>
      <c r="W200" s="219" t="s">
        <v>141</v>
      </c>
      <c r="X200" s="219" t="s">
        <v>17</v>
      </c>
      <c r="Y200" s="219" t="s">
        <v>80</v>
      </c>
      <c r="Z200" s="219" t="s">
        <v>17</v>
      </c>
      <c r="AA200" s="483">
        <v>0</v>
      </c>
      <c r="AB200" s="483">
        <v>0</v>
      </c>
      <c r="AC200" s="483">
        <v>0</v>
      </c>
      <c r="AD200" s="483">
        <v>0</v>
      </c>
      <c r="AE200" s="483">
        <v>0</v>
      </c>
      <c r="AF200" s="483">
        <v>0</v>
      </c>
      <c r="AG200" s="483">
        <v>0</v>
      </c>
      <c r="AH200" s="483">
        <v>0</v>
      </c>
      <c r="AI200" s="483">
        <v>0</v>
      </c>
      <c r="AJ200" s="483">
        <v>0</v>
      </c>
      <c r="AK200" s="483">
        <v>0</v>
      </c>
      <c r="AL200" s="483">
        <v>0</v>
      </c>
      <c r="AM200" s="483">
        <v>0</v>
      </c>
      <c r="AN200" s="483">
        <v>0</v>
      </c>
      <c r="AO200" s="483">
        <v>0</v>
      </c>
      <c r="AP200" s="483">
        <v>1</v>
      </c>
      <c r="AQ200" s="483">
        <v>1</v>
      </c>
      <c r="AR200" s="483">
        <v>0</v>
      </c>
      <c r="AS200" s="483">
        <v>1</v>
      </c>
      <c r="AT200" s="483">
        <v>0</v>
      </c>
      <c r="AU200" s="483">
        <v>1</v>
      </c>
      <c r="AV200" s="483">
        <v>1</v>
      </c>
      <c r="AW200" s="483">
        <v>1</v>
      </c>
      <c r="AX200" s="483">
        <v>0</v>
      </c>
    </row>
    <row r="201" spans="1:50" s="11" customFormat="1" ht="45" customHeight="1">
      <c r="A201" s="409">
        <v>191</v>
      </c>
      <c r="B201" s="409">
        <v>1</v>
      </c>
      <c r="C201" s="409" t="s">
        <v>1778</v>
      </c>
      <c r="D201" s="409" t="s">
        <v>2311</v>
      </c>
      <c r="E201" s="588" t="s">
        <v>2312</v>
      </c>
      <c r="F201" s="219" t="s">
        <v>168</v>
      </c>
      <c r="G201" s="219" t="s">
        <v>461</v>
      </c>
      <c r="H201" s="511" t="s">
        <v>480</v>
      </c>
      <c r="I201" s="510"/>
      <c r="J201" s="221" t="s">
        <v>1</v>
      </c>
      <c r="K201" s="409" t="s">
        <v>2311</v>
      </c>
      <c r="L201" s="221" t="s">
        <v>1</v>
      </c>
      <c r="M201" s="409" t="s">
        <v>174</v>
      </c>
      <c r="N201" s="409" t="s">
        <v>167</v>
      </c>
      <c r="O201" s="219" t="s">
        <v>2310</v>
      </c>
      <c r="P201" s="219" t="s">
        <v>17</v>
      </c>
      <c r="Q201" s="219" t="s">
        <v>17</v>
      </c>
      <c r="R201" s="219" t="s">
        <v>17</v>
      </c>
      <c r="S201" s="219" t="s">
        <v>17</v>
      </c>
      <c r="T201" s="219" t="s">
        <v>17</v>
      </c>
      <c r="U201" s="219" t="s">
        <v>17</v>
      </c>
      <c r="V201" s="219" t="s">
        <v>17</v>
      </c>
      <c r="W201" s="219" t="s">
        <v>141</v>
      </c>
      <c r="X201" s="219" t="s">
        <v>17</v>
      </c>
      <c r="Y201" s="219" t="s">
        <v>80</v>
      </c>
      <c r="Z201" s="219" t="s">
        <v>17</v>
      </c>
      <c r="AA201" s="219">
        <v>0</v>
      </c>
      <c r="AB201" s="219">
        <v>0</v>
      </c>
      <c r="AC201" s="219">
        <v>0</v>
      </c>
      <c r="AD201" s="219">
        <v>0</v>
      </c>
      <c r="AE201" s="219">
        <v>0</v>
      </c>
      <c r="AF201" s="219">
        <v>0</v>
      </c>
      <c r="AG201" s="219">
        <v>0</v>
      </c>
      <c r="AH201" s="219">
        <v>0</v>
      </c>
      <c r="AI201" s="219">
        <v>0</v>
      </c>
      <c r="AJ201" s="219">
        <v>0</v>
      </c>
      <c r="AK201" s="219">
        <v>0</v>
      </c>
      <c r="AL201" s="219">
        <v>0</v>
      </c>
      <c r="AM201" s="219">
        <v>0</v>
      </c>
      <c r="AN201" s="219">
        <v>0</v>
      </c>
      <c r="AO201" s="219">
        <v>0</v>
      </c>
      <c r="AP201" s="219">
        <v>1</v>
      </c>
      <c r="AQ201" s="219">
        <v>1</v>
      </c>
      <c r="AR201" s="219">
        <v>0</v>
      </c>
      <c r="AS201" s="219">
        <v>1</v>
      </c>
      <c r="AT201" s="219">
        <v>0</v>
      </c>
      <c r="AU201" s="219">
        <v>1</v>
      </c>
      <c r="AV201" s="219">
        <v>1</v>
      </c>
      <c r="AW201" s="219">
        <v>1</v>
      </c>
      <c r="AX201" s="219">
        <v>0</v>
      </c>
    </row>
    <row r="202" spans="1:50" s="11" customFormat="1" ht="45" customHeight="1">
      <c r="A202" s="409">
        <v>192</v>
      </c>
      <c r="B202" s="409">
        <v>1</v>
      </c>
      <c r="C202" s="409" t="s">
        <v>1778</v>
      </c>
      <c r="D202" s="409" t="s">
        <v>2313</v>
      </c>
      <c r="E202" s="588" t="s">
        <v>2314</v>
      </c>
      <c r="F202" s="219" t="s">
        <v>168</v>
      </c>
      <c r="G202" s="219" t="s">
        <v>461</v>
      </c>
      <c r="H202" s="511" t="s">
        <v>480</v>
      </c>
      <c r="I202" s="510"/>
      <c r="J202" s="221" t="s">
        <v>1</v>
      </c>
      <c r="K202" s="409" t="s">
        <v>2313</v>
      </c>
      <c r="L202" s="221" t="s">
        <v>1</v>
      </c>
      <c r="M202" s="409" t="s">
        <v>174</v>
      </c>
      <c r="N202" s="409" t="s">
        <v>167</v>
      </c>
      <c r="O202" s="219" t="s">
        <v>17</v>
      </c>
      <c r="P202" s="219" t="s">
        <v>17</v>
      </c>
      <c r="Q202" s="219" t="s">
        <v>17</v>
      </c>
      <c r="R202" s="219" t="s">
        <v>17</v>
      </c>
      <c r="S202" s="219" t="s">
        <v>17</v>
      </c>
      <c r="T202" s="219" t="s">
        <v>17</v>
      </c>
      <c r="U202" s="219" t="s">
        <v>17</v>
      </c>
      <c r="V202" s="219" t="s">
        <v>17</v>
      </c>
      <c r="W202" s="219" t="s">
        <v>141</v>
      </c>
      <c r="X202" s="219" t="s">
        <v>17</v>
      </c>
      <c r="Y202" s="219" t="s">
        <v>80</v>
      </c>
      <c r="Z202" s="219" t="s">
        <v>17</v>
      </c>
      <c r="AA202" s="219">
        <v>0</v>
      </c>
      <c r="AB202" s="219">
        <v>0</v>
      </c>
      <c r="AC202" s="219">
        <v>0</v>
      </c>
      <c r="AD202" s="219">
        <v>0</v>
      </c>
      <c r="AE202" s="219">
        <v>0</v>
      </c>
      <c r="AF202" s="219">
        <v>0</v>
      </c>
      <c r="AG202" s="219">
        <v>0</v>
      </c>
      <c r="AH202" s="219">
        <v>0</v>
      </c>
      <c r="AI202" s="219">
        <v>0</v>
      </c>
      <c r="AJ202" s="219">
        <v>0</v>
      </c>
      <c r="AK202" s="219">
        <v>0</v>
      </c>
      <c r="AL202" s="219">
        <v>0</v>
      </c>
      <c r="AM202" s="219">
        <v>0</v>
      </c>
      <c r="AN202" s="219">
        <v>0</v>
      </c>
      <c r="AO202" s="219">
        <v>0</v>
      </c>
      <c r="AP202" s="219">
        <v>1</v>
      </c>
      <c r="AQ202" s="219">
        <v>1</v>
      </c>
      <c r="AR202" s="219">
        <v>0</v>
      </c>
      <c r="AS202" s="219">
        <v>1</v>
      </c>
      <c r="AT202" s="219">
        <v>0</v>
      </c>
      <c r="AU202" s="219">
        <v>1</v>
      </c>
      <c r="AV202" s="219">
        <v>1</v>
      </c>
      <c r="AW202" s="219">
        <v>1</v>
      </c>
      <c r="AX202" s="219">
        <v>0</v>
      </c>
    </row>
    <row r="203" spans="1:50" s="11" customFormat="1" ht="45" customHeight="1">
      <c r="A203" s="409">
        <v>193</v>
      </c>
      <c r="B203" s="409">
        <v>1</v>
      </c>
      <c r="C203" s="409" t="s">
        <v>2307</v>
      </c>
      <c r="D203" s="409" t="s">
        <v>2315</v>
      </c>
      <c r="E203" s="588" t="s">
        <v>2316</v>
      </c>
      <c r="F203" s="219" t="s">
        <v>168</v>
      </c>
      <c r="G203" s="219" t="s">
        <v>461</v>
      </c>
      <c r="H203" s="511" t="s">
        <v>480</v>
      </c>
      <c r="I203" s="510"/>
      <c r="J203" s="221" t="s">
        <v>1</v>
      </c>
      <c r="K203" s="409" t="s">
        <v>2315</v>
      </c>
      <c r="L203" s="221" t="s">
        <v>1</v>
      </c>
      <c r="M203" s="409" t="s">
        <v>167</v>
      </c>
      <c r="N203" s="409" t="s">
        <v>174</v>
      </c>
      <c r="O203" s="219" t="s">
        <v>17</v>
      </c>
      <c r="P203" s="219" t="s">
        <v>17</v>
      </c>
      <c r="Q203" s="219" t="s">
        <v>17</v>
      </c>
      <c r="R203" s="219" t="s">
        <v>17</v>
      </c>
      <c r="S203" s="219" t="s">
        <v>17</v>
      </c>
      <c r="T203" s="219" t="s">
        <v>17</v>
      </c>
      <c r="U203" s="219" t="s">
        <v>17</v>
      </c>
      <c r="V203" s="219" t="s">
        <v>17</v>
      </c>
      <c r="W203" s="219" t="s">
        <v>17</v>
      </c>
      <c r="X203" s="219" t="s">
        <v>17</v>
      </c>
      <c r="Y203" s="219" t="s">
        <v>17</v>
      </c>
      <c r="Z203" s="219" t="s">
        <v>17</v>
      </c>
      <c r="AA203" s="219">
        <v>0</v>
      </c>
      <c r="AB203" s="219">
        <v>0</v>
      </c>
      <c r="AC203" s="219">
        <v>0</v>
      </c>
      <c r="AD203" s="219">
        <v>0</v>
      </c>
      <c r="AE203" s="219">
        <v>0</v>
      </c>
      <c r="AF203" s="219">
        <v>0</v>
      </c>
      <c r="AG203" s="219">
        <v>0</v>
      </c>
      <c r="AH203" s="219">
        <v>0</v>
      </c>
      <c r="AI203" s="219">
        <v>0</v>
      </c>
      <c r="AJ203" s="219">
        <v>0</v>
      </c>
      <c r="AK203" s="219">
        <v>0</v>
      </c>
      <c r="AL203" s="219">
        <v>0</v>
      </c>
      <c r="AM203" s="219">
        <v>0</v>
      </c>
      <c r="AN203" s="219">
        <v>0</v>
      </c>
      <c r="AO203" s="219">
        <v>0</v>
      </c>
      <c r="AP203" s="219">
        <v>2</v>
      </c>
      <c r="AQ203" s="219">
        <v>2</v>
      </c>
      <c r="AR203" s="219">
        <v>0</v>
      </c>
      <c r="AS203" s="219">
        <v>2</v>
      </c>
      <c r="AT203" s="219">
        <v>0</v>
      </c>
      <c r="AU203" s="219">
        <v>2</v>
      </c>
      <c r="AV203" s="219">
        <v>2</v>
      </c>
      <c r="AW203" s="219">
        <v>2</v>
      </c>
      <c r="AX203" s="219">
        <v>0</v>
      </c>
    </row>
    <row r="204" spans="1:50" s="11" customFormat="1" ht="45" customHeight="1">
      <c r="A204" s="409">
        <v>194</v>
      </c>
      <c r="B204" s="409">
        <v>1</v>
      </c>
      <c r="C204" s="409" t="s">
        <v>168</v>
      </c>
      <c r="D204" s="409" t="s">
        <v>724</v>
      </c>
      <c r="E204" s="475" t="s">
        <v>725</v>
      </c>
      <c r="F204" s="409" t="s">
        <v>180</v>
      </c>
      <c r="G204" s="409" t="s">
        <v>196</v>
      </c>
      <c r="H204" s="409" t="s">
        <v>265</v>
      </c>
      <c r="I204" s="409"/>
      <c r="J204" s="409" t="s">
        <v>172</v>
      </c>
      <c r="K204" s="409" t="str">
        <f t="shared" ref="K204:K223" si="21">D204</f>
        <v>Q218B0816</v>
      </c>
      <c r="L204" s="409" t="s">
        <v>172</v>
      </c>
      <c r="M204" s="409" t="s">
        <v>167</v>
      </c>
      <c r="N204" s="409" t="s">
        <v>174</v>
      </c>
      <c r="O204" s="409" t="s">
        <v>180</v>
      </c>
      <c r="P204" s="409" t="s">
        <v>726</v>
      </c>
      <c r="Q204" s="409" t="s">
        <v>168</v>
      </c>
      <c r="R204" s="409" t="s">
        <v>168</v>
      </c>
      <c r="S204" s="409" t="s">
        <v>727</v>
      </c>
      <c r="T204" s="409" t="s">
        <v>168</v>
      </c>
      <c r="U204" s="583">
        <v>1.34E-2</v>
      </c>
      <c r="V204" s="409" t="s">
        <v>168</v>
      </c>
      <c r="W204" s="409" t="s">
        <v>168</v>
      </c>
      <c r="X204" s="409" t="s">
        <v>168</v>
      </c>
      <c r="Y204" s="409" t="s">
        <v>728</v>
      </c>
      <c r="Z204" s="409" t="s">
        <v>17</v>
      </c>
      <c r="AA204" s="409">
        <v>16</v>
      </c>
      <c r="AB204" s="409">
        <v>16</v>
      </c>
      <c r="AC204" s="409">
        <v>16</v>
      </c>
      <c r="AD204" s="409">
        <v>8</v>
      </c>
      <c r="AE204" s="409">
        <v>8</v>
      </c>
      <c r="AF204" s="409">
        <v>8</v>
      </c>
      <c r="AG204" s="409">
        <v>8</v>
      </c>
      <c r="AH204" s="409">
        <v>8</v>
      </c>
      <c r="AI204" s="409">
        <v>4</v>
      </c>
      <c r="AJ204" s="409">
        <v>4</v>
      </c>
      <c r="AK204" s="409">
        <v>16</v>
      </c>
      <c r="AL204" s="409">
        <v>8</v>
      </c>
      <c r="AM204" s="409">
        <v>0</v>
      </c>
      <c r="AN204" s="409">
        <v>0</v>
      </c>
      <c r="AO204" s="409">
        <v>0</v>
      </c>
      <c r="AP204" s="409">
        <v>8</v>
      </c>
      <c r="AQ204" s="409">
        <v>8</v>
      </c>
      <c r="AR204" s="409">
        <v>4</v>
      </c>
      <c r="AS204" s="409">
        <v>8</v>
      </c>
      <c r="AT204" s="74">
        <v>4</v>
      </c>
      <c r="AU204" s="409">
        <v>8</v>
      </c>
      <c r="AV204" s="409">
        <v>8</v>
      </c>
      <c r="AW204" s="409">
        <v>8</v>
      </c>
      <c r="AX204" s="409">
        <v>8</v>
      </c>
    </row>
    <row r="205" spans="1:50" s="11" customFormat="1" ht="45" customHeight="1">
      <c r="A205" s="409">
        <v>195</v>
      </c>
      <c r="B205" s="409">
        <v>1</v>
      </c>
      <c r="C205" s="409" t="s">
        <v>168</v>
      </c>
      <c r="D205" s="409" t="s">
        <v>535</v>
      </c>
      <c r="E205" s="475" t="s">
        <v>255</v>
      </c>
      <c r="F205" s="409" t="s">
        <v>692</v>
      </c>
      <c r="G205" s="409" t="s">
        <v>196</v>
      </c>
      <c r="H205" s="409" t="s">
        <v>265</v>
      </c>
      <c r="I205" s="409"/>
      <c r="J205" s="409" t="s">
        <v>172</v>
      </c>
      <c r="K205" s="409" t="str">
        <f t="shared" si="21"/>
        <v>Q2204213</v>
      </c>
      <c r="L205" s="409" t="s">
        <v>172</v>
      </c>
      <c r="M205" s="409" t="s">
        <v>167</v>
      </c>
      <c r="N205" s="409" t="s">
        <v>174</v>
      </c>
      <c r="O205" s="409" t="s">
        <v>180</v>
      </c>
      <c r="P205" s="409" t="s">
        <v>168</v>
      </c>
      <c r="Q205" s="409" t="s">
        <v>256</v>
      </c>
      <c r="R205" s="409" t="s">
        <v>257</v>
      </c>
      <c r="S205" s="409" t="s">
        <v>168</v>
      </c>
      <c r="T205" s="409" t="s">
        <v>168</v>
      </c>
      <c r="U205" s="583">
        <v>2.3E-3</v>
      </c>
      <c r="V205" s="409" t="s">
        <v>168</v>
      </c>
      <c r="W205" s="409" t="s">
        <v>168</v>
      </c>
      <c r="X205" s="409" t="s">
        <v>168</v>
      </c>
      <c r="Y205" s="409" t="s">
        <v>259</v>
      </c>
      <c r="Z205" s="409" t="s">
        <v>17</v>
      </c>
      <c r="AA205" s="409">
        <v>12</v>
      </c>
      <c r="AB205" s="409">
        <v>12</v>
      </c>
      <c r="AC205" s="409">
        <v>12</v>
      </c>
      <c r="AD205" s="409">
        <v>12</v>
      </c>
      <c r="AE205" s="409">
        <v>12</v>
      </c>
      <c r="AF205" s="409">
        <v>12</v>
      </c>
      <c r="AG205" s="409">
        <v>12</v>
      </c>
      <c r="AH205" s="409">
        <v>12</v>
      </c>
      <c r="AI205" s="409">
        <v>12</v>
      </c>
      <c r="AJ205" s="409">
        <v>12</v>
      </c>
      <c r="AK205" s="409">
        <v>12</v>
      </c>
      <c r="AL205" s="409">
        <v>12</v>
      </c>
      <c r="AM205" s="409">
        <v>4</v>
      </c>
      <c r="AN205" s="409">
        <v>4</v>
      </c>
      <c r="AO205" s="409">
        <v>4</v>
      </c>
      <c r="AP205" s="409">
        <v>4</v>
      </c>
      <c r="AQ205" s="409">
        <v>4</v>
      </c>
      <c r="AR205" s="409">
        <v>12</v>
      </c>
      <c r="AS205" s="409">
        <v>4</v>
      </c>
      <c r="AT205" s="74">
        <v>12</v>
      </c>
      <c r="AU205" s="409">
        <v>4</v>
      </c>
      <c r="AV205" s="409">
        <v>4</v>
      </c>
      <c r="AW205" s="409">
        <v>4</v>
      </c>
      <c r="AX205" s="409">
        <v>12</v>
      </c>
    </row>
    <row r="206" spans="1:50" s="11" customFormat="1" ht="45" customHeight="1">
      <c r="A206" s="409">
        <v>196</v>
      </c>
      <c r="B206" s="409">
        <v>1</v>
      </c>
      <c r="C206" s="409" t="s">
        <v>168</v>
      </c>
      <c r="D206" s="409" t="s">
        <v>263</v>
      </c>
      <c r="E206" s="475" t="s">
        <v>258</v>
      </c>
      <c r="F206" s="409" t="s">
        <v>168</v>
      </c>
      <c r="G206" s="409" t="s">
        <v>196</v>
      </c>
      <c r="H206" s="409" t="s">
        <v>265</v>
      </c>
      <c r="I206" s="409"/>
      <c r="J206" s="409" t="s">
        <v>172</v>
      </c>
      <c r="K206" s="409" t="str">
        <f t="shared" si="21"/>
        <v>15G100P</v>
      </c>
      <c r="L206" s="409" t="s">
        <v>172</v>
      </c>
      <c r="M206" s="409" t="s">
        <v>167</v>
      </c>
      <c r="N206" s="409" t="s">
        <v>174</v>
      </c>
      <c r="O206" s="409" t="s">
        <v>180</v>
      </c>
      <c r="P206" s="409" t="s">
        <v>168</v>
      </c>
      <c r="Q206" s="409" t="s">
        <v>168</v>
      </c>
      <c r="R206" s="409" t="s">
        <v>168</v>
      </c>
      <c r="S206" s="409" t="s">
        <v>168</v>
      </c>
      <c r="T206" s="409" t="s">
        <v>168</v>
      </c>
      <c r="U206" s="583">
        <v>1E-3</v>
      </c>
      <c r="V206" s="409" t="s">
        <v>168</v>
      </c>
      <c r="W206" s="409" t="s">
        <v>168</v>
      </c>
      <c r="X206" s="409" t="s">
        <v>168</v>
      </c>
      <c r="Y206" s="409" t="s">
        <v>259</v>
      </c>
      <c r="Z206" s="409" t="s">
        <v>17</v>
      </c>
      <c r="AA206" s="409">
        <v>34</v>
      </c>
      <c r="AB206" s="409">
        <v>34</v>
      </c>
      <c r="AC206" s="409">
        <v>34</v>
      </c>
      <c r="AD206" s="409">
        <v>34</v>
      </c>
      <c r="AE206" s="409">
        <v>34</v>
      </c>
      <c r="AF206" s="409">
        <v>34</v>
      </c>
      <c r="AG206" s="409">
        <v>34</v>
      </c>
      <c r="AH206" s="409">
        <v>34</v>
      </c>
      <c r="AI206" s="409">
        <v>34</v>
      </c>
      <c r="AJ206" s="409">
        <v>34</v>
      </c>
      <c r="AK206" s="409">
        <v>34</v>
      </c>
      <c r="AL206" s="409">
        <v>34</v>
      </c>
      <c r="AM206" s="409">
        <v>34</v>
      </c>
      <c r="AN206" s="409">
        <v>34</v>
      </c>
      <c r="AO206" s="409">
        <v>34</v>
      </c>
      <c r="AP206" s="409">
        <v>34</v>
      </c>
      <c r="AQ206" s="409">
        <v>34</v>
      </c>
      <c r="AR206" s="409">
        <v>34</v>
      </c>
      <c r="AS206" s="409">
        <v>34</v>
      </c>
      <c r="AT206" s="74">
        <v>34</v>
      </c>
      <c r="AU206" s="409">
        <v>34</v>
      </c>
      <c r="AV206" s="409">
        <v>34</v>
      </c>
      <c r="AW206" s="409">
        <v>34</v>
      </c>
      <c r="AX206" s="409">
        <v>34</v>
      </c>
    </row>
    <row r="207" spans="1:50" s="11" customFormat="1" ht="45" customHeight="1">
      <c r="A207" s="409">
        <v>197</v>
      </c>
      <c r="B207" s="409">
        <v>1</v>
      </c>
      <c r="C207" s="409" t="s">
        <v>168</v>
      </c>
      <c r="D207" s="409" t="s">
        <v>507</v>
      </c>
      <c r="E207" s="475" t="s">
        <v>261</v>
      </c>
      <c r="F207" s="409" t="s">
        <v>168</v>
      </c>
      <c r="G207" s="409" t="s">
        <v>196</v>
      </c>
      <c r="H207" s="409" t="s">
        <v>265</v>
      </c>
      <c r="I207" s="409"/>
      <c r="J207" s="409" t="s">
        <v>172</v>
      </c>
      <c r="K207" s="409" t="str">
        <f t="shared" si="21"/>
        <v>SHT0000002</v>
      </c>
      <c r="L207" s="409" t="s">
        <v>172</v>
      </c>
      <c r="M207" s="409" t="s">
        <v>167</v>
      </c>
      <c r="N207" s="409" t="s">
        <v>174</v>
      </c>
      <c r="O207" s="409" t="s">
        <v>180</v>
      </c>
      <c r="P207" s="409" t="s">
        <v>178</v>
      </c>
      <c r="Q207" s="409" t="s">
        <v>168</v>
      </c>
      <c r="R207" s="409" t="s">
        <v>168</v>
      </c>
      <c r="S207" s="409" t="s">
        <v>346</v>
      </c>
      <c r="T207" s="409" t="s">
        <v>168</v>
      </c>
      <c r="U207" s="583">
        <v>8.0000000000000004E-4</v>
      </c>
      <c r="V207" s="409" t="s">
        <v>168</v>
      </c>
      <c r="W207" s="409" t="s">
        <v>168</v>
      </c>
      <c r="X207" s="409" t="s">
        <v>168</v>
      </c>
      <c r="Y207" s="409" t="s">
        <v>168</v>
      </c>
      <c r="Z207" s="409" t="s">
        <v>17</v>
      </c>
      <c r="AA207" s="409">
        <v>1</v>
      </c>
      <c r="AB207" s="409">
        <v>1</v>
      </c>
      <c r="AC207" s="409">
        <v>1</v>
      </c>
      <c r="AD207" s="409">
        <v>1</v>
      </c>
      <c r="AE207" s="409">
        <v>1</v>
      </c>
      <c r="AF207" s="409">
        <v>1</v>
      </c>
      <c r="AG207" s="409">
        <v>1</v>
      </c>
      <c r="AH207" s="409">
        <v>1</v>
      </c>
      <c r="AI207" s="409">
        <v>1</v>
      </c>
      <c r="AJ207" s="409">
        <v>1</v>
      </c>
      <c r="AK207" s="409">
        <v>1</v>
      </c>
      <c r="AL207" s="409">
        <v>1</v>
      </c>
      <c r="AM207" s="409">
        <v>1</v>
      </c>
      <c r="AN207" s="409">
        <v>1</v>
      </c>
      <c r="AO207" s="409">
        <v>1</v>
      </c>
      <c r="AP207" s="409">
        <v>1</v>
      </c>
      <c r="AQ207" s="409">
        <v>1</v>
      </c>
      <c r="AR207" s="409">
        <v>1</v>
      </c>
      <c r="AS207" s="409">
        <v>1</v>
      </c>
      <c r="AT207" s="74">
        <v>1</v>
      </c>
      <c r="AU207" s="409">
        <v>1</v>
      </c>
      <c r="AV207" s="409">
        <v>1</v>
      </c>
      <c r="AW207" s="409">
        <v>1</v>
      </c>
      <c r="AX207" s="409">
        <v>1</v>
      </c>
    </row>
    <row r="208" spans="1:50" s="11" customFormat="1" ht="45" customHeight="1">
      <c r="A208" s="409">
        <v>198</v>
      </c>
      <c r="B208" s="409">
        <v>1</v>
      </c>
      <c r="C208" s="409" t="s">
        <v>168</v>
      </c>
      <c r="D208" s="409" t="s">
        <v>527</v>
      </c>
      <c r="E208" s="475" t="s">
        <v>264</v>
      </c>
      <c r="F208" s="409" t="s">
        <v>528</v>
      </c>
      <c r="G208" s="409" t="s">
        <v>196</v>
      </c>
      <c r="H208" s="409" t="s">
        <v>265</v>
      </c>
      <c r="I208" s="409"/>
      <c r="J208" s="409" t="s">
        <v>172</v>
      </c>
      <c r="K208" s="409" t="str">
        <f t="shared" si="21"/>
        <v>H4681010095A0</v>
      </c>
      <c r="L208" s="409" t="s">
        <v>172</v>
      </c>
      <c r="M208" s="409" t="s">
        <v>167</v>
      </c>
      <c r="N208" s="409" t="s">
        <v>174</v>
      </c>
      <c r="O208" s="409" t="s">
        <v>180</v>
      </c>
      <c r="P208" s="409" t="s">
        <v>168</v>
      </c>
      <c r="Q208" s="409" t="s">
        <v>168</v>
      </c>
      <c r="R208" s="409" t="s">
        <v>168</v>
      </c>
      <c r="S208" s="409" t="s">
        <v>168</v>
      </c>
      <c r="T208" s="409" t="s">
        <v>168</v>
      </c>
      <c r="U208" s="583">
        <v>1E-3</v>
      </c>
      <c r="V208" s="409" t="s">
        <v>168</v>
      </c>
      <c r="W208" s="409" t="s">
        <v>168</v>
      </c>
      <c r="X208" s="409" t="s">
        <v>168</v>
      </c>
      <c r="Y208" s="409" t="s">
        <v>168</v>
      </c>
      <c r="Z208" s="409" t="s">
        <v>17</v>
      </c>
      <c r="AA208" s="409">
        <v>2</v>
      </c>
      <c r="AB208" s="409">
        <v>2</v>
      </c>
      <c r="AC208" s="409">
        <v>2</v>
      </c>
      <c r="AD208" s="409">
        <v>2</v>
      </c>
      <c r="AE208" s="409">
        <v>2</v>
      </c>
      <c r="AF208" s="409">
        <v>2</v>
      </c>
      <c r="AG208" s="409">
        <v>2</v>
      </c>
      <c r="AH208" s="409">
        <v>2</v>
      </c>
      <c r="AI208" s="409">
        <v>2</v>
      </c>
      <c r="AJ208" s="409">
        <v>2</v>
      </c>
      <c r="AK208" s="409">
        <v>2</v>
      </c>
      <c r="AL208" s="409">
        <v>2</v>
      </c>
      <c r="AM208" s="409">
        <v>2</v>
      </c>
      <c r="AN208" s="409">
        <v>2</v>
      </c>
      <c r="AO208" s="409">
        <v>2</v>
      </c>
      <c r="AP208" s="409">
        <v>2</v>
      </c>
      <c r="AQ208" s="409">
        <v>2</v>
      </c>
      <c r="AR208" s="409">
        <v>2</v>
      </c>
      <c r="AS208" s="409">
        <v>2</v>
      </c>
      <c r="AT208" s="74">
        <v>2</v>
      </c>
      <c r="AU208" s="409">
        <v>2</v>
      </c>
      <c r="AV208" s="409">
        <v>2</v>
      </c>
      <c r="AW208" s="409">
        <v>2</v>
      </c>
      <c r="AX208" s="409">
        <v>2</v>
      </c>
    </row>
    <row r="209" spans="1:50" s="19" customFormat="1" ht="39.950000000000003" customHeight="1">
      <c r="A209" s="409">
        <v>199</v>
      </c>
      <c r="B209" s="409">
        <v>1</v>
      </c>
      <c r="C209" s="409" t="s">
        <v>168</v>
      </c>
      <c r="D209" s="409" t="s">
        <v>252</v>
      </c>
      <c r="E209" s="475" t="s">
        <v>251</v>
      </c>
      <c r="F209" s="409" t="s">
        <v>168</v>
      </c>
      <c r="G209" s="409" t="s">
        <v>196</v>
      </c>
      <c r="H209" s="409" t="s">
        <v>265</v>
      </c>
      <c r="I209" s="409"/>
      <c r="J209" s="409" t="s">
        <v>172</v>
      </c>
      <c r="K209" s="409" t="str">
        <f t="shared" si="21"/>
        <v>BCL0010006</v>
      </c>
      <c r="L209" s="409" t="s">
        <v>172</v>
      </c>
      <c r="M209" s="409" t="s">
        <v>167</v>
      </c>
      <c r="N209" s="409" t="s">
        <v>174</v>
      </c>
      <c r="O209" s="409" t="s">
        <v>198</v>
      </c>
      <c r="P209" s="409" t="s">
        <v>246</v>
      </c>
      <c r="Q209" s="409" t="s">
        <v>168</v>
      </c>
      <c r="R209" s="409" t="s">
        <v>168</v>
      </c>
      <c r="S209" s="409" t="s">
        <v>253</v>
      </c>
      <c r="T209" s="409" t="s">
        <v>168</v>
      </c>
      <c r="U209" s="583">
        <v>6.9999999999999999E-4</v>
      </c>
      <c r="V209" s="409" t="s">
        <v>168</v>
      </c>
      <c r="W209" s="409" t="s">
        <v>168</v>
      </c>
      <c r="X209" s="409" t="s">
        <v>168</v>
      </c>
      <c r="Y209" s="409" t="s">
        <v>168</v>
      </c>
      <c r="Z209" s="409" t="s">
        <v>168</v>
      </c>
      <c r="AA209" s="409">
        <v>3</v>
      </c>
      <c r="AB209" s="409">
        <v>3</v>
      </c>
      <c r="AC209" s="409">
        <v>3</v>
      </c>
      <c r="AD209" s="409">
        <v>0</v>
      </c>
      <c r="AE209" s="409">
        <v>0</v>
      </c>
      <c r="AF209" s="409">
        <v>0</v>
      </c>
      <c r="AG209" s="409">
        <v>0</v>
      </c>
      <c r="AH209" s="409">
        <v>0</v>
      </c>
      <c r="AI209" s="409">
        <v>0</v>
      </c>
      <c r="AJ209" s="409">
        <v>0</v>
      </c>
      <c r="AK209" s="409">
        <v>3</v>
      </c>
      <c r="AL209" s="409">
        <v>0</v>
      </c>
      <c r="AM209" s="409">
        <v>0</v>
      </c>
      <c r="AN209" s="409">
        <v>0</v>
      </c>
      <c r="AO209" s="409">
        <v>0</v>
      </c>
      <c r="AP209" s="409">
        <v>0</v>
      </c>
      <c r="AQ209" s="409">
        <v>0</v>
      </c>
      <c r="AR209" s="409">
        <v>0</v>
      </c>
      <c r="AS209" s="409">
        <v>0</v>
      </c>
      <c r="AT209" s="409">
        <v>0</v>
      </c>
      <c r="AU209" s="409">
        <v>0</v>
      </c>
      <c r="AV209" s="409">
        <v>0</v>
      </c>
      <c r="AW209" s="409">
        <v>0</v>
      </c>
      <c r="AX209" s="409">
        <v>0</v>
      </c>
    </row>
    <row r="210" spans="1:50" s="19" customFormat="1" ht="39.950000000000003" customHeight="1">
      <c r="A210" s="409">
        <v>200</v>
      </c>
      <c r="B210" s="409">
        <v>1</v>
      </c>
      <c r="C210" s="409" t="s">
        <v>168</v>
      </c>
      <c r="D210" s="409" t="s">
        <v>1284</v>
      </c>
      <c r="E210" s="475" t="s">
        <v>1285</v>
      </c>
      <c r="F210" s="409" t="s">
        <v>1286</v>
      </c>
      <c r="G210" s="409" t="s">
        <v>196</v>
      </c>
      <c r="H210" s="409" t="s">
        <v>265</v>
      </c>
      <c r="I210" s="409"/>
      <c r="J210" s="409" t="s">
        <v>172</v>
      </c>
      <c r="K210" s="409" t="str">
        <f t="shared" si="21"/>
        <v>BPC0000020</v>
      </c>
      <c r="L210" s="409" t="s">
        <v>172</v>
      </c>
      <c r="M210" s="409" t="s">
        <v>167</v>
      </c>
      <c r="N210" s="409" t="s">
        <v>174</v>
      </c>
      <c r="O210" s="409" t="s">
        <v>198</v>
      </c>
      <c r="P210" s="409" t="s">
        <v>168</v>
      </c>
      <c r="Q210" s="409" t="s">
        <v>168</v>
      </c>
      <c r="R210" s="409" t="s">
        <v>168</v>
      </c>
      <c r="S210" s="409" t="s">
        <v>253</v>
      </c>
      <c r="T210" s="409" t="s">
        <v>168</v>
      </c>
      <c r="U210" s="583">
        <v>6.9999999999999999E-4</v>
      </c>
      <c r="V210" s="409" t="s">
        <v>168</v>
      </c>
      <c r="W210" s="409" t="s">
        <v>168</v>
      </c>
      <c r="X210" s="409" t="s">
        <v>168</v>
      </c>
      <c r="Y210" s="409" t="s">
        <v>168</v>
      </c>
      <c r="Z210" s="409" t="s">
        <v>168</v>
      </c>
      <c r="AA210" s="409">
        <v>1</v>
      </c>
      <c r="AB210" s="409">
        <v>1</v>
      </c>
      <c r="AC210" s="409">
        <v>1</v>
      </c>
      <c r="AD210" s="409">
        <v>0</v>
      </c>
      <c r="AE210" s="409">
        <v>0</v>
      </c>
      <c r="AF210" s="409">
        <v>0</v>
      </c>
      <c r="AG210" s="409">
        <v>0</v>
      </c>
      <c r="AH210" s="409">
        <v>0</v>
      </c>
      <c r="AI210" s="409">
        <v>0</v>
      </c>
      <c r="AJ210" s="409">
        <v>0</v>
      </c>
      <c r="AK210" s="409">
        <v>1</v>
      </c>
      <c r="AL210" s="409">
        <v>0</v>
      </c>
      <c r="AM210" s="409">
        <v>0</v>
      </c>
      <c r="AN210" s="409">
        <v>0</v>
      </c>
      <c r="AO210" s="409">
        <v>0</v>
      </c>
      <c r="AP210" s="409">
        <v>0</v>
      </c>
      <c r="AQ210" s="409">
        <v>0</v>
      </c>
      <c r="AR210" s="409">
        <v>0</v>
      </c>
      <c r="AS210" s="409">
        <v>0</v>
      </c>
      <c r="AT210" s="409">
        <v>0</v>
      </c>
      <c r="AU210" s="409">
        <v>0</v>
      </c>
      <c r="AV210" s="409">
        <v>0</v>
      </c>
      <c r="AW210" s="409">
        <v>0</v>
      </c>
      <c r="AX210" s="409">
        <v>0</v>
      </c>
    </row>
    <row r="211" spans="1:50" s="11" customFormat="1" ht="45" customHeight="1">
      <c r="A211" s="409">
        <v>201</v>
      </c>
      <c r="B211" s="487">
        <v>1</v>
      </c>
      <c r="C211" s="487" t="s">
        <v>968</v>
      </c>
      <c r="D211" s="487" t="s">
        <v>967</v>
      </c>
      <c r="E211" s="488" t="s">
        <v>780</v>
      </c>
      <c r="F211" s="487" t="s">
        <v>168</v>
      </c>
      <c r="G211" s="487" t="s">
        <v>171</v>
      </c>
      <c r="H211" s="487" t="s">
        <v>265</v>
      </c>
      <c r="I211" s="487"/>
      <c r="J211" s="487" t="s">
        <v>172</v>
      </c>
      <c r="K211" s="487" t="str">
        <f t="shared" si="21"/>
        <v>BPC0000079</v>
      </c>
      <c r="L211" s="487" t="s">
        <v>172</v>
      </c>
      <c r="M211" s="487" t="s">
        <v>167</v>
      </c>
      <c r="N211" s="487" t="s">
        <v>174</v>
      </c>
      <c r="O211" s="487" t="s">
        <v>184</v>
      </c>
      <c r="P211" s="487" t="s">
        <v>178</v>
      </c>
      <c r="Q211" s="487" t="s">
        <v>168</v>
      </c>
      <c r="R211" s="487" t="s">
        <v>168</v>
      </c>
      <c r="S211" s="487"/>
      <c r="T211" s="487" t="s">
        <v>168</v>
      </c>
      <c r="U211" s="584" t="s">
        <v>168</v>
      </c>
      <c r="V211" s="487" t="s">
        <v>168</v>
      </c>
      <c r="W211" s="487" t="s">
        <v>168</v>
      </c>
      <c r="X211" s="487" t="s">
        <v>168</v>
      </c>
      <c r="Y211" s="487" t="s">
        <v>168</v>
      </c>
      <c r="Z211" s="487" t="s">
        <v>17</v>
      </c>
      <c r="AA211" s="487">
        <v>1</v>
      </c>
      <c r="AB211" s="487">
        <v>1</v>
      </c>
      <c r="AC211" s="487">
        <v>1</v>
      </c>
      <c r="AD211" s="487">
        <v>0</v>
      </c>
      <c r="AE211" s="487">
        <v>0</v>
      </c>
      <c r="AF211" s="487">
        <v>0</v>
      </c>
      <c r="AG211" s="487">
        <v>0</v>
      </c>
      <c r="AH211" s="487">
        <v>0</v>
      </c>
      <c r="AI211" s="487">
        <v>0</v>
      </c>
      <c r="AJ211" s="487">
        <v>0</v>
      </c>
      <c r="AK211" s="487">
        <v>1</v>
      </c>
      <c r="AL211" s="487">
        <v>0</v>
      </c>
      <c r="AM211" s="487">
        <v>0</v>
      </c>
      <c r="AN211" s="487">
        <v>0</v>
      </c>
      <c r="AO211" s="487">
        <v>0</v>
      </c>
      <c r="AP211" s="487">
        <v>0</v>
      </c>
      <c r="AQ211" s="487">
        <v>0</v>
      </c>
      <c r="AR211" s="487">
        <v>0</v>
      </c>
      <c r="AS211" s="487">
        <v>0</v>
      </c>
      <c r="AT211" s="487">
        <v>0</v>
      </c>
      <c r="AU211" s="487">
        <v>0</v>
      </c>
      <c r="AV211" s="487">
        <v>0</v>
      </c>
      <c r="AW211" s="487">
        <v>0</v>
      </c>
      <c r="AX211" s="487">
        <v>0</v>
      </c>
    </row>
    <row r="212" spans="1:50" s="11" customFormat="1" ht="45" customHeight="1">
      <c r="A212" s="409">
        <v>202</v>
      </c>
      <c r="B212" s="409">
        <v>1</v>
      </c>
      <c r="C212" s="409" t="s">
        <v>546</v>
      </c>
      <c r="D212" s="409" t="s">
        <v>2273</v>
      </c>
      <c r="E212" s="475" t="s">
        <v>2275</v>
      </c>
      <c r="F212" s="409" t="s">
        <v>168</v>
      </c>
      <c r="G212" s="409" t="s">
        <v>171</v>
      </c>
      <c r="H212" s="409" t="s">
        <v>265</v>
      </c>
      <c r="I212" s="409"/>
      <c r="J212" s="409" t="s">
        <v>172</v>
      </c>
      <c r="K212" s="409" t="str">
        <f>D212</f>
        <v>BPC0010344</v>
      </c>
      <c r="L212" s="409" t="s">
        <v>172</v>
      </c>
      <c r="M212" s="409" t="s">
        <v>167</v>
      </c>
      <c r="N212" s="409" t="s">
        <v>174</v>
      </c>
      <c r="O212" s="409" t="s">
        <v>184</v>
      </c>
      <c r="P212" s="409" t="s">
        <v>178</v>
      </c>
      <c r="Q212" s="409" t="s">
        <v>168</v>
      </c>
      <c r="R212" s="409" t="s">
        <v>168</v>
      </c>
      <c r="S212" s="409"/>
      <c r="T212" s="409" t="s">
        <v>168</v>
      </c>
      <c r="U212" s="583" t="s">
        <v>168</v>
      </c>
      <c r="V212" s="409" t="s">
        <v>168</v>
      </c>
      <c r="W212" s="409" t="s">
        <v>168</v>
      </c>
      <c r="X212" s="409" t="s">
        <v>168</v>
      </c>
      <c r="Y212" s="409" t="s">
        <v>168</v>
      </c>
      <c r="Z212" s="409" t="s">
        <v>17</v>
      </c>
      <c r="AA212" s="409">
        <v>1</v>
      </c>
      <c r="AB212" s="409">
        <v>1</v>
      </c>
      <c r="AC212" s="409">
        <v>1</v>
      </c>
      <c r="AD212" s="409">
        <v>0</v>
      </c>
      <c r="AE212" s="409">
        <v>0</v>
      </c>
      <c r="AF212" s="409">
        <v>0</v>
      </c>
      <c r="AG212" s="409">
        <v>0</v>
      </c>
      <c r="AH212" s="409">
        <v>0</v>
      </c>
      <c r="AI212" s="409">
        <v>0</v>
      </c>
      <c r="AJ212" s="409">
        <v>0</v>
      </c>
      <c r="AK212" s="409">
        <v>1</v>
      </c>
      <c r="AL212" s="409">
        <v>0</v>
      </c>
      <c r="AM212" s="409">
        <v>0</v>
      </c>
      <c r="AN212" s="409">
        <v>0</v>
      </c>
      <c r="AO212" s="409">
        <v>0</v>
      </c>
      <c r="AP212" s="409">
        <v>0</v>
      </c>
      <c r="AQ212" s="409">
        <v>0</v>
      </c>
      <c r="AR212" s="409">
        <v>0</v>
      </c>
      <c r="AS212" s="409">
        <v>0</v>
      </c>
      <c r="AT212" s="409">
        <v>0</v>
      </c>
      <c r="AU212" s="409">
        <v>0</v>
      </c>
      <c r="AV212" s="409">
        <v>0</v>
      </c>
      <c r="AW212" s="409">
        <v>0</v>
      </c>
      <c r="AX212" s="409">
        <v>0</v>
      </c>
    </row>
    <row r="213" spans="1:50" s="11" customFormat="1" ht="45" customHeight="1">
      <c r="A213" s="409">
        <v>203</v>
      </c>
      <c r="B213" s="409">
        <v>1</v>
      </c>
      <c r="C213" s="409" t="s">
        <v>546</v>
      </c>
      <c r="D213" s="409" t="s">
        <v>2274</v>
      </c>
      <c r="E213" s="475" t="s">
        <v>2276</v>
      </c>
      <c r="F213" s="409" t="s">
        <v>168</v>
      </c>
      <c r="G213" s="409" t="s">
        <v>171</v>
      </c>
      <c r="H213" s="409" t="s">
        <v>265</v>
      </c>
      <c r="I213" s="409"/>
      <c r="J213" s="409" t="s">
        <v>172</v>
      </c>
      <c r="K213" s="409" t="str">
        <f>D213</f>
        <v>SHT0017412</v>
      </c>
      <c r="L213" s="409" t="s">
        <v>172</v>
      </c>
      <c r="M213" s="409" t="s">
        <v>167</v>
      </c>
      <c r="N213" s="409" t="s">
        <v>174</v>
      </c>
      <c r="O213" s="409" t="s">
        <v>184</v>
      </c>
      <c r="P213" s="409" t="s">
        <v>178</v>
      </c>
      <c r="Q213" s="409" t="s">
        <v>168</v>
      </c>
      <c r="R213" s="409" t="s">
        <v>168</v>
      </c>
      <c r="S213" s="409"/>
      <c r="T213" s="409" t="s">
        <v>168</v>
      </c>
      <c r="U213" s="583" t="s">
        <v>168</v>
      </c>
      <c r="V213" s="409" t="s">
        <v>168</v>
      </c>
      <c r="W213" s="409" t="s">
        <v>168</v>
      </c>
      <c r="X213" s="409" t="s">
        <v>168</v>
      </c>
      <c r="Y213" s="409" t="s">
        <v>168</v>
      </c>
      <c r="Z213" s="409" t="s">
        <v>17</v>
      </c>
      <c r="AA213" s="409">
        <v>1</v>
      </c>
      <c r="AB213" s="409">
        <v>1</v>
      </c>
      <c r="AC213" s="409">
        <v>1</v>
      </c>
      <c r="AD213" s="409">
        <v>0</v>
      </c>
      <c r="AE213" s="409">
        <v>0</v>
      </c>
      <c r="AF213" s="409">
        <v>0</v>
      </c>
      <c r="AG213" s="409">
        <v>0</v>
      </c>
      <c r="AH213" s="409">
        <v>0</v>
      </c>
      <c r="AI213" s="409">
        <v>0</v>
      </c>
      <c r="AJ213" s="409">
        <v>0</v>
      </c>
      <c r="AK213" s="409">
        <v>1</v>
      </c>
      <c r="AL213" s="409">
        <v>0</v>
      </c>
      <c r="AM213" s="409">
        <v>0</v>
      </c>
      <c r="AN213" s="409">
        <v>0</v>
      </c>
      <c r="AO213" s="409">
        <v>0</v>
      </c>
      <c r="AP213" s="409">
        <v>0</v>
      </c>
      <c r="AQ213" s="409">
        <v>0</v>
      </c>
      <c r="AR213" s="409">
        <v>0</v>
      </c>
      <c r="AS213" s="409">
        <v>0</v>
      </c>
      <c r="AT213" s="409">
        <v>0</v>
      </c>
      <c r="AU213" s="409">
        <v>0</v>
      </c>
      <c r="AV213" s="409">
        <v>0</v>
      </c>
      <c r="AW213" s="409">
        <v>0</v>
      </c>
      <c r="AX213" s="409">
        <v>0</v>
      </c>
    </row>
    <row r="214" spans="1:50" s="11" customFormat="1" ht="45" customHeight="1">
      <c r="A214" s="409">
        <v>204</v>
      </c>
      <c r="B214" s="409">
        <v>1</v>
      </c>
      <c r="C214" s="409" t="s">
        <v>546</v>
      </c>
      <c r="D214" s="409" t="s">
        <v>248</v>
      </c>
      <c r="E214" s="475" t="s">
        <v>247</v>
      </c>
      <c r="F214" s="409" t="s">
        <v>168</v>
      </c>
      <c r="G214" s="409" t="s">
        <v>171</v>
      </c>
      <c r="H214" s="409" t="s">
        <v>265</v>
      </c>
      <c r="I214" s="409"/>
      <c r="J214" s="409" t="s">
        <v>172</v>
      </c>
      <c r="K214" s="409" t="str">
        <f>D214</f>
        <v>BPC0010012</v>
      </c>
      <c r="L214" s="409" t="s">
        <v>172</v>
      </c>
      <c r="M214" s="409" t="s">
        <v>167</v>
      </c>
      <c r="N214" s="409" t="s">
        <v>174</v>
      </c>
      <c r="O214" s="409" t="s">
        <v>184</v>
      </c>
      <c r="P214" s="409" t="s">
        <v>178</v>
      </c>
      <c r="Q214" s="409" t="s">
        <v>168</v>
      </c>
      <c r="R214" s="409" t="s">
        <v>168</v>
      </c>
      <c r="S214" s="409"/>
      <c r="T214" s="409" t="s">
        <v>168</v>
      </c>
      <c r="U214" s="583" t="s">
        <v>168</v>
      </c>
      <c r="V214" s="409" t="s">
        <v>168</v>
      </c>
      <c r="W214" s="409" t="s">
        <v>168</v>
      </c>
      <c r="X214" s="409" t="s">
        <v>168</v>
      </c>
      <c r="Y214" s="409" t="s">
        <v>168</v>
      </c>
      <c r="Z214" s="409" t="s">
        <v>17</v>
      </c>
      <c r="AA214" s="409">
        <v>1</v>
      </c>
      <c r="AB214" s="409">
        <v>1</v>
      </c>
      <c r="AC214" s="409">
        <v>1</v>
      </c>
      <c r="AD214" s="409">
        <v>0</v>
      </c>
      <c r="AE214" s="409">
        <v>0</v>
      </c>
      <c r="AF214" s="409">
        <v>0</v>
      </c>
      <c r="AG214" s="409">
        <v>0</v>
      </c>
      <c r="AH214" s="409">
        <v>0</v>
      </c>
      <c r="AI214" s="409">
        <v>0</v>
      </c>
      <c r="AJ214" s="409">
        <v>0</v>
      </c>
      <c r="AK214" s="409">
        <v>1</v>
      </c>
      <c r="AL214" s="409">
        <v>0</v>
      </c>
      <c r="AM214" s="409">
        <v>0</v>
      </c>
      <c r="AN214" s="409">
        <v>0</v>
      </c>
      <c r="AO214" s="409">
        <v>0</v>
      </c>
      <c r="AP214" s="409">
        <v>0</v>
      </c>
      <c r="AQ214" s="409">
        <v>0</v>
      </c>
      <c r="AR214" s="409">
        <v>0</v>
      </c>
      <c r="AS214" s="409">
        <v>0</v>
      </c>
      <c r="AT214" s="409">
        <v>0</v>
      </c>
      <c r="AU214" s="409">
        <v>0</v>
      </c>
      <c r="AV214" s="409">
        <v>0</v>
      </c>
      <c r="AW214" s="409">
        <v>0</v>
      </c>
      <c r="AX214" s="409">
        <v>0</v>
      </c>
    </row>
    <row r="215" spans="1:50" s="11" customFormat="1" ht="45" customHeight="1">
      <c r="A215" s="409">
        <v>205</v>
      </c>
      <c r="B215" s="409">
        <v>1</v>
      </c>
      <c r="C215" s="409" t="s">
        <v>730</v>
      </c>
      <c r="D215" s="409" t="s">
        <v>781</v>
      </c>
      <c r="E215" s="475" t="s">
        <v>782</v>
      </c>
      <c r="F215" s="409" t="s">
        <v>168</v>
      </c>
      <c r="G215" s="409" t="s">
        <v>196</v>
      </c>
      <c r="H215" s="409" t="s">
        <v>265</v>
      </c>
      <c r="I215" s="409"/>
      <c r="J215" s="409" t="s">
        <v>172</v>
      </c>
      <c r="K215" s="409" t="str">
        <f t="shared" si="21"/>
        <v>86008104 7500</v>
      </c>
      <c r="L215" s="409" t="s">
        <v>172</v>
      </c>
      <c r="M215" s="409" t="s">
        <v>167</v>
      </c>
      <c r="N215" s="409" t="s">
        <v>174</v>
      </c>
      <c r="O215" s="409" t="s">
        <v>184</v>
      </c>
      <c r="P215" s="409" t="s">
        <v>178</v>
      </c>
      <c r="Q215" s="409" t="s">
        <v>168</v>
      </c>
      <c r="R215" s="409" t="s">
        <v>168</v>
      </c>
      <c r="S215" s="409"/>
      <c r="T215" s="409" t="s">
        <v>168</v>
      </c>
      <c r="U215" s="583" t="s">
        <v>168</v>
      </c>
      <c r="V215" s="409" t="s">
        <v>168</v>
      </c>
      <c r="W215" s="409" t="s">
        <v>168</v>
      </c>
      <c r="X215" s="409" t="s">
        <v>168</v>
      </c>
      <c r="Y215" s="409" t="s">
        <v>168</v>
      </c>
      <c r="Z215" s="409" t="s">
        <v>17</v>
      </c>
      <c r="AA215" s="409">
        <v>1</v>
      </c>
      <c r="AB215" s="409">
        <v>1</v>
      </c>
      <c r="AC215" s="409">
        <v>1</v>
      </c>
      <c r="AD215" s="409">
        <v>0</v>
      </c>
      <c r="AE215" s="409">
        <v>0</v>
      </c>
      <c r="AF215" s="409">
        <v>0</v>
      </c>
      <c r="AG215" s="409">
        <v>0</v>
      </c>
      <c r="AH215" s="409">
        <v>0</v>
      </c>
      <c r="AI215" s="409">
        <v>0</v>
      </c>
      <c r="AJ215" s="409">
        <v>0</v>
      </c>
      <c r="AK215" s="409">
        <v>1</v>
      </c>
      <c r="AL215" s="409">
        <v>0</v>
      </c>
      <c r="AM215" s="409">
        <v>0</v>
      </c>
      <c r="AN215" s="409">
        <v>0</v>
      </c>
      <c r="AO215" s="409">
        <v>0</v>
      </c>
      <c r="AP215" s="409">
        <v>0</v>
      </c>
      <c r="AQ215" s="409">
        <v>0</v>
      </c>
      <c r="AR215" s="409">
        <v>0</v>
      </c>
      <c r="AS215" s="409">
        <v>0</v>
      </c>
      <c r="AT215" s="409">
        <v>0</v>
      </c>
      <c r="AU215" s="409">
        <v>0</v>
      </c>
      <c r="AV215" s="409">
        <v>0</v>
      </c>
      <c r="AW215" s="409">
        <v>0</v>
      </c>
      <c r="AX215" s="409">
        <v>0</v>
      </c>
    </row>
    <row r="216" spans="1:50" s="9" customFormat="1" ht="39.950000000000003" customHeight="1">
      <c r="A216" s="409">
        <v>206</v>
      </c>
      <c r="B216" s="409">
        <v>1</v>
      </c>
      <c r="C216" s="409" t="s">
        <v>1105</v>
      </c>
      <c r="D216" s="409" t="s">
        <v>1239</v>
      </c>
      <c r="E216" s="475" t="s">
        <v>332</v>
      </c>
      <c r="F216" s="409" t="s">
        <v>168</v>
      </c>
      <c r="G216" s="409" t="s">
        <v>171</v>
      </c>
      <c r="H216" s="409" t="s">
        <v>265</v>
      </c>
      <c r="I216" s="409"/>
      <c r="J216" s="409" t="s">
        <v>172</v>
      </c>
      <c r="K216" s="409" t="str">
        <f t="shared" si="21"/>
        <v>SHT0015962</v>
      </c>
      <c r="L216" s="409" t="s">
        <v>172</v>
      </c>
      <c r="M216" s="409" t="s">
        <v>174</v>
      </c>
      <c r="N216" s="409" t="s">
        <v>167</v>
      </c>
      <c r="O216" s="409" t="s">
        <v>184</v>
      </c>
      <c r="P216" s="409" t="s">
        <v>178</v>
      </c>
      <c r="Q216" s="409" t="s">
        <v>168</v>
      </c>
      <c r="R216" s="409" t="s">
        <v>168</v>
      </c>
      <c r="S216" s="409" t="s">
        <v>333</v>
      </c>
      <c r="T216" s="409" t="s">
        <v>168</v>
      </c>
      <c r="U216" s="583">
        <v>2.1800000000000002</v>
      </c>
      <c r="V216" s="409" t="s">
        <v>168</v>
      </c>
      <c r="W216" s="409" t="s">
        <v>266</v>
      </c>
      <c r="X216" s="409" t="s">
        <v>168</v>
      </c>
      <c r="Y216" s="409" t="s">
        <v>199</v>
      </c>
      <c r="Z216" s="409" t="s">
        <v>168</v>
      </c>
      <c r="AA216" s="409">
        <v>0</v>
      </c>
      <c r="AB216" s="409">
        <v>0</v>
      </c>
      <c r="AC216" s="409">
        <v>0</v>
      </c>
      <c r="AD216" s="409">
        <v>1</v>
      </c>
      <c r="AE216" s="409">
        <v>1</v>
      </c>
      <c r="AF216" s="409">
        <v>1</v>
      </c>
      <c r="AG216" s="409">
        <v>1</v>
      </c>
      <c r="AH216" s="409">
        <v>1</v>
      </c>
      <c r="AI216" s="409">
        <v>0</v>
      </c>
      <c r="AJ216" s="409">
        <v>0</v>
      </c>
      <c r="AK216" s="409">
        <v>0</v>
      </c>
      <c r="AL216" s="409">
        <v>1</v>
      </c>
      <c r="AM216" s="409">
        <v>0</v>
      </c>
      <c r="AN216" s="409">
        <v>0</v>
      </c>
      <c r="AO216" s="409">
        <v>0</v>
      </c>
      <c r="AP216" s="409">
        <v>0</v>
      </c>
      <c r="AQ216" s="409">
        <v>0</v>
      </c>
      <c r="AR216" s="409">
        <v>0</v>
      </c>
      <c r="AS216" s="409">
        <v>0</v>
      </c>
      <c r="AT216" s="74">
        <v>0</v>
      </c>
      <c r="AU216" s="409">
        <v>0</v>
      </c>
      <c r="AV216" s="409">
        <v>0</v>
      </c>
      <c r="AW216" s="409">
        <v>0</v>
      </c>
      <c r="AX216" s="409">
        <v>1</v>
      </c>
    </row>
    <row r="217" spans="1:50" s="19" customFormat="1" ht="39.950000000000003" customHeight="1">
      <c r="A217" s="409">
        <v>207</v>
      </c>
      <c r="B217" s="409">
        <v>1</v>
      </c>
      <c r="C217" s="409" t="s">
        <v>1105</v>
      </c>
      <c r="D217" s="409" t="s">
        <v>1607</v>
      </c>
      <c r="E217" s="475" t="s">
        <v>332</v>
      </c>
      <c r="F217" s="409" t="s">
        <v>168</v>
      </c>
      <c r="G217" s="409" t="s">
        <v>171</v>
      </c>
      <c r="H217" s="409" t="s">
        <v>265</v>
      </c>
      <c r="I217" s="409"/>
      <c r="J217" s="409" t="s">
        <v>172</v>
      </c>
      <c r="K217" s="409" t="str">
        <f t="shared" si="21"/>
        <v>SHT0016381</v>
      </c>
      <c r="L217" s="409" t="s">
        <v>172</v>
      </c>
      <c r="M217" s="409" t="s">
        <v>174</v>
      </c>
      <c r="N217" s="409" t="s">
        <v>167</v>
      </c>
      <c r="O217" s="409" t="s">
        <v>184</v>
      </c>
      <c r="P217" s="409" t="s">
        <v>178</v>
      </c>
      <c r="Q217" s="409" t="s">
        <v>168</v>
      </c>
      <c r="R217" s="409" t="s">
        <v>168</v>
      </c>
      <c r="S217" s="409" t="s">
        <v>333</v>
      </c>
      <c r="T217" s="409" t="s">
        <v>168</v>
      </c>
      <c r="U217" s="583">
        <v>2.2690000000000001</v>
      </c>
      <c r="V217" s="409" t="s">
        <v>168</v>
      </c>
      <c r="W217" s="409" t="s">
        <v>266</v>
      </c>
      <c r="X217" s="409" t="s">
        <v>168</v>
      </c>
      <c r="Y217" s="409" t="s">
        <v>199</v>
      </c>
      <c r="Z217" s="409" t="s">
        <v>168</v>
      </c>
      <c r="AA217" s="409">
        <v>1</v>
      </c>
      <c r="AB217" s="409">
        <v>1</v>
      </c>
      <c r="AC217" s="409">
        <v>1</v>
      </c>
      <c r="AD217" s="409">
        <v>0</v>
      </c>
      <c r="AE217" s="409">
        <v>0</v>
      </c>
      <c r="AF217" s="409">
        <v>0</v>
      </c>
      <c r="AG217" s="409">
        <v>0</v>
      </c>
      <c r="AH217" s="409">
        <v>0</v>
      </c>
      <c r="AI217" s="409">
        <v>0</v>
      </c>
      <c r="AJ217" s="409">
        <v>0</v>
      </c>
      <c r="AK217" s="409">
        <v>1</v>
      </c>
      <c r="AL217" s="409">
        <v>0</v>
      </c>
      <c r="AM217" s="409">
        <v>0</v>
      </c>
      <c r="AN217" s="409">
        <v>0</v>
      </c>
      <c r="AO217" s="409">
        <v>0</v>
      </c>
      <c r="AP217" s="409">
        <v>0</v>
      </c>
      <c r="AQ217" s="409">
        <v>0</v>
      </c>
      <c r="AR217" s="409">
        <v>0</v>
      </c>
      <c r="AS217" s="409">
        <v>0</v>
      </c>
      <c r="AT217" s="409">
        <v>0</v>
      </c>
      <c r="AU217" s="409">
        <v>0</v>
      </c>
      <c r="AV217" s="409">
        <v>0</v>
      </c>
      <c r="AW217" s="409">
        <v>0</v>
      </c>
      <c r="AX217" s="409">
        <v>0</v>
      </c>
    </row>
    <row r="218" spans="1:50" s="9" customFormat="1" ht="39.950000000000003" customHeight="1">
      <c r="A218" s="409">
        <v>208</v>
      </c>
      <c r="B218" s="409">
        <v>2</v>
      </c>
      <c r="C218" s="409" t="s">
        <v>166</v>
      </c>
      <c r="D218" s="409" t="s">
        <v>334</v>
      </c>
      <c r="E218" s="475" t="s">
        <v>335</v>
      </c>
      <c r="F218" s="409" t="s">
        <v>168</v>
      </c>
      <c r="G218" s="409" t="s">
        <v>196</v>
      </c>
      <c r="H218" s="409" t="s">
        <v>265</v>
      </c>
      <c r="I218" s="409"/>
      <c r="J218" s="409" t="s">
        <v>172</v>
      </c>
      <c r="K218" s="409" t="str">
        <f t="shared" si="21"/>
        <v>SHT0014478</v>
      </c>
      <c r="L218" s="409" t="s">
        <v>172</v>
      </c>
      <c r="M218" s="409" t="s">
        <v>167</v>
      </c>
      <c r="N218" s="409" t="s">
        <v>174</v>
      </c>
      <c r="O218" s="409" t="s">
        <v>369</v>
      </c>
      <c r="P218" s="409" t="s">
        <v>503</v>
      </c>
      <c r="Q218" s="409" t="s">
        <v>502</v>
      </c>
      <c r="R218" s="409" t="s">
        <v>168</v>
      </c>
      <c r="S218" s="409" t="s">
        <v>336</v>
      </c>
      <c r="T218" s="409" t="s">
        <v>168</v>
      </c>
      <c r="U218" s="583">
        <v>0.43</v>
      </c>
      <c r="V218" s="409" t="s">
        <v>168</v>
      </c>
      <c r="W218" s="409" t="s">
        <v>168</v>
      </c>
      <c r="X218" s="409" t="s">
        <v>168</v>
      </c>
      <c r="Y218" s="409" t="s">
        <v>168</v>
      </c>
      <c r="Z218" s="409" t="s">
        <v>168</v>
      </c>
      <c r="AA218" s="409">
        <v>1</v>
      </c>
      <c r="AB218" s="409">
        <v>1</v>
      </c>
      <c r="AC218" s="409">
        <v>1</v>
      </c>
      <c r="AD218" s="409">
        <v>1</v>
      </c>
      <c r="AE218" s="409">
        <v>1</v>
      </c>
      <c r="AF218" s="409">
        <v>1</v>
      </c>
      <c r="AG218" s="409">
        <v>1</v>
      </c>
      <c r="AH218" s="409">
        <v>1</v>
      </c>
      <c r="AI218" s="409">
        <v>0</v>
      </c>
      <c r="AJ218" s="409">
        <v>0</v>
      </c>
      <c r="AK218" s="409">
        <v>1</v>
      </c>
      <c r="AL218" s="409">
        <v>1</v>
      </c>
      <c r="AM218" s="409">
        <v>0</v>
      </c>
      <c r="AN218" s="409">
        <v>0</v>
      </c>
      <c r="AO218" s="409">
        <v>0</v>
      </c>
      <c r="AP218" s="409">
        <v>0</v>
      </c>
      <c r="AQ218" s="409">
        <v>0</v>
      </c>
      <c r="AR218" s="409">
        <v>0</v>
      </c>
      <c r="AS218" s="409">
        <v>0</v>
      </c>
      <c r="AT218" s="74">
        <v>0</v>
      </c>
      <c r="AU218" s="409">
        <v>0</v>
      </c>
      <c r="AV218" s="409">
        <v>0</v>
      </c>
      <c r="AW218" s="409">
        <v>0</v>
      </c>
      <c r="AX218" s="409">
        <v>1</v>
      </c>
    </row>
    <row r="219" spans="1:50" s="9" customFormat="1" ht="39.950000000000003" customHeight="1">
      <c r="A219" s="409">
        <v>209</v>
      </c>
      <c r="B219" s="409">
        <v>2</v>
      </c>
      <c r="C219" s="409" t="s">
        <v>166</v>
      </c>
      <c r="D219" s="409" t="s">
        <v>337</v>
      </c>
      <c r="E219" s="475" t="s">
        <v>338</v>
      </c>
      <c r="F219" s="409" t="s">
        <v>168</v>
      </c>
      <c r="G219" s="409" t="s">
        <v>196</v>
      </c>
      <c r="H219" s="409" t="s">
        <v>265</v>
      </c>
      <c r="I219" s="409"/>
      <c r="J219" s="409" t="s">
        <v>172</v>
      </c>
      <c r="K219" s="409" t="str">
        <f t="shared" si="21"/>
        <v>SHT0014479</v>
      </c>
      <c r="L219" s="409" t="s">
        <v>172</v>
      </c>
      <c r="M219" s="409" t="s">
        <v>167</v>
      </c>
      <c r="N219" s="409" t="s">
        <v>174</v>
      </c>
      <c r="O219" s="409" t="s">
        <v>369</v>
      </c>
      <c r="P219" s="409" t="s">
        <v>503</v>
      </c>
      <c r="Q219" s="409" t="s">
        <v>502</v>
      </c>
      <c r="R219" s="409" t="s">
        <v>168</v>
      </c>
      <c r="S219" s="409" t="s">
        <v>339</v>
      </c>
      <c r="T219" s="409" t="s">
        <v>168</v>
      </c>
      <c r="U219" s="583">
        <v>0.17</v>
      </c>
      <c r="V219" s="409" t="s">
        <v>168</v>
      </c>
      <c r="W219" s="409" t="s">
        <v>168</v>
      </c>
      <c r="X219" s="409" t="s">
        <v>168</v>
      </c>
      <c r="Y219" s="409" t="s">
        <v>168</v>
      </c>
      <c r="Z219" s="409" t="s">
        <v>168</v>
      </c>
      <c r="AA219" s="409">
        <v>1</v>
      </c>
      <c r="AB219" s="409">
        <v>1</v>
      </c>
      <c r="AC219" s="409">
        <v>1</v>
      </c>
      <c r="AD219" s="409">
        <v>1</v>
      </c>
      <c r="AE219" s="409">
        <v>1</v>
      </c>
      <c r="AF219" s="409">
        <v>1</v>
      </c>
      <c r="AG219" s="409">
        <v>1</v>
      </c>
      <c r="AH219" s="409">
        <v>1</v>
      </c>
      <c r="AI219" s="409">
        <v>0</v>
      </c>
      <c r="AJ219" s="409">
        <v>0</v>
      </c>
      <c r="AK219" s="409">
        <v>1</v>
      </c>
      <c r="AL219" s="409">
        <v>1</v>
      </c>
      <c r="AM219" s="409">
        <v>0</v>
      </c>
      <c r="AN219" s="409">
        <v>0</v>
      </c>
      <c r="AO219" s="409">
        <v>0</v>
      </c>
      <c r="AP219" s="409">
        <v>0</v>
      </c>
      <c r="AQ219" s="409">
        <v>0</v>
      </c>
      <c r="AR219" s="409">
        <v>0</v>
      </c>
      <c r="AS219" s="409">
        <v>0</v>
      </c>
      <c r="AT219" s="74">
        <v>0</v>
      </c>
      <c r="AU219" s="409">
        <v>0</v>
      </c>
      <c r="AV219" s="409">
        <v>0</v>
      </c>
      <c r="AW219" s="409">
        <v>0</v>
      </c>
      <c r="AX219" s="409">
        <v>1</v>
      </c>
    </row>
    <row r="220" spans="1:50" s="9" customFormat="1" ht="39.950000000000003" customHeight="1">
      <c r="A220" s="409">
        <v>210</v>
      </c>
      <c r="B220" s="409">
        <v>2</v>
      </c>
      <c r="C220" s="409" t="s">
        <v>166</v>
      </c>
      <c r="D220" s="409" t="s">
        <v>340</v>
      </c>
      <c r="E220" s="475" t="s">
        <v>341</v>
      </c>
      <c r="F220" s="409" t="s">
        <v>168</v>
      </c>
      <c r="G220" s="409" t="s">
        <v>196</v>
      </c>
      <c r="H220" s="409" t="s">
        <v>265</v>
      </c>
      <c r="I220" s="409"/>
      <c r="J220" s="409" t="s">
        <v>172</v>
      </c>
      <c r="K220" s="409" t="str">
        <f t="shared" si="21"/>
        <v>SHT0014480</v>
      </c>
      <c r="L220" s="409" t="s">
        <v>172</v>
      </c>
      <c r="M220" s="409" t="s">
        <v>167</v>
      </c>
      <c r="N220" s="409" t="s">
        <v>174</v>
      </c>
      <c r="O220" s="409" t="s">
        <v>369</v>
      </c>
      <c r="P220" s="409" t="s">
        <v>503</v>
      </c>
      <c r="Q220" s="409" t="s">
        <v>502</v>
      </c>
      <c r="R220" s="409" t="s">
        <v>168</v>
      </c>
      <c r="S220" s="409" t="s">
        <v>342</v>
      </c>
      <c r="T220" s="409" t="s">
        <v>168</v>
      </c>
      <c r="U220" s="583">
        <v>0.78</v>
      </c>
      <c r="V220" s="409" t="s">
        <v>168</v>
      </c>
      <c r="W220" s="409" t="s">
        <v>168</v>
      </c>
      <c r="X220" s="409" t="s">
        <v>168</v>
      </c>
      <c r="Y220" s="409" t="s">
        <v>168</v>
      </c>
      <c r="Z220" s="409" t="s">
        <v>168</v>
      </c>
      <c r="AA220" s="409">
        <v>1</v>
      </c>
      <c r="AB220" s="409">
        <v>1</v>
      </c>
      <c r="AC220" s="409">
        <v>1</v>
      </c>
      <c r="AD220" s="409">
        <v>1</v>
      </c>
      <c r="AE220" s="409">
        <v>1</v>
      </c>
      <c r="AF220" s="409">
        <v>1</v>
      </c>
      <c r="AG220" s="409">
        <v>1</v>
      </c>
      <c r="AH220" s="409">
        <v>1</v>
      </c>
      <c r="AI220" s="409">
        <v>0</v>
      </c>
      <c r="AJ220" s="409">
        <v>0</v>
      </c>
      <c r="AK220" s="409">
        <v>1</v>
      </c>
      <c r="AL220" s="409">
        <v>1</v>
      </c>
      <c r="AM220" s="409">
        <v>0</v>
      </c>
      <c r="AN220" s="409">
        <v>0</v>
      </c>
      <c r="AO220" s="409">
        <v>0</v>
      </c>
      <c r="AP220" s="409">
        <v>0</v>
      </c>
      <c r="AQ220" s="409">
        <v>0</v>
      </c>
      <c r="AR220" s="409">
        <v>0</v>
      </c>
      <c r="AS220" s="409">
        <v>0</v>
      </c>
      <c r="AT220" s="74">
        <v>0</v>
      </c>
      <c r="AU220" s="409">
        <v>0</v>
      </c>
      <c r="AV220" s="409">
        <v>0</v>
      </c>
      <c r="AW220" s="409">
        <v>0</v>
      </c>
      <c r="AX220" s="409">
        <v>1</v>
      </c>
    </row>
    <row r="221" spans="1:50" s="9" customFormat="1" ht="39.950000000000003" customHeight="1">
      <c r="A221" s="409">
        <v>211</v>
      </c>
      <c r="B221" s="409">
        <v>2</v>
      </c>
      <c r="C221" s="409" t="s">
        <v>166</v>
      </c>
      <c r="D221" s="409" t="s">
        <v>343</v>
      </c>
      <c r="E221" s="475" t="s">
        <v>344</v>
      </c>
      <c r="F221" s="409" t="s">
        <v>168</v>
      </c>
      <c r="G221" s="409" t="s">
        <v>196</v>
      </c>
      <c r="H221" s="409" t="s">
        <v>265</v>
      </c>
      <c r="I221" s="409"/>
      <c r="J221" s="409" t="s">
        <v>172</v>
      </c>
      <c r="K221" s="409" t="str">
        <f t="shared" si="21"/>
        <v>SHT0014481</v>
      </c>
      <c r="L221" s="409" t="s">
        <v>172</v>
      </c>
      <c r="M221" s="409" t="s">
        <v>167</v>
      </c>
      <c r="N221" s="409" t="s">
        <v>174</v>
      </c>
      <c r="O221" s="409" t="s">
        <v>369</v>
      </c>
      <c r="P221" s="409" t="s">
        <v>503</v>
      </c>
      <c r="Q221" s="409" t="s">
        <v>502</v>
      </c>
      <c r="R221" s="409" t="s">
        <v>168</v>
      </c>
      <c r="S221" s="409" t="s">
        <v>342</v>
      </c>
      <c r="T221" s="409" t="s">
        <v>168</v>
      </c>
      <c r="U221" s="583">
        <v>0.78</v>
      </c>
      <c r="V221" s="409" t="s">
        <v>168</v>
      </c>
      <c r="W221" s="409" t="s">
        <v>168</v>
      </c>
      <c r="X221" s="409" t="s">
        <v>168</v>
      </c>
      <c r="Y221" s="409" t="s">
        <v>168</v>
      </c>
      <c r="Z221" s="409" t="s">
        <v>168</v>
      </c>
      <c r="AA221" s="409">
        <v>1</v>
      </c>
      <c r="AB221" s="409">
        <v>1</v>
      </c>
      <c r="AC221" s="409">
        <v>1</v>
      </c>
      <c r="AD221" s="409">
        <v>1</v>
      </c>
      <c r="AE221" s="409">
        <v>1</v>
      </c>
      <c r="AF221" s="409">
        <v>1</v>
      </c>
      <c r="AG221" s="409">
        <v>1</v>
      </c>
      <c r="AH221" s="409">
        <v>1</v>
      </c>
      <c r="AI221" s="409">
        <v>0</v>
      </c>
      <c r="AJ221" s="409">
        <v>0</v>
      </c>
      <c r="AK221" s="409">
        <v>1</v>
      </c>
      <c r="AL221" s="409">
        <v>1</v>
      </c>
      <c r="AM221" s="409">
        <v>0</v>
      </c>
      <c r="AN221" s="409">
        <v>0</v>
      </c>
      <c r="AO221" s="409">
        <v>0</v>
      </c>
      <c r="AP221" s="409">
        <v>0</v>
      </c>
      <c r="AQ221" s="409">
        <v>0</v>
      </c>
      <c r="AR221" s="409">
        <v>0</v>
      </c>
      <c r="AS221" s="409">
        <v>0</v>
      </c>
      <c r="AT221" s="74">
        <v>0</v>
      </c>
      <c r="AU221" s="409">
        <v>0</v>
      </c>
      <c r="AV221" s="409">
        <v>0</v>
      </c>
      <c r="AW221" s="409">
        <v>0</v>
      </c>
      <c r="AX221" s="409">
        <v>1</v>
      </c>
    </row>
    <row r="222" spans="1:50" s="19" customFormat="1" ht="39.950000000000003" customHeight="1">
      <c r="A222" s="409">
        <v>212</v>
      </c>
      <c r="B222" s="409">
        <v>2</v>
      </c>
      <c r="C222" s="409" t="s">
        <v>1105</v>
      </c>
      <c r="D222" s="409" t="s">
        <v>1606</v>
      </c>
      <c r="E222" s="475" t="s">
        <v>1608</v>
      </c>
      <c r="F222" s="409" t="s">
        <v>168</v>
      </c>
      <c r="G222" s="409" t="s">
        <v>196</v>
      </c>
      <c r="H222" s="409" t="s">
        <v>265</v>
      </c>
      <c r="I222" s="409"/>
      <c r="J222" s="409" t="s">
        <v>172</v>
      </c>
      <c r="K222" s="409" t="str">
        <f t="shared" si="21"/>
        <v>SHT0016377</v>
      </c>
      <c r="L222" s="409" t="s">
        <v>172</v>
      </c>
      <c r="M222" s="409" t="s">
        <v>167</v>
      </c>
      <c r="N222" s="409" t="s">
        <v>174</v>
      </c>
      <c r="O222" s="409" t="s">
        <v>369</v>
      </c>
      <c r="P222" s="409" t="s">
        <v>788</v>
      </c>
      <c r="Q222" s="409" t="s">
        <v>502</v>
      </c>
      <c r="R222" s="409" t="s">
        <v>168</v>
      </c>
      <c r="S222" s="409" t="s">
        <v>1609</v>
      </c>
      <c r="T222" s="409" t="s">
        <v>168</v>
      </c>
      <c r="U222" s="583">
        <v>8.8999999999999996E-2</v>
      </c>
      <c r="V222" s="409" t="s">
        <v>168</v>
      </c>
      <c r="W222" s="409" t="s">
        <v>168</v>
      </c>
      <c r="X222" s="409" t="s">
        <v>168</v>
      </c>
      <c r="Y222" s="409" t="s">
        <v>168</v>
      </c>
      <c r="Z222" s="409" t="s">
        <v>168</v>
      </c>
      <c r="AA222" s="409">
        <v>1</v>
      </c>
      <c r="AB222" s="409">
        <v>1</v>
      </c>
      <c r="AC222" s="409">
        <v>1</v>
      </c>
      <c r="AD222" s="409">
        <v>0</v>
      </c>
      <c r="AE222" s="409">
        <v>0</v>
      </c>
      <c r="AF222" s="409">
        <v>0</v>
      </c>
      <c r="AG222" s="409">
        <v>0</v>
      </c>
      <c r="AH222" s="409">
        <v>0</v>
      </c>
      <c r="AI222" s="409">
        <v>0</v>
      </c>
      <c r="AJ222" s="409">
        <v>0</v>
      </c>
      <c r="AK222" s="409">
        <v>1</v>
      </c>
      <c r="AL222" s="409">
        <v>0</v>
      </c>
      <c r="AM222" s="409">
        <v>0</v>
      </c>
      <c r="AN222" s="409">
        <v>0</v>
      </c>
      <c r="AO222" s="409">
        <v>0</v>
      </c>
      <c r="AP222" s="409">
        <v>0</v>
      </c>
      <c r="AQ222" s="409">
        <v>0</v>
      </c>
      <c r="AR222" s="409">
        <v>0</v>
      </c>
      <c r="AS222" s="409">
        <v>0</v>
      </c>
      <c r="AT222" s="409">
        <v>0</v>
      </c>
      <c r="AU222" s="409">
        <v>0</v>
      </c>
      <c r="AV222" s="409">
        <v>0</v>
      </c>
      <c r="AW222" s="409">
        <v>0</v>
      </c>
      <c r="AX222" s="409">
        <v>0</v>
      </c>
    </row>
    <row r="223" spans="1:50" s="11" customFormat="1" ht="45" customHeight="1">
      <c r="A223" s="409">
        <v>213</v>
      </c>
      <c r="B223" s="409">
        <v>1</v>
      </c>
      <c r="C223" s="409" t="s">
        <v>730</v>
      </c>
      <c r="D223" s="409" t="s">
        <v>1092</v>
      </c>
      <c r="E223" s="475" t="s">
        <v>1093</v>
      </c>
      <c r="F223" s="409" t="s">
        <v>168</v>
      </c>
      <c r="G223" s="409" t="s">
        <v>196</v>
      </c>
      <c r="H223" s="409" t="s">
        <v>265</v>
      </c>
      <c r="I223" s="409"/>
      <c r="J223" s="409" t="s">
        <v>172</v>
      </c>
      <c r="K223" s="409" t="str">
        <f t="shared" si="21"/>
        <v>SHT0013897</v>
      </c>
      <c r="L223" s="409" t="s">
        <v>172</v>
      </c>
      <c r="M223" s="409" t="s">
        <v>167</v>
      </c>
      <c r="N223" s="409" t="s">
        <v>174</v>
      </c>
      <c r="O223" s="409" t="s">
        <v>168</v>
      </c>
      <c r="P223" s="409" t="s">
        <v>345</v>
      </c>
      <c r="Q223" s="409" t="s">
        <v>168</v>
      </c>
      <c r="R223" s="409" t="s">
        <v>168</v>
      </c>
      <c r="S223" s="409" t="s">
        <v>168</v>
      </c>
      <c r="T223" s="409" t="s">
        <v>168</v>
      </c>
      <c r="U223" s="583">
        <v>2.0000000000000001E-4</v>
      </c>
      <c r="V223" s="409" t="s">
        <v>168</v>
      </c>
      <c r="W223" s="409" t="s">
        <v>168</v>
      </c>
      <c r="X223" s="409" t="s">
        <v>168</v>
      </c>
      <c r="Y223" s="409" t="s">
        <v>168</v>
      </c>
      <c r="Z223" s="409" t="s">
        <v>168</v>
      </c>
      <c r="AA223" s="409">
        <v>1</v>
      </c>
      <c r="AB223" s="409">
        <v>1</v>
      </c>
      <c r="AC223" s="409">
        <v>1</v>
      </c>
      <c r="AD223" s="409">
        <v>1</v>
      </c>
      <c r="AE223" s="409">
        <v>1</v>
      </c>
      <c r="AF223" s="409">
        <v>1</v>
      </c>
      <c r="AG223" s="409">
        <v>1</v>
      </c>
      <c r="AH223" s="409">
        <v>1</v>
      </c>
      <c r="AI223" s="409">
        <v>1</v>
      </c>
      <c r="AJ223" s="409">
        <v>0</v>
      </c>
      <c r="AK223" s="409">
        <v>0</v>
      </c>
      <c r="AL223" s="409">
        <v>0</v>
      </c>
      <c r="AM223" s="409">
        <v>0</v>
      </c>
      <c r="AN223" s="409">
        <v>0</v>
      </c>
      <c r="AO223" s="409">
        <v>0</v>
      </c>
      <c r="AP223" s="409">
        <v>0</v>
      </c>
      <c r="AQ223" s="409">
        <v>0</v>
      </c>
      <c r="AR223" s="409">
        <v>1</v>
      </c>
      <c r="AS223" s="409">
        <v>0</v>
      </c>
      <c r="AT223" s="409">
        <v>1</v>
      </c>
      <c r="AU223" s="409">
        <v>0</v>
      </c>
      <c r="AV223" s="409">
        <v>0</v>
      </c>
      <c r="AW223" s="409">
        <v>0</v>
      </c>
      <c r="AX223" s="409">
        <v>0</v>
      </c>
    </row>
    <row r="224" spans="1:50" s="11" customFormat="1" ht="45" customHeight="1">
      <c r="A224" s="409">
        <v>214</v>
      </c>
      <c r="B224" s="409">
        <v>1</v>
      </c>
      <c r="C224" s="409" t="s">
        <v>1778</v>
      </c>
      <c r="D224" s="409" t="s">
        <v>1869</v>
      </c>
      <c r="E224" s="588" t="s">
        <v>1870</v>
      </c>
      <c r="F224" s="76" t="s">
        <v>168</v>
      </c>
      <c r="G224" s="76" t="s">
        <v>461</v>
      </c>
      <c r="H224" s="511" t="s">
        <v>480</v>
      </c>
      <c r="I224" s="510"/>
      <c r="J224" s="78" t="s">
        <v>1</v>
      </c>
      <c r="K224" s="76" t="s">
        <v>17</v>
      </c>
      <c r="L224" s="78" t="s">
        <v>1</v>
      </c>
      <c r="M224" s="409" t="s">
        <v>174</v>
      </c>
      <c r="N224" s="409" t="s">
        <v>167</v>
      </c>
      <c r="O224" s="76" t="s">
        <v>17</v>
      </c>
      <c r="P224" s="76" t="s">
        <v>150</v>
      </c>
      <c r="Q224" s="76" t="s">
        <v>17</v>
      </c>
      <c r="R224" s="76" t="s">
        <v>17</v>
      </c>
      <c r="S224" s="76" t="s">
        <v>17</v>
      </c>
      <c r="T224" s="76" t="s">
        <v>17</v>
      </c>
      <c r="U224" s="94">
        <v>2.0000000000000001E-4</v>
      </c>
      <c r="V224" s="76" t="s">
        <v>17</v>
      </c>
      <c r="W224" s="76" t="s">
        <v>17</v>
      </c>
      <c r="X224" s="76" t="s">
        <v>17</v>
      </c>
      <c r="Y224" s="76" t="s">
        <v>17</v>
      </c>
      <c r="Z224" s="76" t="s">
        <v>17</v>
      </c>
      <c r="AA224" s="483">
        <v>0</v>
      </c>
      <c r="AB224" s="483">
        <v>0</v>
      </c>
      <c r="AC224" s="483">
        <v>0</v>
      </c>
      <c r="AD224" s="483">
        <v>0</v>
      </c>
      <c r="AE224" s="483">
        <v>0</v>
      </c>
      <c r="AF224" s="483">
        <v>0</v>
      </c>
      <c r="AG224" s="483">
        <v>0</v>
      </c>
      <c r="AH224" s="483">
        <v>0</v>
      </c>
      <c r="AI224" s="483">
        <v>0</v>
      </c>
      <c r="AJ224" s="483">
        <v>1</v>
      </c>
      <c r="AK224" s="483">
        <v>1</v>
      </c>
      <c r="AL224" s="483">
        <v>1</v>
      </c>
      <c r="AM224" s="483">
        <v>1</v>
      </c>
      <c r="AN224" s="483">
        <v>1</v>
      </c>
      <c r="AO224" s="483">
        <v>1</v>
      </c>
      <c r="AP224" s="483">
        <v>1</v>
      </c>
      <c r="AQ224" s="483">
        <v>1</v>
      </c>
      <c r="AR224" s="483">
        <v>0</v>
      </c>
      <c r="AS224" s="483">
        <v>1</v>
      </c>
      <c r="AT224" s="158">
        <v>0</v>
      </c>
      <c r="AU224" s="483">
        <v>1</v>
      </c>
      <c r="AV224" s="483">
        <v>1</v>
      </c>
      <c r="AW224" s="483">
        <v>1</v>
      </c>
      <c r="AX224" s="483">
        <v>1</v>
      </c>
    </row>
  </sheetData>
  <autoFilter ref="A8:AX224" xr:uid="{00000000-0001-0000-0700-000000000000}"/>
  <mergeCells count="10">
    <mergeCell ref="F107:F109"/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53:C55 C58:C68 C70:C77 C87:C89 C92 C97:C98 C100 C119 C122:C159 C187:C199 C204:C208 C215:C223 C225:C1048576 C49:C51 C1:C45 C161:C185 C102:C116">
    <cfRule type="containsText" dxfId="298" priority="279" operator="containsText" text="J6G">
      <formula>NOT(ISERROR(SEARCH("J6G",C1)))</formula>
    </cfRule>
  </conditionalFormatting>
  <conditionalFormatting sqref="C46:C47">
    <cfRule type="containsText" dxfId="297" priority="171" operator="containsText" text="MAX">
      <formula>NOT(ISERROR(SEARCH("MAX",C46)))</formula>
    </cfRule>
    <cfRule type="containsText" dxfId="296" priority="172" operator="containsText" text="NX量产版">
      <formula>NOT(ISERROR(SEARCH("NX量产版",C46)))</formula>
    </cfRule>
    <cfRule type="containsText" dxfId="295" priority="173" operator="containsText" text="NX大轻卡">
      <formula>NOT(ISERROR(SEARCH("NX大轻卡",C46)))</formula>
    </cfRule>
    <cfRule type="containsText" dxfId="294" priority="174" operator="containsText" text="豪瀚">
      <formula>NOT(ISERROR(SEARCH("豪瀚",C46)))</formula>
    </cfRule>
    <cfRule type="containsText" dxfId="293" priority="176" operator="containsText" text="J6L">
      <formula>NOT(ISERROR(SEARCH("J6L",C46)))</formula>
    </cfRule>
  </conditionalFormatting>
  <conditionalFormatting sqref="C52">
    <cfRule type="cellIs" dxfId="292" priority="264" operator="equal">
      <formula>"J6L"</formula>
    </cfRule>
  </conditionalFormatting>
  <conditionalFormatting sqref="C56:C57">
    <cfRule type="cellIs" dxfId="291" priority="224" operator="equal">
      <formula>"J6L"</formula>
    </cfRule>
  </conditionalFormatting>
  <conditionalFormatting sqref="C69">
    <cfRule type="cellIs" dxfId="290" priority="120" operator="equal">
      <formula>"J6P经典版"</formula>
    </cfRule>
  </conditionalFormatting>
  <conditionalFormatting sqref="C78:C86">
    <cfRule type="cellIs" dxfId="289" priority="36" operator="equal">
      <formula>"J6L"</formula>
    </cfRule>
  </conditionalFormatting>
  <conditionalFormatting sqref="C90:C91">
    <cfRule type="cellIs" dxfId="288" priority="205" operator="equal">
      <formula>"J6L"</formula>
    </cfRule>
  </conditionalFormatting>
  <conditionalFormatting sqref="C93:C96">
    <cfRule type="cellIs" dxfId="287" priority="32" operator="equal">
      <formula>"J6L"</formula>
    </cfRule>
  </conditionalFormatting>
  <conditionalFormatting sqref="C99">
    <cfRule type="cellIs" dxfId="286" priority="24" operator="equal">
      <formula>"J6P经典版"</formula>
    </cfRule>
  </conditionalFormatting>
  <conditionalFormatting sqref="C101">
    <cfRule type="cellIs" dxfId="285" priority="67" operator="equal">
      <formula>"J6P经典版"</formula>
    </cfRule>
  </conditionalFormatting>
  <conditionalFormatting sqref="C120:C121">
    <cfRule type="containsText" dxfId="284" priority="196" operator="containsText" text="豪瀚">
      <formula>NOT(ISERROR(SEARCH("豪瀚",C120)))</formula>
    </cfRule>
    <cfRule type="containsText" dxfId="283" priority="198" operator="containsText" text="J6L">
      <formula>NOT(ISERROR(SEARCH("J6L",C120)))</formula>
    </cfRule>
  </conditionalFormatting>
  <conditionalFormatting sqref="C160">
    <cfRule type="cellIs" dxfId="282" priority="236" operator="equal">
      <formula>"J6L"</formula>
    </cfRule>
  </conditionalFormatting>
  <conditionalFormatting sqref="C186">
    <cfRule type="cellIs" dxfId="281" priority="160" operator="equal">
      <formula>"J6L"</formula>
    </cfRule>
  </conditionalFormatting>
  <conditionalFormatting sqref="C200:C203">
    <cfRule type="cellIs" dxfId="280" priority="40" operator="equal">
      <formula>"J6P经典版"</formula>
    </cfRule>
  </conditionalFormatting>
  <conditionalFormatting sqref="C209:C214">
    <cfRule type="cellIs" dxfId="279" priority="82" operator="equal">
      <formula>"J6L"</formula>
    </cfRule>
  </conditionalFormatting>
  <conditionalFormatting sqref="C224">
    <cfRule type="cellIs" dxfId="278" priority="106" operator="equal">
      <formula>"J6P经典版"</formula>
    </cfRule>
  </conditionalFormatting>
  <conditionalFormatting sqref="D1:D1048576">
    <cfRule type="duplicateValues" dxfId="277" priority="7"/>
  </conditionalFormatting>
  <conditionalFormatting sqref="D46:D47">
    <cfRule type="duplicateValues" dxfId="276" priority="175"/>
  </conditionalFormatting>
  <conditionalFormatting sqref="D48">
    <cfRule type="duplicateValues" dxfId="275" priority="166"/>
    <cfRule type="duplicateValues" dxfId="274" priority="167"/>
  </conditionalFormatting>
  <conditionalFormatting sqref="D52">
    <cfRule type="duplicateValues" dxfId="273" priority="258"/>
    <cfRule type="duplicateValues" dxfId="272" priority="263"/>
  </conditionalFormatting>
  <conditionalFormatting sqref="D56:D59 D65">
    <cfRule type="duplicateValues" dxfId="271" priority="223"/>
    <cfRule type="duplicateValues" dxfId="270" priority="227"/>
  </conditionalFormatting>
  <conditionalFormatting sqref="D60:D64">
    <cfRule type="duplicateValues" dxfId="269" priority="38"/>
  </conditionalFormatting>
  <conditionalFormatting sqref="D69">
    <cfRule type="duplicateValues" dxfId="268" priority="118"/>
    <cfRule type="duplicateValues" dxfId="267" priority="119"/>
  </conditionalFormatting>
  <conditionalFormatting sqref="D70:D71">
    <cfRule type="duplicateValues" dxfId="266" priority="251"/>
    <cfRule type="duplicateValues" dxfId="265" priority="256"/>
  </conditionalFormatting>
  <conditionalFormatting sqref="D78:D81">
    <cfRule type="duplicateValues" dxfId="264" priority="211"/>
    <cfRule type="duplicateValues" dxfId="263" priority="213"/>
  </conditionalFormatting>
  <conditionalFormatting sqref="D82:D86">
    <cfRule type="duplicateValues" dxfId="262" priority="34"/>
    <cfRule type="duplicateValues" dxfId="261" priority="35"/>
    <cfRule type="duplicateValues" dxfId="260" priority="37"/>
  </conditionalFormatting>
  <conditionalFormatting sqref="D90">
    <cfRule type="duplicateValues" dxfId="259" priority="218"/>
    <cfRule type="duplicateValues" dxfId="258" priority="220"/>
  </conditionalFormatting>
  <conditionalFormatting sqref="D91">
    <cfRule type="duplicateValues" dxfId="257" priority="204"/>
    <cfRule type="duplicateValues" dxfId="256" priority="206"/>
  </conditionalFormatting>
  <conditionalFormatting sqref="D93:D96">
    <cfRule type="duplicateValues" dxfId="255" priority="30"/>
    <cfRule type="duplicateValues" dxfId="254" priority="31"/>
    <cfRule type="duplicateValues" dxfId="253" priority="33"/>
  </conditionalFormatting>
  <conditionalFormatting sqref="D97:D98">
    <cfRule type="duplicateValues" dxfId="252" priority="565"/>
    <cfRule type="duplicateValues" dxfId="251" priority="566"/>
    <cfRule type="duplicateValues" dxfId="250" priority="567"/>
    <cfRule type="duplicateValues" dxfId="249" priority="568"/>
    <cfRule type="duplicateValues" dxfId="248" priority="569" stopIfTrue="1"/>
    <cfRule type="duplicateValues" dxfId="247" priority="570"/>
    <cfRule type="duplicateValues" dxfId="246" priority="571"/>
    <cfRule type="duplicateValues" dxfId="245" priority="572"/>
    <cfRule type="duplicateValues" dxfId="244" priority="573"/>
    <cfRule type="duplicateValues" dxfId="243" priority="574" stopIfTrue="1"/>
  </conditionalFormatting>
  <conditionalFormatting sqref="D99">
    <cfRule type="duplicateValues" dxfId="242" priority="25"/>
    <cfRule type="duplicateValues" dxfId="241" priority="26"/>
    <cfRule type="duplicateValues" dxfId="240" priority="27"/>
    <cfRule type="duplicateValues" dxfId="239" priority="28"/>
  </conditionalFormatting>
  <conditionalFormatting sqref="D101">
    <cfRule type="duplicateValues" dxfId="238" priority="74"/>
    <cfRule type="duplicateValues" dxfId="237" priority="75"/>
  </conditionalFormatting>
  <conditionalFormatting sqref="D103:D109">
    <cfRule type="duplicateValues" dxfId="236" priority="1094"/>
  </conditionalFormatting>
  <conditionalFormatting sqref="D104:D110">
    <cfRule type="duplicateValues" dxfId="235" priority="1066"/>
  </conditionalFormatting>
  <conditionalFormatting sqref="D117:D118">
    <cfRule type="duplicateValues" dxfId="234" priority="65"/>
  </conditionalFormatting>
  <conditionalFormatting sqref="D120:D121">
    <cfRule type="duplicateValues" dxfId="233" priority="195"/>
    <cfRule type="duplicateValues" dxfId="232" priority="197"/>
  </conditionalFormatting>
  <conditionalFormatting sqref="D156:D159">
    <cfRule type="duplicateValues" dxfId="231" priority="246"/>
  </conditionalFormatting>
  <conditionalFormatting sqref="D160">
    <cfRule type="duplicateValues" dxfId="230" priority="235"/>
    <cfRule type="duplicateValues" dxfId="229" priority="237"/>
  </conditionalFormatting>
  <conditionalFormatting sqref="D169:D172 D161:D164 D119 D184 D122:D155 D174:D182">
    <cfRule type="duplicateValues" dxfId="228" priority="1291"/>
  </conditionalFormatting>
  <conditionalFormatting sqref="D173 D191:D193 D187:D188 D195:D199">
    <cfRule type="duplicateValues" dxfId="227" priority="1310"/>
  </conditionalFormatting>
  <conditionalFormatting sqref="D183">
    <cfRule type="duplicateValues" dxfId="226" priority="147"/>
  </conditionalFormatting>
  <conditionalFormatting sqref="D185">
    <cfRule type="duplicateValues" dxfId="225" priority="142"/>
  </conditionalFormatting>
  <conditionalFormatting sqref="D186">
    <cfRule type="duplicateValues" dxfId="224" priority="159"/>
    <cfRule type="duplicateValues" dxfId="223" priority="161"/>
  </conditionalFormatting>
  <conditionalFormatting sqref="D189:D190">
    <cfRule type="duplicateValues" dxfId="222" priority="151"/>
  </conditionalFormatting>
  <conditionalFormatting sqref="D194">
    <cfRule type="duplicateValues" dxfId="221" priority="155"/>
  </conditionalFormatting>
  <conditionalFormatting sqref="D200">
    <cfRule type="duplicateValues" dxfId="220" priority="60"/>
  </conditionalFormatting>
  <conditionalFormatting sqref="D201">
    <cfRule type="duplicateValues" dxfId="219" priority="53"/>
  </conditionalFormatting>
  <conditionalFormatting sqref="D202:D203">
    <cfRule type="duplicateValues" dxfId="218" priority="46"/>
  </conditionalFormatting>
  <conditionalFormatting sqref="D204">
    <cfRule type="duplicateValues" dxfId="217" priority="297"/>
    <cfRule type="duplicateValues" dxfId="216" priority="304"/>
    <cfRule type="duplicateValues" dxfId="215" priority="307"/>
  </conditionalFormatting>
  <conditionalFormatting sqref="D209:D210">
    <cfRule type="duplicateValues" dxfId="214" priority="265"/>
    <cfRule type="duplicateValues" dxfId="213" priority="271"/>
  </conditionalFormatting>
  <conditionalFormatting sqref="D211:D214">
    <cfRule type="duplicateValues" dxfId="212" priority="79"/>
  </conditionalFormatting>
  <conditionalFormatting sqref="D216:D222">
    <cfRule type="duplicateValues" dxfId="211" priority="1338"/>
  </conditionalFormatting>
  <conditionalFormatting sqref="D223 D161:D164 D66 D68 D187:D199 D53:D55 D72:D77 D87:D89 D225:D1048576 D122:D155 D215 D92 D119 D204:D208 D100 D97:D98 D1:D45 D50:D51 D169:D185 D102:D116">
    <cfRule type="duplicateValues" dxfId="210" priority="519"/>
  </conditionalFormatting>
  <conditionalFormatting sqref="D224">
    <cfRule type="duplicateValues" dxfId="209" priority="112"/>
    <cfRule type="duplicateValues" dxfId="208" priority="113"/>
  </conditionalFormatting>
  <conditionalFormatting sqref="D67:E67">
    <cfRule type="duplicateValues" dxfId="207" priority="181"/>
    <cfRule type="duplicateValues" dxfId="206" priority="182"/>
  </conditionalFormatting>
  <conditionalFormatting sqref="D111:E111">
    <cfRule type="duplicateValues" dxfId="205" priority="427"/>
    <cfRule type="duplicateValues" dxfId="204" priority="428"/>
  </conditionalFormatting>
  <conditionalFormatting sqref="D112:E112">
    <cfRule type="duplicateValues" dxfId="203" priority="338"/>
    <cfRule type="duplicateValues" dxfId="202" priority="339"/>
  </conditionalFormatting>
  <conditionalFormatting sqref="D113:E116">
    <cfRule type="duplicateValues" dxfId="201" priority="87"/>
    <cfRule type="duplicateValues" dxfId="200" priority="88"/>
  </conditionalFormatting>
  <conditionalFormatting sqref="D211:E214">
    <cfRule type="duplicateValues" dxfId="199" priority="80"/>
    <cfRule type="duplicateValues" dxfId="198" priority="81"/>
  </conditionalFormatting>
  <conditionalFormatting sqref="D215:E215">
    <cfRule type="duplicateValues" dxfId="197" priority="1160"/>
  </conditionalFormatting>
  <conditionalFormatting sqref="D223:E223">
    <cfRule type="duplicateValues" dxfId="196" priority="357"/>
  </conditionalFormatting>
  <conditionalFormatting sqref="D224:E224">
    <cfRule type="duplicateValues" dxfId="195" priority="111"/>
  </conditionalFormatting>
  <conditionalFormatting sqref="D100:F100">
    <cfRule type="duplicateValues" dxfId="194" priority="504"/>
    <cfRule type="duplicateValues" dxfId="193" priority="505"/>
    <cfRule type="duplicateValues" dxfId="192" priority="506"/>
    <cfRule type="duplicateValues" dxfId="191" priority="507"/>
    <cfRule type="duplicateValues" dxfId="190" priority="508"/>
    <cfRule type="duplicateValues" dxfId="189" priority="509" stopIfTrue="1"/>
    <cfRule type="duplicateValues" dxfId="188" priority="510"/>
    <cfRule type="duplicateValues" dxfId="187" priority="511"/>
    <cfRule type="duplicateValues" dxfId="186" priority="512"/>
    <cfRule type="duplicateValues" dxfId="185" priority="513"/>
    <cfRule type="duplicateValues" dxfId="184" priority="514" stopIfTrue="1"/>
  </conditionalFormatting>
  <conditionalFormatting sqref="F101">
    <cfRule type="duplicateValues" dxfId="183" priority="68"/>
    <cfRule type="duplicateValues" dxfId="182" priority="69"/>
    <cfRule type="duplicateValues" dxfId="181" priority="70"/>
    <cfRule type="duplicateValues" dxfId="180" priority="71"/>
    <cfRule type="duplicateValues" dxfId="179" priority="72"/>
    <cfRule type="duplicateValues" dxfId="178" priority="73" stopIfTrue="1"/>
  </conditionalFormatting>
  <conditionalFormatting sqref="K69">
    <cfRule type="duplicateValues" dxfId="177" priority="114"/>
    <cfRule type="duplicateValues" dxfId="176" priority="115"/>
  </conditionalFormatting>
  <conditionalFormatting sqref="K117:K118">
    <cfRule type="duplicateValues" dxfId="175" priority="66"/>
  </conditionalFormatting>
  <conditionalFormatting sqref="K200">
    <cfRule type="duplicateValues" dxfId="174" priority="59"/>
  </conditionalFormatting>
  <conditionalFormatting sqref="K201">
    <cfRule type="duplicateValues" dxfId="173" priority="52"/>
  </conditionalFormatting>
  <conditionalFormatting sqref="K202:K203">
    <cfRule type="duplicateValues" dxfId="172" priority="45"/>
  </conditionalFormatting>
  <conditionalFormatting sqref="K225:K1048576 K2:K8">
    <cfRule type="duplicateValues" dxfId="171" priority="586"/>
  </conditionalFormatting>
  <conditionalFormatting sqref="M200">
    <cfRule type="cellIs" dxfId="170" priority="9" operator="equal">
      <formula>"N"</formula>
    </cfRule>
  </conditionalFormatting>
  <conditionalFormatting sqref="M203">
    <cfRule type="cellIs" dxfId="169" priority="12" operator="equal">
      <formula>"N"</formula>
    </cfRule>
  </conditionalFormatting>
  <conditionalFormatting sqref="M1:N47">
    <cfRule type="cellIs" dxfId="168" priority="14" operator="equal">
      <formula>"Y"</formula>
    </cfRule>
    <cfRule type="cellIs" dxfId="167" priority="15" operator="equal">
      <formula>"N"</formula>
    </cfRule>
  </conditionalFormatting>
  <conditionalFormatting sqref="M49:N68">
    <cfRule type="cellIs" dxfId="166" priority="96" operator="equal">
      <formula>"Y"</formula>
    </cfRule>
    <cfRule type="cellIs" dxfId="165" priority="104" operator="equal">
      <formula>"N"</formula>
    </cfRule>
  </conditionalFormatting>
  <conditionalFormatting sqref="M69:N69">
    <cfRule type="containsText" dxfId="164" priority="116" operator="containsText" text="Y">
      <formula>NOT(ISERROR(SEARCH("Y",M69)))</formula>
    </cfRule>
    <cfRule type="containsText" dxfId="163" priority="117" operator="containsText" text="N">
      <formula>NOT(ISERROR(SEARCH("N",M69)))</formula>
    </cfRule>
  </conditionalFormatting>
  <conditionalFormatting sqref="M70:N118">
    <cfRule type="cellIs" dxfId="162" priority="19" operator="equal">
      <formula>"N"</formula>
    </cfRule>
    <cfRule type="cellIs" dxfId="161" priority="64" operator="equal">
      <formula>"Y"</formula>
    </cfRule>
  </conditionalFormatting>
  <conditionalFormatting sqref="M117:N118">
    <cfRule type="cellIs" dxfId="160" priority="63" operator="equal">
      <formula>"N"</formula>
    </cfRule>
  </conditionalFormatting>
  <conditionalFormatting sqref="M204:N223 M225:N1048576 M119:N199">
    <cfRule type="cellIs" dxfId="159" priority="125" operator="equal">
      <formula>"N"</formula>
    </cfRule>
  </conditionalFormatting>
  <conditionalFormatting sqref="M119:N199">
    <cfRule type="cellIs" dxfId="158" priority="126" operator="equal">
      <formula>"Y"</formula>
    </cfRule>
  </conditionalFormatting>
  <conditionalFormatting sqref="M161:N185">
    <cfRule type="cellIs" dxfId="157" priority="340" operator="equal">
      <formula>"N"</formula>
    </cfRule>
    <cfRule type="cellIs" dxfId="156" priority="341" operator="equal">
      <formula>"Y"</formula>
    </cfRule>
  </conditionalFormatting>
  <conditionalFormatting sqref="M188:N199 M173:N185">
    <cfRule type="cellIs" dxfId="155" priority="322" operator="equal">
      <formula>"N"</formula>
    </cfRule>
    <cfRule type="cellIs" dxfId="154" priority="323" operator="equal">
      <formula>"Y"</formula>
    </cfRule>
  </conditionalFormatting>
  <conditionalFormatting sqref="M187:N187">
    <cfRule type="cellIs" dxfId="153" priority="121" operator="equal">
      <formula>"N"</formula>
    </cfRule>
    <cfRule type="cellIs" dxfId="152" priority="122" operator="equal">
      <formula>"Y"</formula>
    </cfRule>
    <cfRule type="cellIs" dxfId="151" priority="123" operator="equal">
      <formula>"N"</formula>
    </cfRule>
    <cfRule type="cellIs" dxfId="150" priority="124" operator="equal">
      <formula>"Y"</formula>
    </cfRule>
  </conditionalFormatting>
  <conditionalFormatting sqref="M200:N203">
    <cfRule type="cellIs" dxfId="149" priority="43" operator="equal">
      <formula>"N"</formula>
    </cfRule>
  </conditionalFormatting>
  <conditionalFormatting sqref="M200:N1048576">
    <cfRule type="cellIs" dxfId="148" priority="44" operator="equal">
      <formula>"Y"</formula>
    </cfRule>
  </conditionalFormatting>
  <conditionalFormatting sqref="M224:N224">
    <cfRule type="cellIs" dxfId="147" priority="109" operator="equal">
      <formula>"N"</formula>
    </cfRule>
  </conditionalFormatting>
  <conditionalFormatting sqref="N46:N47">
    <cfRule type="cellIs" dxfId="146" priority="13" operator="equal">
      <formula>"N"</formula>
    </cfRule>
  </conditionalFormatting>
  <conditionalFormatting sqref="N201:N202">
    <cfRule type="cellIs" dxfId="145" priority="10" operator="equal">
      <formula>"N"</formula>
    </cfRule>
  </conditionalFormatting>
  <conditionalFormatting sqref="N224">
    <cfRule type="cellIs" dxfId="144" priority="8" operator="equal">
      <formula>"N"</formula>
    </cfRule>
  </conditionalFormatting>
  <conditionalFormatting sqref="AA200:AX1048576 AF1:AQ2 AA181:AL185 AM181:AO195 AP181:AX185 AA161:AX180">
    <cfRule type="cellIs" dxfId="143" priority="491" operator="equal">
      <formula>1</formula>
    </cfRule>
    <cfRule type="cellIs" dxfId="142" priority="492" operator="equal">
      <formula>0</formula>
    </cfRule>
  </conditionalFormatting>
  <conditionalFormatting sqref="AP188:AX199 AA188:AL199 AA181:AL185 AM181:AO199 AP181:AX185 AA173:AX180">
    <cfRule type="cellIs" dxfId="141" priority="318" operator="equal">
      <formula>1</formula>
    </cfRule>
  </conditionalFormatting>
  <conditionalFormatting sqref="AA4:AX199">
    <cfRule type="cellIs" dxfId="140" priority="86" operator="equal">
      <formula>1</formula>
    </cfRule>
  </conditionalFormatting>
  <conditionalFormatting sqref="AA174:AX199 AA4:AX172">
    <cfRule type="cellIs" dxfId="139" priority="83" operator="equal">
      <formula>0</formula>
    </cfRule>
  </conditionalFormatting>
  <conditionalFormatting sqref="AA187:AX187">
    <cfRule type="cellIs" dxfId="138" priority="135" operator="equal">
      <formula>1</formula>
    </cfRule>
    <cfRule type="cellIs" dxfId="137" priority="136" operator="equal">
      <formula>0</formula>
    </cfRule>
    <cfRule type="cellIs" dxfId="136" priority="137" operator="equal">
      <formula>0</formula>
    </cfRule>
    <cfRule type="cellIs" dxfId="135" priority="138" operator="equal">
      <formula>1</formula>
    </cfRule>
  </conditionalFormatting>
  <conditionalFormatting sqref="AD189:AJ190">
    <cfRule type="cellIs" dxfId="134" priority="150" operator="equal">
      <formula>0</formula>
    </cfRule>
  </conditionalFormatting>
  <conditionalFormatting sqref="AD194:AJ194">
    <cfRule type="cellIs" dxfId="133" priority="154" operator="equal">
      <formula>0</formula>
    </cfRule>
  </conditionalFormatting>
  <conditionalFormatting sqref="AF3:AH3">
    <cfRule type="duplicateValues" dxfId="132" priority="199"/>
  </conditionalFormatting>
  <conditionalFormatting sqref="AS1:AS2 AU1:AX2 AA1:AE3 AR1:AR3 AT1:AT3 AI3">
    <cfRule type="cellIs" dxfId="131" priority="231" operator="equal">
      <formula>1</formula>
    </cfRule>
    <cfRule type="cellIs" dxfId="130" priority="232" operator="equal">
      <formula>0</formula>
    </cfRule>
  </conditionalFormatting>
  <conditionalFormatting sqref="AL181:AL185 AM181:AO195 AP181:AX185 AL173:AX180 AD173:AJ185">
    <cfRule type="cellIs" dxfId="129" priority="141" operator="equal">
      <formula>0</formula>
    </cfRule>
  </conditionalFormatting>
  <conditionalFormatting sqref="AP188:AX199 AA188:AL199 AA181:AL185 AM181:AO199 AP181:AX185 AA173:AX180">
    <cfRule type="cellIs" dxfId="128" priority="317" operator="equal">
      <formula>0</formula>
    </cfRule>
  </conditionalFormatting>
  <conditionalFormatting sqref="AS3">
    <cfRule type="duplicateValues" dxfId="127" priority="39"/>
  </conditionalFormatting>
  <conditionalFormatting sqref="AU3">
    <cfRule type="duplicateValues" dxfId="126" priority="29"/>
  </conditionalFormatting>
  <conditionalFormatting sqref="AV3">
    <cfRule type="duplicateValues" dxfId="125" priority="23"/>
  </conditionalFormatting>
  <conditionalFormatting sqref="AW3">
    <cfRule type="duplicateValues" dxfId="124" priority="22"/>
  </conditionalFormatting>
  <conditionalFormatting sqref="AX3">
    <cfRule type="duplicateValues" dxfId="123" priority="21"/>
  </conditionalFormatting>
  <conditionalFormatting sqref="C49">
    <cfRule type="cellIs" dxfId="122" priority="2" operator="equal">
      <formula>"J6P经典版"</formula>
    </cfRule>
  </conditionalFormatting>
  <conditionalFormatting sqref="D49">
    <cfRule type="duplicateValues" dxfId="121" priority="3"/>
    <cfRule type="duplicateValues" dxfId="120" priority="4"/>
    <cfRule type="duplicateValues" dxfId="119" priority="5"/>
    <cfRule type="duplicateValues" dxfId="118" priority="6"/>
  </conditionalFormatting>
  <conditionalFormatting sqref="N49">
    <cfRule type="cellIs" dxfId="117" priority="1" operator="equal">
      <formula>"N"</formula>
    </cfRule>
  </conditionalFormatting>
  <conditionalFormatting sqref="AJ3:AQ3">
    <cfRule type="duplicateValues" dxfId="116" priority="1631"/>
  </conditionalFormatting>
  <dataValidations disablePrompts="1" count="4">
    <dataValidation type="list" allowBlank="1" showInputMessage="1" showErrorMessage="1" sqref="Y111" xr:uid="{00000000-0002-0000-0700-000000000000}">
      <formula1>"镀白锌,发黑,氧化铁皮膜,电泳（ED),——,镀黑锌,热处理（调质处理）,喷漆,"</formula1>
    </dataValidation>
    <dataValidation type="list" allowBlank="1" showInputMessage="1" showErrorMessage="1" sqref="O111" xr:uid="{00000000-0002-0000-0700-000001000000}">
      <formula1>"装配总成件,焊接总成件,面料,塑料件,冷镦,钣金件,机加工件,标准件,非标件,线材件,管材件,圆钢"</formula1>
    </dataValidation>
    <dataValidation allowBlank="1" showErrorMessage="1" sqref="P66:P67 O119 O122:O152 P69 P46 Q153:Q154 Q189:Q191 Q194 P120:P121 Q178:Q185" xr:uid="{00000000-0002-0000-0700-000002000000}"/>
    <dataValidation allowBlank="1" showErrorMessage="1" promptTitle="提示" prompt="该字段按需填写" sqref="F120:F121" xr:uid="{00000000-0002-0000-07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73:AA74" numberStoredAsText="1"/>
    <ignoredError sqref="U176 U17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14</vt:i4>
      </vt:variant>
    </vt:vector>
  </HeadingPairs>
  <TitlesOfParts>
    <vt:vector size="28" baseType="lpstr">
      <vt:lpstr>主驾配置统计 </vt:lpstr>
      <vt:lpstr>副驾配置统计 </vt:lpstr>
      <vt:lpstr>驾驶员座椅总成首页</vt:lpstr>
      <vt:lpstr>驾驶员座椅总成</vt:lpstr>
      <vt:lpstr>前座总成首页 </vt:lpstr>
      <vt:lpstr>前座总成 </vt:lpstr>
      <vt:lpstr>旋转&amp;滑轨&amp;储物盒&amp;坐垫翻折前座总成首页</vt:lpstr>
      <vt:lpstr>旋转&amp;滑轨&amp;储物盒&amp;坐垫翻折前座总成</vt:lpstr>
      <vt:lpstr>靠背泡沫总成 </vt:lpstr>
      <vt:lpstr>座垫泡沫总成 </vt:lpstr>
      <vt:lpstr>副驾底支架总成 </vt:lpstr>
      <vt:lpstr>调角器总成</vt:lpstr>
      <vt:lpstr>副司机主边调角器总成</vt:lpstr>
      <vt:lpstr>副司机副边调角器总成 </vt:lpstr>
      <vt:lpstr>'副驾配置统计 '!Print_Area</vt:lpstr>
      <vt:lpstr>'副司机副边调角器总成 '!Print_Area</vt:lpstr>
      <vt:lpstr>副司机主边调角器总成!Print_Area</vt:lpstr>
      <vt:lpstr>驾驶员座椅总成首页!Print_Area</vt:lpstr>
      <vt:lpstr>'靠背泡沫总成 '!Print_Area</vt:lpstr>
      <vt:lpstr>'前座总成 '!Print_Area</vt:lpstr>
      <vt:lpstr>'前座总成首页 '!Print_Area</vt:lpstr>
      <vt:lpstr>'旋转&amp;滑轨&amp;储物盒&amp;坐垫翻折前座总成'!Print_Area</vt:lpstr>
      <vt:lpstr>'旋转&amp;滑轨&amp;储物盒&amp;坐垫翻折前座总成首页'!Print_Area</vt:lpstr>
      <vt:lpstr>'主驾配置统计 '!Print_Area</vt:lpstr>
      <vt:lpstr>'副驾底支架总成 '!Print_Titles</vt:lpstr>
      <vt:lpstr>驾驶员座椅总成!Print_Titles</vt:lpstr>
      <vt:lpstr>'前座总成 '!Print_Titles</vt:lpstr>
      <vt:lpstr>'旋转&amp;滑轨&amp;储物盒&amp;坐垫翻折前座总成'!Print_Titles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2025-07-28T08:56:19Z</dcterms:modified>
</cp:coreProperties>
</file>