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<sst xmlns="http://schemas.openxmlformats.org/spreadsheetml/2006/main" count="25" uniqueCount="23">
  <si>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序号</t>
  </si>
  <si>
    <t>QAD号</t>
  </si>
  <si>
    <t>物料名称</t>
  </si>
  <si>
    <t>变更要求</t>
  </si>
  <si>
    <t>变更前图片</t>
  </si>
  <si>
    <t>变更后图片</t>
  </si>
  <si>
    <t>单件增加费用</t>
  </si>
  <si>
    <t>变更数量（每pcs增加数量）/件</t>
  </si>
  <si>
    <t>增加费用（元）</t>
  </si>
  <si>
    <t>增加费用未税合计/元</t>
  </si>
  <si>
    <t>增加费用含税合计/元</t>
  </si>
  <si>
    <t>SCS0008212</t>
  </si>
  <si>
    <t>P203-低配靠背骨架焊接总成</t>
  </si>
  <si>
    <t>右舵挂钩板材更换为SPH590高强度钢板</t>
  </si>
  <si>
    <t>右舵挂钩焊接总成增加喷涂</t>
  </si>
  <si>
    <t>SCS0008213</t>
  </si>
  <si>
    <t>P203-后排座椅靠背骨架焊接总成</t>
  </si>
  <si>
    <t>SCS0005483</t>
  </si>
  <si>
    <t>P203-靠背骨架焊接总成不带扶手</t>
  </si>
  <si>
    <t>靠背中间安转点焊接总成增加喷涂</t>
  </si>
  <si>
    <t>SCS0005444</t>
  </si>
  <si>
    <t>P203-靠背骨架焊接总成带扶手</t>
  </si>
  <si>
    <t>边板焊接点工艺变；清理焊烟浮灰；增加喷漆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</si>
</sst>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1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354965</xdr:colOff>
      <xdr:row>1</xdr:row>
      <xdr:rowOff>161290</xdr:rowOff>
    </xdr:from>
    <xdr:to>
      <xdr:col>4</xdr:col>
      <xdr:colOff>1044575</xdr:colOff>
      <xdr:row>1</xdr:row>
      <xdr:rowOff>801370</xdr:rowOff>
    </xdr:to>
    <xdr:pic>
      <xdr:nvPicPr>
        <xdr:cNvPr id="2" name="图片 1" descr="ed894cc0e3cefe7a6f911fd690936ab8"/>
        <xdr:cNvPicPr>
          <a:picLocks noChangeAspect="1"/>
        </xdr:cNvPicPr>
      </xdr:nvPicPr>
      <xdr:blipFill>
        <a:blip r:embed="rId1"/>
        <a:srcRect l="242" t="30114" r="14502" b="21686"/>
        <a:stretch>
          <a:fillRect/>
        </a:stretch>
      </xdr:blipFill>
      <xdr:spPr>
        <a:xfrm>
          <a:off x="6536690" y="593090"/>
          <a:ext cx="689610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1</xdr:row>
      <xdr:rowOff>86360</xdr:rowOff>
    </xdr:from>
    <xdr:to>
      <xdr:col>5</xdr:col>
      <xdr:colOff>1000125</xdr:colOff>
      <xdr:row>1</xdr:row>
      <xdr:rowOff>812800</xdr:rowOff>
    </xdr:to>
    <xdr:pic>
      <xdr:nvPicPr>
        <xdr:cNvPr id="3" name="图片 2" descr="0af2993eaa2b89840b46e8c5b8fbf6de"/>
        <xdr:cNvPicPr>
          <a:picLocks noChangeAspect="1"/>
        </xdr:cNvPicPr>
      </xdr:nvPicPr>
      <xdr:blipFill>
        <a:blip r:embed="rId2"/>
        <a:srcRect t="28486" r="831" b="22418"/>
        <a:stretch>
          <a:fillRect/>
        </a:stretch>
      </xdr:blipFill>
      <xdr:spPr>
        <a:xfrm>
          <a:off x="7915275" y="518160"/>
          <a:ext cx="657225" cy="726440"/>
        </a:xfrm>
        <a:prstGeom prst="rect">
          <a:avLst/>
        </a:prstGeom>
      </xdr:spPr>
    </xdr:pic>
    <xdr:clientData/>
  </xdr:twoCellAnchor>
  <xdr:twoCellAnchor editAs="oneCell">
    <xdr:from>
      <xdr:col>4</xdr:col>
      <xdr:colOff>322580</xdr:colOff>
      <xdr:row>2</xdr:row>
      <xdr:rowOff>78740</xdr:rowOff>
    </xdr:from>
    <xdr:to>
      <xdr:col>4</xdr:col>
      <xdr:colOff>1071245</xdr:colOff>
      <xdr:row>2</xdr:row>
      <xdr:rowOff>823595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04305" y="1437640"/>
          <a:ext cx="74866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</xdr:row>
      <xdr:rowOff>52705</xdr:rowOff>
    </xdr:from>
    <xdr:to>
      <xdr:col>5</xdr:col>
      <xdr:colOff>1009650</xdr:colOff>
      <xdr:row>2</xdr:row>
      <xdr:rowOff>828675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5275" y="1411605"/>
          <a:ext cx="66675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5</xdr:row>
      <xdr:rowOff>86360</xdr:rowOff>
    </xdr:from>
    <xdr:to>
      <xdr:col>4</xdr:col>
      <xdr:colOff>1206500</xdr:colOff>
      <xdr:row>5</xdr:row>
      <xdr:rowOff>809625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63360" y="4226560"/>
          <a:ext cx="82486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435610</xdr:colOff>
      <xdr:row>5</xdr:row>
      <xdr:rowOff>41275</xdr:rowOff>
    </xdr:from>
    <xdr:to>
      <xdr:col>5</xdr:col>
      <xdr:colOff>1188085</xdr:colOff>
      <xdr:row>5</xdr:row>
      <xdr:rowOff>733425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07985" y="4181475"/>
          <a:ext cx="75247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6</xdr:row>
      <xdr:rowOff>76200</xdr:rowOff>
    </xdr:from>
    <xdr:to>
      <xdr:col>5</xdr:col>
      <xdr:colOff>1180465</xdr:colOff>
      <xdr:row>6</xdr:row>
      <xdr:rowOff>1247140</xdr:rowOff>
    </xdr:to>
    <xdr:pic>
      <xdr:nvPicPr>
        <xdr:cNvPr id="9" name="图片 8" descr="e8003e11c2453d72783e74aac5f5f3b8"/>
        <xdr:cNvPicPr>
          <a:picLocks noChangeAspect="1"/>
        </xdr:cNvPicPr>
      </xdr:nvPicPr>
      <xdr:blipFill>
        <a:blip r:embed="rId7"/>
        <a:srcRect l="16498" t="9280" r="6229" b="23295"/>
        <a:stretch>
          <a:fillRect/>
        </a:stretch>
      </xdr:blipFill>
      <xdr:spPr>
        <a:xfrm>
          <a:off x="7791450" y="5143500"/>
          <a:ext cx="961390" cy="1170940"/>
        </a:xfrm>
        <a:prstGeom prst="rect">
          <a:avLst/>
        </a:prstGeom>
      </xdr:spPr>
    </xdr:pic>
    <xdr:clientData/>
  </xdr:twoCellAnchor>
  <xdr:twoCellAnchor editAs="oneCell">
    <xdr:from>
      <xdr:col>4</xdr:col>
      <xdr:colOff>114935</xdr:colOff>
      <xdr:row>6</xdr:row>
      <xdr:rowOff>85090</xdr:rowOff>
    </xdr:from>
    <xdr:to>
      <xdr:col>4</xdr:col>
      <xdr:colOff>1098550</xdr:colOff>
      <xdr:row>6</xdr:row>
      <xdr:rowOff>1135380</xdr:rowOff>
    </xdr:to>
    <xdr:pic>
      <xdr:nvPicPr>
        <xdr:cNvPr id="10" name="图片 9" descr="021574d00d48cd19ceddab8640abb09a"/>
        <xdr:cNvPicPr>
          <a:picLocks noChangeAspect="1"/>
        </xdr:cNvPicPr>
      </xdr:nvPicPr>
      <xdr:blipFill>
        <a:blip r:embed="rId8"/>
        <a:srcRect l="26431" t="6913" r="14310" b="41383"/>
        <a:stretch>
          <a:fillRect/>
        </a:stretch>
      </xdr:blipFill>
      <xdr:spPr>
        <a:xfrm>
          <a:off x="6296660" y="5152390"/>
          <a:ext cx="983615" cy="105029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146050</xdr:rowOff>
    </xdr:from>
    <xdr:to>
      <xdr:col>4</xdr:col>
      <xdr:colOff>1042035</xdr:colOff>
      <xdr:row>3</xdr:row>
      <xdr:rowOff>786130</xdr:rowOff>
    </xdr:to>
    <xdr:pic>
      <xdr:nvPicPr>
        <xdr:cNvPr id="8" name="图片 7" descr="ed894cc0e3cefe7a6f911fd690936ab8"/>
        <xdr:cNvPicPr>
          <a:picLocks noChangeAspect="1"/>
        </xdr:cNvPicPr>
      </xdr:nvPicPr>
      <xdr:blipFill>
        <a:blip r:embed="rId1"/>
        <a:srcRect l="242" t="30114" r="14502" b="21686"/>
        <a:stretch>
          <a:fillRect/>
        </a:stretch>
      </xdr:blipFill>
      <xdr:spPr>
        <a:xfrm>
          <a:off x="6534150" y="2432050"/>
          <a:ext cx="689610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3</xdr:row>
      <xdr:rowOff>88900</xdr:rowOff>
    </xdr:from>
    <xdr:to>
      <xdr:col>5</xdr:col>
      <xdr:colOff>981075</xdr:colOff>
      <xdr:row>3</xdr:row>
      <xdr:rowOff>815340</xdr:rowOff>
    </xdr:to>
    <xdr:pic>
      <xdr:nvPicPr>
        <xdr:cNvPr id="11" name="图片 10" descr="0af2993eaa2b89840b46e8c5b8fbf6de"/>
        <xdr:cNvPicPr>
          <a:picLocks noChangeAspect="1"/>
        </xdr:cNvPicPr>
      </xdr:nvPicPr>
      <xdr:blipFill>
        <a:blip r:embed="rId2"/>
        <a:srcRect t="28486" r="831" b="22418"/>
        <a:stretch>
          <a:fillRect/>
        </a:stretch>
      </xdr:blipFill>
      <xdr:spPr>
        <a:xfrm>
          <a:off x="7896225" y="2374900"/>
          <a:ext cx="657225" cy="726440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4</xdr:row>
      <xdr:rowOff>79375</xdr:rowOff>
    </xdr:from>
    <xdr:to>
      <xdr:col>4</xdr:col>
      <xdr:colOff>1111250</xdr:colOff>
      <xdr:row>4</xdr:row>
      <xdr:rowOff>829945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15100" y="3292475"/>
          <a:ext cx="77787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429260</xdr:colOff>
      <xdr:row>4</xdr:row>
      <xdr:rowOff>88900</xdr:rowOff>
    </xdr:from>
    <xdr:to>
      <xdr:col>5</xdr:col>
      <xdr:colOff>1076960</xdr:colOff>
      <xdr:row>4</xdr:row>
      <xdr:rowOff>864870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1635" y="3302000"/>
          <a:ext cx="647700" cy="775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L3" sqref="L3"/>
    </sheetView>
  </sheetViews>
  <sheetFormatPr defaultColWidth="9" defaultRowHeight="13.5" outlineLevelRow="6"/>
  <cols>
    <col min="1" max="1" width="9" style="1"/>
    <col min="2" max="2" width="18" style="1" customWidth="1"/>
    <col min="3" max="3" width="28.25" style="1" customWidth="1"/>
    <col min="4" max="4" width="25.875" style="1" customWidth="1"/>
    <col min="5" max="6" width="18.25" style="1" customWidth="1"/>
    <col min="7" max="7" width="17.375" style="2" customWidth="1"/>
    <col min="8" max="8" width="28.375" style="1" customWidth="1"/>
    <col min="9" max="9" width="18.25" style="2" customWidth="1"/>
    <col min="10" max="10" width="19.25" style="2" customWidth="1"/>
    <col min="11" max="11" width="20" style="1" customWidth="1"/>
    <col min="12" max="12" width="13" style="1" customWidth="1"/>
    <col min="13" max="16384" width="9" style="1"/>
  </cols>
  <sheetData>
    <row r="1" ht="34" customHeight="1" spans="1:1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4" t="s">
        <v>8</v>
      </c>
      <c r="J1" s="4" t="s">
        <v>9</v>
      </c>
      <c r="K1" s="4" t="s">
        <v>10</v>
      </c>
    </row>
    <row r="2" ht="73" customHeight="1" spans="1:11">
      <c r="A2" s="5">
        <v>1</v>
      </c>
      <c r="B2" s="5" t="s">
        <v>11</v>
      </c>
      <c r="C2" s="5" t="s">
        <v>12</v>
      </c>
      <c r="D2" s="3" t="s">
        <v>13</v>
      </c>
      <c r="E2" s="3"/>
      <c r="F2" s="3"/>
      <c r="G2" s="4">
        <v>0.663716814159292</v>
      </c>
      <c r="H2" s="3">
        <v>2</v>
      </c>
      <c r="I2" s="4">
        <f>G2*H2</f>
        <v>1.32743362831858</v>
      </c>
      <c r="J2" s="8">
        <f>I2+I3</f>
        <v>1.76991150442478</v>
      </c>
      <c r="K2" s="8">
        <f>J2*1.13</f>
        <v>2</v>
      </c>
    </row>
    <row r="3" ht="73" customHeight="1" spans="1:11">
      <c r="A3" s="6"/>
      <c r="B3" s="6"/>
      <c r="C3" s="6"/>
      <c r="D3" s="3" t="s">
        <v>14</v>
      </c>
      <c r="E3" s="3"/>
      <c r="F3" s="3"/>
      <c r="G3" s="4">
        <v>0.221238938053097</v>
      </c>
      <c r="H3" s="3">
        <v>2</v>
      </c>
      <c r="I3" s="4">
        <f>G3*H3</f>
        <v>0.442477876106195</v>
      </c>
      <c r="J3" s="9"/>
      <c r="K3" s="9"/>
    </row>
    <row r="4" ht="73" customHeight="1" spans="1:11">
      <c r="A4" s="5">
        <v>2</v>
      </c>
      <c r="B4" s="5" t="s">
        <v>15</v>
      </c>
      <c r="C4" s="5" t="s">
        <v>16</v>
      </c>
      <c r="D4" s="3" t="s">
        <v>13</v>
      </c>
      <c r="E4" s="3"/>
      <c r="F4" s="3"/>
      <c r="G4" s="4">
        <v>0.663716814159292</v>
      </c>
      <c r="H4" s="3">
        <v>2</v>
      </c>
      <c r="I4" s="4">
        <f>G4*H4</f>
        <v>1.32743362831858</v>
      </c>
      <c r="J4" s="8">
        <f>I4+I5</f>
        <v>1.76991150442478</v>
      </c>
      <c r="K4" s="8">
        <f>J4*1.13</f>
        <v>2</v>
      </c>
    </row>
    <row r="5" ht="73" customHeight="1" spans="1:11">
      <c r="A5" s="6"/>
      <c r="B5" s="6"/>
      <c r="C5" s="6"/>
      <c r="D5" s="3" t="s">
        <v>14</v>
      </c>
      <c r="E5" s="3"/>
      <c r="F5" s="3"/>
      <c r="G5" s="4">
        <v>0.221238938053097</v>
      </c>
      <c r="H5" s="3">
        <v>2</v>
      </c>
      <c r="I5" s="4">
        <f>G5*H5</f>
        <v>0.442477876106195</v>
      </c>
      <c r="J5" s="9"/>
      <c r="K5" s="9"/>
    </row>
    <row r="6" ht="73" customHeight="1" spans="1:11">
      <c r="A6" s="3">
        <v>3</v>
      </c>
      <c r="B6" s="3" t="s">
        <v>17</v>
      </c>
      <c r="C6" s="3" t="s">
        <v>18</v>
      </c>
      <c r="D6" s="3" t="s">
        <v>19</v>
      </c>
      <c r="E6" s="3"/>
      <c r="F6" s="3"/>
      <c r="G6" s="4">
        <v>0.309734513274336</v>
      </c>
      <c r="H6" s="3">
        <v>1</v>
      </c>
      <c r="I6" s="4">
        <f>G6*H6</f>
        <v>0.309734513274336</v>
      </c>
      <c r="J6" s="10">
        <v>0.3097</v>
      </c>
      <c r="K6" s="10">
        <f>J6*1.13</f>
        <v>0.349961</v>
      </c>
    </row>
    <row r="7" ht="101" customHeight="1" spans="1:11">
      <c r="A7" s="3">
        <v>4</v>
      </c>
      <c r="B7" s="3" t="s">
        <v>20</v>
      </c>
      <c r="C7" s="7" t="s">
        <v>21</v>
      </c>
      <c r="D7" s="3" t="s">
        <v>22</v>
      </c>
      <c r="E7" s="3"/>
      <c r="F7" s="3"/>
      <c r="G7" s="4">
        <v>0.265486725663717</v>
      </c>
      <c r="H7" s="3">
        <v>2</v>
      </c>
      <c r="I7" s="4">
        <f>G7*H7</f>
        <v>0.530973451327434</v>
      </c>
      <c r="J7" s="10">
        <v>0.531</v>
      </c>
      <c r="K7" s="10">
        <f>J7*1.13</f>
        <v>0.60003</v>
      </c>
    </row>
  </sheetData>
  <mergeCells count="10">
    <mergeCell ref="A2:A3"/>
    <mergeCell ref="A4:A5"/>
    <mergeCell ref="B2:B3"/>
    <mergeCell ref="B4:B5"/>
    <mergeCell ref="C2:C3"/>
    <mergeCell ref="C4:C5"/>
    <mergeCell ref="J2:J3"/>
    <mergeCell ref="J4:J5"/>
    <mergeCell ref="K2:K3"/>
    <mergeCell ref="K4:K5"/>
  </mergeCells>
  <printOptions gridLines="1"/>
  <pageMargins left="0.7" right="0.7" top="0.75" bottom="0.75" header="0.3" footer="0.3"/>
  <pageSetup paperSize="9" scale="12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2025-08-07T03:48:35Z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B007CEDD6C6446B8A7A1BA7613849FA7_12</vt:lpwstr>
  </property>
</Properties>
</file>