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<sst xmlns="http://schemas.openxmlformats.org/spreadsheetml/2006/main" count="19" uniqueCount="18">
  <si>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序号</t>
  </si>
  <si>
    <t>零件号</t>
  </si>
  <si>
    <t>物料描述</t>
  </si>
  <si>
    <t>美好生活(不含税）</t>
  </si>
  <si>
    <t>吉林德邦（不含税）</t>
  </si>
  <si>
    <t>差额</t>
  </si>
  <si>
    <t>降幅</t>
  </si>
  <si>
    <t>月预计节省/元</t>
  </si>
  <si>
    <t>年预计节省/元</t>
  </si>
  <si>
    <t>备注</t>
  </si>
  <si>
    <t>BEC0010321</t>
  </si>
  <si>
    <t>靠背加热垫总成</t>
  </si>
  <si>
    <t>每月按照1200台</t>
  </si>
  <si>
    <t>BEC0010322</t>
  </si>
  <si>
    <t>座垫加热垫总成</t>
  </si>
  <si>
    <t>BEC0010272</t>
  </si>
  <si>
    <t>欧马可SBR</t>
  </si>
  <si>
    <t>每月按照400台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</si>
</sst>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H5" sqref="H5"/>
    </sheetView>
  </sheetViews>
  <sheetFormatPr defaultColWidth="9" defaultRowHeight="14.4" outlineLevelRow="3"/>
  <cols>
    <col min="1" max="1" width="9.66666666666667" style="1" customWidth="1"/>
    <col min="2" max="2" width="19.2222222222222" style="1" customWidth="1"/>
    <col min="3" max="3" width="19.5555555555556" style="1" customWidth="1"/>
    <col min="4" max="4" width="11.5555555555556" style="1" customWidth="1"/>
    <col min="5" max="5" width="11.4444444444444" style="1" customWidth="1"/>
    <col min="6" max="6" width="12.6666666666667" style="1" customWidth="1"/>
    <col min="7" max="7" width="12.8888888888889" style="1"/>
    <col min="8" max="9" width="13" style="1" customWidth="1"/>
    <col min="10" max="10" width="16.4444444444444" style="1" customWidth="1"/>
  </cols>
  <sheetData>
    <row r="1" ht="36" customHeight="1" spans="1:10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" t="s">
        <v>9</v>
      </c>
    </row>
    <row r="2" ht="21" customHeight="1" spans="1:10">
      <c r="A2" s="2">
        <v>1</v>
      </c>
      <c r="B2" s="2" t="s">
        <v>10</v>
      </c>
      <c r="C2" s="2" t="s">
        <v>11</v>
      </c>
      <c r="D2" s="2">
        <v>19.5</v>
      </c>
      <c r="E2" s="2">
        <v>14.88</v>
      </c>
      <c r="F2" s="2">
        <f>D2-E2</f>
        <v>4.62</v>
      </c>
      <c r="G2" s="4">
        <f>(D2-E2)/D2</f>
        <v>0.236923076923077</v>
      </c>
      <c r="H2" s="2">
        <f>(D2-E2)*1200</f>
        <v>5544</v>
      </c>
      <c r="I2" s="2">
        <f>H2*12</f>
        <v>66528</v>
      </c>
      <c r="J2" s="2" t="s">
        <v>12</v>
      </c>
    </row>
    <row r="3" ht="21" customHeight="1" spans="1:10">
      <c r="A3" s="2">
        <v>2</v>
      </c>
      <c r="B3" s="2" t="s">
        <v>13</v>
      </c>
      <c r="C3" s="2" t="s">
        <v>14</v>
      </c>
      <c r="D3" s="2">
        <v>22.25</v>
      </c>
      <c r="E3" s="2">
        <v>19.36</v>
      </c>
      <c r="F3" s="2">
        <f>D3-E3</f>
        <v>2.89</v>
      </c>
      <c r="G3" s="4">
        <f>(D3-E3)/D3</f>
        <v>0.129887640449438</v>
      </c>
      <c r="H3" s="2">
        <f>(D3-E3)*1200</f>
        <v>3468</v>
      </c>
      <c r="I3" s="2">
        <f>H3*12</f>
        <v>41616</v>
      </c>
      <c r="J3" s="2" t="s">
        <v>12</v>
      </c>
    </row>
    <row r="4" ht="21" customHeight="1" spans="1:10">
      <c r="A4" s="2">
        <v>3</v>
      </c>
      <c r="B4" s="2" t="s">
        <v>15</v>
      </c>
      <c r="C4" s="2" t="s">
        <v>16</v>
      </c>
      <c r="D4" s="2">
        <v>14.76</v>
      </c>
      <c r="E4" s="2">
        <v>12.81</v>
      </c>
      <c r="F4" s="2">
        <f>D4-E4</f>
        <v>1.95</v>
      </c>
      <c r="G4" s="4">
        <f>(D4-E4)/D4</f>
        <v>0.132113821138211</v>
      </c>
      <c r="H4" s="2">
        <f>(D4-E4)*400*2</f>
        <v>1560</v>
      </c>
      <c r="I4" s="2">
        <f>H4*12*2</f>
        <v>37440</v>
      </c>
      <c r="J4" s="2" t="s">
        <v>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李鹏</dc:creator>
  <cp:lastModifiedBy>.</cp:lastModifiedBy>
  <dcterms:created xsi:type="dcterms:W3CDTF">2023-05-12T11:15:00Z</dcterms:created>
  <dcterms:modified xsi:type="dcterms:W3CDTF">2025-08-15T01:49:34Z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20C4B1FEE57D48BFBF67D935BBBCF363_12</vt:lpwstr>
  </property>
</Properties>
</file>