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采购申请\安路普业务\2025年价格协议及质量协议\18.吉林省德邦汽车电子有限公司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_FilterDatabase" localSheetId="0" hidden="1">建议!$A$9:$XCP$118</definedName>
    <definedName name="_xlnm.Print_Area" localSheetId="0">建议!$A$1:$N$124</definedName>
  </definedNames>
  <calcPr calcId="162913"/>
</workbook>
</file>

<file path=xl/calcChain.xml><?xml version="1.0" encoding="utf-8"?>
<calcChain xmlns="http://schemas.openxmlformats.org/spreadsheetml/2006/main">
  <c r="K100" i="9" l="1"/>
  <c r="L100" i="9"/>
  <c r="M100" i="9" s="1"/>
  <c r="K101" i="9"/>
  <c r="L101" i="9" s="1"/>
  <c r="M101" i="9" s="1"/>
  <c r="K102" i="9"/>
  <c r="L102" i="9" s="1"/>
  <c r="K103" i="9"/>
  <c r="L103" i="9"/>
  <c r="K104" i="9"/>
  <c r="L104" i="9" s="1"/>
  <c r="K105" i="9"/>
  <c r="L105" i="9" s="1"/>
  <c r="M105" i="9" s="1"/>
  <c r="K106" i="9"/>
  <c r="L106" i="9" s="1"/>
  <c r="K107" i="9"/>
  <c r="L107" i="9"/>
  <c r="K108" i="9"/>
  <c r="L108" i="9"/>
  <c r="K109" i="9"/>
  <c r="L109" i="9" s="1"/>
  <c r="M109" i="9" s="1"/>
  <c r="K110" i="9"/>
  <c r="L110" i="9" s="1"/>
  <c r="K111" i="9"/>
  <c r="K99" i="9"/>
  <c r="L99" i="9"/>
  <c r="M99" i="9" s="1"/>
  <c r="M108" i="9" l="1"/>
  <c r="M104" i="9"/>
  <c r="M103" i="9"/>
  <c r="L111" i="9"/>
  <c r="M111" i="9" s="1"/>
  <c r="M107" i="9"/>
  <c r="M110" i="9"/>
  <c r="M106" i="9"/>
  <c r="M102" i="9"/>
  <c r="K10" i="9"/>
  <c r="L10" i="9" s="1"/>
  <c r="M10" i="9" s="1"/>
  <c r="K11" i="9"/>
  <c r="L11" i="9" s="1"/>
  <c r="K12" i="9"/>
  <c r="L12" i="9" s="1"/>
  <c r="K13" i="9"/>
  <c r="L13" i="9" s="1"/>
  <c r="M13" i="9" s="1"/>
  <c r="K14" i="9"/>
  <c r="L14" i="9" s="1"/>
  <c r="K15" i="9"/>
  <c r="L15" i="9" s="1"/>
  <c r="K16" i="9"/>
  <c r="L16" i="9" s="1"/>
  <c r="K17" i="9"/>
  <c r="L17" i="9" s="1"/>
  <c r="K18" i="9"/>
  <c r="L18" i="9" s="1"/>
  <c r="K19" i="9"/>
  <c r="L19" i="9" s="1"/>
  <c r="K20" i="9"/>
  <c r="L20" i="9" s="1"/>
  <c r="K21" i="9"/>
  <c r="L21" i="9" s="1"/>
  <c r="K22" i="9"/>
  <c r="L22" i="9" s="1"/>
  <c r="K23" i="9"/>
  <c r="L23" i="9" s="1"/>
  <c r="K24" i="9"/>
  <c r="L24" i="9" s="1"/>
  <c r="K25" i="9"/>
  <c r="L25" i="9" s="1"/>
  <c r="K26" i="9"/>
  <c r="L26" i="9" s="1"/>
  <c r="K27" i="9"/>
  <c r="L27" i="9" s="1"/>
  <c r="K28" i="9"/>
  <c r="L28" i="9" s="1"/>
  <c r="K29" i="9"/>
  <c r="L29" i="9" s="1"/>
  <c r="K30" i="9"/>
  <c r="L30" i="9" s="1"/>
  <c r="K31" i="9"/>
  <c r="L31" i="9" s="1"/>
  <c r="K32" i="9"/>
  <c r="L32" i="9" s="1"/>
  <c r="K33" i="9"/>
  <c r="L33" i="9" s="1"/>
  <c r="K34" i="9"/>
  <c r="L34" i="9" s="1"/>
  <c r="M34" i="9" s="1"/>
  <c r="K35" i="9"/>
  <c r="L35" i="9" s="1"/>
  <c r="K36" i="9"/>
  <c r="L36" i="9" s="1"/>
  <c r="K37" i="9"/>
  <c r="L37" i="9" s="1"/>
  <c r="K38" i="9"/>
  <c r="L38" i="9" s="1"/>
  <c r="M38" i="9" s="1"/>
  <c r="K39" i="9"/>
  <c r="L39" i="9" s="1"/>
  <c r="K40" i="9"/>
  <c r="L40" i="9" s="1"/>
  <c r="K41" i="9"/>
  <c r="L41" i="9" s="1"/>
  <c r="K42" i="9"/>
  <c r="L42" i="9" s="1"/>
  <c r="K43" i="9"/>
  <c r="L43" i="9" s="1"/>
  <c r="K44" i="9"/>
  <c r="L44" i="9" s="1"/>
  <c r="K45" i="9"/>
  <c r="L45" i="9" s="1"/>
  <c r="K46" i="9"/>
  <c r="L46" i="9" s="1"/>
  <c r="K47" i="9"/>
  <c r="L47" i="9" s="1"/>
  <c r="K48" i="9"/>
  <c r="L48" i="9" s="1"/>
  <c r="K49" i="9"/>
  <c r="L49" i="9" s="1"/>
  <c r="K50" i="9"/>
  <c r="L50" i="9" s="1"/>
  <c r="M50" i="9" s="1"/>
  <c r="K51" i="9"/>
  <c r="L51" i="9" s="1"/>
  <c r="K52" i="9"/>
  <c r="L52" i="9" s="1"/>
  <c r="K53" i="9"/>
  <c r="L53" i="9" s="1"/>
  <c r="K54" i="9"/>
  <c r="L54" i="9" s="1"/>
  <c r="M54" i="9" s="1"/>
  <c r="K55" i="9"/>
  <c r="L55" i="9" s="1"/>
  <c r="K56" i="9"/>
  <c r="L56" i="9" s="1"/>
  <c r="K57" i="9"/>
  <c r="K58" i="9"/>
  <c r="L58" i="9" s="1"/>
  <c r="K59" i="9"/>
  <c r="L59" i="9" s="1"/>
  <c r="K60" i="9"/>
  <c r="L60" i="9" s="1"/>
  <c r="M60" i="9" s="1"/>
  <c r="K61" i="9"/>
  <c r="L61" i="9" s="1"/>
  <c r="K62" i="9"/>
  <c r="L62" i="9" s="1"/>
  <c r="K63" i="9"/>
  <c r="L63" i="9" s="1"/>
  <c r="K64" i="9"/>
  <c r="L64" i="9" s="1"/>
  <c r="K65" i="9"/>
  <c r="L65" i="9" s="1"/>
  <c r="M65" i="9" s="1"/>
  <c r="K66" i="9"/>
  <c r="L66" i="9" s="1"/>
  <c r="K67" i="9"/>
  <c r="L67" i="9" s="1"/>
  <c r="K68" i="9"/>
  <c r="K69" i="9"/>
  <c r="L69" i="9" s="1"/>
  <c r="M69" i="9" s="1"/>
  <c r="K70" i="9"/>
  <c r="L70" i="9" s="1"/>
  <c r="K71" i="9"/>
  <c r="L71" i="9" s="1"/>
  <c r="M71" i="9" s="1"/>
  <c r="K72" i="9"/>
  <c r="L72" i="9" s="1"/>
  <c r="K73" i="9"/>
  <c r="L73" i="9" s="1"/>
  <c r="K74" i="9"/>
  <c r="L74" i="9" s="1"/>
  <c r="K75" i="9"/>
  <c r="L75" i="9" s="1"/>
  <c r="K76" i="9"/>
  <c r="L76" i="9" s="1"/>
  <c r="K77" i="9"/>
  <c r="L77" i="9" s="1"/>
  <c r="K78" i="9"/>
  <c r="L78" i="9" s="1"/>
  <c r="K79" i="9"/>
  <c r="K80" i="9"/>
  <c r="L80" i="9" s="1"/>
  <c r="K81" i="9"/>
  <c r="L81" i="9" s="1"/>
  <c r="K82" i="9"/>
  <c r="L82" i="9" s="1"/>
  <c r="K83" i="9"/>
  <c r="L83" i="9" s="1"/>
  <c r="K84" i="9"/>
  <c r="L84" i="9" s="1"/>
  <c r="K85" i="9"/>
  <c r="L85" i="9" s="1"/>
  <c r="K86" i="9"/>
  <c r="K87" i="9"/>
  <c r="L87" i="9" s="1"/>
  <c r="K88" i="9"/>
  <c r="L88" i="9" s="1"/>
  <c r="K89" i="9"/>
  <c r="L89" i="9" s="1"/>
  <c r="K90" i="9"/>
  <c r="L90" i="9" s="1"/>
  <c r="K91" i="9"/>
  <c r="L91" i="9" s="1"/>
  <c r="M91" i="9" s="1"/>
  <c r="K92" i="9"/>
  <c r="L92" i="9" s="1"/>
  <c r="K93" i="9"/>
  <c r="L93" i="9" s="1"/>
  <c r="K94" i="9"/>
  <c r="L94" i="9" s="1"/>
  <c r="K95" i="9"/>
  <c r="L95" i="9" s="1"/>
  <c r="K96" i="9"/>
  <c r="L96" i="9" s="1"/>
  <c r="K97" i="9"/>
  <c r="L97" i="9" s="1"/>
  <c r="K98" i="9"/>
  <c r="L98" i="9" s="1"/>
  <c r="M76" i="9" l="1"/>
  <c r="M75" i="9"/>
  <c r="M49" i="9"/>
  <c r="M33" i="9"/>
  <c r="M14" i="9"/>
  <c r="M80" i="9"/>
  <c r="M18" i="9"/>
  <c r="M64" i="9"/>
  <c r="M53" i="9"/>
  <c r="M37" i="9"/>
  <c r="M26" i="9"/>
  <c r="M96" i="9"/>
  <c r="M95" i="9"/>
  <c r="M92" i="9"/>
  <c r="M87" i="9"/>
  <c r="M45" i="9"/>
  <c r="M29" i="9"/>
  <c r="M22" i="9"/>
  <c r="M21" i="9"/>
  <c r="M19" i="9"/>
  <c r="L79" i="9"/>
  <c r="M79" i="9" s="1"/>
  <c r="L68" i="9"/>
  <c r="M68" i="9" s="1"/>
  <c r="L57" i="9"/>
  <c r="M57" i="9" s="1"/>
  <c r="M12" i="9"/>
  <c r="M59" i="9"/>
  <c r="M44" i="9"/>
  <c r="M28" i="9"/>
  <c r="M98" i="9"/>
  <c r="M88" i="9"/>
  <c r="M83" i="9"/>
  <c r="M82" i="9"/>
  <c r="M72" i="9"/>
  <c r="M70" i="9"/>
  <c r="M61" i="9"/>
  <c r="M56" i="9"/>
  <c r="M55" i="9"/>
  <c r="M46" i="9"/>
  <c r="M41" i="9"/>
  <c r="M40" i="9"/>
  <c r="M30" i="9"/>
  <c r="M25" i="9"/>
  <c r="M24" i="9"/>
  <c r="M15" i="9"/>
  <c r="M94" i="9"/>
  <c r="M84" i="9"/>
  <c r="M78" i="9"/>
  <c r="M67" i="9"/>
  <c r="M52" i="9"/>
  <c r="M42" i="9"/>
  <c r="M36" i="9"/>
  <c r="M20" i="9"/>
  <c r="M90" i="9"/>
  <c r="L86" i="9"/>
  <c r="M86" i="9" s="1"/>
  <c r="M74" i="9"/>
  <c r="M63" i="9"/>
  <c r="M48" i="9"/>
  <c r="M32" i="9"/>
  <c r="M17" i="9"/>
  <c r="M97" i="9"/>
  <c r="M93" i="9"/>
  <c r="M89" i="9"/>
  <c r="M85" i="9"/>
  <c r="M81" i="9"/>
  <c r="M77" i="9"/>
  <c r="M73" i="9"/>
  <c r="M66" i="9"/>
  <c r="M62" i="9"/>
  <c r="M58" i="9"/>
  <c r="M51" i="9"/>
  <c r="M47" i="9"/>
  <c r="M43" i="9"/>
  <c r="M39" i="9"/>
  <c r="M35" i="9"/>
  <c r="M31" i="9"/>
  <c r="M27" i="9"/>
  <c r="M23" i="9"/>
  <c r="M16" i="9"/>
  <c r="M11" i="9"/>
  <c r="K9" i="9"/>
  <c r="L9" i="9" l="1"/>
  <c r="M9" i="9" s="1"/>
</calcChain>
</file>

<file path=xl/sharedStrings.xml><?xml version="1.0" encoding="utf-8"?>
<sst xmlns="http://schemas.openxmlformats.org/spreadsheetml/2006/main" count="350" uniqueCount="234">
  <si>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</si>
  <si>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</si>
  <si>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</si>
  <si>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</si>
  <si>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</si>
  <si>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</si>
  <si>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</si>
  <si>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</si>
  <si>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</si>
  <si>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</si>
  <si>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</si>
  <si>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</si>
  <si>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</si>
  <si>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</si>
  <si>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</si>
  <si>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</si>
  <si>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</si>
  <si>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</si>
  <si>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</si>
  <si>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</si>
  <si>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</si>
  <si>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</si>
  <si>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</si>
  <si>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</si>
  <si>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</si>
  <si>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</si>
  <si>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</si>
  <si>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甲方：安路普（北京）汽车技术有限公司</t>
    <phoneticPr fontId="5" type="noConversion"/>
  </si>
  <si>
    <t>甲方:  安路普（北京）汽车技术有限公司</t>
    <phoneticPr fontId="5" type="noConversion"/>
  </si>
  <si>
    <t>零部件采购价格协议</t>
    <phoneticPr fontId="7" type="noConversion"/>
  </si>
  <si>
    <t>七、此协议一式二份，经双方代表签字后即生效，复印件、传真件具备同等法律效力。</t>
    <phoneticPr fontId="5" type="noConversion"/>
  </si>
  <si>
    <t>EA</t>
    <phoneticPr fontId="5" type="noConversion"/>
  </si>
  <si>
    <t xml:space="preserve">                                                协议编号：ALPJGXY-20250069</t>
    <phoneticPr fontId="7" type="noConversion"/>
  </si>
  <si>
    <t>2024年</t>
    <phoneticPr fontId="7" type="noConversion"/>
  </si>
  <si>
    <t>2025年</t>
    <phoneticPr fontId="7" type="noConversion"/>
  </si>
  <si>
    <t>2025年</t>
    <phoneticPr fontId="7" type="noConversion"/>
  </si>
  <si>
    <r>
      <t>乙方：</t>
    </r>
    <r>
      <rPr>
        <u/>
        <sz val="12"/>
        <rFont val="楷体"/>
        <family val="3"/>
        <charset val="134"/>
      </rPr>
      <t>吉林省德邦汽车电子有限公司</t>
    </r>
    <phoneticPr fontId="4" type="noConversion"/>
  </si>
  <si>
    <t>乙方：吉林省德邦汽车电子有限公司</t>
    <phoneticPr fontId="5" type="noConversion"/>
  </si>
  <si>
    <t>24V单加热控制器总成</t>
  </si>
  <si>
    <t>靠背加热垫总成</t>
  </si>
  <si>
    <t>单加热线束总成</t>
  </si>
  <si>
    <t>基础款24V座垫加热垫总成</t>
  </si>
  <si>
    <t>24V单通风控制器总成</t>
  </si>
  <si>
    <t>减震钉</t>
  </si>
  <si>
    <t>坐垫通风袋体</t>
  </si>
  <si>
    <t>单通风线束总成</t>
  </si>
  <si>
    <t>靠背通风袋体</t>
  </si>
  <si>
    <t>24V通风加热集成控制器</t>
  </si>
  <si>
    <t>减震座椅座垫加热垫总成</t>
  </si>
  <si>
    <t>24V座垫通风轴流风扇总成</t>
  </si>
  <si>
    <t>通风加热线束总成</t>
  </si>
  <si>
    <t>12V通风加热集成控制器</t>
  </si>
  <si>
    <t>12V风扇</t>
  </si>
  <si>
    <t>12V座垫通风轴流风扇总成</t>
  </si>
  <si>
    <t>减震座椅12V座垫加热垫总</t>
  </si>
  <si>
    <t>12V单通风控制器总成</t>
  </si>
  <si>
    <t>12V单加热控制器总成</t>
  </si>
  <si>
    <t>基础款12V座垫加热垫总成</t>
  </si>
  <si>
    <t>风扇延长线</t>
  </si>
  <si>
    <t>驾驶员通风加热开关</t>
  </si>
  <si>
    <t>ECU及通风线束总成</t>
  </si>
  <si>
    <t>坐垫加热垫总成</t>
  </si>
  <si>
    <t>ECU及通风加热线束总成</t>
  </si>
  <si>
    <t>加热开关总成</t>
  </si>
  <si>
    <t>驾驶员通风开关</t>
  </si>
  <si>
    <t>驾驶员坐垫通风袋体</t>
  </si>
  <si>
    <t>ECU及通风线束总成（单通风）</t>
  </si>
  <si>
    <t>M3座椅安全带报警器</t>
  </si>
  <si>
    <t>线束组件</t>
  </si>
  <si>
    <t>坐垫加热垫</t>
  </si>
  <si>
    <t>靠背加热垫</t>
  </si>
  <si>
    <t>TCU控制盒</t>
  </si>
  <si>
    <t>单加热线束组件</t>
  </si>
  <si>
    <t>加热开关</t>
  </si>
  <si>
    <t>单加热靠背电加热</t>
  </si>
  <si>
    <t>单加热坐垫电加热</t>
  </si>
  <si>
    <t>风机（座）</t>
  </si>
  <si>
    <t>线束组件（控制器）</t>
  </si>
  <si>
    <t>通风开关</t>
  </si>
  <si>
    <t>风袋（靠）</t>
  </si>
  <si>
    <t>密封层（座）</t>
  </si>
  <si>
    <t>通风网层（B）</t>
  </si>
  <si>
    <t>通风网层（A）</t>
  </si>
  <si>
    <t>风扇隔风垫（座）</t>
  </si>
  <si>
    <t>座垫加热垫总成</t>
  </si>
  <si>
    <t>通风加热集成线束总成</t>
  </si>
  <si>
    <t>通风加热控制器总成</t>
  </si>
  <si>
    <t>通风加热座垫风扇总成</t>
  </si>
  <si>
    <t>通风加热靠背风扇总成</t>
  </si>
  <si>
    <t>经济性单通风ECU</t>
  </si>
  <si>
    <t>BJ40后排左靠背加热垫总成</t>
  </si>
  <si>
    <t>BJ40后排左座垫加热垫总成</t>
  </si>
  <si>
    <t>BJ40后排单加热线束总成</t>
  </si>
  <si>
    <t>BJ40后排单加热ECU总成</t>
  </si>
  <si>
    <t>BJ40后排右靠背加热热总成</t>
  </si>
  <si>
    <t>BJ40后排右座热加热热总成</t>
  </si>
  <si>
    <t>J6P后排右靠背加热垫总成</t>
  </si>
  <si>
    <t>J6P后排右席垫加热垫总成</t>
  </si>
  <si>
    <t>气泵分总成</t>
  </si>
  <si>
    <t>按摩系统控制分总成</t>
  </si>
  <si>
    <t>五档按摩开关</t>
  </si>
  <si>
    <t>按摩气袋分总成</t>
  </si>
  <si>
    <t>按摩气袋主线束</t>
  </si>
  <si>
    <t>靠背风机</t>
  </si>
  <si>
    <t>座垫风机</t>
  </si>
  <si>
    <t>座垫通风袋体</t>
  </si>
  <si>
    <t>座垫风道</t>
  </si>
  <si>
    <t>通风转接线</t>
  </si>
  <si>
    <t>座垫加热垫</t>
  </si>
  <si>
    <t>ECU及线束总成</t>
  </si>
  <si>
    <t>24V通风加热集成控制器及线束总成</t>
  </si>
  <si>
    <t>12V通风加热集成控制器及线束总成</t>
  </si>
  <si>
    <t>BEC0010215</t>
  </si>
  <si>
    <t>SLT0010873</t>
  </si>
  <si>
    <t>SLT0011325</t>
  </si>
  <si>
    <t>SLT0011529</t>
  </si>
  <si>
    <t>BEC0010217</t>
  </si>
  <si>
    <t>SHT0010956</t>
  </si>
  <si>
    <t>SHT0010958</t>
  </si>
  <si>
    <t>SHT0010959</t>
  </si>
  <si>
    <t>SLT0010937</t>
  </si>
  <si>
    <t>SLT0011215</t>
  </si>
  <si>
    <t>SLT0011273</t>
  </si>
  <si>
    <t>BEC0010214</t>
  </si>
  <si>
    <t>SLT0010992</t>
  </si>
  <si>
    <t>SLT0011301</t>
  </si>
  <si>
    <t>SLT0011307</t>
  </si>
  <si>
    <t>BEC0010219</t>
  </si>
  <si>
    <t>SLT0011429</t>
  </si>
  <si>
    <t>SLT0011430</t>
  </si>
  <si>
    <t>SLT0011448</t>
  </si>
  <si>
    <t>SLT0011528</t>
  </si>
  <si>
    <t>BEC0010218</t>
  </si>
  <si>
    <t>BEC0010216</t>
  </si>
  <si>
    <t>SLT0011437</t>
  </si>
  <si>
    <t>BEC0000068</t>
  </si>
  <si>
    <t>SLT0002441</t>
  </si>
  <si>
    <t>SLT0010514</t>
  </si>
  <si>
    <t>SLT0010515</t>
  </si>
  <si>
    <t>SLT0010516</t>
  </si>
  <si>
    <t>SLT0010517</t>
  </si>
  <si>
    <t>SLT0010518</t>
  </si>
  <si>
    <t>BEC0010135</t>
  </si>
  <si>
    <t>BEC0010136</t>
  </si>
  <si>
    <t>BEC0010141</t>
  </si>
  <si>
    <t>BEC0010142</t>
  </si>
  <si>
    <t>SHT0010954</t>
  </si>
  <si>
    <t>BEC0000067</t>
  </si>
  <si>
    <t>SLT0002426</t>
  </si>
  <si>
    <t>BEC0010191</t>
  </si>
  <si>
    <t>SLT0000882</t>
  </si>
  <si>
    <t>SHT0010964</t>
  </si>
  <si>
    <t>SHT0010966</t>
  </si>
  <si>
    <t>SHT0010965</t>
  </si>
  <si>
    <t>SHT0011008</t>
  </si>
  <si>
    <t>SHT0010960</t>
  </si>
  <si>
    <t>SHT0010961</t>
  </si>
  <si>
    <t>SHT0010962</t>
  </si>
  <si>
    <t>SHT0010963</t>
  </si>
  <si>
    <t>SHT0010951</t>
  </si>
  <si>
    <t>SHT0010955</t>
  </si>
  <si>
    <t>SHT0010957</t>
  </si>
  <si>
    <t>SHT0010952</t>
  </si>
  <si>
    <t>SHT0010950</t>
  </si>
  <si>
    <t>SHT0010949</t>
  </si>
  <si>
    <t>SHT0010953</t>
  </si>
  <si>
    <t>BEC0010223</t>
  </si>
  <si>
    <t>BEC0010098</t>
  </si>
  <si>
    <t>BEC0010099</t>
  </si>
  <si>
    <t>SCS0012137</t>
  </si>
  <si>
    <t>SCS0012136</t>
  </si>
  <si>
    <t>BEC0010266</t>
  </si>
  <si>
    <t>BEC0010267</t>
  </si>
  <si>
    <t>SCS0012139</t>
  </si>
  <si>
    <t>SCS0012138</t>
  </si>
  <si>
    <t>BEC0010184</t>
  </si>
  <si>
    <t>SHT0016288</t>
  </si>
  <si>
    <t>SHT0016289</t>
  </si>
  <si>
    <t>SHT0016290</t>
  </si>
  <si>
    <t>SHT0016291</t>
  </si>
  <si>
    <t>SHT0016292</t>
  </si>
  <si>
    <t>SCS0008338</t>
  </si>
  <si>
    <t>SCS0008339</t>
  </si>
  <si>
    <t>SCS0008340</t>
  </si>
  <si>
    <t>SCS0008341</t>
  </si>
  <si>
    <t>SCS0008342</t>
  </si>
  <si>
    <t>SCS0008343</t>
  </si>
  <si>
    <t>SCS0008344</t>
  </si>
  <si>
    <t>SCS0008345</t>
  </si>
  <si>
    <t>SCS0008346</t>
  </si>
  <si>
    <t>SCS0008347</t>
  </si>
  <si>
    <t>SLT0011861</t>
  </si>
  <si>
    <t>SLT0011862</t>
  </si>
  <si>
    <r>
      <t>三、价格执行期从</t>
    </r>
    <r>
      <rPr>
        <u/>
        <sz val="12"/>
        <rFont val="楷体"/>
        <family val="3"/>
        <charset val="134"/>
      </rPr>
      <t xml:space="preserve"> 2025年05月25</t>
    </r>
    <r>
      <rPr>
        <sz val="12"/>
        <rFont val="楷体"/>
        <family val="3"/>
        <charset val="134"/>
      </rPr>
      <t>日起至2025年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>31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</si>
  <si>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24V</t>
    <phoneticPr fontId="5" type="noConversion"/>
  </si>
  <si>
    <t>风道（靠）</t>
    <phoneticPr fontId="5" type="noConversion"/>
  </si>
  <si>
    <t>转接风道</t>
    <phoneticPr fontId="5" type="noConversion"/>
  </si>
  <si>
    <t>风机（靠）</t>
    <phoneticPr fontId="5" type="noConversion"/>
  </si>
  <si>
    <t>风扇</t>
    <phoneticPr fontId="5" type="noConversion"/>
  </si>
  <si>
    <t>BEC0010040-1</t>
    <phoneticPr fontId="5" type="noConversion"/>
  </si>
  <si>
    <t>BEC0010041-1</t>
    <phoneticPr fontId="5" type="noConversion"/>
  </si>
  <si>
    <t>BEC0010087-1</t>
    <phoneticPr fontId="5" type="noConversion"/>
  </si>
  <si>
    <t>BEC0010109-1</t>
    <phoneticPr fontId="5" type="noConversion"/>
  </si>
  <si>
    <t>BEC0010110-1</t>
    <phoneticPr fontId="5" type="noConversion"/>
  </si>
  <si>
    <t>BEC0010122-1</t>
    <phoneticPr fontId="5" type="noConversion"/>
  </si>
  <si>
    <t>BEC0010222-1</t>
    <phoneticPr fontId="5" type="noConversion"/>
  </si>
  <si>
    <t>BEC0010268-1</t>
    <phoneticPr fontId="5" type="noConversion"/>
  </si>
  <si>
    <t>BEC0010343</t>
    <phoneticPr fontId="5" type="noConversion"/>
  </si>
  <si>
    <t>坐垫加热垫总成</t>
    <phoneticPr fontId="5" type="noConversion"/>
  </si>
  <si>
    <t>BEC0010225</t>
    <phoneticPr fontId="5" type="noConversion"/>
  </si>
  <si>
    <t>G3靠背加热垫总成</t>
    <phoneticPr fontId="5" type="noConversion"/>
  </si>
  <si>
    <t>BEC0010226</t>
    <phoneticPr fontId="5" type="noConversion"/>
  </si>
  <si>
    <t>G3座垫加热垫总成</t>
    <phoneticPr fontId="5" type="noConversion"/>
  </si>
  <si>
    <t>BEC0010229</t>
  </si>
  <si>
    <t>G3副驾驶功能座椅SBR线束总成</t>
    <phoneticPr fontId="5" type="noConversion"/>
  </si>
  <si>
    <t>BEC0010244</t>
    <phoneticPr fontId="5" type="noConversion"/>
  </si>
  <si>
    <t>G3主驾驶加热通风系统线束总成</t>
    <phoneticPr fontId="5" type="noConversion"/>
  </si>
  <si>
    <t>BEC0010245</t>
    <phoneticPr fontId="5" type="noConversion"/>
  </si>
  <si>
    <t>G3副驾驶加热通风系统线束总成</t>
    <phoneticPr fontId="5" type="noConversion"/>
  </si>
  <si>
    <t>BEC0010252</t>
    <phoneticPr fontId="5" type="noConversion"/>
  </si>
  <si>
    <t>G3主驾驶线束总成</t>
    <phoneticPr fontId="5" type="noConversion"/>
  </si>
  <si>
    <t>BEC0010253</t>
    <phoneticPr fontId="5" type="noConversion"/>
  </si>
  <si>
    <t>G3副驾驶线束总成</t>
    <phoneticPr fontId="5" type="noConversion"/>
  </si>
  <si>
    <t>BEC0010227</t>
    <phoneticPr fontId="5" type="noConversion"/>
  </si>
  <si>
    <t>G3主驾驶通风加热ECU总成</t>
    <phoneticPr fontId="5" type="noConversion"/>
  </si>
  <si>
    <t>BEC0010242</t>
    <phoneticPr fontId="5" type="noConversion"/>
  </si>
  <si>
    <t>G3副驾驶通风加热ECU总成</t>
    <phoneticPr fontId="5" type="noConversion"/>
  </si>
  <si>
    <t>BEC0010246</t>
    <phoneticPr fontId="5" type="noConversion"/>
  </si>
  <si>
    <t>G3坐垫轴流风扇总成</t>
    <phoneticPr fontId="5" type="noConversion"/>
  </si>
  <si>
    <t>BEC0010247</t>
    <phoneticPr fontId="5" type="noConversion"/>
  </si>
  <si>
    <t>G3靠背轴流风扇总成</t>
    <phoneticPr fontId="5" type="noConversion"/>
  </si>
  <si>
    <t>BEC0010221</t>
    <phoneticPr fontId="5" type="noConversion"/>
  </si>
  <si>
    <t>BEC0010331</t>
    <phoneticPr fontId="5" type="noConversion"/>
  </si>
  <si>
    <t>通风加热线束总成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</si>
</sst>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</numFmts>
  <fonts count="22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1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1" fillId="0" borderId="0"/>
  </cellStyleXfs>
  <cellXfs count="63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178" fontId="16" fillId="0" borderId="1" xfId="7" applyNumberFormat="1" applyFont="1" applyFill="1" applyBorder="1" applyAlignment="1">
      <alignment horizontal="center" vertical="center" wrapText="1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8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9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19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176" fontId="14" fillId="2" borderId="1" xfId="7" applyNumberFormat="1" applyFont="1" applyFill="1" applyBorder="1" applyAlignment="1">
      <alignment horizontal="center" vertical="center" shrinkToFit="1"/>
    </xf>
    <xf numFmtId="177" fontId="16" fillId="0" borderId="1" xfId="7" applyNumberFormat="1" applyFont="1" applyFill="1" applyBorder="1" applyAlignment="1">
      <alignment horizontal="right" vertical="center" wrapText="1"/>
    </xf>
    <xf numFmtId="176" fontId="15" fillId="0" borderId="1" xfId="8" applyNumberFormat="1" applyFont="1" applyFill="1" applyBorder="1" applyAlignment="1">
      <alignment horizontal="right" vertical="center" wrapText="1"/>
    </xf>
    <xf numFmtId="177" fontId="17" fillId="0" borderId="1" xfId="6" applyNumberFormat="1" applyFont="1" applyFill="1" applyBorder="1" applyAlignment="1">
      <alignment horizontal="right" vertical="center"/>
    </xf>
    <xf numFmtId="176" fontId="17" fillId="0" borderId="1" xfId="6" applyNumberFormat="1" applyFont="1" applyFill="1" applyBorder="1" applyAlignment="1">
      <alignment horizontal="right" vertical="center"/>
    </xf>
    <xf numFmtId="2" fontId="17" fillId="0" borderId="1" xfId="8" applyNumberFormat="1" applyFont="1" applyFill="1" applyBorder="1" applyAlignment="1">
      <alignment horizontal="right" vertical="center"/>
    </xf>
    <xf numFmtId="176" fontId="14" fillId="2" borderId="1" xfId="7" applyNumberFormat="1" applyFont="1" applyFill="1" applyBorder="1" applyAlignment="1">
      <alignment horizontal="center" vertical="center" shrinkToFit="1"/>
    </xf>
    <xf numFmtId="177" fontId="15" fillId="2" borderId="1" xfId="1" applyNumberFormat="1" applyFont="1" applyFill="1" applyBorder="1" applyAlignment="1">
      <alignment horizontal="right" vertical="center" wrapText="1"/>
    </xf>
    <xf numFmtId="177" fontId="16" fillId="2" borderId="1" xfId="7" applyNumberFormat="1" applyFont="1" applyFill="1" applyBorder="1" applyAlignment="1">
      <alignment horizontal="right" vertical="center" wrapText="1"/>
    </xf>
    <xf numFmtId="178" fontId="16" fillId="2" borderId="1" xfId="7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</cellXfs>
  <cellStyles count="11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2 27" xfId="9"/>
    <cellStyle name="常规 3" xfId="8"/>
    <cellStyle name="千位分隔" xfId="6" builtinId="3"/>
    <cellStyle name="样式 1" xfId="1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146"/>
  <sheetViews>
    <sheetView tabSelected="1" zoomScale="115" zoomScaleNormal="115" zoomScaleSheetLayoutView="70" workbookViewId="0">
      <selection activeCell="G9" sqref="G9:G111"/>
    </sheetView>
  </sheetViews>
  <sheetFormatPr defaultRowHeight="14.25" x14ac:dyDescent="0.15"/>
  <cols>
    <col min="1" max="1" width="6.5" style="3" customWidth="1"/>
    <col min="2" max="2" width="12.25" style="31" customWidth="1"/>
    <col min="3" max="3" width="36.25" style="3" customWidth="1"/>
    <col min="4" max="4" width="11.625" style="27" bestFit="1" customWidth="1"/>
    <col min="5" max="5" width="5.625" style="28" customWidth="1"/>
    <col min="6" max="6" width="8.375" style="29" customWidth="1"/>
    <col min="7" max="7" width="9.375" style="29" bestFit="1" customWidth="1"/>
    <col min="8" max="8" width="9.375" style="29" customWidth="1"/>
    <col min="9" max="9" width="8.5" style="29" customWidth="1"/>
    <col min="10" max="10" width="16" style="29" customWidth="1"/>
    <col min="11" max="11" width="10.5" style="29" customWidth="1"/>
    <col min="12" max="12" width="9.75" style="29" bestFit="1" customWidth="1"/>
    <col min="13" max="13" width="12.75" style="29" bestFit="1" customWidth="1"/>
    <col min="14" max="14" width="15.25" style="30" customWidth="1"/>
    <col min="15" max="15" width="5.875" style="30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15" ht="22.5" x14ac:dyDescent="0.15">
      <c r="A1" s="59" t="s">
        <v>29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1"/>
    </row>
    <row r="2" spans="1:15" ht="16.5" customHeight="1" x14ac:dyDescent="0.15">
      <c r="A2" s="60" t="s">
        <v>32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4"/>
    </row>
    <row r="3" spans="1:15" x14ac:dyDescent="0.15">
      <c r="A3" s="61" t="s">
        <v>27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5"/>
    </row>
    <row r="4" spans="1:15" ht="21" customHeight="1" x14ac:dyDescent="0.15">
      <c r="A4" s="61" t="s">
        <v>36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5"/>
    </row>
    <row r="5" spans="1:15" x14ac:dyDescent="0.15">
      <c r="A5" s="62" t="s">
        <v>6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"/>
    </row>
    <row r="6" spans="1:15" x14ac:dyDescent="0.15">
      <c r="A6" s="50" t="s">
        <v>15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7"/>
    </row>
    <row r="7" spans="1:15" ht="60" customHeight="1" x14ac:dyDescent="0.15">
      <c r="A7" s="54" t="s">
        <v>0</v>
      </c>
      <c r="B7" s="55" t="s">
        <v>1</v>
      </c>
      <c r="C7" s="56" t="s">
        <v>2</v>
      </c>
      <c r="D7" s="56" t="s">
        <v>3</v>
      </c>
      <c r="E7" s="57" t="s">
        <v>4</v>
      </c>
      <c r="F7" s="58" t="s">
        <v>7</v>
      </c>
      <c r="G7" s="58"/>
      <c r="H7" s="52" t="s">
        <v>8</v>
      </c>
      <c r="I7" s="52"/>
      <c r="J7" s="52"/>
      <c r="K7" s="32" t="s">
        <v>9</v>
      </c>
      <c r="L7" s="32" t="s">
        <v>10</v>
      </c>
      <c r="M7" s="32" t="s">
        <v>11</v>
      </c>
      <c r="N7" s="53" t="s">
        <v>5</v>
      </c>
      <c r="O7" s="8"/>
    </row>
    <row r="8" spans="1:15" ht="21.75" customHeight="1" x14ac:dyDescent="0.15">
      <c r="A8" s="54"/>
      <c r="B8" s="55"/>
      <c r="C8" s="56"/>
      <c r="D8" s="56"/>
      <c r="E8" s="57"/>
      <c r="F8" s="9" t="s">
        <v>33</v>
      </c>
      <c r="G8" s="9" t="s">
        <v>34</v>
      </c>
      <c r="H8" s="33" t="s">
        <v>12</v>
      </c>
      <c r="I8" s="33" t="s">
        <v>13</v>
      </c>
      <c r="J8" s="33" t="s">
        <v>14</v>
      </c>
      <c r="K8" s="49" t="s">
        <v>35</v>
      </c>
      <c r="L8" s="49"/>
      <c r="M8" s="49"/>
      <c r="N8" s="53"/>
      <c r="O8" s="8"/>
    </row>
    <row r="9" spans="1:15" ht="24.75" customHeight="1" x14ac:dyDescent="0.15">
      <c r="A9" s="10">
        <v>1</v>
      </c>
      <c r="B9" s="10" t="s">
        <v>112</v>
      </c>
      <c r="C9" s="10" t="s">
        <v>38</v>
      </c>
      <c r="D9" s="10"/>
      <c r="E9" s="10" t="s">
        <v>31</v>
      </c>
      <c r="F9" s="45">
        <v>47.53</v>
      </c>
      <c r="G9" s="44">
        <v>42.21</v>
      </c>
      <c r="H9" s="39"/>
      <c r="I9" s="39"/>
      <c r="J9" s="39"/>
      <c r="K9" s="40">
        <f>I9+G9</f>
        <v>42.21</v>
      </c>
      <c r="L9" s="41">
        <f>K9*0.13</f>
        <v>5.4873000000000003</v>
      </c>
      <c r="M9" s="42">
        <f>K9+L9</f>
        <v>47.697299999999998</v>
      </c>
      <c r="N9" s="36"/>
      <c r="O9" s="8"/>
    </row>
    <row r="10" spans="1:15" ht="24.75" customHeight="1" x14ac:dyDescent="0.15">
      <c r="A10" s="10">
        <v>2</v>
      </c>
      <c r="B10" s="10" t="s">
        <v>113</v>
      </c>
      <c r="C10" s="10" t="s">
        <v>39</v>
      </c>
      <c r="D10" s="10" t="s">
        <v>194</v>
      </c>
      <c r="E10" s="10" t="s">
        <v>31</v>
      </c>
      <c r="F10" s="45">
        <v>18.381499999999999</v>
      </c>
      <c r="G10" s="44">
        <v>17</v>
      </c>
      <c r="H10" s="39"/>
      <c r="I10" s="39"/>
      <c r="J10" s="39"/>
      <c r="K10" s="40">
        <f t="shared" ref="K10:K68" si="0">I10+G10</f>
        <v>17</v>
      </c>
      <c r="L10" s="41">
        <f t="shared" ref="L10:L68" si="1">K10*0.13</f>
        <v>2.21</v>
      </c>
      <c r="M10" s="42">
        <f t="shared" ref="M10:M68" si="2">K10+L10</f>
        <v>19.21</v>
      </c>
      <c r="N10" s="37"/>
      <c r="O10" s="8"/>
    </row>
    <row r="11" spans="1:15" ht="24.75" customHeight="1" x14ac:dyDescent="0.15">
      <c r="A11" s="10">
        <v>3</v>
      </c>
      <c r="B11" s="10" t="s">
        <v>114</v>
      </c>
      <c r="C11" s="10" t="s">
        <v>40</v>
      </c>
      <c r="D11" s="10"/>
      <c r="E11" s="10" t="s">
        <v>31</v>
      </c>
      <c r="F11" s="45">
        <v>33.271000000000001</v>
      </c>
      <c r="G11" s="44">
        <v>23.5</v>
      </c>
      <c r="H11" s="39"/>
      <c r="I11" s="39"/>
      <c r="J11" s="39"/>
      <c r="K11" s="40">
        <f t="shared" si="0"/>
        <v>23.5</v>
      </c>
      <c r="L11" s="41">
        <f t="shared" si="1"/>
        <v>3.0550000000000002</v>
      </c>
      <c r="M11" s="42">
        <f t="shared" si="2"/>
        <v>26.555</v>
      </c>
      <c r="N11" s="37"/>
      <c r="O11" s="8"/>
    </row>
    <row r="12" spans="1:15" ht="24.75" customHeight="1" x14ac:dyDescent="0.15">
      <c r="A12" s="10">
        <v>4</v>
      </c>
      <c r="B12" s="10" t="s">
        <v>115</v>
      </c>
      <c r="C12" s="10" t="s">
        <v>41</v>
      </c>
      <c r="D12" s="10"/>
      <c r="E12" s="10" t="s">
        <v>31</v>
      </c>
      <c r="F12" s="45">
        <v>24.211200000000002</v>
      </c>
      <c r="G12" s="44">
        <v>23.21</v>
      </c>
      <c r="H12" s="39"/>
      <c r="I12" s="39"/>
      <c r="J12" s="39"/>
      <c r="K12" s="40">
        <f t="shared" si="0"/>
        <v>23.21</v>
      </c>
      <c r="L12" s="41">
        <f t="shared" si="1"/>
        <v>3.0173000000000001</v>
      </c>
      <c r="M12" s="42">
        <f t="shared" si="2"/>
        <v>26.2273</v>
      </c>
      <c r="N12" s="37"/>
      <c r="O12" s="8"/>
    </row>
    <row r="13" spans="1:15" ht="24.75" customHeight="1" x14ac:dyDescent="0.15">
      <c r="A13" s="10">
        <v>5</v>
      </c>
      <c r="B13" s="10" t="s">
        <v>116</v>
      </c>
      <c r="C13" s="10" t="s">
        <v>42</v>
      </c>
      <c r="D13" s="10"/>
      <c r="E13" s="10" t="s">
        <v>31</v>
      </c>
      <c r="F13" s="45">
        <v>47.53</v>
      </c>
      <c r="G13" s="44">
        <v>42.21</v>
      </c>
      <c r="H13" s="39"/>
      <c r="I13" s="39"/>
      <c r="J13" s="39"/>
      <c r="K13" s="40">
        <f t="shared" si="0"/>
        <v>42.21</v>
      </c>
      <c r="L13" s="41">
        <f t="shared" si="1"/>
        <v>5.4873000000000003</v>
      </c>
      <c r="M13" s="42">
        <f t="shared" si="2"/>
        <v>47.697299999999998</v>
      </c>
      <c r="N13" s="37"/>
      <c r="O13" s="8"/>
    </row>
    <row r="14" spans="1:15" ht="24.75" customHeight="1" x14ac:dyDescent="0.15">
      <c r="A14" s="10">
        <v>6</v>
      </c>
      <c r="B14" s="10" t="s">
        <v>120</v>
      </c>
      <c r="C14" s="10" t="s">
        <v>44</v>
      </c>
      <c r="D14" s="10"/>
      <c r="E14" s="10" t="s">
        <v>31</v>
      </c>
      <c r="F14" s="45">
        <v>15.326000000000001</v>
      </c>
      <c r="G14" s="44">
        <v>15</v>
      </c>
      <c r="H14" s="39"/>
      <c r="I14" s="39"/>
      <c r="J14" s="39"/>
      <c r="K14" s="40">
        <f t="shared" si="0"/>
        <v>15</v>
      </c>
      <c r="L14" s="41">
        <f t="shared" si="1"/>
        <v>1.9500000000000002</v>
      </c>
      <c r="M14" s="42">
        <f t="shared" si="2"/>
        <v>16.95</v>
      </c>
      <c r="N14" s="37"/>
      <c r="O14" s="8"/>
    </row>
    <row r="15" spans="1:15" ht="24.75" customHeight="1" x14ac:dyDescent="0.15">
      <c r="A15" s="10">
        <v>7</v>
      </c>
      <c r="B15" s="10" t="s">
        <v>121</v>
      </c>
      <c r="C15" s="10" t="s">
        <v>45</v>
      </c>
      <c r="D15" s="10"/>
      <c r="E15" s="10" t="s">
        <v>31</v>
      </c>
      <c r="F15" s="45">
        <v>33.271000000000001</v>
      </c>
      <c r="G15" s="44">
        <v>23.5</v>
      </c>
      <c r="H15" s="39"/>
      <c r="I15" s="39"/>
      <c r="J15" s="39"/>
      <c r="K15" s="40">
        <f t="shared" si="0"/>
        <v>23.5</v>
      </c>
      <c r="L15" s="41">
        <f t="shared" si="1"/>
        <v>3.0550000000000002</v>
      </c>
      <c r="M15" s="42">
        <f t="shared" si="2"/>
        <v>26.555</v>
      </c>
      <c r="N15" s="37"/>
      <c r="O15" s="8"/>
    </row>
    <row r="16" spans="1:15" ht="24.75" customHeight="1" x14ac:dyDescent="0.15">
      <c r="A16" s="10">
        <v>8</v>
      </c>
      <c r="B16" s="10" t="s">
        <v>122</v>
      </c>
      <c r="C16" s="10" t="s">
        <v>46</v>
      </c>
      <c r="D16" s="10"/>
      <c r="E16" s="10" t="s">
        <v>31</v>
      </c>
      <c r="F16" s="45">
        <v>15.326000000000001</v>
      </c>
      <c r="G16" s="44">
        <v>15</v>
      </c>
      <c r="H16" s="39"/>
      <c r="I16" s="39"/>
      <c r="J16" s="39"/>
      <c r="K16" s="40">
        <f t="shared" si="0"/>
        <v>15</v>
      </c>
      <c r="L16" s="41">
        <f t="shared" si="1"/>
        <v>1.9500000000000002</v>
      </c>
      <c r="M16" s="42">
        <f t="shared" si="2"/>
        <v>16.95</v>
      </c>
      <c r="N16" s="37"/>
      <c r="O16" s="8"/>
    </row>
    <row r="17" spans="1:15" ht="24.75" customHeight="1" x14ac:dyDescent="0.15">
      <c r="A17" s="10">
        <v>9</v>
      </c>
      <c r="B17" s="10" t="s">
        <v>123</v>
      </c>
      <c r="C17" s="10" t="s">
        <v>47</v>
      </c>
      <c r="D17" s="10"/>
      <c r="E17" s="10" t="s">
        <v>31</v>
      </c>
      <c r="F17" s="45">
        <v>57.036000000000001</v>
      </c>
      <c r="G17" s="44">
        <v>42.65</v>
      </c>
      <c r="H17" s="39"/>
      <c r="I17" s="39"/>
      <c r="J17" s="39"/>
      <c r="K17" s="40">
        <f t="shared" si="0"/>
        <v>42.65</v>
      </c>
      <c r="L17" s="41">
        <f t="shared" si="1"/>
        <v>5.5445000000000002</v>
      </c>
      <c r="M17" s="42">
        <f t="shared" si="2"/>
        <v>48.194499999999998</v>
      </c>
      <c r="N17" s="37"/>
      <c r="O17" s="8"/>
    </row>
    <row r="18" spans="1:15" ht="24.75" customHeight="1" x14ac:dyDescent="0.15">
      <c r="A18" s="10">
        <v>10</v>
      </c>
      <c r="B18" s="10" t="s">
        <v>124</v>
      </c>
      <c r="C18" s="10" t="s">
        <v>48</v>
      </c>
      <c r="D18" s="10"/>
      <c r="E18" s="10" t="s">
        <v>31</v>
      </c>
      <c r="F18" s="45">
        <v>24.211200000000002</v>
      </c>
      <c r="G18" s="44">
        <v>23</v>
      </c>
      <c r="H18" s="39"/>
      <c r="I18" s="39"/>
      <c r="J18" s="39"/>
      <c r="K18" s="40">
        <f t="shared" si="0"/>
        <v>23</v>
      </c>
      <c r="L18" s="41">
        <f t="shared" si="1"/>
        <v>2.99</v>
      </c>
      <c r="M18" s="42">
        <f t="shared" si="2"/>
        <v>25.990000000000002</v>
      </c>
      <c r="N18" s="37"/>
      <c r="O18" s="8"/>
    </row>
    <row r="19" spans="1:15" ht="24.75" customHeight="1" x14ac:dyDescent="0.15">
      <c r="A19" s="10">
        <v>11</v>
      </c>
      <c r="B19" s="10" t="s">
        <v>125</v>
      </c>
      <c r="C19" s="10" t="s">
        <v>49</v>
      </c>
      <c r="D19" s="10"/>
      <c r="E19" s="10" t="s">
        <v>31</v>
      </c>
      <c r="F19" s="45">
        <v>64.02</v>
      </c>
      <c r="G19" s="44">
        <v>64.02</v>
      </c>
      <c r="H19" s="39"/>
      <c r="I19" s="39"/>
      <c r="J19" s="39"/>
      <c r="K19" s="40">
        <f t="shared" si="0"/>
        <v>64.02</v>
      </c>
      <c r="L19" s="41">
        <f t="shared" si="1"/>
        <v>8.3225999999999996</v>
      </c>
      <c r="M19" s="42">
        <f t="shared" si="2"/>
        <v>72.34259999999999</v>
      </c>
      <c r="N19" s="37"/>
      <c r="O19" s="8"/>
    </row>
    <row r="20" spans="1:15" ht="24.75" customHeight="1" x14ac:dyDescent="0.15">
      <c r="A20" s="10">
        <v>12</v>
      </c>
      <c r="B20" s="10" t="s">
        <v>127</v>
      </c>
      <c r="C20" s="10" t="s">
        <v>51</v>
      </c>
      <c r="D20" s="10"/>
      <c r="E20" s="10" t="s">
        <v>31</v>
      </c>
      <c r="F20" s="45">
        <v>57.036000000000001</v>
      </c>
      <c r="G20" s="44">
        <v>42.65</v>
      </c>
      <c r="H20" s="39"/>
      <c r="I20" s="39"/>
      <c r="J20" s="39"/>
      <c r="K20" s="40">
        <f t="shared" si="0"/>
        <v>42.65</v>
      </c>
      <c r="L20" s="41">
        <f t="shared" si="1"/>
        <v>5.5445000000000002</v>
      </c>
      <c r="M20" s="42">
        <f t="shared" si="2"/>
        <v>48.194499999999998</v>
      </c>
      <c r="N20" s="37"/>
      <c r="O20" s="8"/>
    </row>
    <row r="21" spans="1:15" ht="24.75" customHeight="1" x14ac:dyDescent="0.15">
      <c r="A21" s="10">
        <v>13</v>
      </c>
      <c r="B21" s="10" t="s">
        <v>128</v>
      </c>
      <c r="C21" s="10" t="s">
        <v>39</v>
      </c>
      <c r="D21" s="10"/>
      <c r="E21" s="10" t="s">
        <v>31</v>
      </c>
      <c r="F21" s="45">
        <v>18.381499999999999</v>
      </c>
      <c r="G21" s="44">
        <v>17.38</v>
      </c>
      <c r="H21" s="39"/>
      <c r="I21" s="39"/>
      <c r="J21" s="39"/>
      <c r="K21" s="40">
        <f t="shared" si="0"/>
        <v>17.38</v>
      </c>
      <c r="L21" s="41">
        <f t="shared" si="1"/>
        <v>2.2593999999999999</v>
      </c>
      <c r="M21" s="42">
        <f t="shared" si="2"/>
        <v>19.639399999999998</v>
      </c>
      <c r="N21" s="37"/>
      <c r="O21" s="8"/>
    </row>
    <row r="22" spans="1:15" ht="24.75" customHeight="1" x14ac:dyDescent="0.15">
      <c r="A22" s="10">
        <v>14</v>
      </c>
      <c r="B22" s="10" t="s">
        <v>129</v>
      </c>
      <c r="C22" s="10" t="s">
        <v>52</v>
      </c>
      <c r="D22" s="10"/>
      <c r="E22" s="10" t="s">
        <v>31</v>
      </c>
      <c r="F22" s="45">
        <v>58</v>
      </c>
      <c r="G22" s="44">
        <v>58</v>
      </c>
      <c r="H22" s="39"/>
      <c r="I22" s="39"/>
      <c r="J22" s="39"/>
      <c r="K22" s="40">
        <f t="shared" si="0"/>
        <v>58</v>
      </c>
      <c r="L22" s="41">
        <f t="shared" si="1"/>
        <v>7.54</v>
      </c>
      <c r="M22" s="42">
        <f t="shared" si="2"/>
        <v>65.540000000000006</v>
      </c>
      <c r="N22" s="37"/>
      <c r="O22" s="8"/>
    </row>
    <row r="23" spans="1:15" ht="24.75" customHeight="1" x14ac:dyDescent="0.15">
      <c r="A23" s="10">
        <v>15</v>
      </c>
      <c r="B23" s="10" t="s">
        <v>130</v>
      </c>
      <c r="C23" s="10" t="s">
        <v>53</v>
      </c>
      <c r="D23" s="10"/>
      <c r="E23" s="10" t="s">
        <v>31</v>
      </c>
      <c r="F23" s="45">
        <v>64.02</v>
      </c>
      <c r="G23" s="44">
        <v>64.02</v>
      </c>
      <c r="H23" s="39"/>
      <c r="I23" s="39"/>
      <c r="J23" s="39"/>
      <c r="K23" s="40">
        <f t="shared" si="0"/>
        <v>64.02</v>
      </c>
      <c r="L23" s="41">
        <f t="shared" si="1"/>
        <v>8.3225999999999996</v>
      </c>
      <c r="M23" s="42">
        <f t="shared" si="2"/>
        <v>72.34259999999999</v>
      </c>
      <c r="N23" s="37"/>
      <c r="O23" s="8"/>
    </row>
    <row r="24" spans="1:15" ht="24.75" customHeight="1" x14ac:dyDescent="0.15">
      <c r="A24" s="10">
        <v>16</v>
      </c>
      <c r="B24" s="10" t="s">
        <v>131</v>
      </c>
      <c r="C24" s="10" t="s">
        <v>54</v>
      </c>
      <c r="D24" s="10"/>
      <c r="E24" s="10" t="s">
        <v>31</v>
      </c>
      <c r="F24" s="45">
        <v>24.211200000000002</v>
      </c>
      <c r="G24" s="44">
        <v>23.21</v>
      </c>
      <c r="H24" s="39"/>
      <c r="I24" s="39"/>
      <c r="J24" s="39"/>
      <c r="K24" s="40">
        <f t="shared" si="0"/>
        <v>23.21</v>
      </c>
      <c r="L24" s="41">
        <f t="shared" si="1"/>
        <v>3.0173000000000001</v>
      </c>
      <c r="M24" s="42">
        <f t="shared" si="2"/>
        <v>26.2273</v>
      </c>
      <c r="N24" s="37"/>
      <c r="O24" s="8"/>
    </row>
    <row r="25" spans="1:15" ht="24.75" customHeight="1" x14ac:dyDescent="0.15">
      <c r="A25" s="10">
        <v>17</v>
      </c>
      <c r="B25" s="10" t="s">
        <v>132</v>
      </c>
      <c r="C25" s="10" t="s">
        <v>55</v>
      </c>
      <c r="D25" s="10"/>
      <c r="E25" s="10" t="s">
        <v>31</v>
      </c>
      <c r="F25" s="45">
        <v>47.53</v>
      </c>
      <c r="G25" s="44">
        <v>42.21</v>
      </c>
      <c r="H25" s="39"/>
      <c r="I25" s="39"/>
      <c r="J25" s="39"/>
      <c r="K25" s="40">
        <f t="shared" si="0"/>
        <v>42.21</v>
      </c>
      <c r="L25" s="41">
        <f t="shared" si="1"/>
        <v>5.4873000000000003</v>
      </c>
      <c r="M25" s="42">
        <f t="shared" si="2"/>
        <v>47.697299999999998</v>
      </c>
      <c r="N25" s="37"/>
      <c r="O25" s="8"/>
    </row>
    <row r="26" spans="1:15" ht="24.75" customHeight="1" x14ac:dyDescent="0.15">
      <c r="A26" s="10">
        <v>18</v>
      </c>
      <c r="B26" s="10" t="s">
        <v>133</v>
      </c>
      <c r="C26" s="10" t="s">
        <v>56</v>
      </c>
      <c r="D26" s="10"/>
      <c r="E26" s="10" t="s">
        <v>31</v>
      </c>
      <c r="F26" s="45">
        <v>47.53</v>
      </c>
      <c r="G26" s="44">
        <v>42.21</v>
      </c>
      <c r="H26" s="39"/>
      <c r="I26" s="39"/>
      <c r="J26" s="39"/>
      <c r="K26" s="40">
        <f t="shared" si="0"/>
        <v>42.21</v>
      </c>
      <c r="L26" s="41">
        <f t="shared" si="1"/>
        <v>5.4873000000000003</v>
      </c>
      <c r="M26" s="42">
        <f t="shared" si="2"/>
        <v>47.697299999999998</v>
      </c>
      <c r="N26" s="37"/>
      <c r="O26" s="8"/>
    </row>
    <row r="27" spans="1:15" ht="24.75" customHeight="1" x14ac:dyDescent="0.15">
      <c r="A27" s="10">
        <v>19</v>
      </c>
      <c r="B27" s="10" t="s">
        <v>134</v>
      </c>
      <c r="C27" s="10" t="s">
        <v>57</v>
      </c>
      <c r="D27" s="10"/>
      <c r="E27" s="10" t="s">
        <v>31</v>
      </c>
      <c r="F27" s="45">
        <v>24.211200000000002</v>
      </c>
      <c r="G27" s="44">
        <v>23.21</v>
      </c>
      <c r="H27" s="39"/>
      <c r="I27" s="39"/>
      <c r="J27" s="39"/>
      <c r="K27" s="40">
        <f t="shared" si="0"/>
        <v>23.21</v>
      </c>
      <c r="L27" s="41">
        <f t="shared" si="1"/>
        <v>3.0173000000000001</v>
      </c>
      <c r="M27" s="42">
        <f t="shared" si="2"/>
        <v>26.2273</v>
      </c>
      <c r="N27" s="37"/>
      <c r="O27" s="8"/>
    </row>
    <row r="28" spans="1:15" ht="24.75" customHeight="1" x14ac:dyDescent="0.15">
      <c r="A28" s="10">
        <v>20</v>
      </c>
      <c r="B28" s="10" t="s">
        <v>135</v>
      </c>
      <c r="C28" s="10" t="s">
        <v>58</v>
      </c>
      <c r="D28" s="10"/>
      <c r="E28" s="10" t="s">
        <v>31</v>
      </c>
      <c r="F28" s="45">
        <v>8.2140570000000004</v>
      </c>
      <c r="G28" s="44">
        <v>8</v>
      </c>
      <c r="H28" s="39"/>
      <c r="I28" s="39"/>
      <c r="J28" s="39"/>
      <c r="K28" s="40">
        <f t="shared" si="0"/>
        <v>8</v>
      </c>
      <c r="L28" s="41">
        <f t="shared" si="1"/>
        <v>1.04</v>
      </c>
      <c r="M28" s="42">
        <f t="shared" si="2"/>
        <v>9.0399999999999991</v>
      </c>
      <c r="N28" s="37"/>
      <c r="O28" s="8"/>
    </row>
    <row r="29" spans="1:15" ht="24.75" customHeight="1" x14ac:dyDescent="0.15">
      <c r="A29" s="10">
        <v>21</v>
      </c>
      <c r="B29" s="10" t="s">
        <v>136</v>
      </c>
      <c r="C29" s="10" t="s">
        <v>46</v>
      </c>
      <c r="D29" s="10"/>
      <c r="E29" s="10" t="s">
        <v>31</v>
      </c>
      <c r="F29" s="45">
        <v>14.602767999999999</v>
      </c>
      <c r="G29" s="44">
        <v>14.5</v>
      </c>
      <c r="H29" s="39"/>
      <c r="I29" s="39"/>
      <c r="J29" s="39"/>
      <c r="K29" s="40">
        <f t="shared" si="0"/>
        <v>14.5</v>
      </c>
      <c r="L29" s="41">
        <f t="shared" si="1"/>
        <v>1.885</v>
      </c>
      <c r="M29" s="42">
        <f t="shared" si="2"/>
        <v>16.385000000000002</v>
      </c>
      <c r="N29" s="37"/>
      <c r="O29" s="8"/>
    </row>
    <row r="30" spans="1:15" ht="24.75" customHeight="1" x14ac:dyDescent="0.15">
      <c r="A30" s="10">
        <v>22</v>
      </c>
      <c r="B30" s="10" t="s">
        <v>137</v>
      </c>
      <c r="C30" s="10" t="s">
        <v>44</v>
      </c>
      <c r="D30" s="10"/>
      <c r="E30" s="10" t="s">
        <v>31</v>
      </c>
      <c r="F30" s="45">
        <v>15.558315</v>
      </c>
      <c r="G30" s="44">
        <v>15</v>
      </c>
      <c r="H30" s="39"/>
      <c r="I30" s="39"/>
      <c r="J30" s="39"/>
      <c r="K30" s="40">
        <f t="shared" si="0"/>
        <v>15</v>
      </c>
      <c r="L30" s="41">
        <f t="shared" si="1"/>
        <v>1.9500000000000002</v>
      </c>
      <c r="M30" s="42">
        <f t="shared" si="2"/>
        <v>16.95</v>
      </c>
      <c r="N30" s="37"/>
      <c r="O30" s="8"/>
    </row>
    <row r="31" spans="1:15" ht="24.75" customHeight="1" x14ac:dyDescent="0.15">
      <c r="A31" s="10">
        <v>23</v>
      </c>
      <c r="B31" s="10" t="s">
        <v>138</v>
      </c>
      <c r="C31" s="10" t="s">
        <v>59</v>
      </c>
      <c r="D31" s="10"/>
      <c r="E31" s="10" t="s">
        <v>31</v>
      </c>
      <c r="F31" s="45">
        <v>18.8</v>
      </c>
      <c r="G31" s="44">
        <v>16</v>
      </c>
      <c r="H31" s="39"/>
      <c r="I31" s="39"/>
      <c r="J31" s="39"/>
      <c r="K31" s="40">
        <f t="shared" si="0"/>
        <v>16</v>
      </c>
      <c r="L31" s="41">
        <f t="shared" si="1"/>
        <v>2.08</v>
      </c>
      <c r="M31" s="42">
        <f t="shared" si="2"/>
        <v>18.079999999999998</v>
      </c>
      <c r="N31" s="37"/>
      <c r="O31" s="8"/>
    </row>
    <row r="32" spans="1:15" ht="24.75" customHeight="1" x14ac:dyDescent="0.15">
      <c r="A32" s="10">
        <v>24</v>
      </c>
      <c r="B32" s="10" t="s">
        <v>139</v>
      </c>
      <c r="C32" s="10" t="s">
        <v>60</v>
      </c>
      <c r="D32" s="10"/>
      <c r="E32" s="10" t="s">
        <v>31</v>
      </c>
      <c r="F32" s="45">
        <v>102</v>
      </c>
      <c r="G32" s="44">
        <v>82</v>
      </c>
      <c r="H32" s="39"/>
      <c r="I32" s="39"/>
      <c r="J32" s="39"/>
      <c r="K32" s="40">
        <f t="shared" si="0"/>
        <v>82</v>
      </c>
      <c r="L32" s="41">
        <f t="shared" si="1"/>
        <v>10.66</v>
      </c>
      <c r="M32" s="42">
        <f t="shared" si="2"/>
        <v>92.66</v>
      </c>
      <c r="N32" s="37"/>
      <c r="O32" s="8"/>
    </row>
    <row r="33" spans="1:15" ht="24.75" customHeight="1" x14ac:dyDescent="0.15">
      <c r="A33" s="10">
        <v>25</v>
      </c>
      <c r="B33" s="10" t="s">
        <v>140</v>
      </c>
      <c r="C33" s="10" t="s">
        <v>39</v>
      </c>
      <c r="D33" s="10"/>
      <c r="E33" s="10" t="s">
        <v>31</v>
      </c>
      <c r="F33" s="45">
        <v>20.22935</v>
      </c>
      <c r="G33" s="44">
        <v>19.5</v>
      </c>
      <c r="H33" s="39"/>
      <c r="I33" s="39"/>
      <c r="J33" s="39"/>
      <c r="K33" s="40">
        <f t="shared" si="0"/>
        <v>19.5</v>
      </c>
      <c r="L33" s="41">
        <f t="shared" si="1"/>
        <v>2.5350000000000001</v>
      </c>
      <c r="M33" s="42">
        <f t="shared" si="2"/>
        <v>22.035</v>
      </c>
      <c r="N33" s="37"/>
      <c r="O33" s="8"/>
    </row>
    <row r="34" spans="1:15" ht="24.75" customHeight="1" x14ac:dyDescent="0.15">
      <c r="A34" s="10">
        <v>26</v>
      </c>
      <c r="B34" s="10" t="s">
        <v>141</v>
      </c>
      <c r="C34" s="10" t="s">
        <v>61</v>
      </c>
      <c r="D34" s="10"/>
      <c r="E34" s="10" t="s">
        <v>31</v>
      </c>
      <c r="F34" s="45">
        <v>22.675689999999999</v>
      </c>
      <c r="G34" s="44">
        <v>21.67</v>
      </c>
      <c r="H34" s="39"/>
      <c r="I34" s="39"/>
      <c r="J34" s="39"/>
      <c r="K34" s="40">
        <f t="shared" si="0"/>
        <v>21.67</v>
      </c>
      <c r="L34" s="41">
        <f t="shared" si="1"/>
        <v>2.8171000000000004</v>
      </c>
      <c r="M34" s="42">
        <f t="shared" si="2"/>
        <v>24.487100000000002</v>
      </c>
      <c r="N34" s="37"/>
      <c r="O34" s="8"/>
    </row>
    <row r="35" spans="1:15" ht="24.75" customHeight="1" x14ac:dyDescent="0.15">
      <c r="A35" s="10">
        <v>27</v>
      </c>
      <c r="B35" s="10" t="s">
        <v>142</v>
      </c>
      <c r="C35" s="10" t="s">
        <v>39</v>
      </c>
      <c r="D35" s="10"/>
      <c r="E35" s="10" t="s">
        <v>31</v>
      </c>
      <c r="F35" s="45">
        <v>19.994125</v>
      </c>
      <c r="G35" s="44">
        <v>19</v>
      </c>
      <c r="H35" s="39"/>
      <c r="I35" s="39"/>
      <c r="J35" s="39"/>
      <c r="K35" s="40">
        <f t="shared" si="0"/>
        <v>19</v>
      </c>
      <c r="L35" s="41">
        <f t="shared" si="1"/>
        <v>2.4700000000000002</v>
      </c>
      <c r="M35" s="42">
        <f t="shared" si="2"/>
        <v>21.47</v>
      </c>
      <c r="N35" s="37"/>
      <c r="O35" s="8"/>
    </row>
    <row r="36" spans="1:15" ht="24.75" customHeight="1" x14ac:dyDescent="0.15">
      <c r="A36" s="10">
        <v>28</v>
      </c>
      <c r="B36" s="10" t="s">
        <v>143</v>
      </c>
      <c r="C36" s="10" t="s">
        <v>61</v>
      </c>
      <c r="D36" s="10"/>
      <c r="E36" s="10" t="s">
        <v>31</v>
      </c>
      <c r="F36" s="45">
        <v>22.816825000000001</v>
      </c>
      <c r="G36" s="44">
        <v>21.8</v>
      </c>
      <c r="H36" s="39"/>
      <c r="I36" s="39"/>
      <c r="J36" s="39"/>
      <c r="K36" s="40">
        <f t="shared" si="0"/>
        <v>21.8</v>
      </c>
      <c r="L36" s="41">
        <f t="shared" si="1"/>
        <v>2.8340000000000001</v>
      </c>
      <c r="M36" s="42">
        <f t="shared" si="2"/>
        <v>24.634</v>
      </c>
      <c r="N36" s="37"/>
      <c r="O36" s="8"/>
    </row>
    <row r="37" spans="1:15" ht="24.75" customHeight="1" x14ac:dyDescent="0.15">
      <c r="A37" s="10">
        <v>29</v>
      </c>
      <c r="B37" s="10" t="s">
        <v>144</v>
      </c>
      <c r="C37" s="10" t="s">
        <v>62</v>
      </c>
      <c r="D37" s="10"/>
      <c r="E37" s="10" t="s">
        <v>31</v>
      </c>
      <c r="F37" s="45">
        <v>109</v>
      </c>
      <c r="G37" s="44">
        <v>89</v>
      </c>
      <c r="H37" s="39"/>
      <c r="I37" s="39"/>
      <c r="J37" s="39"/>
      <c r="K37" s="40">
        <f t="shared" si="0"/>
        <v>89</v>
      </c>
      <c r="L37" s="41">
        <f t="shared" si="1"/>
        <v>11.57</v>
      </c>
      <c r="M37" s="42">
        <f t="shared" si="2"/>
        <v>100.57</v>
      </c>
      <c r="N37" s="37"/>
      <c r="O37" s="8"/>
    </row>
    <row r="38" spans="1:15" ht="24.75" customHeight="1" x14ac:dyDescent="0.15">
      <c r="A38" s="10">
        <v>30</v>
      </c>
      <c r="B38" s="10" t="s">
        <v>145</v>
      </c>
      <c r="C38" s="10" t="s">
        <v>63</v>
      </c>
      <c r="D38" s="10"/>
      <c r="E38" s="10" t="s">
        <v>31</v>
      </c>
      <c r="F38" s="45">
        <v>15.3</v>
      </c>
      <c r="G38" s="44">
        <v>15</v>
      </c>
      <c r="H38" s="39"/>
      <c r="I38" s="39"/>
      <c r="J38" s="39"/>
      <c r="K38" s="40">
        <f t="shared" si="0"/>
        <v>15</v>
      </c>
      <c r="L38" s="41">
        <f t="shared" si="1"/>
        <v>1.9500000000000002</v>
      </c>
      <c r="M38" s="42">
        <f t="shared" si="2"/>
        <v>16.95</v>
      </c>
      <c r="N38" s="37"/>
      <c r="O38" s="8"/>
    </row>
    <row r="39" spans="1:15" ht="24.75" customHeight="1" x14ac:dyDescent="0.15">
      <c r="A39" s="10">
        <v>31</v>
      </c>
      <c r="B39" s="10" t="s">
        <v>146</v>
      </c>
      <c r="C39" s="10" t="s">
        <v>64</v>
      </c>
      <c r="D39" s="10"/>
      <c r="E39" s="10" t="s">
        <v>31</v>
      </c>
      <c r="F39" s="45">
        <v>15.3</v>
      </c>
      <c r="G39" s="44">
        <v>14.5</v>
      </c>
      <c r="H39" s="39"/>
      <c r="I39" s="39"/>
      <c r="J39" s="39"/>
      <c r="K39" s="40">
        <f t="shared" si="0"/>
        <v>14.5</v>
      </c>
      <c r="L39" s="41">
        <f t="shared" si="1"/>
        <v>1.885</v>
      </c>
      <c r="M39" s="42">
        <f t="shared" si="2"/>
        <v>16.385000000000002</v>
      </c>
      <c r="N39" s="37"/>
      <c r="O39" s="8"/>
    </row>
    <row r="40" spans="1:15" ht="24.75" customHeight="1" x14ac:dyDescent="0.15">
      <c r="A40" s="10">
        <v>32</v>
      </c>
      <c r="B40" s="10" t="s">
        <v>147</v>
      </c>
      <c r="C40" s="10" t="s">
        <v>60</v>
      </c>
      <c r="D40" s="10"/>
      <c r="E40" s="10" t="s">
        <v>31</v>
      </c>
      <c r="F40" s="45">
        <v>85</v>
      </c>
      <c r="G40" s="44">
        <v>65</v>
      </c>
      <c r="H40" s="39"/>
      <c r="I40" s="39"/>
      <c r="J40" s="39"/>
      <c r="K40" s="40">
        <f t="shared" si="0"/>
        <v>65</v>
      </c>
      <c r="L40" s="41">
        <f t="shared" si="1"/>
        <v>8.4500000000000011</v>
      </c>
      <c r="M40" s="42">
        <f t="shared" si="2"/>
        <v>73.45</v>
      </c>
      <c r="N40" s="37"/>
      <c r="O40" s="8"/>
    </row>
    <row r="41" spans="1:15" ht="24.75" customHeight="1" x14ac:dyDescent="0.15">
      <c r="A41" s="10">
        <v>33</v>
      </c>
      <c r="B41" s="10" t="s">
        <v>148</v>
      </c>
      <c r="C41" s="10" t="s">
        <v>65</v>
      </c>
      <c r="D41" s="10"/>
      <c r="E41" s="10" t="s">
        <v>31</v>
      </c>
      <c r="F41" s="45">
        <v>14.602767999999999</v>
      </c>
      <c r="G41" s="44">
        <v>14</v>
      </c>
      <c r="H41" s="39"/>
      <c r="I41" s="39"/>
      <c r="J41" s="39"/>
      <c r="K41" s="40">
        <f t="shared" si="0"/>
        <v>14</v>
      </c>
      <c r="L41" s="41">
        <f t="shared" si="1"/>
        <v>1.82</v>
      </c>
      <c r="M41" s="42">
        <f t="shared" si="2"/>
        <v>15.82</v>
      </c>
      <c r="N41" s="37"/>
      <c r="O41" s="8"/>
    </row>
    <row r="42" spans="1:15" ht="24.75" customHeight="1" x14ac:dyDescent="0.15">
      <c r="A42" s="10">
        <v>34</v>
      </c>
      <c r="B42" s="10" t="s">
        <v>149</v>
      </c>
      <c r="C42" s="10" t="s">
        <v>66</v>
      </c>
      <c r="D42" s="10"/>
      <c r="E42" s="10" t="s">
        <v>31</v>
      </c>
      <c r="F42" s="45">
        <v>85</v>
      </c>
      <c r="G42" s="44">
        <v>65</v>
      </c>
      <c r="H42" s="39"/>
      <c r="I42" s="39"/>
      <c r="J42" s="39"/>
      <c r="K42" s="40">
        <f t="shared" si="0"/>
        <v>65</v>
      </c>
      <c r="L42" s="41">
        <f t="shared" si="1"/>
        <v>8.4500000000000011</v>
      </c>
      <c r="M42" s="42">
        <f t="shared" si="2"/>
        <v>73.45</v>
      </c>
      <c r="N42" s="37"/>
      <c r="O42" s="8"/>
    </row>
    <row r="43" spans="1:15" ht="24.75" customHeight="1" x14ac:dyDescent="0.15">
      <c r="A43" s="10">
        <v>35</v>
      </c>
      <c r="B43" s="10" t="s">
        <v>150</v>
      </c>
      <c r="C43" s="10" t="s">
        <v>67</v>
      </c>
      <c r="D43" s="10"/>
      <c r="E43" s="10" t="s">
        <v>31</v>
      </c>
      <c r="F43" s="45">
        <v>14.35</v>
      </c>
      <c r="G43" s="44">
        <v>14.35</v>
      </c>
      <c r="H43" s="39"/>
      <c r="I43" s="39"/>
      <c r="J43" s="39"/>
      <c r="K43" s="40">
        <f t="shared" si="0"/>
        <v>14.35</v>
      </c>
      <c r="L43" s="41">
        <f t="shared" si="1"/>
        <v>1.8654999999999999</v>
      </c>
      <c r="M43" s="42">
        <f t="shared" si="2"/>
        <v>16.215499999999999</v>
      </c>
      <c r="N43" s="37"/>
      <c r="O43" s="8"/>
    </row>
    <row r="44" spans="1:15" ht="24.75" customHeight="1" x14ac:dyDescent="0.15">
      <c r="A44" s="10">
        <v>36</v>
      </c>
      <c r="B44" s="10" t="s">
        <v>151</v>
      </c>
      <c r="C44" s="10" t="s">
        <v>68</v>
      </c>
      <c r="D44" s="10"/>
      <c r="E44" s="10" t="s">
        <v>31</v>
      </c>
      <c r="F44" s="45">
        <v>52.06</v>
      </c>
      <c r="G44" s="44">
        <v>42</v>
      </c>
      <c r="H44" s="39"/>
      <c r="I44" s="39"/>
      <c r="J44" s="39"/>
      <c r="K44" s="40">
        <f t="shared" si="0"/>
        <v>42</v>
      </c>
      <c r="L44" s="41">
        <f t="shared" si="1"/>
        <v>5.46</v>
      </c>
      <c r="M44" s="42">
        <f t="shared" si="2"/>
        <v>47.46</v>
      </c>
      <c r="N44" s="37"/>
      <c r="O44" s="8"/>
    </row>
    <row r="45" spans="1:15" ht="24.75" customHeight="1" x14ac:dyDescent="0.15">
      <c r="A45" s="10">
        <v>37</v>
      </c>
      <c r="B45" s="10" t="s">
        <v>152</v>
      </c>
      <c r="C45" s="10" t="s">
        <v>69</v>
      </c>
      <c r="D45" s="10"/>
      <c r="E45" s="10" t="s">
        <v>31</v>
      </c>
      <c r="F45" s="45">
        <v>18.82</v>
      </c>
      <c r="G45" s="44">
        <v>17.829999999999998</v>
      </c>
      <c r="H45" s="39"/>
      <c r="I45" s="39"/>
      <c r="J45" s="39"/>
      <c r="K45" s="40">
        <f t="shared" si="0"/>
        <v>17.829999999999998</v>
      </c>
      <c r="L45" s="41">
        <f t="shared" si="1"/>
        <v>2.3178999999999998</v>
      </c>
      <c r="M45" s="42">
        <f t="shared" si="2"/>
        <v>20.1479</v>
      </c>
      <c r="N45" s="37"/>
      <c r="O45" s="8"/>
    </row>
    <row r="46" spans="1:15" ht="24.75" customHeight="1" x14ac:dyDescent="0.15">
      <c r="A46" s="10">
        <v>38</v>
      </c>
      <c r="B46" s="10" t="s">
        <v>153</v>
      </c>
      <c r="C46" s="10" t="s">
        <v>70</v>
      </c>
      <c r="D46" s="10"/>
      <c r="E46" s="10" t="s">
        <v>31</v>
      </c>
      <c r="F46" s="45">
        <v>18.54</v>
      </c>
      <c r="G46" s="44">
        <v>17.54</v>
      </c>
      <c r="H46" s="39"/>
      <c r="I46" s="39"/>
      <c r="J46" s="39"/>
      <c r="K46" s="40">
        <f t="shared" si="0"/>
        <v>17.54</v>
      </c>
      <c r="L46" s="41">
        <f t="shared" si="1"/>
        <v>2.2801999999999998</v>
      </c>
      <c r="M46" s="42">
        <f t="shared" si="2"/>
        <v>19.8202</v>
      </c>
      <c r="N46" s="37"/>
      <c r="O46" s="8"/>
    </row>
    <row r="47" spans="1:15" ht="24.75" customHeight="1" x14ac:dyDescent="0.15">
      <c r="A47" s="10">
        <v>39</v>
      </c>
      <c r="B47" s="10" t="s">
        <v>154</v>
      </c>
      <c r="C47" s="10" t="s">
        <v>71</v>
      </c>
      <c r="D47" s="10"/>
      <c r="E47" s="10" t="s">
        <v>31</v>
      </c>
      <c r="F47" s="45">
        <v>52.95</v>
      </c>
      <c r="G47" s="44">
        <v>42.65</v>
      </c>
      <c r="H47" s="39"/>
      <c r="I47" s="39"/>
      <c r="J47" s="39"/>
      <c r="K47" s="40">
        <f t="shared" si="0"/>
        <v>42.65</v>
      </c>
      <c r="L47" s="41">
        <f t="shared" si="1"/>
        <v>5.5445000000000002</v>
      </c>
      <c r="M47" s="42">
        <f t="shared" si="2"/>
        <v>48.194499999999998</v>
      </c>
      <c r="N47" s="37"/>
      <c r="O47" s="8"/>
    </row>
    <row r="48" spans="1:15" ht="24.75" customHeight="1" x14ac:dyDescent="0.15">
      <c r="A48" s="10">
        <v>40</v>
      </c>
      <c r="B48" s="10" t="s">
        <v>155</v>
      </c>
      <c r="C48" s="10" t="s">
        <v>72</v>
      </c>
      <c r="D48" s="10"/>
      <c r="E48" s="10" t="s">
        <v>31</v>
      </c>
      <c r="F48" s="45">
        <v>38.5</v>
      </c>
      <c r="G48" s="44">
        <v>28.5</v>
      </c>
      <c r="H48" s="39"/>
      <c r="I48" s="39"/>
      <c r="J48" s="39"/>
      <c r="K48" s="40">
        <f t="shared" si="0"/>
        <v>28.5</v>
      </c>
      <c r="L48" s="41">
        <f t="shared" si="1"/>
        <v>3.7050000000000001</v>
      </c>
      <c r="M48" s="42">
        <f t="shared" si="2"/>
        <v>32.204999999999998</v>
      </c>
      <c r="N48" s="37"/>
      <c r="O48" s="8"/>
    </row>
    <row r="49" spans="1:15" ht="24.75" customHeight="1" x14ac:dyDescent="0.15">
      <c r="A49" s="10">
        <v>41</v>
      </c>
      <c r="B49" s="10" t="s">
        <v>156</v>
      </c>
      <c r="C49" s="10" t="s">
        <v>73</v>
      </c>
      <c r="D49" s="10"/>
      <c r="E49" s="10" t="s">
        <v>31</v>
      </c>
      <c r="F49" s="45">
        <v>14.5</v>
      </c>
      <c r="G49" s="44">
        <v>14.5</v>
      </c>
      <c r="H49" s="39"/>
      <c r="I49" s="39"/>
      <c r="J49" s="39"/>
      <c r="K49" s="40">
        <f t="shared" si="0"/>
        <v>14.5</v>
      </c>
      <c r="L49" s="41">
        <f t="shared" si="1"/>
        <v>1.885</v>
      </c>
      <c r="M49" s="42">
        <f t="shared" si="2"/>
        <v>16.385000000000002</v>
      </c>
      <c r="N49" s="37"/>
      <c r="O49" s="8"/>
    </row>
    <row r="50" spans="1:15" ht="24.75" customHeight="1" x14ac:dyDescent="0.15">
      <c r="A50" s="10">
        <v>42</v>
      </c>
      <c r="B50" s="10" t="s">
        <v>157</v>
      </c>
      <c r="C50" s="10" t="s">
        <v>74</v>
      </c>
      <c r="D50" s="10"/>
      <c r="E50" s="10" t="s">
        <v>31</v>
      </c>
      <c r="F50" s="45">
        <v>18.16</v>
      </c>
      <c r="G50" s="44">
        <v>17.16</v>
      </c>
      <c r="H50" s="39"/>
      <c r="I50" s="39"/>
      <c r="J50" s="39"/>
      <c r="K50" s="40">
        <f t="shared" si="0"/>
        <v>17.16</v>
      </c>
      <c r="L50" s="41">
        <f t="shared" si="1"/>
        <v>2.2307999999999999</v>
      </c>
      <c r="M50" s="42">
        <f t="shared" si="2"/>
        <v>19.390799999999999</v>
      </c>
      <c r="N50" s="37"/>
      <c r="O50" s="8"/>
    </row>
    <row r="51" spans="1:15" ht="24.75" customHeight="1" x14ac:dyDescent="0.15">
      <c r="A51" s="10">
        <v>43</v>
      </c>
      <c r="B51" s="10" t="s">
        <v>158</v>
      </c>
      <c r="C51" s="10" t="s">
        <v>75</v>
      </c>
      <c r="D51" s="10"/>
      <c r="E51" s="10" t="s">
        <v>31</v>
      </c>
      <c r="F51" s="45">
        <v>18.43</v>
      </c>
      <c r="G51" s="44">
        <v>17.43</v>
      </c>
      <c r="H51" s="39"/>
      <c r="I51" s="39"/>
      <c r="J51" s="39"/>
      <c r="K51" s="40">
        <f t="shared" si="0"/>
        <v>17.43</v>
      </c>
      <c r="L51" s="41">
        <f t="shared" si="1"/>
        <v>2.2659000000000002</v>
      </c>
      <c r="M51" s="42">
        <f t="shared" si="2"/>
        <v>19.695900000000002</v>
      </c>
      <c r="N51" s="37"/>
      <c r="O51" s="8"/>
    </row>
    <row r="52" spans="1:15" ht="24.75" customHeight="1" x14ac:dyDescent="0.15">
      <c r="A52" s="10">
        <v>44</v>
      </c>
      <c r="B52" s="10" t="s">
        <v>118</v>
      </c>
      <c r="C52" s="10" t="s">
        <v>198</v>
      </c>
      <c r="D52" s="10" t="s">
        <v>197</v>
      </c>
      <c r="E52" s="10" t="s">
        <v>31</v>
      </c>
      <c r="F52" s="45">
        <v>58.14</v>
      </c>
      <c r="G52" s="44">
        <v>58</v>
      </c>
      <c r="H52" s="39"/>
      <c r="I52" s="39"/>
      <c r="J52" s="39"/>
      <c r="K52" s="40">
        <f t="shared" si="0"/>
        <v>58</v>
      </c>
      <c r="L52" s="41">
        <f t="shared" si="1"/>
        <v>7.54</v>
      </c>
      <c r="M52" s="42">
        <f t="shared" si="2"/>
        <v>65.540000000000006</v>
      </c>
      <c r="N52" s="37"/>
      <c r="O52" s="8"/>
    </row>
    <row r="53" spans="1:15" ht="24.75" customHeight="1" x14ac:dyDescent="0.15">
      <c r="A53" s="10">
        <v>45</v>
      </c>
      <c r="B53" s="10" t="s">
        <v>159</v>
      </c>
      <c r="C53" s="10" t="s">
        <v>76</v>
      </c>
      <c r="D53" s="10"/>
      <c r="E53" s="10" t="s">
        <v>31</v>
      </c>
      <c r="F53" s="45">
        <v>58.14</v>
      </c>
      <c r="G53" s="44">
        <v>58</v>
      </c>
      <c r="H53" s="39"/>
      <c r="I53" s="39"/>
      <c r="J53" s="39"/>
      <c r="K53" s="40">
        <f t="shared" si="0"/>
        <v>58</v>
      </c>
      <c r="L53" s="41">
        <f t="shared" si="1"/>
        <v>7.54</v>
      </c>
      <c r="M53" s="42">
        <f t="shared" si="2"/>
        <v>65.540000000000006</v>
      </c>
      <c r="N53" s="37"/>
      <c r="O53" s="8"/>
    </row>
    <row r="54" spans="1:15" ht="24.75" customHeight="1" x14ac:dyDescent="0.15">
      <c r="A54" s="10">
        <v>46</v>
      </c>
      <c r="B54" s="10" t="s">
        <v>160</v>
      </c>
      <c r="C54" s="10" t="s">
        <v>77</v>
      </c>
      <c r="D54" s="10"/>
      <c r="E54" s="10" t="s">
        <v>31</v>
      </c>
      <c r="F54" s="45">
        <v>81.14</v>
      </c>
      <c r="G54" s="44">
        <v>80</v>
      </c>
      <c r="H54" s="39"/>
      <c r="I54" s="39"/>
      <c r="J54" s="39"/>
      <c r="K54" s="40">
        <f t="shared" si="0"/>
        <v>80</v>
      </c>
      <c r="L54" s="41">
        <f t="shared" si="1"/>
        <v>10.4</v>
      </c>
      <c r="M54" s="42">
        <f t="shared" si="2"/>
        <v>90.4</v>
      </c>
      <c r="N54" s="37"/>
      <c r="O54" s="8"/>
    </row>
    <row r="55" spans="1:15" ht="24.75" customHeight="1" x14ac:dyDescent="0.15">
      <c r="A55" s="10">
        <v>47</v>
      </c>
      <c r="B55" s="10" t="s">
        <v>161</v>
      </c>
      <c r="C55" s="10" t="s">
        <v>79</v>
      </c>
      <c r="D55" s="10"/>
      <c r="E55" s="10" t="s">
        <v>31</v>
      </c>
      <c r="F55" s="45">
        <v>17.649999999999999</v>
      </c>
      <c r="G55" s="44">
        <v>16.649999999999999</v>
      </c>
      <c r="H55" s="39"/>
      <c r="I55" s="39"/>
      <c r="J55" s="39"/>
      <c r="K55" s="40">
        <f t="shared" si="0"/>
        <v>16.649999999999999</v>
      </c>
      <c r="L55" s="41">
        <f t="shared" si="1"/>
        <v>2.1644999999999999</v>
      </c>
      <c r="M55" s="42">
        <f t="shared" si="2"/>
        <v>18.814499999999999</v>
      </c>
      <c r="N55" s="37"/>
      <c r="O55" s="8"/>
    </row>
    <row r="56" spans="1:15" ht="24.75" customHeight="1" x14ac:dyDescent="0.15">
      <c r="A56" s="10">
        <v>48</v>
      </c>
      <c r="B56" s="10" t="s">
        <v>162</v>
      </c>
      <c r="C56" s="10" t="s">
        <v>80</v>
      </c>
      <c r="D56" s="10"/>
      <c r="E56" s="10" t="s">
        <v>31</v>
      </c>
      <c r="F56" s="45">
        <v>10.11</v>
      </c>
      <c r="G56" s="44">
        <v>9.1999999999999993</v>
      </c>
      <c r="H56" s="39"/>
      <c r="I56" s="39"/>
      <c r="J56" s="39"/>
      <c r="K56" s="40">
        <f t="shared" si="0"/>
        <v>9.1999999999999993</v>
      </c>
      <c r="L56" s="41">
        <f t="shared" si="1"/>
        <v>1.196</v>
      </c>
      <c r="M56" s="42">
        <f t="shared" si="2"/>
        <v>10.395999999999999</v>
      </c>
      <c r="N56" s="37"/>
      <c r="O56" s="8"/>
    </row>
    <row r="57" spans="1:15" ht="24.75" customHeight="1" x14ac:dyDescent="0.15">
      <c r="A57" s="10">
        <v>49</v>
      </c>
      <c r="B57" s="10" t="s">
        <v>117</v>
      </c>
      <c r="C57" s="10" t="s">
        <v>196</v>
      </c>
      <c r="D57" s="10" t="s">
        <v>195</v>
      </c>
      <c r="E57" s="10" t="s">
        <v>31</v>
      </c>
      <c r="F57" s="45">
        <v>6.5116100000000001</v>
      </c>
      <c r="G57" s="44">
        <v>6</v>
      </c>
      <c r="H57" s="39"/>
      <c r="I57" s="39"/>
      <c r="J57" s="39"/>
      <c r="K57" s="40">
        <f t="shared" si="0"/>
        <v>6</v>
      </c>
      <c r="L57" s="41">
        <f t="shared" si="1"/>
        <v>0.78</v>
      </c>
      <c r="M57" s="42">
        <f t="shared" si="2"/>
        <v>6.78</v>
      </c>
      <c r="N57" s="37"/>
      <c r="O57" s="8"/>
    </row>
    <row r="58" spans="1:15" ht="24.75" customHeight="1" x14ac:dyDescent="0.15">
      <c r="A58" s="10">
        <v>50</v>
      </c>
      <c r="B58" s="10" t="s">
        <v>163</v>
      </c>
      <c r="C58" s="10" t="s">
        <v>81</v>
      </c>
      <c r="D58" s="10"/>
      <c r="E58" s="10" t="s">
        <v>31</v>
      </c>
      <c r="F58" s="45">
        <v>5.26</v>
      </c>
      <c r="G58" s="44">
        <v>5</v>
      </c>
      <c r="H58" s="39"/>
      <c r="I58" s="39"/>
      <c r="J58" s="39"/>
      <c r="K58" s="40">
        <f t="shared" si="0"/>
        <v>5</v>
      </c>
      <c r="L58" s="41">
        <f t="shared" si="1"/>
        <v>0.65</v>
      </c>
      <c r="M58" s="42">
        <f t="shared" si="2"/>
        <v>5.65</v>
      </c>
      <c r="N58" s="37"/>
      <c r="O58" s="8"/>
    </row>
    <row r="59" spans="1:15" ht="24.75" customHeight="1" x14ac:dyDescent="0.15">
      <c r="A59" s="10">
        <v>51</v>
      </c>
      <c r="B59" s="10" t="s">
        <v>164</v>
      </c>
      <c r="C59" s="10" t="s">
        <v>82</v>
      </c>
      <c r="D59" s="10"/>
      <c r="E59" s="10" t="s">
        <v>31</v>
      </c>
      <c r="F59" s="45">
        <v>5.26</v>
      </c>
      <c r="G59" s="44">
        <v>5</v>
      </c>
      <c r="H59" s="39"/>
      <c r="I59" s="39"/>
      <c r="J59" s="39"/>
      <c r="K59" s="40">
        <f t="shared" si="0"/>
        <v>5</v>
      </c>
      <c r="L59" s="41">
        <f t="shared" si="1"/>
        <v>0.65</v>
      </c>
      <c r="M59" s="42">
        <f t="shared" si="2"/>
        <v>5.65</v>
      </c>
      <c r="N59" s="37"/>
      <c r="O59" s="8"/>
    </row>
    <row r="60" spans="1:15" ht="24.75" customHeight="1" x14ac:dyDescent="0.15">
      <c r="A60" s="10">
        <v>52</v>
      </c>
      <c r="B60" s="10" t="s">
        <v>165</v>
      </c>
      <c r="C60" s="10" t="s">
        <v>83</v>
      </c>
      <c r="D60" s="10"/>
      <c r="E60" s="10" t="s">
        <v>31</v>
      </c>
      <c r="F60" s="45">
        <v>1.22</v>
      </c>
      <c r="G60" s="44">
        <v>1.2</v>
      </c>
      <c r="H60" s="39"/>
      <c r="I60" s="39"/>
      <c r="J60" s="39"/>
      <c r="K60" s="40">
        <f t="shared" si="0"/>
        <v>1.2</v>
      </c>
      <c r="L60" s="41">
        <f t="shared" si="1"/>
        <v>0.156</v>
      </c>
      <c r="M60" s="42">
        <f t="shared" si="2"/>
        <v>1.3559999999999999</v>
      </c>
      <c r="N60" s="37"/>
      <c r="O60" s="8"/>
    </row>
    <row r="61" spans="1:15" ht="24.75" customHeight="1" x14ac:dyDescent="0.15">
      <c r="A61" s="10">
        <v>53</v>
      </c>
      <c r="B61" s="10" t="s">
        <v>119</v>
      </c>
      <c r="C61" s="10" t="s">
        <v>43</v>
      </c>
      <c r="D61" s="10"/>
      <c r="E61" s="10" t="s">
        <v>31</v>
      </c>
      <c r="F61" s="45">
        <v>0.43</v>
      </c>
      <c r="G61" s="44">
        <v>0.42</v>
      </c>
      <c r="H61" s="39"/>
      <c r="I61" s="39"/>
      <c r="J61" s="39"/>
      <c r="K61" s="40">
        <f t="shared" si="0"/>
        <v>0.42</v>
      </c>
      <c r="L61" s="41">
        <f t="shared" si="1"/>
        <v>5.4600000000000003E-2</v>
      </c>
      <c r="M61" s="42">
        <f t="shared" si="2"/>
        <v>0.47459999999999997</v>
      </c>
      <c r="N61" s="37"/>
      <c r="O61" s="8"/>
    </row>
    <row r="62" spans="1:15" ht="24.75" customHeight="1" x14ac:dyDescent="0.15">
      <c r="A62" s="10">
        <v>54</v>
      </c>
      <c r="B62" s="10" t="s">
        <v>166</v>
      </c>
      <c r="C62" s="10" t="s">
        <v>39</v>
      </c>
      <c r="D62" s="10"/>
      <c r="E62" s="10" t="s">
        <v>31</v>
      </c>
      <c r="F62" s="45">
        <v>18.72</v>
      </c>
      <c r="G62" s="44">
        <v>17.72</v>
      </c>
      <c r="H62" s="39"/>
      <c r="I62" s="39"/>
      <c r="J62" s="39"/>
      <c r="K62" s="40">
        <f t="shared" si="0"/>
        <v>17.72</v>
      </c>
      <c r="L62" s="41">
        <f t="shared" si="1"/>
        <v>2.3035999999999999</v>
      </c>
      <c r="M62" s="42">
        <f t="shared" si="2"/>
        <v>20.023599999999998</v>
      </c>
      <c r="N62" s="37"/>
      <c r="O62" s="8"/>
    </row>
    <row r="63" spans="1:15" ht="24.75" customHeight="1" x14ac:dyDescent="0.15">
      <c r="A63" s="10">
        <v>55</v>
      </c>
      <c r="B63" s="10" t="s">
        <v>167</v>
      </c>
      <c r="C63" s="10" t="s">
        <v>84</v>
      </c>
      <c r="D63" s="10"/>
      <c r="E63" s="10" t="s">
        <v>31</v>
      </c>
      <c r="F63" s="45">
        <v>29.91</v>
      </c>
      <c r="G63" s="44">
        <v>28.91</v>
      </c>
      <c r="H63" s="39"/>
      <c r="I63" s="39"/>
      <c r="J63" s="39"/>
      <c r="K63" s="40">
        <f t="shared" si="0"/>
        <v>28.91</v>
      </c>
      <c r="L63" s="41">
        <f t="shared" si="1"/>
        <v>3.7583000000000002</v>
      </c>
      <c r="M63" s="42">
        <f t="shared" si="2"/>
        <v>32.668300000000002</v>
      </c>
      <c r="N63" s="37"/>
      <c r="O63" s="8"/>
    </row>
    <row r="64" spans="1:15" ht="24.75" customHeight="1" x14ac:dyDescent="0.15">
      <c r="A64" s="10">
        <v>56</v>
      </c>
      <c r="B64" s="10" t="s">
        <v>205</v>
      </c>
      <c r="C64" s="10" t="s">
        <v>85</v>
      </c>
      <c r="D64" s="10"/>
      <c r="E64" s="10" t="s">
        <v>31</v>
      </c>
      <c r="F64" s="45">
        <v>52.75</v>
      </c>
      <c r="G64" s="44">
        <v>42.8</v>
      </c>
      <c r="H64" s="39"/>
      <c r="I64" s="39"/>
      <c r="J64" s="39"/>
      <c r="K64" s="40">
        <f t="shared" si="0"/>
        <v>42.8</v>
      </c>
      <c r="L64" s="41">
        <f t="shared" si="1"/>
        <v>5.5640000000000001</v>
      </c>
      <c r="M64" s="42">
        <f t="shared" si="2"/>
        <v>48.363999999999997</v>
      </c>
      <c r="N64" s="37"/>
      <c r="O64" s="8"/>
    </row>
    <row r="65" spans="1:15" ht="24.75" customHeight="1" x14ac:dyDescent="0.15">
      <c r="A65" s="10">
        <v>57</v>
      </c>
      <c r="B65" s="10" t="s">
        <v>204</v>
      </c>
      <c r="C65" s="10" t="s">
        <v>86</v>
      </c>
      <c r="D65" s="10"/>
      <c r="E65" s="10" t="s">
        <v>31</v>
      </c>
      <c r="F65" s="45">
        <v>52.65</v>
      </c>
      <c r="G65" s="44">
        <v>42.65</v>
      </c>
      <c r="H65" s="39"/>
      <c r="I65" s="39"/>
      <c r="J65" s="39"/>
      <c r="K65" s="40">
        <f t="shared" si="0"/>
        <v>42.65</v>
      </c>
      <c r="L65" s="41">
        <f t="shared" si="1"/>
        <v>5.5445000000000002</v>
      </c>
      <c r="M65" s="42">
        <f t="shared" si="2"/>
        <v>48.194499999999998</v>
      </c>
      <c r="N65" s="37"/>
      <c r="O65" s="8"/>
    </row>
    <row r="66" spans="1:15" ht="24.75" customHeight="1" x14ac:dyDescent="0.15">
      <c r="A66" s="10">
        <v>58</v>
      </c>
      <c r="B66" s="10" t="s">
        <v>200</v>
      </c>
      <c r="C66" s="10" t="s">
        <v>87</v>
      </c>
      <c r="D66" s="10"/>
      <c r="E66" s="10" t="s">
        <v>31</v>
      </c>
      <c r="F66" s="45">
        <v>64.02</v>
      </c>
      <c r="G66" s="44">
        <v>64.02</v>
      </c>
      <c r="H66" s="39"/>
      <c r="I66" s="39"/>
      <c r="J66" s="39"/>
      <c r="K66" s="40">
        <f t="shared" si="0"/>
        <v>64.02</v>
      </c>
      <c r="L66" s="41">
        <f t="shared" si="1"/>
        <v>8.3225999999999996</v>
      </c>
      <c r="M66" s="42">
        <f t="shared" si="2"/>
        <v>72.34259999999999</v>
      </c>
      <c r="N66" s="37"/>
      <c r="O66" s="8"/>
    </row>
    <row r="67" spans="1:15" ht="24.75" customHeight="1" x14ac:dyDescent="0.15">
      <c r="A67" s="10">
        <v>59</v>
      </c>
      <c r="B67" s="10" t="s">
        <v>199</v>
      </c>
      <c r="C67" s="10" t="s">
        <v>88</v>
      </c>
      <c r="D67" s="10"/>
      <c r="E67" s="10" t="s">
        <v>31</v>
      </c>
      <c r="F67" s="45">
        <v>40.299999999999997</v>
      </c>
      <c r="G67" s="44">
        <v>40.299999999999997</v>
      </c>
      <c r="H67" s="39"/>
      <c r="I67" s="39"/>
      <c r="J67" s="39"/>
      <c r="K67" s="40">
        <f t="shared" si="0"/>
        <v>40.299999999999997</v>
      </c>
      <c r="L67" s="41">
        <f t="shared" si="1"/>
        <v>5.2389999999999999</v>
      </c>
      <c r="M67" s="42">
        <f t="shared" si="2"/>
        <v>45.538999999999994</v>
      </c>
      <c r="N67" s="37"/>
      <c r="O67" s="8"/>
    </row>
    <row r="68" spans="1:15" ht="24.75" customHeight="1" x14ac:dyDescent="0.15">
      <c r="A68" s="10">
        <v>60</v>
      </c>
      <c r="B68" s="10" t="s">
        <v>203</v>
      </c>
      <c r="C68" s="10" t="s">
        <v>73</v>
      </c>
      <c r="D68" s="10"/>
      <c r="E68" s="10" t="s">
        <v>31</v>
      </c>
      <c r="F68" s="45">
        <v>15.62</v>
      </c>
      <c r="G68" s="44">
        <v>15</v>
      </c>
      <c r="H68" s="39"/>
      <c r="I68" s="39"/>
      <c r="J68" s="39"/>
      <c r="K68" s="40">
        <f t="shared" si="0"/>
        <v>15</v>
      </c>
      <c r="L68" s="41">
        <f t="shared" si="1"/>
        <v>1.9500000000000002</v>
      </c>
      <c r="M68" s="42">
        <f t="shared" si="2"/>
        <v>16.95</v>
      </c>
      <c r="N68" s="37"/>
      <c r="O68" s="8"/>
    </row>
    <row r="69" spans="1:15" ht="24.75" customHeight="1" x14ac:dyDescent="0.15">
      <c r="A69" s="10">
        <v>61</v>
      </c>
      <c r="B69" s="10" t="s">
        <v>202</v>
      </c>
      <c r="C69" s="10" t="s">
        <v>78</v>
      </c>
      <c r="D69" s="10"/>
      <c r="E69" s="10" t="s">
        <v>31</v>
      </c>
      <c r="F69" s="45">
        <v>15.62</v>
      </c>
      <c r="G69" s="44">
        <v>15</v>
      </c>
      <c r="H69" s="39"/>
      <c r="I69" s="39"/>
      <c r="J69" s="39"/>
      <c r="K69" s="40">
        <f t="shared" ref="K69:K98" si="3">I69+G69</f>
        <v>15</v>
      </c>
      <c r="L69" s="41">
        <f t="shared" ref="L69:L98" si="4">K69*0.13</f>
        <v>1.9500000000000002</v>
      </c>
      <c r="M69" s="42">
        <f t="shared" ref="M69:M98" si="5">K69+L69</f>
        <v>16.95</v>
      </c>
      <c r="N69" s="37"/>
      <c r="O69" s="8"/>
    </row>
    <row r="70" spans="1:15" ht="24.75" customHeight="1" x14ac:dyDescent="0.15">
      <c r="A70" s="10">
        <v>62</v>
      </c>
      <c r="B70" s="10" t="s">
        <v>126</v>
      </c>
      <c r="C70" s="10" t="s">
        <v>50</v>
      </c>
      <c r="D70" s="10"/>
      <c r="E70" s="10" t="s">
        <v>31</v>
      </c>
      <c r="F70" s="45">
        <v>42.777000000000001</v>
      </c>
      <c r="G70" s="44">
        <v>40</v>
      </c>
      <c r="H70" s="39"/>
      <c r="I70" s="39"/>
      <c r="J70" s="39"/>
      <c r="K70" s="40">
        <f t="shared" si="3"/>
        <v>40</v>
      </c>
      <c r="L70" s="41">
        <f t="shared" si="4"/>
        <v>5.2</v>
      </c>
      <c r="M70" s="42">
        <f t="shared" si="5"/>
        <v>45.2</v>
      </c>
      <c r="N70" s="37"/>
      <c r="O70" s="8"/>
    </row>
    <row r="71" spans="1:15" ht="24.75" customHeight="1" x14ac:dyDescent="0.15">
      <c r="A71" s="10">
        <v>63</v>
      </c>
      <c r="B71" s="10" t="s">
        <v>201</v>
      </c>
      <c r="C71" s="10" t="s">
        <v>89</v>
      </c>
      <c r="D71" s="10"/>
      <c r="E71" s="10" t="s">
        <v>31</v>
      </c>
      <c r="F71" s="45">
        <v>52.21</v>
      </c>
      <c r="G71" s="44">
        <v>42.21</v>
      </c>
      <c r="H71" s="39"/>
      <c r="I71" s="39"/>
      <c r="J71" s="39"/>
      <c r="K71" s="40">
        <f t="shared" si="3"/>
        <v>42.21</v>
      </c>
      <c r="L71" s="41">
        <f t="shared" si="4"/>
        <v>5.4873000000000003</v>
      </c>
      <c r="M71" s="42">
        <f t="shared" si="5"/>
        <v>47.697299999999998</v>
      </c>
      <c r="N71" s="37"/>
      <c r="O71" s="8"/>
    </row>
    <row r="72" spans="1:15" ht="24.75" customHeight="1" x14ac:dyDescent="0.15">
      <c r="A72" s="10">
        <v>64</v>
      </c>
      <c r="B72" s="10" t="s">
        <v>206</v>
      </c>
      <c r="C72" s="10" t="s">
        <v>45</v>
      </c>
      <c r="D72" s="10"/>
      <c r="E72" s="10" t="s">
        <v>31</v>
      </c>
      <c r="F72" s="45">
        <v>33.43</v>
      </c>
      <c r="G72" s="44">
        <v>23.43</v>
      </c>
      <c r="H72" s="39"/>
      <c r="I72" s="39"/>
      <c r="J72" s="39"/>
      <c r="K72" s="40">
        <f t="shared" si="3"/>
        <v>23.43</v>
      </c>
      <c r="L72" s="41">
        <f t="shared" si="4"/>
        <v>3.0459000000000001</v>
      </c>
      <c r="M72" s="42">
        <f t="shared" si="5"/>
        <v>26.475899999999999</v>
      </c>
      <c r="N72" s="37"/>
      <c r="O72" s="8"/>
    </row>
    <row r="73" spans="1:15" ht="24.75" customHeight="1" x14ac:dyDescent="0.15">
      <c r="A73" s="10">
        <v>65</v>
      </c>
      <c r="B73" s="10" t="s">
        <v>168</v>
      </c>
      <c r="C73" s="10" t="s">
        <v>39</v>
      </c>
      <c r="D73" s="10"/>
      <c r="E73" s="10" t="s">
        <v>31</v>
      </c>
      <c r="F73" s="45">
        <v>18.84</v>
      </c>
      <c r="G73" s="44">
        <v>17.84</v>
      </c>
      <c r="H73" s="39"/>
      <c r="I73" s="39"/>
      <c r="J73" s="39"/>
      <c r="K73" s="40">
        <f t="shared" si="3"/>
        <v>17.84</v>
      </c>
      <c r="L73" s="41">
        <f t="shared" si="4"/>
        <v>2.3191999999999999</v>
      </c>
      <c r="M73" s="42">
        <f t="shared" si="5"/>
        <v>20.159199999999998</v>
      </c>
      <c r="N73" s="37"/>
      <c r="O73" s="8"/>
    </row>
    <row r="74" spans="1:15" ht="24.75" customHeight="1" x14ac:dyDescent="0.15">
      <c r="A74" s="10">
        <v>66</v>
      </c>
      <c r="B74" s="10" t="s">
        <v>169</v>
      </c>
      <c r="C74" s="10" t="s">
        <v>90</v>
      </c>
      <c r="D74" s="10"/>
      <c r="E74" s="10" t="s">
        <v>31</v>
      </c>
      <c r="F74" s="45">
        <v>23.96</v>
      </c>
      <c r="G74" s="44">
        <v>22.24</v>
      </c>
      <c r="H74" s="39"/>
      <c r="I74" s="39"/>
      <c r="J74" s="39"/>
      <c r="K74" s="40">
        <f t="shared" si="3"/>
        <v>22.24</v>
      </c>
      <c r="L74" s="41">
        <f t="shared" si="4"/>
        <v>2.8912</v>
      </c>
      <c r="M74" s="42">
        <f t="shared" si="5"/>
        <v>25.1312</v>
      </c>
      <c r="N74" s="37"/>
      <c r="O74" s="8"/>
    </row>
    <row r="75" spans="1:15" ht="24.75" customHeight="1" x14ac:dyDescent="0.15">
      <c r="A75" s="10">
        <v>67</v>
      </c>
      <c r="B75" s="10" t="s">
        <v>170</v>
      </c>
      <c r="C75" s="10" t="s">
        <v>91</v>
      </c>
      <c r="D75" s="10"/>
      <c r="E75" s="10" t="s">
        <v>31</v>
      </c>
      <c r="F75" s="45">
        <v>29.8</v>
      </c>
      <c r="G75" s="44">
        <v>28</v>
      </c>
      <c r="H75" s="39"/>
      <c r="I75" s="39"/>
      <c r="J75" s="39"/>
      <c r="K75" s="40">
        <f t="shared" si="3"/>
        <v>28</v>
      </c>
      <c r="L75" s="41">
        <f t="shared" si="4"/>
        <v>3.64</v>
      </c>
      <c r="M75" s="42">
        <f t="shared" si="5"/>
        <v>31.64</v>
      </c>
      <c r="N75" s="37"/>
      <c r="O75" s="8"/>
    </row>
    <row r="76" spans="1:15" ht="24.75" customHeight="1" x14ac:dyDescent="0.15">
      <c r="A76" s="10">
        <v>68</v>
      </c>
      <c r="B76" s="10" t="s">
        <v>171</v>
      </c>
      <c r="C76" s="10" t="s">
        <v>92</v>
      </c>
      <c r="D76" s="10"/>
      <c r="E76" s="10" t="s">
        <v>31</v>
      </c>
      <c r="F76" s="45">
        <v>19.14</v>
      </c>
      <c r="G76" s="44">
        <v>18</v>
      </c>
      <c r="H76" s="39"/>
      <c r="I76" s="39"/>
      <c r="J76" s="39"/>
      <c r="K76" s="40">
        <f t="shared" si="3"/>
        <v>18</v>
      </c>
      <c r="L76" s="41">
        <f t="shared" si="4"/>
        <v>2.34</v>
      </c>
      <c r="M76" s="42">
        <f t="shared" si="5"/>
        <v>20.34</v>
      </c>
      <c r="N76" s="37"/>
      <c r="O76" s="8"/>
    </row>
    <row r="77" spans="1:15" ht="24.75" customHeight="1" x14ac:dyDescent="0.15">
      <c r="A77" s="10">
        <v>69</v>
      </c>
      <c r="B77" s="10" t="s">
        <v>172</v>
      </c>
      <c r="C77" s="10" t="s">
        <v>93</v>
      </c>
      <c r="D77" s="10"/>
      <c r="E77" s="10" t="s">
        <v>31</v>
      </c>
      <c r="F77" s="45">
        <v>45.61</v>
      </c>
      <c r="G77" s="44">
        <v>43.5</v>
      </c>
      <c r="H77" s="39"/>
      <c r="I77" s="39"/>
      <c r="J77" s="39"/>
      <c r="K77" s="40">
        <f t="shared" si="3"/>
        <v>43.5</v>
      </c>
      <c r="L77" s="41">
        <f t="shared" si="4"/>
        <v>5.6550000000000002</v>
      </c>
      <c r="M77" s="42">
        <f t="shared" si="5"/>
        <v>49.155000000000001</v>
      </c>
      <c r="N77" s="37"/>
      <c r="O77" s="8"/>
    </row>
    <row r="78" spans="1:15" ht="24.75" customHeight="1" x14ac:dyDescent="0.15">
      <c r="A78" s="10">
        <v>70</v>
      </c>
      <c r="B78" s="10" t="s">
        <v>173</v>
      </c>
      <c r="C78" s="10" t="s">
        <v>94</v>
      </c>
      <c r="D78" s="10"/>
      <c r="E78" s="10" t="s">
        <v>31</v>
      </c>
      <c r="F78" s="45">
        <v>23.96</v>
      </c>
      <c r="G78" s="44">
        <v>22.5</v>
      </c>
      <c r="H78" s="39"/>
      <c r="I78" s="39"/>
      <c r="J78" s="39"/>
      <c r="K78" s="40">
        <f t="shared" si="3"/>
        <v>22.5</v>
      </c>
      <c r="L78" s="41">
        <f t="shared" si="4"/>
        <v>2.9250000000000003</v>
      </c>
      <c r="M78" s="42">
        <f t="shared" si="5"/>
        <v>25.425000000000001</v>
      </c>
      <c r="N78" s="37"/>
      <c r="O78" s="8"/>
    </row>
    <row r="79" spans="1:15" ht="24.75" customHeight="1" x14ac:dyDescent="0.15">
      <c r="A79" s="10">
        <v>71</v>
      </c>
      <c r="B79" s="10" t="s">
        <v>174</v>
      </c>
      <c r="C79" s="10" t="s">
        <v>95</v>
      </c>
      <c r="D79" s="10"/>
      <c r="E79" s="10" t="s">
        <v>31</v>
      </c>
      <c r="F79" s="45">
        <v>29.8</v>
      </c>
      <c r="G79" s="44">
        <v>28.3</v>
      </c>
      <c r="H79" s="39"/>
      <c r="I79" s="39"/>
      <c r="J79" s="39"/>
      <c r="K79" s="40">
        <f t="shared" si="3"/>
        <v>28.3</v>
      </c>
      <c r="L79" s="41">
        <f t="shared" si="4"/>
        <v>3.6790000000000003</v>
      </c>
      <c r="M79" s="42">
        <f t="shared" si="5"/>
        <v>31.978999999999999</v>
      </c>
      <c r="N79" s="37"/>
      <c r="O79" s="8"/>
    </row>
    <row r="80" spans="1:15" ht="24.75" customHeight="1" x14ac:dyDescent="0.15">
      <c r="A80" s="10">
        <v>72</v>
      </c>
      <c r="B80" s="10" t="s">
        <v>175</v>
      </c>
      <c r="C80" s="10" t="s">
        <v>96</v>
      </c>
      <c r="D80" s="10"/>
      <c r="E80" s="10" t="s">
        <v>31</v>
      </c>
      <c r="F80" s="45">
        <v>22.21</v>
      </c>
      <c r="G80" s="44">
        <v>20.54</v>
      </c>
      <c r="H80" s="39"/>
      <c r="I80" s="39"/>
      <c r="J80" s="39"/>
      <c r="K80" s="40">
        <f t="shared" si="3"/>
        <v>20.54</v>
      </c>
      <c r="L80" s="41">
        <f t="shared" si="4"/>
        <v>2.6701999999999999</v>
      </c>
      <c r="M80" s="42">
        <f t="shared" si="5"/>
        <v>23.2102</v>
      </c>
      <c r="N80" s="37"/>
      <c r="O80" s="8"/>
    </row>
    <row r="81" spans="1:15" ht="24.75" customHeight="1" x14ac:dyDescent="0.15">
      <c r="A81" s="10">
        <v>73</v>
      </c>
      <c r="B81" s="46" t="s">
        <v>231</v>
      </c>
      <c r="C81" s="10" t="s">
        <v>97</v>
      </c>
      <c r="D81" s="10"/>
      <c r="E81" s="10" t="s">
        <v>31</v>
      </c>
      <c r="F81" s="45">
        <v>30.51</v>
      </c>
      <c r="G81" s="44">
        <v>28.59</v>
      </c>
      <c r="H81" s="39"/>
      <c r="I81" s="39"/>
      <c r="J81" s="39"/>
      <c r="K81" s="40">
        <f t="shared" si="3"/>
        <v>28.59</v>
      </c>
      <c r="L81" s="41">
        <f t="shared" si="4"/>
        <v>3.7166999999999999</v>
      </c>
      <c r="M81" s="42">
        <f t="shared" si="5"/>
        <v>32.306699999999999</v>
      </c>
      <c r="N81" s="37"/>
      <c r="O81" s="8"/>
    </row>
    <row r="82" spans="1:15" ht="24.75" customHeight="1" x14ac:dyDescent="0.15">
      <c r="A82" s="10">
        <v>74</v>
      </c>
      <c r="B82" s="10" t="s">
        <v>176</v>
      </c>
      <c r="C82" s="10" t="s">
        <v>98</v>
      </c>
      <c r="D82" s="10"/>
      <c r="E82" s="10" t="s">
        <v>31</v>
      </c>
      <c r="F82" s="45">
        <v>43.77</v>
      </c>
      <c r="G82" s="44">
        <v>43.77</v>
      </c>
      <c r="H82" s="39"/>
      <c r="I82" s="39"/>
      <c r="J82" s="39"/>
      <c r="K82" s="40">
        <f t="shared" si="3"/>
        <v>43.77</v>
      </c>
      <c r="L82" s="41">
        <f t="shared" si="4"/>
        <v>5.6901000000000002</v>
      </c>
      <c r="M82" s="42">
        <f t="shared" si="5"/>
        <v>49.460100000000004</v>
      </c>
      <c r="N82" s="37"/>
      <c r="O82" s="8"/>
    </row>
    <row r="83" spans="1:15" ht="24.75" customHeight="1" x14ac:dyDescent="0.15">
      <c r="A83" s="10">
        <v>75</v>
      </c>
      <c r="B83" s="10" t="s">
        <v>177</v>
      </c>
      <c r="C83" s="10" t="s">
        <v>99</v>
      </c>
      <c r="D83" s="10"/>
      <c r="E83" s="10" t="s">
        <v>31</v>
      </c>
      <c r="F83" s="45">
        <v>91.84</v>
      </c>
      <c r="G83" s="44">
        <v>91.84</v>
      </c>
      <c r="H83" s="39"/>
      <c r="I83" s="39"/>
      <c r="J83" s="39"/>
      <c r="K83" s="40">
        <f t="shared" si="3"/>
        <v>91.84</v>
      </c>
      <c r="L83" s="41">
        <f t="shared" si="4"/>
        <v>11.939200000000001</v>
      </c>
      <c r="M83" s="42">
        <f t="shared" si="5"/>
        <v>103.7792</v>
      </c>
      <c r="N83" s="37"/>
      <c r="O83" s="8"/>
    </row>
    <row r="84" spans="1:15" ht="24.75" customHeight="1" x14ac:dyDescent="0.15">
      <c r="A84" s="10">
        <v>76</v>
      </c>
      <c r="B84" s="10" t="s">
        <v>178</v>
      </c>
      <c r="C84" s="10" t="s">
        <v>100</v>
      </c>
      <c r="D84" s="10"/>
      <c r="E84" s="10" t="s">
        <v>31</v>
      </c>
      <c r="F84" s="45">
        <v>21.48</v>
      </c>
      <c r="G84" s="44">
        <v>21.48</v>
      </c>
      <c r="H84" s="39"/>
      <c r="I84" s="39"/>
      <c r="J84" s="39"/>
      <c r="K84" s="40">
        <f t="shared" si="3"/>
        <v>21.48</v>
      </c>
      <c r="L84" s="41">
        <f t="shared" si="4"/>
        <v>2.7924000000000002</v>
      </c>
      <c r="M84" s="42">
        <f t="shared" si="5"/>
        <v>24.272400000000001</v>
      </c>
      <c r="N84" s="37"/>
      <c r="O84" s="8"/>
    </row>
    <row r="85" spans="1:15" ht="24.75" customHeight="1" x14ac:dyDescent="0.15">
      <c r="A85" s="10">
        <v>77</v>
      </c>
      <c r="B85" s="10" t="s">
        <v>179</v>
      </c>
      <c r="C85" s="10" t="s">
        <v>101</v>
      </c>
      <c r="D85" s="10"/>
      <c r="E85" s="10" t="s">
        <v>31</v>
      </c>
      <c r="F85" s="45">
        <v>44.91</v>
      </c>
      <c r="G85" s="44">
        <v>44.91</v>
      </c>
      <c r="H85" s="39"/>
      <c r="I85" s="39"/>
      <c r="J85" s="39"/>
      <c r="K85" s="40">
        <f t="shared" si="3"/>
        <v>44.91</v>
      </c>
      <c r="L85" s="41">
        <f t="shared" si="4"/>
        <v>5.8382999999999994</v>
      </c>
      <c r="M85" s="42">
        <f t="shared" si="5"/>
        <v>50.748299999999993</v>
      </c>
      <c r="N85" s="37"/>
      <c r="O85" s="8"/>
    </row>
    <row r="86" spans="1:15" ht="24.75" customHeight="1" x14ac:dyDescent="0.15">
      <c r="A86" s="10">
        <v>78</v>
      </c>
      <c r="B86" s="10" t="s">
        <v>180</v>
      </c>
      <c r="C86" s="10" t="s">
        <v>102</v>
      </c>
      <c r="D86" s="10"/>
      <c r="E86" s="10" t="s">
        <v>31</v>
      </c>
      <c r="F86" s="45">
        <v>49.06</v>
      </c>
      <c r="G86" s="44">
        <v>49.06</v>
      </c>
      <c r="H86" s="39"/>
      <c r="I86" s="39"/>
      <c r="J86" s="39"/>
      <c r="K86" s="40">
        <f t="shared" si="3"/>
        <v>49.06</v>
      </c>
      <c r="L86" s="41">
        <f t="shared" si="4"/>
        <v>6.3778000000000006</v>
      </c>
      <c r="M86" s="42">
        <f t="shared" si="5"/>
        <v>55.437800000000003</v>
      </c>
      <c r="N86" s="37"/>
      <c r="O86" s="8"/>
    </row>
    <row r="87" spans="1:15" ht="24.75" customHeight="1" x14ac:dyDescent="0.15">
      <c r="A87" s="10">
        <v>79</v>
      </c>
      <c r="B87" s="10" t="s">
        <v>181</v>
      </c>
      <c r="C87" s="10" t="s">
        <v>103</v>
      </c>
      <c r="D87" s="10"/>
      <c r="E87" s="10" t="s">
        <v>31</v>
      </c>
      <c r="F87" s="45">
        <v>57.48</v>
      </c>
      <c r="G87" s="44">
        <v>55</v>
      </c>
      <c r="H87" s="39"/>
      <c r="I87" s="39"/>
      <c r="J87" s="39"/>
      <c r="K87" s="40">
        <f t="shared" si="3"/>
        <v>55</v>
      </c>
      <c r="L87" s="41">
        <f t="shared" si="4"/>
        <v>7.15</v>
      </c>
      <c r="M87" s="42">
        <f t="shared" si="5"/>
        <v>62.15</v>
      </c>
      <c r="N87" s="37"/>
      <c r="O87" s="8"/>
    </row>
    <row r="88" spans="1:15" ht="24.75" customHeight="1" x14ac:dyDescent="0.15">
      <c r="A88" s="10">
        <v>80</v>
      </c>
      <c r="B88" s="10" t="s">
        <v>182</v>
      </c>
      <c r="C88" s="10" t="s">
        <v>104</v>
      </c>
      <c r="D88" s="10"/>
      <c r="E88" s="10" t="s">
        <v>31</v>
      </c>
      <c r="F88" s="45">
        <v>57</v>
      </c>
      <c r="G88" s="44">
        <v>55</v>
      </c>
      <c r="H88" s="39"/>
      <c r="I88" s="39"/>
      <c r="J88" s="39"/>
      <c r="K88" s="40">
        <f t="shared" si="3"/>
        <v>55</v>
      </c>
      <c r="L88" s="41">
        <f t="shared" si="4"/>
        <v>7.15</v>
      </c>
      <c r="M88" s="42">
        <f t="shared" si="5"/>
        <v>62.15</v>
      </c>
      <c r="N88" s="37"/>
      <c r="O88" s="8"/>
    </row>
    <row r="89" spans="1:15" ht="24.75" customHeight="1" x14ac:dyDescent="0.15">
      <c r="A89" s="10">
        <v>81</v>
      </c>
      <c r="B89" s="10" t="s">
        <v>183</v>
      </c>
      <c r="C89" s="10" t="s">
        <v>43</v>
      </c>
      <c r="D89" s="10"/>
      <c r="E89" s="10" t="s">
        <v>31</v>
      </c>
      <c r="F89" s="45">
        <v>0.44</v>
      </c>
      <c r="G89" s="44">
        <v>0.42</v>
      </c>
      <c r="H89" s="39"/>
      <c r="I89" s="39"/>
      <c r="J89" s="39"/>
      <c r="K89" s="40">
        <f t="shared" si="3"/>
        <v>0.42</v>
      </c>
      <c r="L89" s="41">
        <f t="shared" si="4"/>
        <v>5.4600000000000003E-2</v>
      </c>
      <c r="M89" s="42">
        <f t="shared" si="5"/>
        <v>0.47459999999999997</v>
      </c>
      <c r="N89" s="37"/>
      <c r="O89" s="8"/>
    </row>
    <row r="90" spans="1:15" ht="24.75" customHeight="1" x14ac:dyDescent="0.15">
      <c r="A90" s="10">
        <v>82</v>
      </c>
      <c r="B90" s="10" t="s">
        <v>184</v>
      </c>
      <c r="C90" s="10" t="s">
        <v>105</v>
      </c>
      <c r="D90" s="10"/>
      <c r="E90" s="10" t="s">
        <v>31</v>
      </c>
      <c r="F90" s="45">
        <v>17.95</v>
      </c>
      <c r="G90" s="44">
        <v>17</v>
      </c>
      <c r="H90" s="39"/>
      <c r="I90" s="39"/>
      <c r="J90" s="39"/>
      <c r="K90" s="40">
        <f t="shared" si="3"/>
        <v>17</v>
      </c>
      <c r="L90" s="41">
        <f t="shared" si="4"/>
        <v>2.21</v>
      </c>
      <c r="M90" s="42">
        <f t="shared" si="5"/>
        <v>19.21</v>
      </c>
      <c r="N90" s="37"/>
      <c r="O90" s="8"/>
    </row>
    <row r="91" spans="1:15" ht="24.75" customHeight="1" x14ac:dyDescent="0.15">
      <c r="A91" s="10">
        <v>83</v>
      </c>
      <c r="B91" s="10" t="s">
        <v>185</v>
      </c>
      <c r="C91" s="10" t="s">
        <v>106</v>
      </c>
      <c r="D91" s="10"/>
      <c r="E91" s="10" t="s">
        <v>31</v>
      </c>
      <c r="F91" s="45">
        <v>7.37</v>
      </c>
      <c r="G91" s="44">
        <v>7</v>
      </c>
      <c r="H91" s="39"/>
      <c r="I91" s="39"/>
      <c r="J91" s="39"/>
      <c r="K91" s="40">
        <f t="shared" si="3"/>
        <v>7</v>
      </c>
      <c r="L91" s="41">
        <f t="shared" si="4"/>
        <v>0.91</v>
      </c>
      <c r="M91" s="42">
        <f t="shared" si="5"/>
        <v>7.91</v>
      </c>
      <c r="N91" s="37"/>
      <c r="O91" s="8"/>
    </row>
    <row r="92" spans="1:15" ht="24.75" customHeight="1" x14ac:dyDescent="0.15">
      <c r="A92" s="10">
        <v>84</v>
      </c>
      <c r="B92" s="10" t="s">
        <v>186</v>
      </c>
      <c r="C92" s="10" t="s">
        <v>46</v>
      </c>
      <c r="D92" s="10"/>
      <c r="E92" s="10" t="s">
        <v>31</v>
      </c>
      <c r="F92" s="45">
        <v>15.52</v>
      </c>
      <c r="G92" s="44">
        <v>15</v>
      </c>
      <c r="H92" s="39"/>
      <c r="I92" s="39"/>
      <c r="J92" s="39"/>
      <c r="K92" s="40">
        <f t="shared" si="3"/>
        <v>15</v>
      </c>
      <c r="L92" s="41">
        <f t="shared" si="4"/>
        <v>1.9500000000000002</v>
      </c>
      <c r="M92" s="42">
        <f t="shared" si="5"/>
        <v>16.95</v>
      </c>
      <c r="N92" s="37"/>
      <c r="O92" s="8"/>
    </row>
    <row r="93" spans="1:15" ht="24.75" customHeight="1" x14ac:dyDescent="0.15">
      <c r="A93" s="10">
        <v>85</v>
      </c>
      <c r="B93" s="10" t="s">
        <v>187</v>
      </c>
      <c r="C93" s="10" t="s">
        <v>107</v>
      </c>
      <c r="D93" s="10"/>
      <c r="E93" s="10" t="s">
        <v>31</v>
      </c>
      <c r="F93" s="45">
        <v>15.33</v>
      </c>
      <c r="G93" s="44">
        <v>15</v>
      </c>
      <c r="H93" s="39"/>
      <c r="I93" s="39"/>
      <c r="J93" s="39"/>
      <c r="K93" s="40">
        <f t="shared" si="3"/>
        <v>15</v>
      </c>
      <c r="L93" s="41">
        <f t="shared" si="4"/>
        <v>1.9500000000000002</v>
      </c>
      <c r="M93" s="42">
        <f t="shared" si="5"/>
        <v>16.95</v>
      </c>
      <c r="N93" s="37"/>
      <c r="O93" s="8"/>
    </row>
    <row r="94" spans="1:15" ht="24.75" customHeight="1" x14ac:dyDescent="0.15">
      <c r="A94" s="10">
        <v>86</v>
      </c>
      <c r="B94" s="10" t="s">
        <v>188</v>
      </c>
      <c r="C94" s="10" t="s">
        <v>108</v>
      </c>
      <c r="D94" s="10"/>
      <c r="E94" s="10" t="s">
        <v>31</v>
      </c>
      <c r="F94" s="45">
        <v>22.89</v>
      </c>
      <c r="G94" s="44">
        <v>22</v>
      </c>
      <c r="H94" s="39"/>
      <c r="I94" s="39"/>
      <c r="J94" s="39"/>
      <c r="K94" s="40">
        <f t="shared" si="3"/>
        <v>22</v>
      </c>
      <c r="L94" s="41">
        <f t="shared" si="4"/>
        <v>2.8600000000000003</v>
      </c>
      <c r="M94" s="42">
        <f t="shared" si="5"/>
        <v>24.86</v>
      </c>
      <c r="N94" s="37"/>
      <c r="O94" s="8"/>
    </row>
    <row r="95" spans="1:15" ht="24.75" customHeight="1" x14ac:dyDescent="0.15">
      <c r="A95" s="10">
        <v>87</v>
      </c>
      <c r="B95" s="10" t="s">
        <v>189</v>
      </c>
      <c r="C95" s="10" t="s">
        <v>70</v>
      </c>
      <c r="D95" s="10"/>
      <c r="E95" s="10" t="s">
        <v>31</v>
      </c>
      <c r="F95" s="45">
        <v>20.18</v>
      </c>
      <c r="G95" s="44">
        <v>20</v>
      </c>
      <c r="H95" s="39"/>
      <c r="I95" s="39"/>
      <c r="J95" s="39"/>
      <c r="K95" s="40">
        <f t="shared" si="3"/>
        <v>20</v>
      </c>
      <c r="L95" s="41">
        <f t="shared" si="4"/>
        <v>2.6</v>
      </c>
      <c r="M95" s="42">
        <f t="shared" si="5"/>
        <v>22.6</v>
      </c>
      <c r="N95" s="37"/>
      <c r="O95" s="8"/>
    </row>
    <row r="96" spans="1:15" ht="24.75" customHeight="1" x14ac:dyDescent="0.15">
      <c r="A96" s="10">
        <v>88</v>
      </c>
      <c r="B96" s="10" t="s">
        <v>190</v>
      </c>
      <c r="C96" s="10" t="s">
        <v>109</v>
      </c>
      <c r="D96" s="10"/>
      <c r="E96" s="10" t="s">
        <v>31</v>
      </c>
      <c r="F96" s="45">
        <v>142.11000000000001</v>
      </c>
      <c r="G96" s="44">
        <v>135</v>
      </c>
      <c r="H96" s="39"/>
      <c r="I96" s="39"/>
      <c r="J96" s="39"/>
      <c r="K96" s="40">
        <f t="shared" si="3"/>
        <v>135</v>
      </c>
      <c r="L96" s="41">
        <f t="shared" si="4"/>
        <v>17.55</v>
      </c>
      <c r="M96" s="42">
        <f t="shared" si="5"/>
        <v>152.55000000000001</v>
      </c>
      <c r="N96" s="37"/>
      <c r="O96" s="8"/>
    </row>
    <row r="97" spans="1:16" ht="24.75" customHeight="1" x14ac:dyDescent="0.15">
      <c r="A97" s="10">
        <v>89</v>
      </c>
      <c r="B97" s="10" t="s">
        <v>191</v>
      </c>
      <c r="C97" s="10" t="s">
        <v>110</v>
      </c>
      <c r="D97" s="10"/>
      <c r="E97" s="10" t="s">
        <v>31</v>
      </c>
      <c r="F97" s="45">
        <v>99.81</v>
      </c>
      <c r="G97" s="44">
        <v>82.9</v>
      </c>
      <c r="H97" s="39"/>
      <c r="I97" s="39"/>
      <c r="J97" s="39"/>
      <c r="K97" s="40">
        <f t="shared" si="3"/>
        <v>82.9</v>
      </c>
      <c r="L97" s="41">
        <f t="shared" si="4"/>
        <v>10.777000000000001</v>
      </c>
      <c r="M97" s="42">
        <f t="shared" si="5"/>
        <v>93.677000000000007</v>
      </c>
      <c r="N97" s="37"/>
      <c r="O97" s="8"/>
    </row>
    <row r="98" spans="1:16" ht="24.75" customHeight="1" x14ac:dyDescent="0.15">
      <c r="A98" s="10">
        <v>90</v>
      </c>
      <c r="B98" s="10" t="s">
        <v>192</v>
      </c>
      <c r="C98" s="10" t="s">
        <v>111</v>
      </c>
      <c r="D98" s="10"/>
      <c r="E98" s="10" t="s">
        <v>31</v>
      </c>
      <c r="F98" s="45">
        <v>99.81</v>
      </c>
      <c r="G98" s="44">
        <v>82.9</v>
      </c>
      <c r="H98" s="39"/>
      <c r="I98" s="39"/>
      <c r="J98" s="39"/>
      <c r="K98" s="40">
        <f t="shared" si="3"/>
        <v>82.9</v>
      </c>
      <c r="L98" s="41">
        <f t="shared" si="4"/>
        <v>10.777000000000001</v>
      </c>
      <c r="M98" s="42">
        <f t="shared" si="5"/>
        <v>93.677000000000007</v>
      </c>
      <c r="N98" s="37"/>
      <c r="O98" s="8"/>
    </row>
    <row r="99" spans="1:16" ht="24.75" customHeight="1" x14ac:dyDescent="0.15">
      <c r="A99" s="10">
        <v>91</v>
      </c>
      <c r="B99" s="10" t="s">
        <v>207</v>
      </c>
      <c r="C99" s="10" t="s">
        <v>208</v>
      </c>
      <c r="D99" s="10"/>
      <c r="E99" s="10" t="s">
        <v>31</v>
      </c>
      <c r="F99" s="45">
        <v>28.73</v>
      </c>
      <c r="G99" s="44">
        <v>27.73</v>
      </c>
      <c r="H99" s="39"/>
      <c r="I99" s="39"/>
      <c r="J99" s="39"/>
      <c r="K99" s="40">
        <f t="shared" ref="K99" si="6">I99+G99</f>
        <v>27.73</v>
      </c>
      <c r="L99" s="41">
        <f t="shared" ref="L99" si="7">K99*0.13</f>
        <v>3.6049000000000002</v>
      </c>
      <c r="M99" s="42">
        <f t="shared" ref="M99" si="8">K99+L99</f>
        <v>31.334900000000001</v>
      </c>
      <c r="N99" s="43"/>
      <c r="O99" s="8"/>
    </row>
    <row r="100" spans="1:16" ht="24.75" customHeight="1" x14ac:dyDescent="0.15">
      <c r="A100" s="10">
        <v>92</v>
      </c>
      <c r="B100" s="10" t="s">
        <v>209</v>
      </c>
      <c r="C100" s="10" t="s">
        <v>210</v>
      </c>
      <c r="D100" s="10"/>
      <c r="E100" s="10" t="s">
        <v>31</v>
      </c>
      <c r="F100" s="38">
        <v>21.69</v>
      </c>
      <c r="G100" s="44">
        <v>21.69</v>
      </c>
      <c r="H100" s="39"/>
      <c r="I100" s="39"/>
      <c r="J100" s="39"/>
      <c r="K100" s="40">
        <f t="shared" ref="K100:K111" si="9">I100+G100</f>
        <v>21.69</v>
      </c>
      <c r="L100" s="41">
        <f t="shared" ref="L100:L111" si="10">K100*0.13</f>
        <v>2.8197000000000001</v>
      </c>
      <c r="M100" s="42">
        <f t="shared" ref="M100:M111" si="11">K100+L100</f>
        <v>24.509700000000002</v>
      </c>
      <c r="N100" s="43"/>
      <c r="O100" s="8"/>
    </row>
    <row r="101" spans="1:16" ht="24.75" customHeight="1" x14ac:dyDescent="0.15">
      <c r="A101" s="10">
        <v>93</v>
      </c>
      <c r="B101" s="10" t="s">
        <v>211</v>
      </c>
      <c r="C101" s="10" t="s">
        <v>212</v>
      </c>
      <c r="D101" s="10"/>
      <c r="E101" s="10" t="s">
        <v>31</v>
      </c>
      <c r="F101" s="38">
        <v>28.35</v>
      </c>
      <c r="G101" s="44">
        <v>28.35</v>
      </c>
      <c r="H101" s="39"/>
      <c r="I101" s="39"/>
      <c r="J101" s="39"/>
      <c r="K101" s="40">
        <f t="shared" si="9"/>
        <v>28.35</v>
      </c>
      <c r="L101" s="41">
        <f t="shared" si="10"/>
        <v>3.6855000000000002</v>
      </c>
      <c r="M101" s="42">
        <f t="shared" si="11"/>
        <v>32.035499999999999</v>
      </c>
      <c r="N101" s="43"/>
      <c r="O101" s="8"/>
    </row>
    <row r="102" spans="1:16" ht="24.75" customHeight="1" x14ac:dyDescent="0.15">
      <c r="A102" s="10">
        <v>94</v>
      </c>
      <c r="B102" s="10" t="s">
        <v>213</v>
      </c>
      <c r="C102" s="10" t="s">
        <v>214</v>
      </c>
      <c r="D102" s="10"/>
      <c r="E102" s="10" t="s">
        <v>31</v>
      </c>
      <c r="F102" s="38">
        <v>13.71</v>
      </c>
      <c r="G102" s="44">
        <v>13.71</v>
      </c>
      <c r="H102" s="39"/>
      <c r="I102" s="39"/>
      <c r="J102" s="39"/>
      <c r="K102" s="40">
        <f t="shared" si="9"/>
        <v>13.71</v>
      </c>
      <c r="L102" s="41">
        <f t="shared" si="10"/>
        <v>1.7823000000000002</v>
      </c>
      <c r="M102" s="42">
        <f t="shared" si="11"/>
        <v>15.4923</v>
      </c>
      <c r="N102" s="43"/>
      <c r="O102" s="8"/>
    </row>
    <row r="103" spans="1:16" ht="24.75" customHeight="1" x14ac:dyDescent="0.15">
      <c r="A103" s="10">
        <v>95</v>
      </c>
      <c r="B103" s="10" t="s">
        <v>215</v>
      </c>
      <c r="C103" s="10" t="s">
        <v>216</v>
      </c>
      <c r="D103" s="10"/>
      <c r="E103" s="10" t="s">
        <v>31</v>
      </c>
      <c r="F103" s="38">
        <v>50.4</v>
      </c>
      <c r="G103" s="44">
        <v>50.4</v>
      </c>
      <c r="H103" s="39"/>
      <c r="I103" s="39"/>
      <c r="J103" s="39"/>
      <c r="K103" s="40">
        <f t="shared" si="9"/>
        <v>50.4</v>
      </c>
      <c r="L103" s="41">
        <f t="shared" si="10"/>
        <v>6.5519999999999996</v>
      </c>
      <c r="M103" s="42">
        <f t="shared" si="11"/>
        <v>56.951999999999998</v>
      </c>
      <c r="N103" s="43"/>
      <c r="O103" s="8"/>
    </row>
    <row r="104" spans="1:16" ht="24.75" customHeight="1" x14ac:dyDescent="0.15">
      <c r="A104" s="10">
        <v>96</v>
      </c>
      <c r="B104" s="10" t="s">
        <v>217</v>
      </c>
      <c r="C104" s="10" t="s">
        <v>218</v>
      </c>
      <c r="D104" s="10"/>
      <c r="E104" s="10" t="s">
        <v>31</v>
      </c>
      <c r="F104" s="38">
        <v>50.4</v>
      </c>
      <c r="G104" s="44">
        <v>50.4</v>
      </c>
      <c r="H104" s="39"/>
      <c r="I104" s="39"/>
      <c r="J104" s="39"/>
      <c r="K104" s="40">
        <f t="shared" si="9"/>
        <v>50.4</v>
      </c>
      <c r="L104" s="41">
        <f t="shared" si="10"/>
        <v>6.5519999999999996</v>
      </c>
      <c r="M104" s="42">
        <f t="shared" si="11"/>
        <v>56.951999999999998</v>
      </c>
      <c r="N104" s="43"/>
      <c r="O104" s="8"/>
    </row>
    <row r="105" spans="1:16" ht="24.75" customHeight="1" x14ac:dyDescent="0.15">
      <c r="A105" s="10">
        <v>97</v>
      </c>
      <c r="B105" s="10" t="s">
        <v>219</v>
      </c>
      <c r="C105" s="10" t="s">
        <v>220</v>
      </c>
      <c r="D105" s="10"/>
      <c r="E105" s="10" t="s">
        <v>31</v>
      </c>
      <c r="F105" s="38">
        <v>9.9700000000000006</v>
      </c>
      <c r="G105" s="44">
        <v>9.9700000000000006</v>
      </c>
      <c r="H105" s="39"/>
      <c r="I105" s="39"/>
      <c r="J105" s="39"/>
      <c r="K105" s="40">
        <f t="shared" si="9"/>
        <v>9.9700000000000006</v>
      </c>
      <c r="L105" s="41">
        <f t="shared" si="10"/>
        <v>1.2961</v>
      </c>
      <c r="M105" s="42">
        <f t="shared" si="11"/>
        <v>11.266100000000002</v>
      </c>
      <c r="N105" s="43"/>
      <c r="O105" s="8"/>
    </row>
    <row r="106" spans="1:16" ht="24.75" customHeight="1" x14ac:dyDescent="0.15">
      <c r="A106" s="10">
        <v>98</v>
      </c>
      <c r="B106" s="10" t="s">
        <v>221</v>
      </c>
      <c r="C106" s="10" t="s">
        <v>222</v>
      </c>
      <c r="D106" s="10"/>
      <c r="E106" s="10" t="s">
        <v>31</v>
      </c>
      <c r="F106" s="38">
        <v>13.71</v>
      </c>
      <c r="G106" s="44">
        <v>13.71</v>
      </c>
      <c r="H106" s="39"/>
      <c r="I106" s="39"/>
      <c r="J106" s="39"/>
      <c r="K106" s="40">
        <f t="shared" si="9"/>
        <v>13.71</v>
      </c>
      <c r="L106" s="41">
        <f t="shared" si="10"/>
        <v>1.7823000000000002</v>
      </c>
      <c r="M106" s="42">
        <f t="shared" si="11"/>
        <v>15.4923</v>
      </c>
      <c r="N106" s="43"/>
      <c r="O106" s="8"/>
    </row>
    <row r="107" spans="1:16" ht="24.75" customHeight="1" x14ac:dyDescent="0.15">
      <c r="A107" s="10">
        <v>99</v>
      </c>
      <c r="B107" s="10" t="s">
        <v>223</v>
      </c>
      <c r="C107" s="10" t="s">
        <v>224</v>
      </c>
      <c r="D107" s="10"/>
      <c r="E107" s="10" t="s">
        <v>31</v>
      </c>
      <c r="F107" s="38">
        <v>140.27000000000001</v>
      </c>
      <c r="G107" s="44">
        <v>140.27000000000001</v>
      </c>
      <c r="H107" s="39"/>
      <c r="I107" s="39"/>
      <c r="J107" s="39"/>
      <c r="K107" s="40">
        <f t="shared" si="9"/>
        <v>140.27000000000001</v>
      </c>
      <c r="L107" s="41">
        <f t="shared" si="10"/>
        <v>18.235100000000003</v>
      </c>
      <c r="M107" s="42">
        <f t="shared" si="11"/>
        <v>158.50510000000003</v>
      </c>
      <c r="N107" s="43"/>
      <c r="O107" s="8"/>
    </row>
    <row r="108" spans="1:16" ht="24.75" customHeight="1" x14ac:dyDescent="0.15">
      <c r="A108" s="10">
        <v>100</v>
      </c>
      <c r="B108" s="10" t="s">
        <v>225</v>
      </c>
      <c r="C108" s="10" t="s">
        <v>226</v>
      </c>
      <c r="D108" s="10"/>
      <c r="E108" s="10" t="s">
        <v>31</v>
      </c>
      <c r="F108" s="38">
        <v>140.27000000000001</v>
      </c>
      <c r="G108" s="44">
        <v>140.27000000000001</v>
      </c>
      <c r="H108" s="39"/>
      <c r="I108" s="39"/>
      <c r="J108" s="39"/>
      <c r="K108" s="40">
        <f t="shared" si="9"/>
        <v>140.27000000000001</v>
      </c>
      <c r="L108" s="41">
        <f t="shared" si="10"/>
        <v>18.235100000000003</v>
      </c>
      <c r="M108" s="42">
        <f t="shared" si="11"/>
        <v>158.50510000000003</v>
      </c>
      <c r="N108" s="43"/>
      <c r="O108" s="8"/>
    </row>
    <row r="109" spans="1:16" ht="24.75" customHeight="1" x14ac:dyDescent="0.15">
      <c r="A109" s="10">
        <v>101</v>
      </c>
      <c r="B109" s="10" t="s">
        <v>227</v>
      </c>
      <c r="C109" s="10" t="s">
        <v>228</v>
      </c>
      <c r="D109" s="10"/>
      <c r="E109" s="10" t="s">
        <v>31</v>
      </c>
      <c r="F109" s="38">
        <v>70.569999999999993</v>
      </c>
      <c r="G109" s="44">
        <v>70.569999999999993</v>
      </c>
      <c r="H109" s="39"/>
      <c r="I109" s="39"/>
      <c r="J109" s="39"/>
      <c r="K109" s="40">
        <f t="shared" si="9"/>
        <v>70.569999999999993</v>
      </c>
      <c r="L109" s="41">
        <f t="shared" si="10"/>
        <v>9.1740999999999993</v>
      </c>
      <c r="M109" s="42">
        <f t="shared" si="11"/>
        <v>79.744099999999989</v>
      </c>
      <c r="N109" s="43"/>
      <c r="O109" s="8"/>
    </row>
    <row r="110" spans="1:16" ht="24.75" customHeight="1" x14ac:dyDescent="0.15">
      <c r="A110" s="10">
        <v>102</v>
      </c>
      <c r="B110" s="10" t="s">
        <v>229</v>
      </c>
      <c r="C110" s="10" t="s">
        <v>230</v>
      </c>
      <c r="D110" s="10"/>
      <c r="E110" s="10" t="s">
        <v>31</v>
      </c>
      <c r="F110" s="38">
        <v>70.569999999999993</v>
      </c>
      <c r="G110" s="44">
        <v>70.569999999999993</v>
      </c>
      <c r="H110" s="39"/>
      <c r="I110" s="39"/>
      <c r="J110" s="39"/>
      <c r="K110" s="40">
        <f t="shared" si="9"/>
        <v>70.569999999999993</v>
      </c>
      <c r="L110" s="41">
        <f t="shared" si="10"/>
        <v>9.1740999999999993</v>
      </c>
      <c r="M110" s="42">
        <f t="shared" si="11"/>
        <v>79.744099999999989</v>
      </c>
      <c r="N110" s="43"/>
      <c r="O110" s="8"/>
    </row>
    <row r="111" spans="1:16" ht="24.75" customHeight="1" x14ac:dyDescent="0.15">
      <c r="A111" s="10">
        <v>103</v>
      </c>
      <c r="B111" s="10" t="s">
        <v>232</v>
      </c>
      <c r="C111" s="10" t="s">
        <v>233</v>
      </c>
      <c r="D111" s="10"/>
      <c r="E111" s="10" t="s">
        <v>31</v>
      </c>
      <c r="F111" s="38"/>
      <c r="G111" s="44">
        <v>36.61</v>
      </c>
      <c r="H111" s="39"/>
      <c r="I111" s="39"/>
      <c r="J111" s="39"/>
      <c r="K111" s="40">
        <f t="shared" si="9"/>
        <v>36.61</v>
      </c>
      <c r="L111" s="41">
        <f t="shared" si="10"/>
        <v>4.7593000000000005</v>
      </c>
      <c r="M111" s="42">
        <f t="shared" si="11"/>
        <v>41.369300000000003</v>
      </c>
      <c r="N111" s="43"/>
      <c r="O111" s="8"/>
    </row>
    <row r="112" spans="1:16" s="13" customFormat="1" x14ac:dyDescent="0.15">
      <c r="A112" s="51" t="s">
        <v>16</v>
      </c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11"/>
      <c r="P112" s="12"/>
    </row>
    <row r="113" spans="1:16" s="13" customFormat="1" x14ac:dyDescent="0.15">
      <c r="A113" s="47" t="s">
        <v>193</v>
      </c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14"/>
      <c r="P113" s="12"/>
    </row>
    <row r="114" spans="1:16" s="13" customFormat="1" x14ac:dyDescent="0.15">
      <c r="A114" s="51" t="s">
        <v>23</v>
      </c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14"/>
      <c r="P114" s="12"/>
    </row>
    <row r="115" spans="1:16" s="13" customFormat="1" x14ac:dyDescent="0.15">
      <c r="A115" s="47" t="s">
        <v>26</v>
      </c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35"/>
      <c r="P115" s="12"/>
    </row>
    <row r="116" spans="1:16" s="13" customFormat="1" x14ac:dyDescent="0.15">
      <c r="A116" s="47" t="s">
        <v>25</v>
      </c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34"/>
      <c r="P116" s="12"/>
    </row>
    <row r="117" spans="1:16" s="13" customFormat="1" x14ac:dyDescent="0.15">
      <c r="A117" s="47" t="s">
        <v>30</v>
      </c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14"/>
      <c r="P117" s="12"/>
    </row>
    <row r="118" spans="1:16" s="13" customFormat="1" x14ac:dyDescent="0.15">
      <c r="A118" s="48" t="s">
        <v>24</v>
      </c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15"/>
      <c r="P118" s="12"/>
    </row>
    <row r="119" spans="1:16" s="13" customFormat="1" ht="23.25" customHeight="1" x14ac:dyDescent="0.15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2"/>
    </row>
    <row r="120" spans="1:16" s="13" customFormat="1" x14ac:dyDescent="0.15">
      <c r="A120" s="16" t="s">
        <v>28</v>
      </c>
      <c r="B120" s="17"/>
      <c r="C120" s="18"/>
      <c r="H120" s="13" t="s">
        <v>37</v>
      </c>
      <c r="I120" s="19"/>
      <c r="J120" s="18"/>
      <c r="K120" s="20"/>
      <c r="L120" s="20"/>
      <c r="M120" s="20"/>
      <c r="N120" s="21"/>
      <c r="O120" s="22"/>
      <c r="P120" s="12"/>
    </row>
    <row r="121" spans="1:16" s="13" customFormat="1" x14ac:dyDescent="0.15">
      <c r="A121" s="18" t="s">
        <v>21</v>
      </c>
      <c r="B121" s="17"/>
      <c r="C121" s="18"/>
      <c r="H121" s="13" t="s">
        <v>17</v>
      </c>
      <c r="I121" s="18"/>
      <c r="J121" s="18"/>
      <c r="K121" s="20"/>
      <c r="L121" s="18"/>
      <c r="M121" s="18"/>
      <c r="N121" s="23"/>
      <c r="O121" s="24"/>
      <c r="P121" s="12"/>
    </row>
    <row r="122" spans="1:16" s="13" customFormat="1" x14ac:dyDescent="0.15">
      <c r="A122" s="18"/>
      <c r="B122" s="17"/>
      <c r="C122" s="18"/>
      <c r="I122" s="18"/>
      <c r="J122" s="18"/>
      <c r="K122" s="20"/>
      <c r="L122" s="18"/>
      <c r="M122" s="18"/>
      <c r="N122" s="23"/>
      <c r="O122" s="24"/>
      <c r="P122" s="12"/>
    </row>
    <row r="123" spans="1:16" s="13" customFormat="1" x14ac:dyDescent="0.15">
      <c r="A123" s="16" t="s">
        <v>22</v>
      </c>
      <c r="B123" s="16"/>
      <c r="C123" s="25"/>
      <c r="H123" s="13" t="s">
        <v>18</v>
      </c>
      <c r="I123" s="16"/>
      <c r="J123" s="25"/>
      <c r="K123" s="20"/>
      <c r="L123" s="20"/>
      <c r="M123" s="20"/>
      <c r="N123" s="23"/>
      <c r="O123" s="24"/>
      <c r="P123" s="12"/>
    </row>
    <row r="124" spans="1:16" s="13" customFormat="1" ht="14.25" customHeight="1" x14ac:dyDescent="0.15">
      <c r="A124" s="20"/>
      <c r="B124" s="26" t="s">
        <v>20</v>
      </c>
      <c r="C124" s="20"/>
      <c r="I124" s="20" t="s">
        <v>19</v>
      </c>
      <c r="J124" s="20"/>
      <c r="K124" s="20"/>
      <c r="L124" s="20"/>
      <c r="M124" s="20"/>
      <c r="N124" s="23"/>
      <c r="O124" s="24"/>
      <c r="P124" s="12"/>
    </row>
    <row r="125" spans="1:16" x14ac:dyDescent="0.15">
      <c r="B125" s="3"/>
    </row>
    <row r="126" spans="1:16" x14ac:dyDescent="0.15">
      <c r="B126" s="3"/>
    </row>
    <row r="127" spans="1:16" x14ac:dyDescent="0.15">
      <c r="B127" s="3"/>
    </row>
    <row r="128" spans="1:16" x14ac:dyDescent="0.15">
      <c r="B128" s="3"/>
    </row>
    <row r="129" spans="2:2" x14ac:dyDescent="0.15">
      <c r="B129" s="3"/>
    </row>
    <row r="130" spans="2:2" x14ac:dyDescent="0.15">
      <c r="B130" s="3"/>
    </row>
    <row r="131" spans="2:2" x14ac:dyDescent="0.15">
      <c r="B131" s="3"/>
    </row>
    <row r="132" spans="2:2" x14ac:dyDescent="0.15">
      <c r="B132" s="3"/>
    </row>
    <row r="133" spans="2:2" x14ac:dyDescent="0.15">
      <c r="B133" s="3"/>
    </row>
    <row r="134" spans="2:2" x14ac:dyDescent="0.15">
      <c r="B134" s="3"/>
    </row>
    <row r="135" spans="2:2" x14ac:dyDescent="0.15">
      <c r="B135" s="3"/>
    </row>
    <row r="136" spans="2:2" x14ac:dyDescent="0.15">
      <c r="B136" s="3"/>
    </row>
    <row r="137" spans="2:2" x14ac:dyDescent="0.15">
      <c r="B137" s="3"/>
    </row>
    <row r="138" spans="2:2" x14ac:dyDescent="0.15">
      <c r="B138" s="3"/>
    </row>
    <row r="139" spans="2:2" x14ac:dyDescent="0.15">
      <c r="B139" s="3"/>
    </row>
    <row r="140" spans="2:2" x14ac:dyDescent="0.15">
      <c r="B140" s="3"/>
    </row>
    <row r="141" spans="2:2" x14ac:dyDescent="0.15">
      <c r="B141" s="3"/>
    </row>
    <row r="142" spans="2:2" x14ac:dyDescent="0.15">
      <c r="B142" s="3"/>
    </row>
    <row r="143" spans="2:2" x14ac:dyDescent="0.15">
      <c r="B143" s="3"/>
    </row>
    <row r="144" spans="2:2" x14ac:dyDescent="0.15">
      <c r="B144" s="3"/>
    </row>
    <row r="145" spans="2:2" x14ac:dyDescent="0.15">
      <c r="B145" s="3"/>
    </row>
    <row r="146" spans="2:2" x14ac:dyDescent="0.15">
      <c r="B146" s="3"/>
    </row>
  </sheetData>
  <autoFilter ref="A9:XCP118"/>
  <mergeCells count="22">
    <mergeCell ref="A1:N1"/>
    <mergeCell ref="A2:N2"/>
    <mergeCell ref="A3:N3"/>
    <mergeCell ref="A4:N4"/>
    <mergeCell ref="A5:N5"/>
    <mergeCell ref="A6:N6"/>
    <mergeCell ref="A114:N114"/>
    <mergeCell ref="H7:J7"/>
    <mergeCell ref="N7:N8"/>
    <mergeCell ref="A7:A8"/>
    <mergeCell ref="B7:B8"/>
    <mergeCell ref="C7:C8"/>
    <mergeCell ref="D7:D8"/>
    <mergeCell ref="E7:E8"/>
    <mergeCell ref="F7:G7"/>
    <mergeCell ref="A112:N112"/>
    <mergeCell ref="A115:N115"/>
    <mergeCell ref="A113:N113"/>
    <mergeCell ref="A117:N117"/>
    <mergeCell ref="A118:N118"/>
    <mergeCell ref="K8:M8"/>
    <mergeCell ref="A116:N116"/>
  </mergeCells>
  <phoneticPr fontId="5" type="noConversion"/>
  <conditionalFormatting sqref="D125:D1048576 D1:D8 I120:I124 D112:D119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psj</cp:lastModifiedBy>
  <cp:lastPrinted>2021-10-13T07:11:27Z</cp:lastPrinted>
  <dcterms:created xsi:type="dcterms:W3CDTF">2006-09-13T11:21:00Z</dcterms:created>
  <dcterms:modified xsi:type="dcterms:W3CDTF">2025-08-06T12:05:13Z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