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0.北京美好生活家居用品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建议!$A$64:$XCP$70</definedName>
    <definedName name="_xlnm.Print_Area" localSheetId="0">建议!$A$1:$N$76</definedName>
  </definedNames>
  <calcPr calcId="162913"/>
</workbook>
</file>

<file path=xl/calcChain.xml><?xml version="1.0" encoding="utf-8"?>
<calcChain xmlns="http://schemas.openxmlformats.org/spreadsheetml/2006/main">
  <c r="K62" i="9" l="1"/>
  <c r="L62" i="9" l="1"/>
  <c r="M62" i="9" s="1"/>
  <c r="K63" i="9" l="1"/>
  <c r="L63" i="9" s="1"/>
  <c r="K61" i="9"/>
  <c r="L61" i="9" s="1"/>
  <c r="K60" i="9"/>
  <c r="L60" i="9" s="1"/>
  <c r="K59" i="9"/>
  <c r="L59" i="9" s="1"/>
  <c r="K58" i="9"/>
  <c r="L58" i="9" s="1"/>
  <c r="M60" i="9" l="1"/>
  <c r="M63" i="9"/>
  <c r="M61" i="9"/>
  <c r="M59" i="9"/>
  <c r="M58" i="9"/>
  <c r="K10" i="9"/>
  <c r="L10" i="9" s="1"/>
  <c r="M10" i="9" s="1"/>
  <c r="K11" i="9"/>
  <c r="L11" i="9" s="1"/>
  <c r="K12" i="9"/>
  <c r="L12" i="9" s="1"/>
  <c r="K13" i="9"/>
  <c r="L13" i="9" s="1"/>
  <c r="M13" i="9" s="1"/>
  <c r="K14" i="9"/>
  <c r="L14" i="9" s="1"/>
  <c r="K15" i="9"/>
  <c r="L15" i="9" s="1"/>
  <c r="K16" i="9"/>
  <c r="K17" i="9"/>
  <c r="L17" i="9" s="1"/>
  <c r="M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L27" i="9" s="1"/>
  <c r="K28" i="9"/>
  <c r="L28" i="9" s="1"/>
  <c r="K29" i="9"/>
  <c r="L29" i="9" s="1"/>
  <c r="M29" i="9" s="1"/>
  <c r="K30" i="9"/>
  <c r="L30" i="9" s="1"/>
  <c r="K31" i="9"/>
  <c r="L31" i="9" s="1"/>
  <c r="K32" i="9"/>
  <c r="K33" i="9"/>
  <c r="L33" i="9" s="1"/>
  <c r="K34" i="9"/>
  <c r="L34" i="9" s="1"/>
  <c r="M34" i="9" s="1"/>
  <c r="K35" i="9"/>
  <c r="L35" i="9" s="1"/>
  <c r="K36" i="9"/>
  <c r="L36" i="9" s="1"/>
  <c r="K37" i="9"/>
  <c r="L37" i="9" s="1"/>
  <c r="K38" i="9"/>
  <c r="L38" i="9" s="1"/>
  <c r="K39" i="9"/>
  <c r="L39" i="9" s="1"/>
  <c r="K40" i="9"/>
  <c r="L40" i="9" s="1"/>
  <c r="K41" i="9"/>
  <c r="L41" i="9" s="1"/>
  <c r="K42" i="9"/>
  <c r="L42" i="9" s="1"/>
  <c r="K43" i="9"/>
  <c r="L43" i="9" s="1"/>
  <c r="K44" i="9"/>
  <c r="L44" i="9" s="1"/>
  <c r="K45" i="9"/>
  <c r="L45" i="9" s="1"/>
  <c r="K46" i="9"/>
  <c r="L46" i="9" s="1"/>
  <c r="K47" i="9"/>
  <c r="L47" i="9" s="1"/>
  <c r="K48" i="9"/>
  <c r="K49" i="9"/>
  <c r="L49" i="9" s="1"/>
  <c r="K50" i="9"/>
  <c r="L50" i="9" s="1"/>
  <c r="M50" i="9" s="1"/>
  <c r="K51" i="9"/>
  <c r="L51" i="9" s="1"/>
  <c r="K52" i="9"/>
  <c r="L52" i="9" s="1"/>
  <c r="K53" i="9"/>
  <c r="K54" i="9"/>
  <c r="K55" i="9"/>
  <c r="L55" i="9" s="1"/>
  <c r="K56" i="9"/>
  <c r="L56" i="9" s="1"/>
  <c r="K57" i="9"/>
  <c r="L57" i="9" s="1"/>
  <c r="M57" i="9" s="1"/>
  <c r="M49" i="9" l="1"/>
  <c r="M42" i="9"/>
  <c r="M26" i="9"/>
  <c r="M45" i="9"/>
  <c r="M38" i="9"/>
  <c r="M37" i="9"/>
  <c r="M33" i="9"/>
  <c r="M22" i="9"/>
  <c r="M21" i="9"/>
  <c r="M18" i="9"/>
  <c r="L54" i="9"/>
  <c r="M54" i="9" s="1"/>
  <c r="M44" i="9"/>
  <c r="M28" i="9"/>
  <c r="M12" i="9"/>
  <c r="M46" i="9"/>
  <c r="M41" i="9"/>
  <c r="M40" i="9"/>
  <c r="M30" i="9"/>
  <c r="M25" i="9"/>
  <c r="M24" i="9"/>
  <c r="M14" i="9"/>
  <c r="L53" i="9"/>
  <c r="M53" i="9" s="1"/>
  <c r="M56" i="9"/>
  <c r="M52" i="9"/>
  <c r="L48" i="9"/>
  <c r="M48" i="9" s="1"/>
  <c r="M36" i="9"/>
  <c r="L32" i="9"/>
  <c r="M32" i="9" s="1"/>
  <c r="M20" i="9"/>
  <c r="L16" i="9"/>
  <c r="M16" i="9" s="1"/>
  <c r="M55" i="9"/>
  <c r="M51" i="9"/>
  <c r="M47" i="9"/>
  <c r="M43" i="9"/>
  <c r="M39" i="9"/>
  <c r="M35" i="9"/>
  <c r="M31" i="9"/>
  <c r="M27" i="9"/>
  <c r="M23" i="9"/>
  <c r="M19" i="9"/>
  <c r="M15" i="9"/>
  <c r="M11" i="9"/>
  <c r="K9" i="9"/>
  <c r="L9" i="9" l="1"/>
  <c r="M9" i="9" s="1"/>
</calcChain>
</file>

<file path=xl/sharedStrings.xml><?xml version="1.0" encoding="utf-8"?>
<sst xmlns="http://schemas.openxmlformats.org/spreadsheetml/2006/main" count="213" uniqueCount="137">
  <si>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</si>
  <si>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</si>
  <si>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</si>
  <si>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</si>
  <si>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</si>
  <si>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</si>
  <si>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</si>
  <si>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</si>
  <si>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</si>
  <si>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</si>
  <si>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</si>
  <si>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</si>
  <si>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</si>
  <si>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</si>
  <si>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</si>
  <si>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</si>
  <si>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</si>
  <si>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</si>
  <si>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</si>
  <si>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</si>
  <si>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</si>
  <si>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</si>
  <si>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</si>
  <si>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</si>
  <si>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</si>
  <si>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</si>
  <si>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</si>
  <si>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</si>
  <si>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</si>
  <si>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</si>
  <si>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</si>
  <si>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</si>
  <si>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</si>
  <si>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</si>
  <si>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</si>
  <si>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t>靠背加热垫总成</t>
  </si>
  <si>
    <t>基础款24V座垫加热垫总成</t>
  </si>
  <si>
    <t>转接风道</t>
  </si>
  <si>
    <t>风扇</t>
  </si>
  <si>
    <t>坐垫通风袋体</t>
  </si>
  <si>
    <t>靠背通风袋体</t>
  </si>
  <si>
    <t>减震座椅座垫加热垫总成</t>
  </si>
  <si>
    <t>24V座垫通风轴流风扇总成</t>
  </si>
  <si>
    <t>12V风扇</t>
  </si>
  <si>
    <t>12V座垫通风轴流风扇总成</t>
  </si>
  <si>
    <t>减震座椅12V座垫加热垫总</t>
  </si>
  <si>
    <t>基础款12V座垫加热垫总成</t>
  </si>
  <si>
    <t>坐垫加热垫总成</t>
  </si>
  <si>
    <t>SLT0010873</t>
  </si>
  <si>
    <t>SLT0011529</t>
  </si>
  <si>
    <t>SHT0010956</t>
  </si>
  <si>
    <t>SHT0010958</t>
  </si>
  <si>
    <t>SLT0010937</t>
  </si>
  <si>
    <t>SLT0011273</t>
  </si>
  <si>
    <t>SLT0010992</t>
  </si>
  <si>
    <t>SLT0011301</t>
  </si>
  <si>
    <t>SLT0011429</t>
  </si>
  <si>
    <t>SLT0011430</t>
  </si>
  <si>
    <t>SLT0011448</t>
  </si>
  <si>
    <t>SLT0011528</t>
  </si>
  <si>
    <t>SLT0011437</t>
  </si>
  <si>
    <t>SLT0002441</t>
  </si>
  <si>
    <t>SLT0010514</t>
  </si>
  <si>
    <t>SLT0010517</t>
  </si>
  <si>
    <t>SLT0010518</t>
  </si>
  <si>
    <t>BEC0010135</t>
  </si>
  <si>
    <t>BEC0010136</t>
  </si>
  <si>
    <t>BEC0010223</t>
  </si>
  <si>
    <t>BEC0010098</t>
  </si>
  <si>
    <t>BEC0010041</t>
  </si>
  <si>
    <t>BEC0010040</t>
  </si>
  <si>
    <t>BEC0010184</t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</si>
  <si>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</si>
  <si>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协议编号：ALPJGXY-20250070</t>
    <phoneticPr fontId="7" type="noConversion"/>
  </si>
  <si>
    <r>
      <t>乙方：</t>
    </r>
    <r>
      <rPr>
        <u/>
        <sz val="12"/>
        <rFont val="楷体"/>
        <family val="3"/>
        <charset val="134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</si>
  <si>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</si>
  <si>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SHT0011609</t>
  </si>
  <si>
    <t>BPC0000063</t>
  </si>
  <si>
    <t>SHT0014780</t>
  </si>
  <si>
    <t>SLT0011274</t>
  </si>
  <si>
    <t>SLT0011313</t>
  </si>
  <si>
    <t>SHT0015613</t>
  </si>
  <si>
    <t>BEC0010159</t>
  </si>
  <si>
    <t>BEC0010212</t>
  </si>
  <si>
    <t>SHT0012218</t>
  </si>
  <si>
    <t>SHT0011331</t>
  </si>
  <si>
    <t>SHT0011788</t>
  </si>
  <si>
    <t>SHT0011779</t>
  </si>
  <si>
    <t>BPC0010243</t>
  </si>
  <si>
    <t>SHT0012464</t>
  </si>
  <si>
    <t>SHT0013265</t>
  </si>
  <si>
    <t>BEC0010272</t>
  </si>
  <si>
    <t>BEC0010021</t>
  </si>
  <si>
    <t>BEC0010020</t>
  </si>
  <si>
    <t>BEC0010026</t>
  </si>
  <si>
    <t>BEC0010025</t>
  </si>
  <si>
    <t>SHT0015334</t>
  </si>
  <si>
    <t>BEC0010228</t>
  </si>
  <si>
    <t>BEC0010221</t>
  </si>
  <si>
    <t>BEC0010160</t>
  </si>
  <si>
    <t>BEC0000005</t>
  </si>
  <si>
    <t>BEC0010004</t>
  </si>
  <si>
    <t>气袋腰拖总成</t>
  </si>
  <si>
    <t>两气袋</t>
  </si>
  <si>
    <t>王牌靠背气袋腰托总成</t>
  </si>
  <si>
    <t/>
  </si>
  <si>
    <t>腰托气袋总成</t>
  </si>
  <si>
    <t>靠背风扇(不含罩壳)</t>
  </si>
  <si>
    <t>坐垫风扇(不含罩壳)</t>
  </si>
  <si>
    <t>气腰托总成</t>
  </si>
  <si>
    <t>侧翼气袋支撑总成</t>
  </si>
  <si>
    <t>两气袋腰托总成</t>
  </si>
  <si>
    <t>坐垫风扇总成</t>
  </si>
  <si>
    <t>K1副驾座椅SBR</t>
  </si>
  <si>
    <t>主驾驶靠背四气袋腰托总成</t>
  </si>
  <si>
    <t>主驾驶靠背两气袋腰托总成</t>
  </si>
  <si>
    <t>副驾驶靠背两气袋腰托总成</t>
  </si>
  <si>
    <t>气袋要脱总成</t>
  </si>
  <si>
    <t>两气袋腰托总成（汕德卡)</t>
  </si>
  <si>
    <t>四气袋 腰托总成</t>
  </si>
  <si>
    <t>欧马可副驾驶SBR</t>
  </si>
  <si>
    <t>靠背风扇</t>
  </si>
  <si>
    <t>坐垫风扇</t>
  </si>
  <si>
    <t>副驾驶靠背四气袋腰托总成</t>
  </si>
  <si>
    <t>SBR总成</t>
  </si>
  <si>
    <t>H42.2</t>
  </si>
  <si>
    <t>H6</t>
  </si>
  <si>
    <t>BEC0010321</t>
    <phoneticPr fontId="5" type="noConversion"/>
  </si>
  <si>
    <t>靠背加热垫总成</t>
    <phoneticPr fontId="5" type="noConversion"/>
  </si>
  <si>
    <t>BEC0010322</t>
    <phoneticPr fontId="5" type="noConversion"/>
  </si>
  <si>
    <t>坐垫加热垫总成</t>
    <phoneticPr fontId="5" type="noConversion"/>
  </si>
  <si>
    <t>SHT0010959</t>
    <phoneticPr fontId="5" type="noConversion"/>
  </si>
  <si>
    <t>减震钉</t>
    <phoneticPr fontId="5" type="noConversion"/>
  </si>
  <si>
    <t>BEC0010206</t>
    <phoneticPr fontId="5" type="noConversion"/>
  </si>
  <si>
    <t>副驾驶SBR总成</t>
    <phoneticPr fontId="5" type="noConversion"/>
  </si>
  <si>
    <t>BEC0010327</t>
    <phoneticPr fontId="5" type="noConversion"/>
  </si>
  <si>
    <t>SBR总成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</si>
</sst>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2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3" borderId="1" xfId="7" applyNumberFormat="1" applyFont="1" applyFill="1" applyBorder="1" applyAlignment="1">
      <alignment horizontal="right" vertical="center" wrapText="1"/>
    </xf>
    <xf numFmtId="177" fontId="15" fillId="3" borderId="1" xfId="1" applyNumberFormat="1" applyFont="1" applyFill="1" applyBorder="1" applyAlignment="1">
      <alignment horizontal="righ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8"/>
  <sheetViews>
    <sheetView tabSelected="1" zoomScale="115" zoomScaleNormal="115" zoomScaleSheetLayoutView="70" workbookViewId="0">
      <selection activeCell="A9" sqref="A9:A63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5" ht="16.5" customHeight="1" x14ac:dyDescent="0.15">
      <c r="A2" s="47" t="s">
        <v>73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15" x14ac:dyDescent="0.15">
      <c r="A3" s="48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5"/>
    </row>
    <row r="4" spans="1:15" ht="21" customHeight="1" x14ac:dyDescent="0.15">
      <c r="A4" s="48" t="s">
        <v>74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5"/>
    </row>
    <row r="5" spans="1:15" x14ac:dyDescent="0.15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6"/>
    </row>
    <row r="6" spans="1:15" x14ac:dyDescent="0.15">
      <c r="A6" s="50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32" t="s">
        <v>9</v>
      </c>
      <c r="L7" s="32" t="s">
        <v>10</v>
      </c>
      <c r="M7" s="32" t="s">
        <v>11</v>
      </c>
      <c r="N7" s="53" t="s">
        <v>5</v>
      </c>
      <c r="O7" s="8"/>
    </row>
    <row r="8" spans="1:15" ht="21.75" customHeight="1" x14ac:dyDescent="0.15">
      <c r="A8" s="54"/>
      <c r="B8" s="55"/>
      <c r="C8" s="56"/>
      <c r="D8" s="56"/>
      <c r="E8" s="57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61" t="s">
        <v>34</v>
      </c>
      <c r="L8" s="61"/>
      <c r="M8" s="61"/>
      <c r="N8" s="53"/>
      <c r="O8" s="8"/>
    </row>
    <row r="9" spans="1:15" ht="24.75" customHeight="1" x14ac:dyDescent="0.15">
      <c r="A9" s="10">
        <v>1</v>
      </c>
      <c r="B9" s="10" t="s">
        <v>76</v>
      </c>
      <c r="C9" s="10" t="s">
        <v>102</v>
      </c>
      <c r="D9" s="10" t="s">
        <v>103</v>
      </c>
      <c r="E9" s="10" t="s">
        <v>31</v>
      </c>
      <c r="F9" s="44">
        <v>10.84</v>
      </c>
      <c r="G9" s="45">
        <v>10.84</v>
      </c>
      <c r="H9" s="38"/>
      <c r="I9" s="38"/>
      <c r="J9" s="38"/>
      <c r="K9" s="39">
        <f>I9+G9</f>
        <v>10.84</v>
      </c>
      <c r="L9" s="40">
        <f>K9*0.13</f>
        <v>1.4092</v>
      </c>
      <c r="M9" s="41">
        <f>K9+L9</f>
        <v>12.2492</v>
      </c>
      <c r="N9" s="36"/>
      <c r="O9" s="8"/>
    </row>
    <row r="10" spans="1:15" ht="24.75" customHeight="1" x14ac:dyDescent="0.15">
      <c r="A10" s="10">
        <v>2</v>
      </c>
      <c r="B10" s="10" t="s">
        <v>77</v>
      </c>
      <c r="C10" s="10" t="s">
        <v>104</v>
      </c>
      <c r="D10" s="10" t="s">
        <v>105</v>
      </c>
      <c r="E10" s="10" t="s">
        <v>31</v>
      </c>
      <c r="F10" s="44">
        <v>10.75</v>
      </c>
      <c r="G10" s="45">
        <v>10.75</v>
      </c>
      <c r="H10" s="38"/>
      <c r="I10" s="38"/>
      <c r="J10" s="38"/>
      <c r="K10" s="39">
        <f t="shared" ref="K10:K57" si="0">I10+G10</f>
        <v>10.75</v>
      </c>
      <c r="L10" s="40">
        <f t="shared" ref="L10:L57" si="1">K10*0.13</f>
        <v>1.3975</v>
      </c>
      <c r="M10" s="41">
        <f t="shared" ref="M10:M57" si="2">K10+L10</f>
        <v>12.147500000000001</v>
      </c>
      <c r="N10" s="37"/>
      <c r="O10" s="8"/>
    </row>
    <row r="11" spans="1:15" ht="24.75" customHeight="1" x14ac:dyDescent="0.15">
      <c r="A11" s="10">
        <v>3</v>
      </c>
      <c r="B11" s="10" t="s">
        <v>78</v>
      </c>
      <c r="C11" s="10" t="s">
        <v>106</v>
      </c>
      <c r="D11" s="10" t="s">
        <v>105</v>
      </c>
      <c r="E11" s="10" t="s">
        <v>31</v>
      </c>
      <c r="F11" s="44">
        <v>10.84</v>
      </c>
      <c r="G11" s="45">
        <v>10.84</v>
      </c>
      <c r="H11" s="38"/>
      <c r="I11" s="38"/>
      <c r="J11" s="38"/>
      <c r="K11" s="39">
        <f t="shared" si="0"/>
        <v>10.84</v>
      </c>
      <c r="L11" s="40">
        <f t="shared" si="1"/>
        <v>1.4092</v>
      </c>
      <c r="M11" s="41">
        <f t="shared" si="2"/>
        <v>12.2492</v>
      </c>
      <c r="N11" s="37"/>
      <c r="O11" s="8"/>
    </row>
    <row r="12" spans="1:15" ht="24.75" customHeight="1" x14ac:dyDescent="0.15">
      <c r="A12" s="10">
        <v>4</v>
      </c>
      <c r="B12" s="10" t="s">
        <v>70</v>
      </c>
      <c r="C12" s="10" t="s">
        <v>107</v>
      </c>
      <c r="D12" s="10" t="s">
        <v>105</v>
      </c>
      <c r="E12" s="10" t="s">
        <v>31</v>
      </c>
      <c r="F12" s="44">
        <v>32.57</v>
      </c>
      <c r="G12" s="45">
        <v>32.57</v>
      </c>
      <c r="H12" s="38"/>
      <c r="I12" s="38"/>
      <c r="J12" s="38"/>
      <c r="K12" s="39">
        <f t="shared" si="0"/>
        <v>32.57</v>
      </c>
      <c r="L12" s="40">
        <f t="shared" si="1"/>
        <v>4.2340999999999998</v>
      </c>
      <c r="M12" s="41">
        <f t="shared" si="2"/>
        <v>36.804099999999998</v>
      </c>
      <c r="N12" s="37"/>
      <c r="O12" s="8"/>
    </row>
    <row r="13" spans="1:15" ht="24.75" customHeight="1" x14ac:dyDescent="0.15">
      <c r="A13" s="10">
        <v>5</v>
      </c>
      <c r="B13" s="10" t="s">
        <v>69</v>
      </c>
      <c r="C13" s="10" t="s">
        <v>108</v>
      </c>
      <c r="D13" s="10" t="s">
        <v>105</v>
      </c>
      <c r="E13" s="10" t="s">
        <v>31</v>
      </c>
      <c r="F13" s="44">
        <v>47.11</v>
      </c>
      <c r="G13" s="45">
        <v>47.11</v>
      </c>
      <c r="H13" s="38"/>
      <c r="I13" s="38"/>
      <c r="J13" s="38"/>
      <c r="K13" s="39">
        <f t="shared" si="0"/>
        <v>47.11</v>
      </c>
      <c r="L13" s="40">
        <f t="shared" si="1"/>
        <v>6.1242999999999999</v>
      </c>
      <c r="M13" s="41">
        <f t="shared" si="2"/>
        <v>53.234299999999998</v>
      </c>
      <c r="N13" s="37"/>
      <c r="O13" s="8"/>
    </row>
    <row r="14" spans="1:15" ht="24.75" customHeight="1" x14ac:dyDescent="0.15">
      <c r="A14" s="10">
        <v>6</v>
      </c>
      <c r="B14" s="10" t="s">
        <v>79</v>
      </c>
      <c r="C14" s="10" t="s">
        <v>109</v>
      </c>
      <c r="D14" s="10"/>
      <c r="E14" s="10" t="s">
        <v>31</v>
      </c>
      <c r="F14" s="44">
        <v>8.1</v>
      </c>
      <c r="G14" s="45">
        <v>8.1</v>
      </c>
      <c r="H14" s="38"/>
      <c r="I14" s="38"/>
      <c r="J14" s="38"/>
      <c r="K14" s="39">
        <f t="shared" si="0"/>
        <v>8.1</v>
      </c>
      <c r="L14" s="40">
        <f t="shared" si="1"/>
        <v>1.0529999999999999</v>
      </c>
      <c r="M14" s="41">
        <f t="shared" si="2"/>
        <v>9.1529999999999987</v>
      </c>
      <c r="N14" s="37"/>
      <c r="O14" s="8"/>
    </row>
    <row r="15" spans="1:15" ht="24.75" customHeight="1" x14ac:dyDescent="0.15">
      <c r="A15" s="10">
        <v>7</v>
      </c>
      <c r="B15" s="10" t="s">
        <v>80</v>
      </c>
      <c r="C15" s="10" t="s">
        <v>110</v>
      </c>
      <c r="D15" s="10"/>
      <c r="E15" s="10" t="s">
        <v>31</v>
      </c>
      <c r="F15" s="44">
        <v>11.76</v>
      </c>
      <c r="G15" s="45">
        <v>11.76</v>
      </c>
      <c r="H15" s="38"/>
      <c r="I15" s="38"/>
      <c r="J15" s="38"/>
      <c r="K15" s="39">
        <f t="shared" si="0"/>
        <v>11.76</v>
      </c>
      <c r="L15" s="40">
        <f t="shared" si="1"/>
        <v>1.5287999999999999</v>
      </c>
      <c r="M15" s="41">
        <f t="shared" si="2"/>
        <v>13.2888</v>
      </c>
      <c r="N15" s="37"/>
      <c r="O15" s="8"/>
    </row>
    <row r="16" spans="1:15" ht="24.75" customHeight="1" x14ac:dyDescent="0.15">
      <c r="A16" s="10">
        <v>8</v>
      </c>
      <c r="B16" s="10" t="s">
        <v>81</v>
      </c>
      <c r="C16" s="10" t="s">
        <v>111</v>
      </c>
      <c r="D16" s="10"/>
      <c r="E16" s="10" t="s">
        <v>31</v>
      </c>
      <c r="F16" s="44">
        <v>11.34</v>
      </c>
      <c r="G16" s="45">
        <v>11.34</v>
      </c>
      <c r="H16" s="38"/>
      <c r="I16" s="38"/>
      <c r="J16" s="38"/>
      <c r="K16" s="39">
        <f t="shared" si="0"/>
        <v>11.34</v>
      </c>
      <c r="L16" s="40">
        <f t="shared" si="1"/>
        <v>1.4742</v>
      </c>
      <c r="M16" s="41">
        <f t="shared" si="2"/>
        <v>12.8142</v>
      </c>
      <c r="N16" s="37"/>
      <c r="O16" s="8"/>
    </row>
    <row r="17" spans="1:15" ht="24.75" customHeight="1" x14ac:dyDescent="0.15">
      <c r="A17" s="10">
        <v>9</v>
      </c>
      <c r="B17" s="10" t="s">
        <v>82</v>
      </c>
      <c r="C17" s="10" t="s">
        <v>112</v>
      </c>
      <c r="D17" s="10"/>
      <c r="E17" s="10" t="s">
        <v>31</v>
      </c>
      <c r="F17" s="44">
        <v>32.57</v>
      </c>
      <c r="G17" s="45">
        <v>32.57</v>
      </c>
      <c r="H17" s="38"/>
      <c r="I17" s="38"/>
      <c r="J17" s="38"/>
      <c r="K17" s="39">
        <f t="shared" si="0"/>
        <v>32.57</v>
      </c>
      <c r="L17" s="40">
        <f t="shared" si="1"/>
        <v>4.2340999999999998</v>
      </c>
      <c r="M17" s="41">
        <f t="shared" si="2"/>
        <v>36.804099999999998</v>
      </c>
      <c r="N17" s="37"/>
      <c r="O17" s="8"/>
    </row>
    <row r="18" spans="1:15" ht="24.75" customHeight="1" x14ac:dyDescent="0.15">
      <c r="A18" s="10">
        <v>10</v>
      </c>
      <c r="B18" s="10" t="s">
        <v>83</v>
      </c>
      <c r="C18" s="10" t="s">
        <v>113</v>
      </c>
      <c r="D18" s="10"/>
      <c r="E18" s="10" t="s">
        <v>31</v>
      </c>
      <c r="F18" s="44">
        <v>14.762999999999998</v>
      </c>
      <c r="G18" s="45">
        <v>14.762999999999998</v>
      </c>
      <c r="H18" s="38"/>
      <c r="I18" s="38"/>
      <c r="J18" s="38"/>
      <c r="K18" s="39">
        <f t="shared" si="0"/>
        <v>14.762999999999998</v>
      </c>
      <c r="L18" s="40">
        <f t="shared" si="1"/>
        <v>1.9191899999999997</v>
      </c>
      <c r="M18" s="41">
        <f t="shared" si="2"/>
        <v>16.682189999999999</v>
      </c>
      <c r="N18" s="37"/>
      <c r="O18" s="8"/>
    </row>
    <row r="19" spans="1:15" ht="24.75" customHeight="1" x14ac:dyDescent="0.15">
      <c r="A19" s="10">
        <v>11</v>
      </c>
      <c r="B19" s="10" t="s">
        <v>84</v>
      </c>
      <c r="C19" s="10" t="s">
        <v>114</v>
      </c>
      <c r="D19" s="10"/>
      <c r="E19" s="10" t="s">
        <v>31</v>
      </c>
      <c r="F19" s="44">
        <v>16.96</v>
      </c>
      <c r="G19" s="45">
        <v>16.96</v>
      </c>
      <c r="H19" s="38"/>
      <c r="I19" s="38"/>
      <c r="J19" s="38"/>
      <c r="K19" s="39">
        <f t="shared" si="0"/>
        <v>16.96</v>
      </c>
      <c r="L19" s="40">
        <f t="shared" si="1"/>
        <v>2.2048000000000001</v>
      </c>
      <c r="M19" s="41">
        <f t="shared" si="2"/>
        <v>19.1648</v>
      </c>
      <c r="N19" s="37"/>
      <c r="O19" s="8"/>
    </row>
    <row r="20" spans="1:15" ht="24.75" customHeight="1" x14ac:dyDescent="0.15">
      <c r="A20" s="10">
        <v>12</v>
      </c>
      <c r="B20" s="10" t="s">
        <v>85</v>
      </c>
      <c r="C20" s="10" t="s">
        <v>115</v>
      </c>
      <c r="D20" s="10"/>
      <c r="E20" s="10" t="s">
        <v>31</v>
      </c>
      <c r="F20" s="44">
        <v>10.75</v>
      </c>
      <c r="G20" s="45">
        <v>10.75</v>
      </c>
      <c r="H20" s="38"/>
      <c r="I20" s="38"/>
      <c r="J20" s="38"/>
      <c r="K20" s="39">
        <f t="shared" si="0"/>
        <v>10.75</v>
      </c>
      <c r="L20" s="40">
        <f t="shared" si="1"/>
        <v>1.3975</v>
      </c>
      <c r="M20" s="41">
        <f t="shared" si="2"/>
        <v>12.147500000000001</v>
      </c>
      <c r="N20" s="37"/>
      <c r="O20" s="8"/>
    </row>
    <row r="21" spans="1:15" ht="24.75" customHeight="1" x14ac:dyDescent="0.15">
      <c r="A21" s="10">
        <v>13</v>
      </c>
      <c r="B21" s="10" t="s">
        <v>86</v>
      </c>
      <c r="C21" s="10" t="s">
        <v>114</v>
      </c>
      <c r="D21" s="10"/>
      <c r="E21" s="10" t="s">
        <v>31</v>
      </c>
      <c r="F21" s="44">
        <v>17.649999999999999</v>
      </c>
      <c r="G21" s="45">
        <v>17.649999999999999</v>
      </c>
      <c r="H21" s="38"/>
      <c r="I21" s="38"/>
      <c r="J21" s="38"/>
      <c r="K21" s="39">
        <f t="shared" si="0"/>
        <v>17.649999999999999</v>
      </c>
      <c r="L21" s="40">
        <f t="shared" si="1"/>
        <v>2.2944999999999998</v>
      </c>
      <c r="M21" s="41">
        <f t="shared" si="2"/>
        <v>19.944499999999998</v>
      </c>
      <c r="N21" s="37"/>
      <c r="O21" s="8"/>
    </row>
    <row r="22" spans="1:15" ht="24.75" customHeight="1" x14ac:dyDescent="0.15">
      <c r="A22" s="10">
        <v>14</v>
      </c>
      <c r="B22" s="10" t="s">
        <v>87</v>
      </c>
      <c r="C22" s="10" t="s">
        <v>116</v>
      </c>
      <c r="D22" s="10"/>
      <c r="E22" s="10" t="s">
        <v>31</v>
      </c>
      <c r="F22" s="44">
        <v>10.75</v>
      </c>
      <c r="G22" s="45">
        <v>10.75</v>
      </c>
      <c r="H22" s="38"/>
      <c r="I22" s="38"/>
      <c r="J22" s="38"/>
      <c r="K22" s="39">
        <f t="shared" si="0"/>
        <v>10.75</v>
      </c>
      <c r="L22" s="40">
        <f t="shared" si="1"/>
        <v>1.3975</v>
      </c>
      <c r="M22" s="41">
        <f t="shared" si="2"/>
        <v>12.147500000000001</v>
      </c>
      <c r="N22" s="37"/>
      <c r="O22" s="8"/>
    </row>
    <row r="23" spans="1:15" ht="24.75" customHeight="1" x14ac:dyDescent="0.15">
      <c r="A23" s="10">
        <v>15</v>
      </c>
      <c r="B23" s="10" t="s">
        <v>88</v>
      </c>
      <c r="C23" s="10" t="s">
        <v>117</v>
      </c>
      <c r="D23" s="10"/>
      <c r="E23" s="10" t="s">
        <v>31</v>
      </c>
      <c r="F23" s="44">
        <v>13.42</v>
      </c>
      <c r="G23" s="45">
        <v>13.42</v>
      </c>
      <c r="H23" s="38"/>
      <c r="I23" s="38"/>
      <c r="J23" s="38"/>
      <c r="K23" s="39">
        <f t="shared" si="0"/>
        <v>13.42</v>
      </c>
      <c r="L23" s="40">
        <f t="shared" si="1"/>
        <v>1.7446000000000002</v>
      </c>
      <c r="M23" s="41">
        <f t="shared" si="2"/>
        <v>15.1646</v>
      </c>
      <c r="N23" s="37"/>
      <c r="O23" s="8"/>
    </row>
    <row r="24" spans="1:15" ht="24.75" customHeight="1" x14ac:dyDescent="0.15">
      <c r="A24" s="10">
        <v>16</v>
      </c>
      <c r="B24" s="10" t="s">
        <v>89</v>
      </c>
      <c r="C24" s="10" t="s">
        <v>118</v>
      </c>
      <c r="D24" s="10"/>
      <c r="E24" s="10" t="s">
        <v>31</v>
      </c>
      <c r="F24" s="44">
        <v>10.75</v>
      </c>
      <c r="G24" s="45">
        <v>10.75</v>
      </c>
      <c r="H24" s="38"/>
      <c r="I24" s="38"/>
      <c r="J24" s="38"/>
      <c r="K24" s="39">
        <f t="shared" si="0"/>
        <v>10.75</v>
      </c>
      <c r="L24" s="40">
        <f t="shared" si="1"/>
        <v>1.3975</v>
      </c>
      <c r="M24" s="41">
        <f t="shared" si="2"/>
        <v>12.147500000000001</v>
      </c>
      <c r="N24" s="37"/>
      <c r="O24" s="8"/>
    </row>
    <row r="25" spans="1:15" ht="24.75" customHeight="1" x14ac:dyDescent="0.15">
      <c r="A25" s="10">
        <v>17</v>
      </c>
      <c r="B25" s="10" t="s">
        <v>90</v>
      </c>
      <c r="C25" s="10" t="s">
        <v>119</v>
      </c>
      <c r="D25" s="10"/>
      <c r="E25" s="10" t="s">
        <v>31</v>
      </c>
      <c r="F25" s="44">
        <v>16.96</v>
      </c>
      <c r="G25" s="45">
        <v>16.96</v>
      </c>
      <c r="H25" s="38"/>
      <c r="I25" s="38"/>
      <c r="J25" s="38"/>
      <c r="K25" s="39">
        <f t="shared" si="0"/>
        <v>16.96</v>
      </c>
      <c r="L25" s="40">
        <f t="shared" si="1"/>
        <v>2.2048000000000001</v>
      </c>
      <c r="M25" s="41">
        <f t="shared" si="2"/>
        <v>19.1648</v>
      </c>
      <c r="N25" s="37"/>
      <c r="O25" s="8"/>
    </row>
    <row r="26" spans="1:15" ht="24.75" customHeight="1" x14ac:dyDescent="0.15">
      <c r="A26" s="10">
        <v>18</v>
      </c>
      <c r="B26" s="10" t="s">
        <v>48</v>
      </c>
      <c r="C26" s="10" t="s">
        <v>35</v>
      </c>
      <c r="D26" s="10"/>
      <c r="E26" s="10" t="s">
        <v>31</v>
      </c>
      <c r="F26" s="44">
        <v>17.579999999999998</v>
      </c>
      <c r="G26" s="45">
        <v>17.579999999999998</v>
      </c>
      <c r="H26" s="38"/>
      <c r="I26" s="38"/>
      <c r="J26" s="38"/>
      <c r="K26" s="39">
        <f t="shared" si="0"/>
        <v>17.579999999999998</v>
      </c>
      <c r="L26" s="40">
        <f t="shared" si="1"/>
        <v>2.2853999999999997</v>
      </c>
      <c r="M26" s="41">
        <f t="shared" si="2"/>
        <v>19.865399999999998</v>
      </c>
      <c r="N26" s="37"/>
      <c r="O26" s="8"/>
    </row>
    <row r="27" spans="1:15" ht="24.75" customHeight="1" x14ac:dyDescent="0.15">
      <c r="A27" s="10">
        <v>19</v>
      </c>
      <c r="B27" s="10" t="s">
        <v>49</v>
      </c>
      <c r="C27" s="10" t="s">
        <v>36</v>
      </c>
      <c r="D27" s="10"/>
      <c r="E27" s="10" t="s">
        <v>31</v>
      </c>
      <c r="F27" s="44">
        <v>20.149999999999999</v>
      </c>
      <c r="G27" s="45">
        <v>20.149999999999999</v>
      </c>
      <c r="H27" s="38"/>
      <c r="I27" s="38"/>
      <c r="J27" s="38"/>
      <c r="K27" s="39">
        <f t="shared" si="0"/>
        <v>20.149999999999999</v>
      </c>
      <c r="L27" s="40">
        <f t="shared" si="1"/>
        <v>2.6194999999999999</v>
      </c>
      <c r="M27" s="41">
        <f t="shared" si="2"/>
        <v>22.769499999999997</v>
      </c>
      <c r="N27" s="37"/>
      <c r="O27" s="8"/>
    </row>
    <row r="28" spans="1:15" ht="24.75" customHeight="1" x14ac:dyDescent="0.15">
      <c r="A28" s="10">
        <v>20</v>
      </c>
      <c r="B28" s="10" t="s">
        <v>50</v>
      </c>
      <c r="C28" s="10" t="s">
        <v>37</v>
      </c>
      <c r="D28" s="10"/>
      <c r="E28" s="10" t="s">
        <v>31</v>
      </c>
      <c r="F28" s="44">
        <v>5.95</v>
      </c>
      <c r="G28" s="45">
        <v>5.95</v>
      </c>
      <c r="H28" s="38"/>
      <c r="I28" s="38"/>
      <c r="J28" s="38"/>
      <c r="K28" s="39">
        <f t="shared" si="0"/>
        <v>5.95</v>
      </c>
      <c r="L28" s="40">
        <f t="shared" si="1"/>
        <v>0.77350000000000008</v>
      </c>
      <c r="M28" s="41">
        <f t="shared" si="2"/>
        <v>6.7235000000000005</v>
      </c>
      <c r="N28" s="37"/>
      <c r="O28" s="8"/>
    </row>
    <row r="29" spans="1:15" ht="24.75" customHeight="1" x14ac:dyDescent="0.15">
      <c r="A29" s="10">
        <v>21</v>
      </c>
      <c r="B29" s="10" t="s">
        <v>51</v>
      </c>
      <c r="C29" s="10" t="s">
        <v>38</v>
      </c>
      <c r="D29" s="10"/>
      <c r="E29" s="10" t="s">
        <v>31</v>
      </c>
      <c r="F29" s="44">
        <v>50.35</v>
      </c>
      <c r="G29" s="45">
        <v>50.35</v>
      </c>
      <c r="H29" s="38"/>
      <c r="I29" s="38"/>
      <c r="J29" s="38"/>
      <c r="K29" s="39">
        <f t="shared" si="0"/>
        <v>50.35</v>
      </c>
      <c r="L29" s="40">
        <f t="shared" si="1"/>
        <v>6.5455000000000005</v>
      </c>
      <c r="M29" s="41">
        <f t="shared" si="2"/>
        <v>56.895499999999998</v>
      </c>
      <c r="N29" s="37"/>
      <c r="O29" s="8"/>
    </row>
    <row r="30" spans="1:15" ht="24.75" customHeight="1" x14ac:dyDescent="0.15">
      <c r="A30" s="10">
        <v>22</v>
      </c>
      <c r="B30" s="10" t="s">
        <v>52</v>
      </c>
      <c r="C30" s="10" t="s">
        <v>39</v>
      </c>
      <c r="D30" s="10"/>
      <c r="E30" s="10" t="s">
        <v>31</v>
      </c>
      <c r="F30" s="44">
        <v>14.9</v>
      </c>
      <c r="G30" s="45">
        <v>14.9</v>
      </c>
      <c r="H30" s="38"/>
      <c r="I30" s="38"/>
      <c r="J30" s="38"/>
      <c r="K30" s="39">
        <f t="shared" si="0"/>
        <v>14.9</v>
      </c>
      <c r="L30" s="40">
        <f t="shared" si="1"/>
        <v>1.9370000000000001</v>
      </c>
      <c r="M30" s="41">
        <f t="shared" si="2"/>
        <v>16.837</v>
      </c>
      <c r="N30" s="37"/>
      <c r="O30" s="8"/>
    </row>
    <row r="31" spans="1:15" ht="24.75" customHeight="1" x14ac:dyDescent="0.15">
      <c r="A31" s="10">
        <v>23</v>
      </c>
      <c r="B31" s="10" t="s">
        <v>53</v>
      </c>
      <c r="C31" s="10" t="s">
        <v>40</v>
      </c>
      <c r="D31" s="10"/>
      <c r="E31" s="10" t="s">
        <v>31</v>
      </c>
      <c r="F31" s="44">
        <v>14.9</v>
      </c>
      <c r="G31" s="45">
        <v>14.9</v>
      </c>
      <c r="H31" s="38"/>
      <c r="I31" s="38"/>
      <c r="J31" s="38"/>
      <c r="K31" s="39">
        <f t="shared" si="0"/>
        <v>14.9</v>
      </c>
      <c r="L31" s="40">
        <f t="shared" si="1"/>
        <v>1.9370000000000001</v>
      </c>
      <c r="M31" s="41">
        <f t="shared" si="2"/>
        <v>16.837</v>
      </c>
      <c r="N31" s="37"/>
      <c r="O31" s="8"/>
    </row>
    <row r="32" spans="1:15" ht="24.75" customHeight="1" x14ac:dyDescent="0.15">
      <c r="A32" s="10">
        <v>24</v>
      </c>
      <c r="B32" s="10" t="s">
        <v>54</v>
      </c>
      <c r="C32" s="10" t="s">
        <v>41</v>
      </c>
      <c r="D32" s="10"/>
      <c r="E32" s="10" t="s">
        <v>31</v>
      </c>
      <c r="F32" s="44">
        <v>20.149999999999999</v>
      </c>
      <c r="G32" s="45">
        <v>20.149999999999999</v>
      </c>
      <c r="H32" s="38"/>
      <c r="I32" s="38"/>
      <c r="J32" s="38"/>
      <c r="K32" s="39">
        <f t="shared" si="0"/>
        <v>20.149999999999999</v>
      </c>
      <c r="L32" s="40">
        <f t="shared" si="1"/>
        <v>2.6194999999999999</v>
      </c>
      <c r="M32" s="41">
        <f t="shared" si="2"/>
        <v>22.769499999999997</v>
      </c>
      <c r="N32" s="37"/>
      <c r="O32" s="8"/>
    </row>
    <row r="33" spans="1:15" ht="24.75" customHeight="1" x14ac:dyDescent="0.15">
      <c r="A33" s="10">
        <v>25</v>
      </c>
      <c r="B33" s="10" t="s">
        <v>55</v>
      </c>
      <c r="C33" s="10" t="s">
        <v>42</v>
      </c>
      <c r="D33" s="10"/>
      <c r="E33" s="10" t="s">
        <v>31</v>
      </c>
      <c r="F33" s="44">
        <v>47.11</v>
      </c>
      <c r="G33" s="45">
        <v>47.11</v>
      </c>
      <c r="H33" s="38"/>
      <c r="I33" s="38"/>
      <c r="J33" s="38"/>
      <c r="K33" s="39">
        <f t="shared" si="0"/>
        <v>47.11</v>
      </c>
      <c r="L33" s="40">
        <f t="shared" si="1"/>
        <v>6.1242999999999999</v>
      </c>
      <c r="M33" s="41">
        <f t="shared" si="2"/>
        <v>53.234299999999998</v>
      </c>
      <c r="N33" s="37"/>
      <c r="O33" s="8"/>
    </row>
    <row r="34" spans="1:15" ht="24.75" customHeight="1" x14ac:dyDescent="0.15">
      <c r="A34" s="10">
        <v>26</v>
      </c>
      <c r="B34" s="10" t="s">
        <v>56</v>
      </c>
      <c r="C34" s="10" t="s">
        <v>35</v>
      </c>
      <c r="D34" s="10"/>
      <c r="E34" s="10" t="s">
        <v>31</v>
      </c>
      <c r="F34" s="44">
        <v>17.579999999999998</v>
      </c>
      <c r="G34" s="45">
        <v>17.579999999999998</v>
      </c>
      <c r="H34" s="38"/>
      <c r="I34" s="38"/>
      <c r="J34" s="38"/>
      <c r="K34" s="39">
        <f t="shared" si="0"/>
        <v>17.579999999999998</v>
      </c>
      <c r="L34" s="40">
        <f t="shared" si="1"/>
        <v>2.2853999999999997</v>
      </c>
      <c r="M34" s="41">
        <f t="shared" si="2"/>
        <v>19.865399999999998</v>
      </c>
      <c r="N34" s="37"/>
      <c r="O34" s="8"/>
    </row>
    <row r="35" spans="1:15" ht="24.75" customHeight="1" x14ac:dyDescent="0.15">
      <c r="A35" s="10">
        <v>27</v>
      </c>
      <c r="B35" s="10" t="s">
        <v>57</v>
      </c>
      <c r="C35" s="10" t="s">
        <v>43</v>
      </c>
      <c r="D35" s="10"/>
      <c r="E35" s="10" t="s">
        <v>31</v>
      </c>
      <c r="F35" s="44">
        <v>50.35</v>
      </c>
      <c r="G35" s="45">
        <v>50.35</v>
      </c>
      <c r="H35" s="38"/>
      <c r="I35" s="38"/>
      <c r="J35" s="38"/>
      <c r="K35" s="39">
        <f t="shared" si="0"/>
        <v>50.35</v>
      </c>
      <c r="L35" s="40">
        <f t="shared" si="1"/>
        <v>6.5455000000000005</v>
      </c>
      <c r="M35" s="41">
        <f t="shared" si="2"/>
        <v>56.895499999999998</v>
      </c>
      <c r="N35" s="37"/>
      <c r="O35" s="8"/>
    </row>
    <row r="36" spans="1:15" ht="24.75" customHeight="1" x14ac:dyDescent="0.15">
      <c r="A36" s="10">
        <v>28</v>
      </c>
      <c r="B36" s="10" t="s">
        <v>58</v>
      </c>
      <c r="C36" s="10" t="s">
        <v>44</v>
      </c>
      <c r="D36" s="10"/>
      <c r="E36" s="10" t="s">
        <v>31</v>
      </c>
      <c r="F36" s="44">
        <v>47.11</v>
      </c>
      <c r="G36" s="45">
        <v>47.11</v>
      </c>
      <c r="H36" s="38"/>
      <c r="I36" s="38"/>
      <c r="J36" s="38"/>
      <c r="K36" s="39">
        <f t="shared" si="0"/>
        <v>47.11</v>
      </c>
      <c r="L36" s="40">
        <f t="shared" si="1"/>
        <v>6.1242999999999999</v>
      </c>
      <c r="M36" s="41">
        <f t="shared" si="2"/>
        <v>53.234299999999998</v>
      </c>
      <c r="N36" s="37"/>
      <c r="O36" s="8"/>
    </row>
    <row r="37" spans="1:15" ht="24.75" customHeight="1" x14ac:dyDescent="0.15">
      <c r="A37" s="10">
        <v>29</v>
      </c>
      <c r="B37" s="10" t="s">
        <v>59</v>
      </c>
      <c r="C37" s="10" t="s">
        <v>45</v>
      </c>
      <c r="D37" s="10"/>
      <c r="E37" s="10" t="s">
        <v>31</v>
      </c>
      <c r="F37" s="44">
        <v>20.149999999999999</v>
      </c>
      <c r="G37" s="45">
        <v>20.149999999999999</v>
      </c>
      <c r="H37" s="38"/>
      <c r="I37" s="38"/>
      <c r="J37" s="38"/>
      <c r="K37" s="39">
        <f t="shared" si="0"/>
        <v>20.149999999999999</v>
      </c>
      <c r="L37" s="40">
        <f t="shared" si="1"/>
        <v>2.6194999999999999</v>
      </c>
      <c r="M37" s="41">
        <f t="shared" si="2"/>
        <v>22.769499999999997</v>
      </c>
      <c r="N37" s="37"/>
      <c r="O37" s="8"/>
    </row>
    <row r="38" spans="1:15" ht="24.75" customHeight="1" x14ac:dyDescent="0.15">
      <c r="A38" s="10">
        <v>30</v>
      </c>
      <c r="B38" s="10" t="s">
        <v>60</v>
      </c>
      <c r="C38" s="10" t="s">
        <v>46</v>
      </c>
      <c r="D38" s="10"/>
      <c r="E38" s="10" t="s">
        <v>31</v>
      </c>
      <c r="F38" s="44">
        <v>20.149999999999999</v>
      </c>
      <c r="G38" s="45">
        <v>20.149999999999999</v>
      </c>
      <c r="H38" s="38"/>
      <c r="I38" s="38"/>
      <c r="J38" s="38"/>
      <c r="K38" s="39">
        <f t="shared" si="0"/>
        <v>20.149999999999999</v>
      </c>
      <c r="L38" s="40">
        <f t="shared" si="1"/>
        <v>2.6194999999999999</v>
      </c>
      <c r="M38" s="41">
        <f t="shared" si="2"/>
        <v>22.769499999999997</v>
      </c>
      <c r="N38" s="37"/>
      <c r="O38" s="8"/>
    </row>
    <row r="39" spans="1:15" ht="24.75" customHeight="1" x14ac:dyDescent="0.15">
      <c r="A39" s="10">
        <v>31</v>
      </c>
      <c r="B39" s="10" t="s">
        <v>61</v>
      </c>
      <c r="C39" s="10" t="s">
        <v>40</v>
      </c>
      <c r="D39" s="10"/>
      <c r="E39" s="10" t="s">
        <v>31</v>
      </c>
      <c r="F39" s="44">
        <v>14.4</v>
      </c>
      <c r="G39" s="45">
        <v>14.4</v>
      </c>
      <c r="H39" s="38"/>
      <c r="I39" s="38"/>
      <c r="J39" s="38"/>
      <c r="K39" s="39">
        <f t="shared" si="0"/>
        <v>14.4</v>
      </c>
      <c r="L39" s="40">
        <f t="shared" si="1"/>
        <v>1.8720000000000001</v>
      </c>
      <c r="M39" s="41">
        <f t="shared" si="2"/>
        <v>16.272000000000002</v>
      </c>
      <c r="N39" s="37"/>
      <c r="O39" s="8"/>
    </row>
    <row r="40" spans="1:15" ht="24.75" customHeight="1" x14ac:dyDescent="0.15">
      <c r="A40" s="10">
        <v>32</v>
      </c>
      <c r="B40" s="10" t="s">
        <v>62</v>
      </c>
      <c r="C40" s="10" t="s">
        <v>39</v>
      </c>
      <c r="D40" s="10"/>
      <c r="E40" s="10" t="s">
        <v>31</v>
      </c>
      <c r="F40" s="44">
        <v>15.5</v>
      </c>
      <c r="G40" s="45">
        <v>15.5</v>
      </c>
      <c r="H40" s="38"/>
      <c r="I40" s="38"/>
      <c r="J40" s="38"/>
      <c r="K40" s="39">
        <f t="shared" si="0"/>
        <v>15.5</v>
      </c>
      <c r="L40" s="40">
        <f t="shared" si="1"/>
        <v>2.0150000000000001</v>
      </c>
      <c r="M40" s="41">
        <f t="shared" si="2"/>
        <v>17.515000000000001</v>
      </c>
      <c r="N40" s="37"/>
      <c r="O40" s="8"/>
    </row>
    <row r="41" spans="1:15" ht="24.75" customHeight="1" x14ac:dyDescent="0.15">
      <c r="A41" s="10">
        <v>33</v>
      </c>
      <c r="B41" s="10" t="s">
        <v>63</v>
      </c>
      <c r="C41" s="10" t="s">
        <v>35</v>
      </c>
      <c r="D41" s="10"/>
      <c r="E41" s="10" t="s">
        <v>31</v>
      </c>
      <c r="F41" s="44">
        <v>16.079999999999998</v>
      </c>
      <c r="G41" s="45">
        <v>16.079999999999998</v>
      </c>
      <c r="H41" s="38"/>
      <c r="I41" s="38"/>
      <c r="J41" s="38"/>
      <c r="K41" s="39">
        <f t="shared" si="0"/>
        <v>16.079999999999998</v>
      </c>
      <c r="L41" s="40">
        <f t="shared" si="1"/>
        <v>2.0903999999999998</v>
      </c>
      <c r="M41" s="41">
        <f t="shared" si="2"/>
        <v>18.170399999999997</v>
      </c>
      <c r="N41" s="37"/>
      <c r="O41" s="8"/>
    </row>
    <row r="42" spans="1:15" ht="24.75" customHeight="1" x14ac:dyDescent="0.15">
      <c r="A42" s="10">
        <v>34</v>
      </c>
      <c r="B42" s="10" t="s">
        <v>64</v>
      </c>
      <c r="C42" s="10" t="s">
        <v>47</v>
      </c>
      <c r="D42" s="10"/>
      <c r="E42" s="10" t="s">
        <v>31</v>
      </c>
      <c r="F42" s="44">
        <v>18.010000000000002</v>
      </c>
      <c r="G42" s="45">
        <v>18.010000000000002</v>
      </c>
      <c r="H42" s="38"/>
      <c r="I42" s="38"/>
      <c r="J42" s="38"/>
      <c r="K42" s="39">
        <f t="shared" si="0"/>
        <v>18.010000000000002</v>
      </c>
      <c r="L42" s="40">
        <f t="shared" si="1"/>
        <v>2.3413000000000004</v>
      </c>
      <c r="M42" s="41">
        <f t="shared" si="2"/>
        <v>20.351300000000002</v>
      </c>
      <c r="N42" s="37"/>
      <c r="O42" s="8"/>
    </row>
    <row r="43" spans="1:15" ht="24.75" customHeight="1" x14ac:dyDescent="0.15">
      <c r="A43" s="10">
        <v>35</v>
      </c>
      <c r="B43" s="10" t="s">
        <v>65</v>
      </c>
      <c r="C43" s="10" t="s">
        <v>35</v>
      </c>
      <c r="D43" s="10"/>
      <c r="E43" s="10" t="s">
        <v>31</v>
      </c>
      <c r="F43" s="44">
        <v>16.28</v>
      </c>
      <c r="G43" s="45">
        <v>16.28</v>
      </c>
      <c r="H43" s="38"/>
      <c r="I43" s="38"/>
      <c r="J43" s="38"/>
      <c r="K43" s="39">
        <f t="shared" si="0"/>
        <v>16.28</v>
      </c>
      <c r="L43" s="40">
        <f t="shared" si="1"/>
        <v>2.1164000000000001</v>
      </c>
      <c r="M43" s="41">
        <f t="shared" si="2"/>
        <v>18.3964</v>
      </c>
      <c r="N43" s="37"/>
      <c r="O43" s="8"/>
    </row>
    <row r="44" spans="1:15" ht="24.75" customHeight="1" x14ac:dyDescent="0.15">
      <c r="A44" s="10">
        <v>36</v>
      </c>
      <c r="B44" s="10" t="s">
        <v>66</v>
      </c>
      <c r="C44" s="10" t="s">
        <v>47</v>
      </c>
      <c r="D44" s="10"/>
      <c r="E44" s="10" t="s">
        <v>31</v>
      </c>
      <c r="F44" s="44">
        <v>18.21</v>
      </c>
      <c r="G44" s="45">
        <v>18.21</v>
      </c>
      <c r="H44" s="38"/>
      <c r="I44" s="38"/>
      <c r="J44" s="38"/>
      <c r="K44" s="39">
        <f t="shared" si="0"/>
        <v>18.21</v>
      </c>
      <c r="L44" s="40">
        <f t="shared" si="1"/>
        <v>2.3673000000000002</v>
      </c>
      <c r="M44" s="41">
        <f t="shared" si="2"/>
        <v>20.577300000000001</v>
      </c>
      <c r="N44" s="37"/>
      <c r="O44" s="8"/>
    </row>
    <row r="45" spans="1:15" ht="24.75" customHeight="1" x14ac:dyDescent="0.15">
      <c r="A45" s="10">
        <v>37</v>
      </c>
      <c r="B45" s="10" t="s">
        <v>91</v>
      </c>
      <c r="C45" s="10" t="s">
        <v>120</v>
      </c>
      <c r="D45" s="10"/>
      <c r="E45" s="10" t="s">
        <v>31</v>
      </c>
      <c r="F45" s="44">
        <v>14.76</v>
      </c>
      <c r="G45" s="45">
        <v>14.76</v>
      </c>
      <c r="H45" s="38"/>
      <c r="I45" s="38"/>
      <c r="J45" s="38"/>
      <c r="K45" s="39">
        <f t="shared" si="0"/>
        <v>14.76</v>
      </c>
      <c r="L45" s="40">
        <f t="shared" si="1"/>
        <v>1.9188000000000001</v>
      </c>
      <c r="M45" s="41">
        <f t="shared" si="2"/>
        <v>16.678799999999999</v>
      </c>
      <c r="N45" s="37"/>
      <c r="O45" s="8"/>
    </row>
    <row r="46" spans="1:15" ht="24.75" customHeight="1" x14ac:dyDescent="0.15">
      <c r="A46" s="10">
        <v>38</v>
      </c>
      <c r="B46" s="10" t="s">
        <v>92</v>
      </c>
      <c r="C46" s="10" t="s">
        <v>35</v>
      </c>
      <c r="D46" s="10"/>
      <c r="E46" s="10" t="s">
        <v>31</v>
      </c>
      <c r="F46" s="44">
        <v>17.95</v>
      </c>
      <c r="G46" s="45">
        <v>17.95</v>
      </c>
      <c r="H46" s="38"/>
      <c r="I46" s="38"/>
      <c r="J46" s="38"/>
      <c r="K46" s="39">
        <f t="shared" si="0"/>
        <v>17.95</v>
      </c>
      <c r="L46" s="40">
        <f t="shared" si="1"/>
        <v>2.3334999999999999</v>
      </c>
      <c r="M46" s="41">
        <f t="shared" si="2"/>
        <v>20.2835</v>
      </c>
      <c r="N46" s="37"/>
      <c r="O46" s="8"/>
    </row>
    <row r="47" spans="1:15" ht="24.75" customHeight="1" x14ac:dyDescent="0.15">
      <c r="A47" s="10">
        <v>39</v>
      </c>
      <c r="B47" s="10" t="s">
        <v>93</v>
      </c>
      <c r="C47" s="10" t="s">
        <v>47</v>
      </c>
      <c r="D47" s="10"/>
      <c r="E47" s="10" t="s">
        <v>31</v>
      </c>
      <c r="F47" s="44">
        <v>22.8</v>
      </c>
      <c r="G47" s="45">
        <v>22.8</v>
      </c>
      <c r="H47" s="38"/>
      <c r="I47" s="38"/>
      <c r="J47" s="38"/>
      <c r="K47" s="39">
        <f t="shared" si="0"/>
        <v>22.8</v>
      </c>
      <c r="L47" s="40">
        <f t="shared" si="1"/>
        <v>2.9640000000000004</v>
      </c>
      <c r="M47" s="41">
        <f t="shared" si="2"/>
        <v>25.764000000000003</v>
      </c>
      <c r="N47" s="37"/>
      <c r="O47" s="8"/>
    </row>
    <row r="48" spans="1:15" ht="24.75" customHeight="1" x14ac:dyDescent="0.15">
      <c r="A48" s="10">
        <v>40</v>
      </c>
      <c r="B48" s="10" t="s">
        <v>94</v>
      </c>
      <c r="C48" s="10" t="s">
        <v>121</v>
      </c>
      <c r="D48" s="10"/>
      <c r="E48" s="10" t="s">
        <v>31</v>
      </c>
      <c r="F48" s="44">
        <v>36.47</v>
      </c>
      <c r="G48" s="45">
        <v>36.47</v>
      </c>
      <c r="H48" s="38"/>
      <c r="I48" s="38"/>
      <c r="J48" s="38"/>
      <c r="K48" s="39">
        <f t="shared" si="0"/>
        <v>36.47</v>
      </c>
      <c r="L48" s="40">
        <f t="shared" si="1"/>
        <v>4.7411000000000003</v>
      </c>
      <c r="M48" s="41">
        <f t="shared" si="2"/>
        <v>41.211100000000002</v>
      </c>
      <c r="N48" s="37"/>
      <c r="O48" s="8"/>
    </row>
    <row r="49" spans="1:16" ht="24.75" customHeight="1" x14ac:dyDescent="0.15">
      <c r="A49" s="10">
        <v>41</v>
      </c>
      <c r="B49" s="10" t="s">
        <v>95</v>
      </c>
      <c r="C49" s="10" t="s">
        <v>122</v>
      </c>
      <c r="D49" s="10"/>
      <c r="E49" s="10" t="s">
        <v>31</v>
      </c>
      <c r="F49" s="44">
        <v>35</v>
      </c>
      <c r="G49" s="45">
        <v>35</v>
      </c>
      <c r="H49" s="38"/>
      <c r="I49" s="38"/>
      <c r="J49" s="38"/>
      <c r="K49" s="39">
        <f t="shared" si="0"/>
        <v>35</v>
      </c>
      <c r="L49" s="40">
        <f t="shared" si="1"/>
        <v>4.55</v>
      </c>
      <c r="M49" s="41">
        <f t="shared" si="2"/>
        <v>39.549999999999997</v>
      </c>
      <c r="N49" s="37"/>
      <c r="O49" s="8"/>
    </row>
    <row r="50" spans="1:16" ht="24.75" customHeight="1" x14ac:dyDescent="0.15">
      <c r="A50" s="10">
        <v>42</v>
      </c>
      <c r="B50" s="10" t="s">
        <v>96</v>
      </c>
      <c r="C50" s="10" t="s">
        <v>123</v>
      </c>
      <c r="D50" s="10"/>
      <c r="E50" s="10" t="s">
        <v>31</v>
      </c>
      <c r="F50" s="44">
        <v>18.2</v>
      </c>
      <c r="G50" s="45">
        <v>18.2</v>
      </c>
      <c r="H50" s="38"/>
      <c r="I50" s="38"/>
      <c r="J50" s="38"/>
      <c r="K50" s="39">
        <f t="shared" si="0"/>
        <v>18.2</v>
      </c>
      <c r="L50" s="40">
        <f t="shared" si="1"/>
        <v>2.3660000000000001</v>
      </c>
      <c r="M50" s="41">
        <f t="shared" si="2"/>
        <v>20.565999999999999</v>
      </c>
      <c r="N50" s="37"/>
      <c r="O50" s="8"/>
    </row>
    <row r="51" spans="1:16" ht="24.75" customHeight="1" x14ac:dyDescent="0.15">
      <c r="A51" s="10">
        <v>43</v>
      </c>
      <c r="B51" s="10" t="s">
        <v>97</v>
      </c>
      <c r="C51" s="10" t="s">
        <v>124</v>
      </c>
      <c r="D51" s="10"/>
      <c r="E51" s="10" t="s">
        <v>31</v>
      </c>
      <c r="F51" s="44">
        <v>14.25</v>
      </c>
      <c r="G51" s="45">
        <v>14.25</v>
      </c>
      <c r="H51" s="38"/>
      <c r="I51" s="38"/>
      <c r="J51" s="38"/>
      <c r="K51" s="39">
        <f t="shared" si="0"/>
        <v>14.25</v>
      </c>
      <c r="L51" s="40">
        <f t="shared" si="1"/>
        <v>1.8525</v>
      </c>
      <c r="M51" s="41">
        <f t="shared" si="2"/>
        <v>16.102499999999999</v>
      </c>
      <c r="N51" s="37"/>
      <c r="O51" s="8"/>
    </row>
    <row r="52" spans="1:16" ht="24.75" customHeight="1" x14ac:dyDescent="0.15">
      <c r="A52" s="10">
        <v>44</v>
      </c>
      <c r="B52" s="10" t="s">
        <v>68</v>
      </c>
      <c r="C52" s="10" t="s">
        <v>47</v>
      </c>
      <c r="D52" s="10"/>
      <c r="E52" s="10" t="s">
        <v>31</v>
      </c>
      <c r="F52" s="44">
        <v>23.32</v>
      </c>
      <c r="G52" s="45">
        <v>23.32</v>
      </c>
      <c r="H52" s="38"/>
      <c r="I52" s="38"/>
      <c r="J52" s="38"/>
      <c r="K52" s="39">
        <f t="shared" si="0"/>
        <v>23.32</v>
      </c>
      <c r="L52" s="40">
        <f t="shared" si="1"/>
        <v>3.0316000000000001</v>
      </c>
      <c r="M52" s="41">
        <f t="shared" si="2"/>
        <v>26.351600000000001</v>
      </c>
      <c r="N52" s="37"/>
      <c r="O52" s="8"/>
    </row>
    <row r="53" spans="1:16" ht="24.75" customHeight="1" x14ac:dyDescent="0.15">
      <c r="A53" s="10">
        <v>45</v>
      </c>
      <c r="B53" s="10" t="s">
        <v>67</v>
      </c>
      <c r="C53" s="10" t="s">
        <v>35</v>
      </c>
      <c r="D53" s="10"/>
      <c r="E53" s="10" t="s">
        <v>31</v>
      </c>
      <c r="F53" s="44">
        <v>21.68</v>
      </c>
      <c r="G53" s="45">
        <v>21.68</v>
      </c>
      <c r="H53" s="38"/>
      <c r="I53" s="38"/>
      <c r="J53" s="38"/>
      <c r="K53" s="39">
        <f t="shared" si="0"/>
        <v>21.68</v>
      </c>
      <c r="L53" s="40">
        <f t="shared" si="1"/>
        <v>2.8184</v>
      </c>
      <c r="M53" s="41">
        <f t="shared" si="2"/>
        <v>24.4984</v>
      </c>
      <c r="N53" s="37"/>
      <c r="O53" s="8"/>
    </row>
    <row r="54" spans="1:16" ht="24.75" customHeight="1" x14ac:dyDescent="0.15">
      <c r="A54" s="10">
        <v>46</v>
      </c>
      <c r="B54" s="10" t="s">
        <v>71</v>
      </c>
      <c r="C54" s="10" t="s">
        <v>35</v>
      </c>
      <c r="D54" s="10" t="s">
        <v>125</v>
      </c>
      <c r="E54" s="10" t="s">
        <v>31</v>
      </c>
      <c r="F54" s="44">
        <v>25</v>
      </c>
      <c r="G54" s="45">
        <v>25</v>
      </c>
      <c r="H54" s="38"/>
      <c r="I54" s="38"/>
      <c r="J54" s="38"/>
      <c r="K54" s="39">
        <f t="shared" si="0"/>
        <v>25</v>
      </c>
      <c r="L54" s="40">
        <f t="shared" si="1"/>
        <v>3.25</v>
      </c>
      <c r="M54" s="41">
        <f t="shared" si="2"/>
        <v>28.25</v>
      </c>
      <c r="N54" s="37"/>
      <c r="O54" s="8"/>
    </row>
    <row r="55" spans="1:16" ht="24.75" customHeight="1" x14ac:dyDescent="0.15">
      <c r="A55" s="10">
        <v>47</v>
      </c>
      <c r="B55" s="10" t="s">
        <v>98</v>
      </c>
      <c r="C55" s="10" t="s">
        <v>47</v>
      </c>
      <c r="D55" s="10" t="s">
        <v>125</v>
      </c>
      <c r="E55" s="10" t="s">
        <v>31</v>
      </c>
      <c r="F55" s="44">
        <v>33.5</v>
      </c>
      <c r="G55" s="45">
        <v>33.5</v>
      </c>
      <c r="H55" s="38"/>
      <c r="I55" s="38"/>
      <c r="J55" s="38"/>
      <c r="K55" s="39">
        <f t="shared" si="0"/>
        <v>33.5</v>
      </c>
      <c r="L55" s="40">
        <f t="shared" si="1"/>
        <v>4.3550000000000004</v>
      </c>
      <c r="M55" s="41">
        <f t="shared" si="2"/>
        <v>37.855000000000004</v>
      </c>
      <c r="N55" s="37"/>
      <c r="O55" s="8"/>
    </row>
    <row r="56" spans="1:16" ht="24.75" customHeight="1" x14ac:dyDescent="0.15">
      <c r="A56" s="10">
        <v>48</v>
      </c>
      <c r="B56" s="10" t="s">
        <v>99</v>
      </c>
      <c r="C56" s="10" t="s">
        <v>47</v>
      </c>
      <c r="D56" s="10" t="s">
        <v>125</v>
      </c>
      <c r="E56" s="10" t="s">
        <v>31</v>
      </c>
      <c r="F56" s="44">
        <v>33.5</v>
      </c>
      <c r="G56" s="45">
        <v>33.5</v>
      </c>
      <c r="H56" s="38"/>
      <c r="I56" s="38"/>
      <c r="J56" s="38"/>
      <c r="K56" s="39">
        <f t="shared" si="0"/>
        <v>33.5</v>
      </c>
      <c r="L56" s="40">
        <f t="shared" si="1"/>
        <v>4.3550000000000004</v>
      </c>
      <c r="M56" s="41">
        <f t="shared" si="2"/>
        <v>37.855000000000004</v>
      </c>
      <c r="N56" s="37"/>
      <c r="O56" s="8"/>
    </row>
    <row r="57" spans="1:16" ht="24.75" customHeight="1" x14ac:dyDescent="0.15">
      <c r="A57" s="10">
        <v>49</v>
      </c>
      <c r="B57" s="10" t="s">
        <v>100</v>
      </c>
      <c r="C57" s="10" t="s">
        <v>35</v>
      </c>
      <c r="D57" s="10" t="s">
        <v>126</v>
      </c>
      <c r="E57" s="10" t="s">
        <v>31</v>
      </c>
      <c r="F57" s="44">
        <v>25</v>
      </c>
      <c r="G57" s="45">
        <v>25</v>
      </c>
      <c r="H57" s="38"/>
      <c r="I57" s="38"/>
      <c r="J57" s="38"/>
      <c r="K57" s="39">
        <f t="shared" si="0"/>
        <v>25</v>
      </c>
      <c r="L57" s="40">
        <f t="shared" si="1"/>
        <v>3.25</v>
      </c>
      <c r="M57" s="41">
        <f t="shared" si="2"/>
        <v>28.25</v>
      </c>
      <c r="N57" s="37"/>
      <c r="O57" s="8"/>
    </row>
    <row r="58" spans="1:16" ht="24.75" customHeight="1" x14ac:dyDescent="0.15">
      <c r="A58" s="10">
        <v>50</v>
      </c>
      <c r="B58" s="10" t="s">
        <v>101</v>
      </c>
      <c r="C58" s="10" t="s">
        <v>47</v>
      </c>
      <c r="D58" s="10" t="s">
        <v>126</v>
      </c>
      <c r="E58" s="10" t="s">
        <v>31</v>
      </c>
      <c r="F58" s="44">
        <v>33.5</v>
      </c>
      <c r="G58" s="45">
        <v>33.5</v>
      </c>
      <c r="H58" s="38"/>
      <c r="I58" s="38"/>
      <c r="J58" s="38"/>
      <c r="K58" s="39">
        <f t="shared" ref="K58:K63" si="3">I58+G58</f>
        <v>33.5</v>
      </c>
      <c r="L58" s="40">
        <f t="shared" ref="L58:L63" si="4">K58*0.13</f>
        <v>4.3550000000000004</v>
      </c>
      <c r="M58" s="41">
        <f t="shared" ref="M58:M63" si="5">K58+L58</f>
        <v>37.855000000000004</v>
      </c>
      <c r="N58" s="42"/>
      <c r="O58" s="8"/>
    </row>
    <row r="59" spans="1:16" ht="24.75" customHeight="1" x14ac:dyDescent="0.15">
      <c r="A59" s="10">
        <v>51</v>
      </c>
      <c r="B59" s="10" t="s">
        <v>127</v>
      </c>
      <c r="C59" s="10" t="s">
        <v>128</v>
      </c>
      <c r="D59" s="10"/>
      <c r="E59" s="10" t="s">
        <v>31</v>
      </c>
      <c r="F59" s="44"/>
      <c r="G59" s="45">
        <v>19.5</v>
      </c>
      <c r="H59" s="38"/>
      <c r="I59" s="38"/>
      <c r="J59" s="38"/>
      <c r="K59" s="39">
        <f t="shared" si="3"/>
        <v>19.5</v>
      </c>
      <c r="L59" s="40">
        <f t="shared" si="4"/>
        <v>2.5350000000000001</v>
      </c>
      <c r="M59" s="41">
        <f t="shared" si="5"/>
        <v>22.035</v>
      </c>
      <c r="N59" s="42"/>
      <c r="O59" s="8"/>
    </row>
    <row r="60" spans="1:16" ht="24.75" customHeight="1" x14ac:dyDescent="0.15">
      <c r="A60" s="10">
        <v>52</v>
      </c>
      <c r="B60" s="10" t="s">
        <v>129</v>
      </c>
      <c r="C60" s="10" t="s">
        <v>130</v>
      </c>
      <c r="D60" s="10"/>
      <c r="E60" s="10" t="s">
        <v>31</v>
      </c>
      <c r="F60" s="44"/>
      <c r="G60" s="45">
        <v>22.25</v>
      </c>
      <c r="H60" s="38"/>
      <c r="I60" s="38"/>
      <c r="J60" s="38"/>
      <c r="K60" s="39">
        <f t="shared" si="3"/>
        <v>22.25</v>
      </c>
      <c r="L60" s="40">
        <f t="shared" si="4"/>
        <v>2.8925000000000001</v>
      </c>
      <c r="M60" s="41">
        <f t="shared" si="5"/>
        <v>25.142499999999998</v>
      </c>
      <c r="N60" s="42"/>
      <c r="O60" s="8"/>
    </row>
    <row r="61" spans="1:16" ht="24.75" customHeight="1" x14ac:dyDescent="0.15">
      <c r="A61" s="10">
        <v>53</v>
      </c>
      <c r="B61" s="10" t="s">
        <v>131</v>
      </c>
      <c r="C61" s="10" t="s">
        <v>132</v>
      </c>
      <c r="D61" s="10"/>
      <c r="E61" s="10" t="s">
        <v>31</v>
      </c>
      <c r="F61" s="44"/>
      <c r="G61" s="45">
        <v>0.3</v>
      </c>
      <c r="H61" s="38"/>
      <c r="I61" s="38"/>
      <c r="J61" s="38"/>
      <c r="K61" s="39">
        <f t="shared" si="3"/>
        <v>0.3</v>
      </c>
      <c r="L61" s="40">
        <f t="shared" si="4"/>
        <v>3.9E-2</v>
      </c>
      <c r="M61" s="41">
        <f t="shared" si="5"/>
        <v>0.33899999999999997</v>
      </c>
      <c r="N61" s="42"/>
      <c r="O61" s="8"/>
    </row>
    <row r="62" spans="1:16" ht="24.75" customHeight="1" x14ac:dyDescent="0.15">
      <c r="A62" s="10">
        <v>54</v>
      </c>
      <c r="B62" s="10" t="s">
        <v>133</v>
      </c>
      <c r="C62" s="10" t="s">
        <v>134</v>
      </c>
      <c r="D62" s="10"/>
      <c r="E62" s="10" t="s">
        <v>31</v>
      </c>
      <c r="F62" s="44"/>
      <c r="G62" s="45">
        <v>14.25</v>
      </c>
      <c r="H62" s="38"/>
      <c r="I62" s="38"/>
      <c r="J62" s="38"/>
      <c r="K62" s="39">
        <f t="shared" ref="K62" si="6">I62+G62</f>
        <v>14.25</v>
      </c>
      <c r="L62" s="40">
        <f t="shared" ref="L62" si="7">K62*0.13</f>
        <v>1.8525</v>
      </c>
      <c r="M62" s="41">
        <f t="shared" ref="M62" si="8">K62+L62</f>
        <v>16.102499999999999</v>
      </c>
      <c r="N62" s="43"/>
      <c r="O62" s="8"/>
    </row>
    <row r="63" spans="1:16" ht="24.75" customHeight="1" x14ac:dyDescent="0.15">
      <c r="A63" s="10">
        <v>55</v>
      </c>
      <c r="B63" s="10" t="s">
        <v>135</v>
      </c>
      <c r="C63" s="10" t="s">
        <v>136</v>
      </c>
      <c r="D63" s="10"/>
      <c r="E63" s="10" t="s">
        <v>31</v>
      </c>
      <c r="F63" s="44"/>
      <c r="G63" s="45">
        <v>14.76</v>
      </c>
      <c r="H63" s="38"/>
      <c r="I63" s="38"/>
      <c r="J63" s="38"/>
      <c r="K63" s="39">
        <f t="shared" si="3"/>
        <v>14.76</v>
      </c>
      <c r="L63" s="40">
        <f t="shared" si="4"/>
        <v>1.9188000000000001</v>
      </c>
      <c r="M63" s="41">
        <f t="shared" si="5"/>
        <v>16.678799999999999</v>
      </c>
      <c r="N63" s="42"/>
      <c r="O63" s="8"/>
    </row>
    <row r="64" spans="1:16" s="13" customFormat="1" x14ac:dyDescent="0.15">
      <c r="A64" s="51" t="s">
        <v>16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1"/>
      <c r="P64" s="12"/>
    </row>
    <row r="65" spans="1:16" s="13" customFormat="1" x14ac:dyDescent="0.15">
      <c r="A65" s="59" t="s">
        <v>72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"/>
      <c r="P65" s="12"/>
    </row>
    <row r="66" spans="1:16" s="13" customFormat="1" x14ac:dyDescent="0.15">
      <c r="A66" s="51" t="s">
        <v>23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14"/>
      <c r="P66" s="12"/>
    </row>
    <row r="67" spans="1:16" s="13" customFormat="1" x14ac:dyDescent="0.15">
      <c r="A67" s="59" t="s">
        <v>26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35"/>
      <c r="P67" s="12"/>
    </row>
    <row r="68" spans="1:16" s="13" customFormat="1" x14ac:dyDescent="0.15">
      <c r="A68" s="59" t="s">
        <v>25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34"/>
      <c r="P68" s="12"/>
    </row>
    <row r="69" spans="1:16" s="13" customFormat="1" x14ac:dyDescent="0.15">
      <c r="A69" s="59" t="s">
        <v>30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4"/>
      <c r="P69" s="12"/>
    </row>
    <row r="70" spans="1:16" s="13" customFormat="1" x14ac:dyDescent="0.15">
      <c r="A70" s="60" t="s">
        <v>24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15"/>
      <c r="P70" s="12"/>
    </row>
    <row r="71" spans="1:16" s="13" customFormat="1" ht="23.25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2"/>
    </row>
    <row r="72" spans="1:16" s="13" customFormat="1" x14ac:dyDescent="0.15">
      <c r="A72" s="16" t="s">
        <v>28</v>
      </c>
      <c r="B72" s="17"/>
      <c r="C72" s="18"/>
      <c r="H72" s="13" t="s">
        <v>75</v>
      </c>
      <c r="I72" s="19"/>
      <c r="J72" s="18"/>
      <c r="K72" s="20"/>
      <c r="L72" s="20"/>
      <c r="M72" s="20"/>
      <c r="N72" s="21"/>
      <c r="O72" s="22"/>
      <c r="P72" s="12"/>
    </row>
    <row r="73" spans="1:16" s="13" customFormat="1" x14ac:dyDescent="0.15">
      <c r="A73" s="18" t="s">
        <v>21</v>
      </c>
      <c r="B73" s="17"/>
      <c r="C73" s="18"/>
      <c r="H73" s="13" t="s">
        <v>17</v>
      </c>
      <c r="I73" s="18"/>
      <c r="J73" s="18"/>
      <c r="K73" s="20"/>
      <c r="L73" s="18"/>
      <c r="M73" s="18"/>
      <c r="N73" s="23"/>
      <c r="O73" s="24"/>
      <c r="P73" s="12"/>
    </row>
    <row r="74" spans="1:16" s="13" customFormat="1" x14ac:dyDescent="0.15">
      <c r="A74" s="18"/>
      <c r="B74" s="17"/>
      <c r="C74" s="18"/>
      <c r="I74" s="18"/>
      <c r="J74" s="18"/>
      <c r="K74" s="20"/>
      <c r="L74" s="18"/>
      <c r="M74" s="18"/>
      <c r="N74" s="23"/>
      <c r="O74" s="24"/>
      <c r="P74" s="12"/>
    </row>
    <row r="75" spans="1:16" s="13" customFormat="1" x14ac:dyDescent="0.15">
      <c r="A75" s="16" t="s">
        <v>22</v>
      </c>
      <c r="B75" s="16"/>
      <c r="C75" s="25"/>
      <c r="H75" s="13" t="s">
        <v>18</v>
      </c>
      <c r="I75" s="16"/>
      <c r="J75" s="25"/>
      <c r="K75" s="20"/>
      <c r="L75" s="20"/>
      <c r="M75" s="20"/>
      <c r="N75" s="23"/>
      <c r="O75" s="24"/>
      <c r="P75" s="12"/>
    </row>
    <row r="76" spans="1:16" s="13" customFormat="1" ht="14.25" customHeight="1" x14ac:dyDescent="0.15">
      <c r="A76" s="20"/>
      <c r="B76" s="26" t="s">
        <v>20</v>
      </c>
      <c r="C76" s="20"/>
      <c r="I76" s="20" t="s">
        <v>19</v>
      </c>
      <c r="J76" s="20"/>
      <c r="K76" s="20"/>
      <c r="L76" s="20"/>
      <c r="M76" s="20"/>
      <c r="N76" s="23"/>
      <c r="O76" s="24"/>
      <c r="P76" s="12"/>
    </row>
    <row r="77" spans="1:16" x14ac:dyDescent="0.15">
      <c r="B77" s="3"/>
    </row>
    <row r="78" spans="1:16" x14ac:dyDescent="0.15">
      <c r="B78" s="3"/>
    </row>
    <row r="79" spans="1:16" x14ac:dyDescent="0.15">
      <c r="B79" s="3"/>
    </row>
    <row r="80" spans="1:16" x14ac:dyDescent="0.15">
      <c r="B80" s="3"/>
    </row>
    <row r="81" spans="2:2" x14ac:dyDescent="0.15">
      <c r="B81" s="3"/>
    </row>
    <row r="82" spans="2:2" x14ac:dyDescent="0.15">
      <c r="B82" s="3"/>
    </row>
    <row r="83" spans="2:2" x14ac:dyDescent="0.15">
      <c r="B83" s="3"/>
    </row>
    <row r="84" spans="2:2" x14ac:dyDescent="0.15">
      <c r="B84" s="3"/>
    </row>
    <row r="85" spans="2:2" x14ac:dyDescent="0.15">
      <c r="B85" s="3"/>
    </row>
    <row r="86" spans="2:2" x14ac:dyDescent="0.15">
      <c r="B86" s="3"/>
    </row>
    <row r="87" spans="2:2" x14ac:dyDescent="0.15">
      <c r="B87" s="3"/>
    </row>
    <row r="88" spans="2:2" x14ac:dyDescent="0.15">
      <c r="B88" s="3"/>
    </row>
    <row r="89" spans="2:2" x14ac:dyDescent="0.15">
      <c r="B89" s="3"/>
    </row>
    <row r="90" spans="2:2" x14ac:dyDescent="0.15">
      <c r="B90" s="3"/>
    </row>
    <row r="91" spans="2:2" x14ac:dyDescent="0.15">
      <c r="B91" s="3"/>
    </row>
    <row r="92" spans="2:2" x14ac:dyDescent="0.15">
      <c r="B92" s="3"/>
    </row>
    <row r="93" spans="2:2" x14ac:dyDescent="0.15">
      <c r="B93" s="3"/>
    </row>
    <row r="94" spans="2:2" x14ac:dyDescent="0.15">
      <c r="B94" s="3"/>
    </row>
    <row r="95" spans="2:2" x14ac:dyDescent="0.15">
      <c r="B95" s="3"/>
    </row>
    <row r="96" spans="2:2" x14ac:dyDescent="0.15">
      <c r="B96" s="3"/>
    </row>
    <row r="97" spans="2:2" x14ac:dyDescent="0.15">
      <c r="B97" s="3"/>
    </row>
    <row r="98" spans="2:2" x14ac:dyDescent="0.15">
      <c r="B98" s="3"/>
    </row>
  </sheetData>
  <mergeCells count="22">
    <mergeCell ref="A67:N67"/>
    <mergeCell ref="A65:N65"/>
    <mergeCell ref="A69:N69"/>
    <mergeCell ref="A70:N70"/>
    <mergeCell ref="K8:M8"/>
    <mergeCell ref="A68:N68"/>
    <mergeCell ref="A6:N6"/>
    <mergeCell ref="A66:N66"/>
    <mergeCell ref="H7:J7"/>
    <mergeCell ref="N7:N8"/>
    <mergeCell ref="A7:A8"/>
    <mergeCell ref="B7:B8"/>
    <mergeCell ref="C7:C8"/>
    <mergeCell ref="D7:D8"/>
    <mergeCell ref="E7:E8"/>
    <mergeCell ref="F7:G7"/>
    <mergeCell ref="A64:N64"/>
    <mergeCell ref="A1:N1"/>
    <mergeCell ref="A2:N2"/>
    <mergeCell ref="A3:N3"/>
    <mergeCell ref="A4:N4"/>
    <mergeCell ref="A5:N5"/>
  </mergeCells>
  <phoneticPr fontId="5" type="noConversion"/>
  <conditionalFormatting sqref="D77:D1048576 D1:D8 I72:I76 D64:D7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2025-08-06T08:57:55Z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