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21.奥博特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建议!$A$15:$XCP$21</definedName>
    <definedName name="_xlnm.Print_Area" localSheetId="0">建议!$A$1:$N$27</definedName>
  </definedNames>
  <calcPr calcId="162913"/>
</workbook>
</file>

<file path=xl/calcChain.xml><?xml version="1.0" encoding="utf-8"?>
<calcChain xmlns="http://schemas.openxmlformats.org/spreadsheetml/2006/main">
  <c r="K9" i="9" l="1"/>
  <c r="L9" i="9" s="1"/>
  <c r="M9" i="9" s="1"/>
  <c r="K10" i="9"/>
  <c r="L10" i="9" s="1"/>
  <c r="K11" i="9"/>
  <c r="L11" i="9" s="1"/>
  <c r="M11" i="9" s="1"/>
  <c r="K12" i="9"/>
  <c r="L12" i="9" s="1"/>
  <c r="K13" i="9"/>
  <c r="L13" i="9" s="1"/>
  <c r="M13" i="9" s="1"/>
  <c r="M12" i="9" l="1"/>
  <c r="M10" i="9"/>
  <c r="K14" i="9"/>
  <c r="L14" i="9" s="1"/>
  <c r="M14" i="9" l="1"/>
</calcChain>
</file>

<file path=xl/sharedStrings.xml><?xml version="1.0" encoding="utf-8"?>
<sst xmlns="http://schemas.openxmlformats.org/spreadsheetml/2006/main" count="62" uniqueCount="56">
  <si>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</si>
  <si>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</si>
  <si>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</si>
  <si>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</si>
  <si>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</si>
  <si>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</si>
  <si>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</si>
  <si>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</si>
  <si>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</si>
  <si>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</si>
  <si>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</si>
  <si>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</si>
  <si>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</si>
  <si>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</si>
  <si>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</si>
  <si>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</si>
  <si>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</si>
  <si>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</si>
  <si>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</si>
  <si>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</si>
  <si>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</si>
  <si>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</si>
  <si>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</si>
  <si>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</si>
  <si>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</si>
  <si>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</si>
  <si>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</si>
  <si>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</si>
  <si>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</si>
  <si>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</si>
  <si>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</si>
  <si>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</si>
  <si>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</si>
  <si>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</si>
  <si>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</si>
  <si>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乙方：</t>
    </r>
    <r>
      <rPr>
        <u/>
        <sz val="12"/>
        <rFont val="楷体"/>
        <family val="3"/>
        <charset val="134"/>
      </rPr>
      <t>广东奥博特智造有限公司</t>
    </r>
    <phoneticPr fontId="4" type="noConversion"/>
  </si>
  <si>
    <t>乙方：广东奥博特智造有限公司</t>
    <phoneticPr fontId="5" type="noConversion"/>
  </si>
  <si>
    <t xml:space="preserve">                                                协议编号：ALPJGXY-20250075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</si>
  <si>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2025年01月1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</si>
  <si>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靠背风扇(不含罩壳)</t>
    <phoneticPr fontId="5" type="noConversion"/>
  </si>
  <si>
    <t>坐垫风扇总成</t>
    <phoneticPr fontId="5" type="noConversion"/>
  </si>
  <si>
    <t>坐垫风扇总成</t>
    <phoneticPr fontId="5" type="noConversion"/>
  </si>
  <si>
    <t>BEC0010324</t>
    <phoneticPr fontId="5" type="noConversion"/>
  </si>
  <si>
    <t>3000件后恢复原价</t>
    <phoneticPr fontId="5" type="noConversion"/>
  </si>
  <si>
    <t>3000件后恢复原价</t>
    <phoneticPr fontId="5" type="noConversion"/>
  </si>
  <si>
    <t>BEC0010040</t>
    <phoneticPr fontId="5" type="noConversion"/>
  </si>
  <si>
    <t>BEC0010041</t>
    <phoneticPr fontId="5" type="noConversion"/>
  </si>
  <si>
    <t>BEC0010159</t>
    <phoneticPr fontId="5" type="noConversion"/>
  </si>
  <si>
    <t>BEC0010360</t>
    <phoneticPr fontId="5" type="noConversion"/>
  </si>
  <si>
    <t>BEC0010323</t>
    <phoneticPr fontId="5" type="noConversion"/>
  </si>
  <si>
    <t>靠背风扇总成</t>
    <phoneticPr fontId="5" type="noConversion"/>
  </si>
  <si>
    <t>坐垫风扇总成</t>
    <phoneticPr fontId="5" type="noConversion"/>
  </si>
  <si>
    <t>-0.8850</t>
    <phoneticPr fontId="5" type="noConversion"/>
  </si>
  <si>
    <t>-0.8850</t>
    <phoneticPr fontId="5" type="noConversion"/>
  </si>
  <si>
    <t xml:space="preserve">开发费3000元 </t>
    <phoneticPr fontId="5" type="noConversion"/>
  </si>
  <si>
    <t xml:space="preserve">开发费3000元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</si>
</sst>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楷体"/>
      <family val="3"/>
      <charset val="134"/>
    </font>
    <font>
      <sz val="10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0" fillId="0" borderId="0"/>
  </cellStyleXfs>
  <cellXfs count="6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7" fontId="15" fillId="0" borderId="1" xfId="1" applyNumberFormat="1" applyFont="1" applyBorder="1" applyAlignment="1">
      <alignment horizontal="right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49" fontId="15" fillId="2" borderId="1" xfId="7" applyNumberFormat="1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176" fontId="15" fillId="2" borderId="1" xfId="7" applyNumberFormat="1" applyFont="1" applyFill="1" applyBorder="1" applyAlignment="1">
      <alignment horizontal="center" vertical="center" shrinkToFit="1"/>
    </xf>
    <xf numFmtId="177" fontId="22" fillId="0" borderId="1" xfId="6" applyNumberFormat="1" applyFont="1" applyFill="1" applyBorder="1" applyAlignment="1">
      <alignment horizontal="right" vertical="center"/>
    </xf>
    <xf numFmtId="176" fontId="22" fillId="0" borderId="1" xfId="6" applyNumberFormat="1" applyFont="1" applyFill="1" applyBorder="1" applyAlignment="1">
      <alignment horizontal="right" vertical="center"/>
    </xf>
    <xf numFmtId="2" fontId="22" fillId="0" borderId="1" xfId="8" applyNumberFormat="1" applyFont="1" applyFill="1" applyBorder="1" applyAlignment="1">
      <alignment horizontal="right" vertical="center"/>
    </xf>
    <xf numFmtId="177" fontId="16" fillId="0" borderId="1" xfId="7" applyNumberFormat="1" applyFont="1" applyFill="1" applyBorder="1" applyAlignment="1">
      <alignment horizontal="center" vertical="center" wrapText="1"/>
    </xf>
    <xf numFmtId="49" fontId="15" fillId="0" borderId="1" xfId="8" applyNumberFormat="1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9"/>
  <sheetViews>
    <sheetView tabSelected="1" zoomScale="115" zoomScaleNormal="115" zoomScaleSheetLayoutView="70" workbookViewId="0">
      <selection activeCell="A15" sqref="A15:N15"/>
    </sheetView>
  </sheetViews>
  <sheetFormatPr defaultRowHeight="14.25" x14ac:dyDescent="0.15"/>
  <cols>
    <col min="1" max="1" width="6.5" style="3" customWidth="1"/>
    <col min="2" max="2" width="12.25" style="31" customWidth="1"/>
    <col min="3" max="3" width="36.25" style="3" customWidth="1"/>
    <col min="4" max="4" width="11.625" style="27" bestFit="1" customWidth="1"/>
    <col min="5" max="5" width="5.625" style="28" customWidth="1"/>
    <col min="6" max="6" width="8.375" style="29" customWidth="1"/>
    <col min="7" max="7" width="9.375" style="29" bestFit="1" customWidth="1"/>
    <col min="8" max="8" width="11" style="29" customWidth="1"/>
    <col min="9" max="9" width="8.5" style="29" customWidth="1"/>
    <col min="10" max="10" width="16" style="29" customWidth="1"/>
    <col min="11" max="11" width="10.5" style="29" customWidth="1"/>
    <col min="12" max="12" width="9.75" style="29" bestFit="1" customWidth="1"/>
    <col min="13" max="13" width="12.75" style="29" bestFit="1" customWidth="1"/>
    <col min="14" max="14" width="15.25" style="30" customWidth="1"/>
    <col min="15" max="15" width="5.875" style="3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16" ht="16.5" customHeight="1" x14ac:dyDescent="0.15">
      <c r="A2" s="48" t="s">
        <v>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16" x14ac:dyDescent="0.15">
      <c r="A3" s="49" t="s">
        <v>27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"/>
    </row>
    <row r="4" spans="1:16" ht="21" customHeight="1" x14ac:dyDescent="0.15">
      <c r="A4" s="49" t="s">
        <v>35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"/>
    </row>
    <row r="5" spans="1:16" x14ac:dyDescent="0.1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6"/>
    </row>
    <row r="6" spans="1:16" x14ac:dyDescent="0.15">
      <c r="A6" s="51" t="s">
        <v>15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16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32" t="s">
        <v>9</v>
      </c>
      <c r="L7" s="32" t="s">
        <v>10</v>
      </c>
      <c r="M7" s="32" t="s">
        <v>11</v>
      </c>
      <c r="N7" s="54" t="s">
        <v>5</v>
      </c>
      <c r="O7" s="8"/>
    </row>
    <row r="8" spans="1:16" ht="21.75" customHeight="1" x14ac:dyDescent="0.15">
      <c r="A8" s="55"/>
      <c r="B8" s="56"/>
      <c r="C8" s="57"/>
      <c r="D8" s="57"/>
      <c r="E8" s="58"/>
      <c r="F8" s="9" t="s">
        <v>32</v>
      </c>
      <c r="G8" s="9" t="s">
        <v>33</v>
      </c>
      <c r="H8" s="33" t="s">
        <v>12</v>
      </c>
      <c r="I8" s="33" t="s">
        <v>13</v>
      </c>
      <c r="J8" s="33" t="s">
        <v>14</v>
      </c>
      <c r="K8" s="62" t="s">
        <v>34</v>
      </c>
      <c r="L8" s="62"/>
      <c r="M8" s="62"/>
      <c r="N8" s="54"/>
      <c r="O8" s="8"/>
    </row>
    <row r="9" spans="1:16" ht="21.75" customHeight="1" x14ac:dyDescent="0.15">
      <c r="A9" s="38">
        <v>1</v>
      </c>
      <c r="B9" s="39" t="s">
        <v>45</v>
      </c>
      <c r="C9" s="40" t="s">
        <v>39</v>
      </c>
      <c r="D9" s="40"/>
      <c r="E9" s="10" t="s">
        <v>31</v>
      </c>
      <c r="F9" s="37"/>
      <c r="G9" s="36">
        <v>30.5</v>
      </c>
      <c r="H9" s="33"/>
      <c r="I9" s="33"/>
      <c r="J9" s="33"/>
      <c r="K9" s="42">
        <f t="shared" ref="K9:K13" si="0">I9+G9</f>
        <v>30.5</v>
      </c>
      <c r="L9" s="43">
        <f t="shared" ref="L9:L13" si="1">K9*0.13</f>
        <v>3.9650000000000003</v>
      </c>
      <c r="M9" s="44">
        <f t="shared" ref="M9:M13" si="2">K9+L9</f>
        <v>34.465000000000003</v>
      </c>
      <c r="N9" s="41"/>
      <c r="O9" s="8"/>
    </row>
    <row r="10" spans="1:16" ht="21.75" customHeight="1" x14ac:dyDescent="0.15">
      <c r="A10" s="38">
        <v>2</v>
      </c>
      <c r="B10" s="39" t="s">
        <v>46</v>
      </c>
      <c r="C10" s="40" t="s">
        <v>41</v>
      </c>
      <c r="D10" s="40"/>
      <c r="E10" s="10" t="s">
        <v>31</v>
      </c>
      <c r="F10" s="37"/>
      <c r="G10" s="36">
        <v>44.5</v>
      </c>
      <c r="H10" s="33"/>
      <c r="I10" s="33"/>
      <c r="J10" s="33"/>
      <c r="K10" s="42">
        <f t="shared" si="0"/>
        <v>44.5</v>
      </c>
      <c r="L10" s="43">
        <f t="shared" si="1"/>
        <v>5.7850000000000001</v>
      </c>
      <c r="M10" s="44">
        <f t="shared" si="2"/>
        <v>50.284999999999997</v>
      </c>
      <c r="N10" s="41"/>
      <c r="O10" s="8"/>
    </row>
    <row r="11" spans="1:16" ht="21.75" customHeight="1" x14ac:dyDescent="0.15">
      <c r="A11" s="38">
        <v>3</v>
      </c>
      <c r="B11" s="39" t="s">
        <v>47</v>
      </c>
      <c r="C11" s="40" t="s">
        <v>40</v>
      </c>
      <c r="D11" s="40"/>
      <c r="E11" s="10" t="s">
        <v>31</v>
      </c>
      <c r="F11" s="37"/>
      <c r="G11" s="36">
        <v>32</v>
      </c>
      <c r="H11" s="33"/>
      <c r="I11" s="33"/>
      <c r="J11" s="33"/>
      <c r="K11" s="42">
        <f t="shared" si="0"/>
        <v>32</v>
      </c>
      <c r="L11" s="43">
        <f t="shared" si="1"/>
        <v>4.16</v>
      </c>
      <c r="M11" s="44">
        <f t="shared" si="2"/>
        <v>36.159999999999997</v>
      </c>
      <c r="N11" s="41"/>
      <c r="O11" s="8"/>
    </row>
    <row r="12" spans="1:16" ht="21.75" customHeight="1" x14ac:dyDescent="0.15">
      <c r="A12" s="38">
        <v>4</v>
      </c>
      <c r="B12" s="39" t="s">
        <v>48</v>
      </c>
      <c r="C12" s="40" t="s">
        <v>40</v>
      </c>
      <c r="D12" s="40"/>
      <c r="E12" s="10" t="s">
        <v>31</v>
      </c>
      <c r="F12" s="37"/>
      <c r="G12" s="36">
        <v>30.5</v>
      </c>
      <c r="H12" s="33"/>
      <c r="I12" s="33"/>
      <c r="J12" s="33"/>
      <c r="K12" s="42">
        <f t="shared" si="0"/>
        <v>30.5</v>
      </c>
      <c r="L12" s="43">
        <f t="shared" si="1"/>
        <v>3.9650000000000003</v>
      </c>
      <c r="M12" s="44">
        <f t="shared" si="2"/>
        <v>34.465000000000003</v>
      </c>
      <c r="N12" s="41"/>
      <c r="O12" s="8"/>
    </row>
    <row r="13" spans="1:16" ht="21.75" customHeight="1" x14ac:dyDescent="0.15">
      <c r="A13" s="38">
        <v>5</v>
      </c>
      <c r="B13" s="39" t="s">
        <v>49</v>
      </c>
      <c r="C13" s="40" t="s">
        <v>50</v>
      </c>
      <c r="D13" s="40"/>
      <c r="E13" s="10" t="s">
        <v>31</v>
      </c>
      <c r="F13" s="37"/>
      <c r="G13" s="36">
        <v>30.5</v>
      </c>
      <c r="H13" s="33" t="s">
        <v>55</v>
      </c>
      <c r="I13" s="46" t="s">
        <v>52</v>
      </c>
      <c r="J13" s="33" t="s">
        <v>44</v>
      </c>
      <c r="K13" s="42">
        <f t="shared" si="0"/>
        <v>29.614999999999998</v>
      </c>
      <c r="L13" s="43">
        <f t="shared" si="1"/>
        <v>3.8499499999999998</v>
      </c>
      <c r="M13" s="44">
        <f t="shared" si="2"/>
        <v>33.464950000000002</v>
      </c>
      <c r="N13" s="41"/>
      <c r="O13" s="8"/>
    </row>
    <row r="14" spans="1:16" ht="24.75" customHeight="1" x14ac:dyDescent="0.15">
      <c r="A14" s="10">
        <v>6</v>
      </c>
      <c r="B14" s="10" t="s">
        <v>42</v>
      </c>
      <c r="C14" s="10" t="s">
        <v>51</v>
      </c>
      <c r="D14" s="10"/>
      <c r="E14" s="10" t="s">
        <v>31</v>
      </c>
      <c r="F14" s="45"/>
      <c r="G14" s="36">
        <v>44</v>
      </c>
      <c r="H14" s="33" t="s">
        <v>54</v>
      </c>
      <c r="I14" s="46" t="s">
        <v>53</v>
      </c>
      <c r="J14" s="33" t="s">
        <v>43</v>
      </c>
      <c r="K14" s="42">
        <f t="shared" ref="K14" si="3">I14+G14</f>
        <v>43.115000000000002</v>
      </c>
      <c r="L14" s="43">
        <f t="shared" ref="L14" si="4">K14*0.13</f>
        <v>5.6049500000000005</v>
      </c>
      <c r="M14" s="44">
        <f t="shared" ref="M14" si="5">K14+L14</f>
        <v>48.719950000000004</v>
      </c>
      <c r="N14" s="41"/>
      <c r="O14" s="8"/>
    </row>
    <row r="15" spans="1:16" s="13" customFormat="1" x14ac:dyDescent="0.15">
      <c r="A15" s="52" t="s">
        <v>16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11"/>
      <c r="P15" s="12"/>
    </row>
    <row r="16" spans="1:16" s="13" customFormat="1" x14ac:dyDescent="0.15">
      <c r="A16" s="60" t="s">
        <v>38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14"/>
      <c r="P16" s="12"/>
    </row>
    <row r="17" spans="1:16" s="13" customFormat="1" x14ac:dyDescent="0.15">
      <c r="A17" s="52" t="s">
        <v>23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14"/>
      <c r="P17" s="12"/>
    </row>
    <row r="18" spans="1:16" s="13" customFormat="1" x14ac:dyDescent="0.15">
      <c r="A18" s="60" t="s">
        <v>26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35"/>
      <c r="P18" s="12"/>
    </row>
    <row r="19" spans="1:16" s="13" customFormat="1" x14ac:dyDescent="0.15">
      <c r="A19" s="60" t="s">
        <v>25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34"/>
      <c r="P19" s="12"/>
    </row>
    <row r="20" spans="1:16" s="13" customFormat="1" x14ac:dyDescent="0.15">
      <c r="A20" s="60" t="s">
        <v>30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14"/>
      <c r="P20" s="12"/>
    </row>
    <row r="21" spans="1:16" s="13" customFormat="1" x14ac:dyDescent="0.15">
      <c r="A21" s="61" t="s">
        <v>24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15"/>
      <c r="P21" s="12"/>
    </row>
    <row r="22" spans="1:16" s="13" customFormat="1" ht="23.2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2"/>
    </row>
    <row r="23" spans="1:16" s="13" customFormat="1" x14ac:dyDescent="0.15">
      <c r="A23" s="16" t="s">
        <v>28</v>
      </c>
      <c r="B23" s="17"/>
      <c r="C23" s="18"/>
      <c r="H23" s="13" t="s">
        <v>36</v>
      </c>
      <c r="I23" s="19"/>
      <c r="J23" s="18"/>
      <c r="K23" s="20"/>
      <c r="L23" s="20"/>
      <c r="M23" s="20"/>
      <c r="N23" s="21"/>
      <c r="O23" s="22"/>
      <c r="P23" s="12"/>
    </row>
    <row r="24" spans="1:16" s="13" customFormat="1" x14ac:dyDescent="0.15">
      <c r="A24" s="18" t="s">
        <v>21</v>
      </c>
      <c r="B24" s="17"/>
      <c r="C24" s="18"/>
      <c r="H24" s="13" t="s">
        <v>17</v>
      </c>
      <c r="I24" s="18"/>
      <c r="J24" s="18"/>
      <c r="K24" s="20"/>
      <c r="L24" s="18"/>
      <c r="M24" s="18"/>
      <c r="N24" s="23"/>
      <c r="O24" s="24"/>
      <c r="P24" s="12"/>
    </row>
    <row r="25" spans="1:16" s="13" customFormat="1" x14ac:dyDescent="0.15">
      <c r="A25" s="18"/>
      <c r="B25" s="17"/>
      <c r="C25" s="18"/>
      <c r="I25" s="18"/>
      <c r="J25" s="18"/>
      <c r="K25" s="20"/>
      <c r="L25" s="18"/>
      <c r="M25" s="18"/>
      <c r="N25" s="23"/>
      <c r="O25" s="24"/>
      <c r="P25" s="12"/>
    </row>
    <row r="26" spans="1:16" s="13" customFormat="1" x14ac:dyDescent="0.15">
      <c r="A26" s="16" t="s">
        <v>22</v>
      </c>
      <c r="B26" s="16"/>
      <c r="C26" s="25"/>
      <c r="H26" s="13" t="s">
        <v>18</v>
      </c>
      <c r="I26" s="16"/>
      <c r="J26" s="25"/>
      <c r="K26" s="20"/>
      <c r="L26" s="20"/>
      <c r="M26" s="20"/>
      <c r="N26" s="23"/>
      <c r="O26" s="24"/>
      <c r="P26" s="12"/>
    </row>
    <row r="27" spans="1:16" s="13" customFormat="1" ht="14.25" customHeight="1" x14ac:dyDescent="0.15">
      <c r="A27" s="20"/>
      <c r="B27" s="26" t="s">
        <v>20</v>
      </c>
      <c r="C27" s="20"/>
      <c r="I27" s="20" t="s">
        <v>19</v>
      </c>
      <c r="J27" s="20"/>
      <c r="K27" s="20"/>
      <c r="L27" s="20"/>
      <c r="M27" s="20"/>
      <c r="N27" s="23"/>
      <c r="O27" s="24"/>
      <c r="P27" s="12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</sheetData>
  <mergeCells count="22">
    <mergeCell ref="A18:N18"/>
    <mergeCell ref="A16:N16"/>
    <mergeCell ref="A20:N20"/>
    <mergeCell ref="A21:N21"/>
    <mergeCell ref="K8:M8"/>
    <mergeCell ref="A19:N19"/>
    <mergeCell ref="A6:N6"/>
    <mergeCell ref="A17:N17"/>
    <mergeCell ref="H7:J7"/>
    <mergeCell ref="N7:N8"/>
    <mergeCell ref="A7:A8"/>
    <mergeCell ref="B7:B8"/>
    <mergeCell ref="C7:C8"/>
    <mergeCell ref="D7:D8"/>
    <mergeCell ref="E7:E8"/>
    <mergeCell ref="F7:G7"/>
    <mergeCell ref="A15:N15"/>
    <mergeCell ref="A1:N1"/>
    <mergeCell ref="A2:N2"/>
    <mergeCell ref="A3:N3"/>
    <mergeCell ref="A4:N4"/>
    <mergeCell ref="A5:N5"/>
  </mergeCells>
  <phoneticPr fontId="5" type="noConversion"/>
  <conditionalFormatting sqref="D28:D1048576 D1:D13 I23:I27 D15:D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2025-08-19T00:52:23Z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