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<sst xmlns="http://schemas.openxmlformats.org/spreadsheetml/2006/main" count="184" uniqueCount="112">
  <si>
    <t>零部件采购价格协议（S513151)</t>
  </si>
  <si>
    <t xml:space="preserve">                              协议编号：WFGHRC-CGGL-2025007</t>
  </si>
  <si>
    <t>甲方：潍坊光华荣昌汽车技术有限公司</t>
  </si>
  <si>
    <t>乙方：沧州啸宇模具科技有限公司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</si>
  <si>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</si>
  <si>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微软雅黑"/>
        <charset val="134"/>
      </rPr>
      <t>一、乙方供货价格（</t>
    </r>
    <r>
      <rPr>
        <b/>
        <sz val="12"/>
        <rFont val="微软雅黑"/>
        <charset val="134"/>
      </rPr>
      <t>以未税价格为准</t>
    </r>
    <r>
      <rPr>
        <sz val="12"/>
        <rFont val="微软雅黑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</si>
  <si>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</si>
  <si>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</si>
  <si>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</si>
  <si>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</si>
  <si>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>未税
产品价格</t>
  </si>
  <si>
    <t>含税
产品价格</t>
  </si>
  <si>
    <t>备注</t>
  </si>
  <si>
    <t>新开发</t>
  </si>
  <si>
    <t>2024年</t>
  </si>
  <si>
    <t>2025年</t>
  </si>
  <si>
    <t>降幅</t>
  </si>
  <si>
    <t>SLT0000518</t>
  </si>
  <si>
    <t>K1侧翻座（左）骨架</t>
  </si>
  <si>
    <t>件</t>
  </si>
  <si>
    <t>SLT0000536</t>
  </si>
  <si>
    <t>K1侧翻座（右）骨架</t>
  </si>
  <si>
    <t>SLT0000594</t>
  </si>
  <si>
    <t>K1侧翻座（左）（小）骨架</t>
  </si>
  <si>
    <t>SLT0000605</t>
  </si>
  <si>
    <t>K1侧翻座（右）（小）骨架</t>
  </si>
  <si>
    <t>SLT0000801</t>
  </si>
  <si>
    <t>M4副驾驶员座椅小背(2060)-喷涂</t>
  </si>
  <si>
    <t>SLT0000817</t>
  </si>
  <si>
    <t>M4副驾驶座椅小背骨架1880-喷涂</t>
  </si>
  <si>
    <t>SLT0000807</t>
  </si>
  <si>
    <t>M4中连接板</t>
  </si>
  <si>
    <t>SLT0000069</t>
  </si>
  <si>
    <t>杂物箱合页</t>
  </si>
  <si>
    <t>SLT0000781</t>
  </si>
  <si>
    <t>M4司机座框总成-喷涂</t>
  </si>
  <si>
    <t>SLT0000449</t>
  </si>
  <si>
    <t>K1四连体左（三点式）</t>
  </si>
  <si>
    <t>SLT0000462</t>
  </si>
  <si>
    <t>K1四人连体右（三点式）</t>
  </si>
  <si>
    <t>SLT0001035</t>
  </si>
  <si>
    <t>宽车一排三人联体无头枕骨架（无头枕）</t>
  </si>
  <si>
    <t>SLT0000638</t>
  </si>
  <si>
    <t>K1窄车左舵二排双人连体背（带头枕扶手三点式）</t>
  </si>
  <si>
    <t>SLT0000551</t>
  </si>
  <si>
    <t>K1单人背（无头枕）</t>
  </si>
  <si>
    <t>SLT0000394</t>
  </si>
  <si>
    <t>K1双人左背</t>
  </si>
  <si>
    <t>SLT0000408</t>
  </si>
  <si>
    <t>K1单人背（带头枕）</t>
  </si>
  <si>
    <t>SLT0000395</t>
  </si>
  <si>
    <t>双人右背（安全盒）</t>
  </si>
  <si>
    <t>SLT0001042</t>
  </si>
  <si>
    <t>K1出口马来西亚右背骨架</t>
  </si>
  <si>
    <t>SLT0001041</t>
  </si>
  <si>
    <t>K1出口马来西亚左背骨架</t>
  </si>
  <si>
    <t>SLT0000651</t>
  </si>
  <si>
    <t>K1侧翻左背（不带头枕）</t>
  </si>
  <si>
    <t>SLT0000630</t>
  </si>
  <si>
    <t>K1窄车左舵三排三人背(三点式）</t>
  </si>
  <si>
    <t>SLT0000604</t>
  </si>
  <si>
    <t>K1侧翻右背（单头枕三点式）</t>
  </si>
  <si>
    <t>SLT0000595</t>
  </si>
  <si>
    <t>K1第三排侧翻左背（单头枕）</t>
  </si>
  <si>
    <t>SLT0000578</t>
  </si>
  <si>
    <t>K1双人右置左背（带安全盒）</t>
  </si>
  <si>
    <t>SLT0000569</t>
  </si>
  <si>
    <t>K1四人连体右（无头枕）</t>
  </si>
  <si>
    <t>SLT0000568</t>
  </si>
  <si>
    <t>K1四人连体左（无头枕）</t>
  </si>
  <si>
    <t>SLT0000558</t>
  </si>
  <si>
    <t>K1二排双人连体背（无头枕带扶手）</t>
  </si>
  <si>
    <t>SLT0000552</t>
  </si>
  <si>
    <t>K1一排四人三人靠背（右舵）</t>
  </si>
  <si>
    <t>SLT0000324</t>
  </si>
  <si>
    <t>K1宽车正司机背骨架</t>
  </si>
  <si>
    <t>产品开发完成，批量供货后，供货5000件按照此价格进行结算</t>
  </si>
  <si>
    <t>SLT0000349</t>
  </si>
  <si>
    <t>K1窄车正司机背骨架</t>
  </si>
  <si>
    <t>SLT0000619</t>
  </si>
  <si>
    <t>K1-G7一排支腿</t>
  </si>
  <si>
    <t>SLT0000621</t>
  </si>
  <si>
    <t>K1-G7二排双人垫</t>
  </si>
  <si>
    <t>SLT0000622</t>
  </si>
  <si>
    <t>K1-G7二排支腿</t>
  </si>
  <si>
    <t>SLT0000623</t>
  </si>
  <si>
    <t>K1-G7翻滚</t>
  </si>
  <si>
    <t>SLT0000634</t>
  </si>
  <si>
    <t>K1-G7-10人一排三人座</t>
  </si>
  <si>
    <t>SLT0001066</t>
  </si>
  <si>
    <t>K1窄车三排三人翻滚支架前翻10人</t>
  </si>
  <si>
    <t>SLT0001067</t>
  </si>
  <si>
    <t>K1-G7-10人三排三人座</t>
  </si>
  <si>
    <t>SLT0001068</t>
  </si>
  <si>
    <t>K1-G7-10人三排座支腿</t>
  </si>
  <si>
    <t>此价格为供货日起：供货5000件以后的价格。例如：5001件起按照此价格进行结算</t>
  </si>
  <si>
    <t>SBS0010754</t>
  </si>
  <si>
    <t>单人窄靠背骨架焊接总成</t>
  </si>
  <si>
    <t>SLT0000408价格相同</t>
  </si>
  <si>
    <t>SBS0010755</t>
  </si>
  <si>
    <t>单人窄靠背骨架焊接总成-旋转轴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</si>
  <si>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</si>
  <si>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微软雅黑"/>
        <charset val="134"/>
      </rPr>
      <t>三、价格执行期从</t>
    </r>
    <r>
      <rPr>
        <u/>
        <sz val="11"/>
        <rFont val="微软雅黑"/>
        <charset val="134"/>
      </rPr>
      <t xml:space="preserve"> 2024 </t>
    </r>
    <r>
      <rPr>
        <sz val="11"/>
        <rFont val="微软雅黑"/>
        <charset val="134"/>
      </rPr>
      <t>年</t>
    </r>
    <r>
      <rPr>
        <u/>
        <sz val="11"/>
        <rFont val="微软雅黑"/>
        <charset val="134"/>
      </rPr>
      <t xml:space="preserve"> 10 </t>
    </r>
    <r>
      <rPr>
        <sz val="11"/>
        <rFont val="微软雅黑"/>
        <charset val="134"/>
      </rPr>
      <t>月</t>
    </r>
    <r>
      <rPr>
        <u/>
        <sz val="11"/>
        <rFont val="微软雅黑"/>
        <charset val="134"/>
      </rPr>
      <t xml:space="preserve"> 1 </t>
    </r>
    <r>
      <rPr>
        <sz val="11"/>
        <rFont val="微软雅黑"/>
        <charset val="134"/>
      </rPr>
      <t>日起至</t>
    </r>
    <r>
      <rPr>
        <u/>
        <sz val="11"/>
        <rFont val="微软雅黑"/>
        <charset val="134"/>
      </rPr>
      <t xml:space="preserve"> 2024</t>
    </r>
    <r>
      <rPr>
        <sz val="11"/>
        <rFont val="微软雅黑"/>
        <charset val="134"/>
      </rPr>
      <t>年</t>
    </r>
    <r>
      <rPr>
        <u/>
        <sz val="11"/>
        <rFont val="微软雅黑"/>
        <charset val="134"/>
      </rPr>
      <t xml:space="preserve"> 12 </t>
    </r>
    <r>
      <rPr>
        <sz val="11"/>
        <rFont val="微软雅黑"/>
        <charset val="134"/>
      </rPr>
      <t>月</t>
    </r>
    <r>
      <rPr>
        <u/>
        <sz val="11"/>
        <rFont val="微软雅黑"/>
        <charset val="134"/>
      </rPr>
      <t xml:space="preserve"> 31 </t>
    </r>
    <r>
      <rPr>
        <sz val="11"/>
        <rFont val="微软雅黑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</si>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</sst>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vertical="center"/>
    </xf>
    <xf numFmtId="0" fontId="4" fillId="2" borderId="0" xfId="49" applyFont="1" applyFill="1" applyAlignment="1">
      <alignment horizontal="right" vertical="center" wrapText="1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5" fillId="2" borderId="0" xfId="49" applyFont="1" applyFill="1" applyAlignment="1">
      <alignment horizontal="left" vertical="center" wrapText="1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2" borderId="1" xfId="50" applyNumberFormat="1" applyFont="1" applyFill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0" fontId="7" fillId="2" borderId="3" xfId="49" applyFont="1" applyFill="1" applyBorder="1" applyAlignment="1">
      <alignment horizontal="center" vertical="center" wrapText="1"/>
    </xf>
    <xf numFmtId="0" fontId="0" fillId="2" borderId="1" xfId="49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4" borderId="1" xfId="49" applyNumberFormat="1" applyFont="1" applyFill="1" applyBorder="1" applyAlignment="1">
      <alignment horizontal="center" vertical="center"/>
    </xf>
    <xf numFmtId="178" fontId="9" fillId="2" borderId="1" xfId="49" applyNumberFormat="1" applyFont="1" applyFill="1" applyBorder="1" applyAlignment="1">
      <alignment horizontal="center" vertical="center"/>
    </xf>
    <xf numFmtId="0" fontId="0" fillId="2" borderId="1" xfId="49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178" fontId="10" fillId="3" borderId="1" xfId="0" applyNumberFormat="1" applyFont="1" applyFill="1" applyBorder="1" applyAlignment="1">
      <alignment horizontal="center" vertical="center"/>
    </xf>
    <xf numFmtId="0" fontId="11" fillId="2" borderId="4" xfId="49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178" fontId="9" fillId="2" borderId="1" xfId="51" applyNumberFormat="1" applyFont="1" applyFill="1" applyBorder="1" applyAlignment="1">
      <alignment horizontal="center" vertical="center"/>
    </xf>
    <xf numFmtId="0" fontId="11" fillId="2" borderId="2" xfId="49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78" fontId="12" fillId="3" borderId="1" xfId="0" applyNumberFormat="1" applyFont="1" applyFill="1" applyBorder="1" applyAlignment="1">
      <alignment horizontal="center" vertical="center"/>
    </xf>
    <xf numFmtId="178" fontId="9" fillId="3" borderId="1" xfId="51" applyNumberFormat="1" applyFont="1" applyFill="1" applyBorder="1" applyAlignment="1">
      <alignment horizontal="center" vertical="center"/>
    </xf>
    <xf numFmtId="0" fontId="11" fillId="2" borderId="5" xfId="49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8" fontId="12" fillId="6" borderId="1" xfId="0" applyNumberFormat="1" applyFont="1" applyFill="1" applyBorder="1" applyAlignment="1">
      <alignment horizontal="center" vertical="center"/>
    </xf>
    <xf numFmtId="178" fontId="9" fillId="6" borderId="1" xfId="51" applyNumberFormat="1" applyFont="1" applyFill="1" applyBorder="1" applyAlignment="1">
      <alignment horizontal="center" vertical="center"/>
    </xf>
    <xf numFmtId="49" fontId="10" fillId="2" borderId="1" xfId="49" applyNumberFormat="1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1" fillId="2" borderId="1" xfId="49" applyNumberFormat="1" applyFont="1" applyFill="1" applyBorder="1" applyAlignment="1">
      <alignment horizontal="center" vertical="center" wrapText="1"/>
    </xf>
    <xf numFmtId="0" fontId="9" fillId="2" borderId="2" xfId="51" applyFont="1" applyFill="1" applyBorder="1" applyAlignment="1">
      <alignment horizontal="center" vertical="center" wrapText="1"/>
    </xf>
    <xf numFmtId="0" fontId="13" fillId="2" borderId="6" xfId="49" applyFont="1" applyFill="1" applyBorder="1" applyAlignment="1">
      <alignment horizontal="left" vertical="center" wrapText="1"/>
    </xf>
    <xf numFmtId="0" fontId="13" fillId="2" borderId="6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10" fontId="0" fillId="2" borderId="0" xfId="49" applyNumberFormat="1" applyFill="1" applyAlignment="1">
      <alignment horizontal="center" vertical="center"/>
    </xf>
    <xf numFmtId="0" fontId="14" fillId="2" borderId="0" xfId="49" applyFont="1" applyFill="1">
      <alignment vertical="center"/>
    </xf>
    <xf numFmtId="49" fontId="15" fillId="2" borderId="0" xfId="49" applyNumberFormat="1" applyFont="1" applyFill="1" applyAlignment="1">
      <alignment horizontal="center" vertical="center" wrapText="1"/>
    </xf>
    <xf numFmtId="0" fontId="16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center" vertical="center"/>
    </xf>
    <xf numFmtId="0" fontId="16" fillId="2" borderId="0" xfId="49" applyFont="1" applyFill="1" applyAlignment="1">
      <alignment horizontal="center" vertical="center"/>
    </xf>
    <xf numFmtId="0" fontId="16" fillId="2" borderId="0" xfId="49" applyFont="1" applyFill="1" applyAlignment="1">
      <alignment vertical="center" wrapText="1"/>
    </xf>
    <xf numFmtId="176" fontId="2" fillId="2" borderId="0" xfId="49" applyNumberFormat="1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abSelected="1" topLeftCell="A6" workbookViewId="0">
      <selection activeCell="L20" sqref="L20"/>
    </sheetView>
  </sheetViews>
  <sheetFormatPr defaultColWidth="9" defaultRowHeight="13.5"/>
  <cols>
    <col min="1" max="1" width="7.25" style="1" customWidth="1"/>
    <col min="2" max="2" width="14.5" style="4" customWidth="1"/>
    <col min="3" max="3" width="38.6666666666667" style="5" customWidth="1"/>
    <col min="4" max="4" width="7.875" style="5" customWidth="1"/>
    <col min="5" max="6" width="12.125" style="1" customWidth="1"/>
    <col min="7" max="7" width="16.625" style="1" customWidth="1"/>
    <col min="8" max="8" width="23.125" style="1" customWidth="1"/>
    <col min="9" max="10" width="12.625" style="1"/>
    <col min="11" max="16384" width="9" style="1"/>
  </cols>
  <sheetData>
    <row r="1" s="1" customFormat="1" ht="22.5" spans="1:8">
      <c r="A1" s="6" t="s">
        <v>0</v>
      </c>
      <c r="B1" s="6"/>
      <c r="C1" s="7"/>
      <c r="D1" s="7"/>
      <c r="E1" s="6"/>
      <c r="F1" s="6"/>
      <c r="G1" s="6"/>
      <c r="H1" s="6"/>
    </row>
    <row r="2" s="1" customFormat="1" ht="18" spans="1:8">
      <c r="A2" s="8" t="s">
        <v>1</v>
      </c>
      <c r="B2" s="8"/>
      <c r="C2" s="9"/>
      <c r="D2" s="9"/>
      <c r="E2" s="8"/>
      <c r="F2" s="8"/>
      <c r="G2" s="8"/>
      <c r="H2" s="8"/>
    </row>
    <row r="3" s="2" customFormat="1" ht="16" customHeight="1" spans="1:8">
      <c r="A3" s="10" t="s">
        <v>2</v>
      </c>
      <c r="B3" s="11"/>
      <c r="C3" s="12"/>
      <c r="D3" s="12"/>
      <c r="E3" s="10"/>
      <c r="F3" s="10"/>
      <c r="G3" s="10"/>
      <c r="H3" s="10"/>
    </row>
    <row r="4" s="2" customFormat="1" ht="16" customHeight="1" spans="1:8">
      <c r="A4" s="10" t="s">
        <v>3</v>
      </c>
      <c r="B4" s="11"/>
      <c r="C4" s="12"/>
      <c r="D4" s="12"/>
      <c r="E4" s="10"/>
      <c r="F4" s="10"/>
      <c r="G4" s="10"/>
      <c r="H4" s="10"/>
    </row>
    <row r="5" s="2" customFormat="1" ht="43" customHeight="1" spans="1:8">
      <c r="A5" s="12" t="s">
        <v>4</v>
      </c>
      <c r="B5" s="13"/>
      <c r="C5" s="12"/>
      <c r="D5" s="12"/>
      <c r="E5" s="12"/>
      <c r="F5" s="12"/>
      <c r="G5" s="12"/>
      <c r="H5" s="12"/>
    </row>
    <row r="6" s="2" customFormat="1" ht="16" customHeight="1" spans="1:8">
      <c r="A6" s="14" t="s">
        <v>5</v>
      </c>
      <c r="B6" s="15"/>
      <c r="C6" s="16"/>
      <c r="D6" s="16"/>
      <c r="E6" s="14"/>
      <c r="F6" s="14"/>
      <c r="G6" s="14"/>
      <c r="H6" s="14"/>
    </row>
    <row r="7" s="1" customFormat="1" ht="34" customHeight="1" spans="1:10">
      <c r="A7" s="17" t="s">
        <v>6</v>
      </c>
      <c r="B7" s="18" t="s">
        <v>7</v>
      </c>
      <c r="C7" s="19" t="s">
        <v>8</v>
      </c>
      <c r="D7" s="20" t="s">
        <v>9</v>
      </c>
      <c r="E7" s="21" t="s">
        <v>10</v>
      </c>
      <c r="F7" s="21" t="s">
        <v>10</v>
      </c>
      <c r="G7" s="21" t="s">
        <v>11</v>
      </c>
      <c r="H7" s="22" t="s">
        <v>12</v>
      </c>
      <c r="J7" s="1" t="s">
        <v>13</v>
      </c>
    </row>
    <row r="8" s="1" customFormat="1" ht="26" customHeight="1" spans="1:10">
      <c r="A8" s="17"/>
      <c r="B8" s="18"/>
      <c r="C8" s="19"/>
      <c r="D8" s="23"/>
      <c r="E8" s="21" t="s">
        <v>14</v>
      </c>
      <c r="F8" s="21" t="s">
        <v>15</v>
      </c>
      <c r="G8" s="21" t="s">
        <v>15</v>
      </c>
      <c r="H8" s="22"/>
      <c r="J8" s="4" t="s">
        <v>16</v>
      </c>
    </row>
    <row r="9" ht="18" customHeight="1" spans="1:10">
      <c r="A9" s="24">
        <v>1</v>
      </c>
      <c r="B9" s="25" t="s">
        <v>17</v>
      </c>
      <c r="C9" s="25" t="s">
        <v>18</v>
      </c>
      <c r="D9" s="26" t="s">
        <v>19</v>
      </c>
      <c r="E9" s="27">
        <v>45.3024</v>
      </c>
      <c r="F9" s="28">
        <v>41.9467</v>
      </c>
      <c r="G9" s="29">
        <f>F9*1.13</f>
        <v>47.399771</v>
      </c>
      <c r="H9" s="30"/>
      <c r="I9" s="4">
        <f>E9-F9</f>
        <v>3.3557</v>
      </c>
      <c r="J9" s="59">
        <f>I9/E9</f>
        <v>0.0740733382778837</v>
      </c>
    </row>
    <row r="10" ht="18" customHeight="1" spans="1:10">
      <c r="A10" s="24">
        <v>2</v>
      </c>
      <c r="B10" s="25" t="s">
        <v>20</v>
      </c>
      <c r="C10" s="25" t="s">
        <v>21</v>
      </c>
      <c r="D10" s="26" t="s">
        <v>19</v>
      </c>
      <c r="E10" s="27">
        <v>45.3024</v>
      </c>
      <c r="F10" s="28">
        <v>41.9467</v>
      </c>
      <c r="G10" s="29">
        <f t="shared" ref="G10:G17" si="0">F10*1.13</f>
        <v>47.399771</v>
      </c>
      <c r="H10" s="30"/>
      <c r="I10" s="4">
        <f t="shared" ref="I10:I17" si="1">E10-F10</f>
        <v>3.3557</v>
      </c>
      <c r="J10" s="59">
        <f t="shared" ref="J10:J17" si="2">I10/E10</f>
        <v>0.0740733382778837</v>
      </c>
    </row>
    <row r="11" ht="18" customHeight="1" spans="1:10">
      <c r="A11" s="24">
        <v>3</v>
      </c>
      <c r="B11" s="25" t="s">
        <v>22</v>
      </c>
      <c r="C11" s="25" t="s">
        <v>23</v>
      </c>
      <c r="D11" s="26" t="s">
        <v>19</v>
      </c>
      <c r="E11" s="27">
        <v>39.7265</v>
      </c>
      <c r="F11" s="28">
        <v>36.7838</v>
      </c>
      <c r="G11" s="29">
        <f t="shared" si="0"/>
        <v>41.565694</v>
      </c>
      <c r="H11" s="30"/>
      <c r="I11" s="4">
        <f t="shared" si="1"/>
        <v>2.9427</v>
      </c>
      <c r="J11" s="59">
        <f t="shared" si="2"/>
        <v>0.074073980844021</v>
      </c>
    </row>
    <row r="12" ht="18" customHeight="1" spans="1:10">
      <c r="A12" s="24">
        <v>4</v>
      </c>
      <c r="B12" s="25" t="s">
        <v>24</v>
      </c>
      <c r="C12" s="25" t="s">
        <v>25</v>
      </c>
      <c r="D12" s="26" t="s">
        <v>19</v>
      </c>
      <c r="E12" s="27">
        <v>39.7265</v>
      </c>
      <c r="F12" s="28">
        <v>36.7838</v>
      </c>
      <c r="G12" s="29">
        <f t="shared" si="0"/>
        <v>41.565694</v>
      </c>
      <c r="H12" s="30"/>
      <c r="I12" s="4">
        <f t="shared" si="1"/>
        <v>2.9427</v>
      </c>
      <c r="J12" s="59">
        <f t="shared" si="2"/>
        <v>0.074073980844021</v>
      </c>
    </row>
    <row r="13" ht="18" customHeight="1" spans="1:10">
      <c r="A13" s="24">
        <v>5</v>
      </c>
      <c r="B13" s="31" t="s">
        <v>26</v>
      </c>
      <c r="C13" s="32" t="s">
        <v>27</v>
      </c>
      <c r="D13" s="26" t="s">
        <v>19</v>
      </c>
      <c r="E13" s="27">
        <v>14.7241025641026</v>
      </c>
      <c r="F13" s="28">
        <v>14.2952</v>
      </c>
      <c r="G13" s="29">
        <f t="shared" si="0"/>
        <v>16.153576</v>
      </c>
      <c r="H13" s="30"/>
      <c r="I13" s="4">
        <f t="shared" si="1"/>
        <v>0.4289025641026</v>
      </c>
      <c r="J13" s="59">
        <f t="shared" si="2"/>
        <v>0.0291292839231007</v>
      </c>
    </row>
    <row r="14" ht="18" customHeight="1" spans="1:10">
      <c r="A14" s="24">
        <v>6</v>
      </c>
      <c r="B14" s="33" t="s">
        <v>28</v>
      </c>
      <c r="C14" s="34" t="s">
        <v>29</v>
      </c>
      <c r="D14" s="26" t="s">
        <v>19</v>
      </c>
      <c r="E14" s="35">
        <v>14.624</v>
      </c>
      <c r="F14" s="28">
        <v>14.1981</v>
      </c>
      <c r="G14" s="29">
        <f t="shared" si="0"/>
        <v>16.043853</v>
      </c>
      <c r="H14" s="30"/>
      <c r="I14" s="4">
        <f t="shared" si="1"/>
        <v>0.4259</v>
      </c>
      <c r="J14" s="59">
        <f t="shared" si="2"/>
        <v>0.0291233588621444</v>
      </c>
    </row>
    <row r="15" ht="18" customHeight="1" spans="1:10">
      <c r="A15" s="24">
        <v>7</v>
      </c>
      <c r="B15" s="31" t="s">
        <v>30</v>
      </c>
      <c r="C15" s="32" t="s">
        <v>31</v>
      </c>
      <c r="D15" s="26" t="s">
        <v>19</v>
      </c>
      <c r="E15" s="27">
        <v>5.74538461538461</v>
      </c>
      <c r="F15" s="28">
        <v>3.98</v>
      </c>
      <c r="G15" s="29">
        <f t="shared" si="0"/>
        <v>4.4974</v>
      </c>
      <c r="H15" s="30"/>
      <c r="I15" s="4">
        <f t="shared" si="1"/>
        <v>1.76538461538461</v>
      </c>
      <c r="J15" s="59">
        <f t="shared" si="2"/>
        <v>0.30727004953809</v>
      </c>
    </row>
    <row r="16" ht="18" customHeight="1" spans="1:10">
      <c r="A16" s="24">
        <v>8</v>
      </c>
      <c r="B16" s="31" t="s">
        <v>32</v>
      </c>
      <c r="C16" s="32" t="s">
        <v>33</v>
      </c>
      <c r="D16" s="26" t="s">
        <v>19</v>
      </c>
      <c r="E16" s="27">
        <v>1.79</v>
      </c>
      <c r="F16" s="28">
        <v>1.59</v>
      </c>
      <c r="G16" s="29">
        <f t="shared" si="0"/>
        <v>1.7967</v>
      </c>
      <c r="H16" s="30"/>
      <c r="I16" s="4">
        <f t="shared" si="1"/>
        <v>0.2</v>
      </c>
      <c r="J16" s="59">
        <f t="shared" si="2"/>
        <v>0.111731843575419</v>
      </c>
    </row>
    <row r="17" ht="18" customHeight="1" spans="1:10">
      <c r="A17" s="24">
        <v>9</v>
      </c>
      <c r="B17" s="31" t="s">
        <v>34</v>
      </c>
      <c r="C17" s="32" t="s">
        <v>35</v>
      </c>
      <c r="D17" s="26" t="s">
        <v>19</v>
      </c>
      <c r="E17" s="27">
        <v>19.1181196581196</v>
      </c>
      <c r="F17" s="28">
        <v>18.5613</v>
      </c>
      <c r="G17" s="29">
        <f t="shared" si="0"/>
        <v>20.974269</v>
      </c>
      <c r="H17" s="30"/>
      <c r="I17" s="4">
        <f t="shared" si="1"/>
        <v>0.556819658119601</v>
      </c>
      <c r="J17" s="59">
        <f t="shared" si="2"/>
        <v>0.0291252313552246</v>
      </c>
    </row>
    <row r="18" s="1" customFormat="1" ht="18" customHeight="1" spans="1:8">
      <c r="A18" s="24">
        <v>10</v>
      </c>
      <c r="B18" s="36" t="s">
        <v>36</v>
      </c>
      <c r="C18" s="31" t="s">
        <v>37</v>
      </c>
      <c r="D18" s="26" t="s">
        <v>19</v>
      </c>
      <c r="E18" s="37">
        <v>51.41</v>
      </c>
      <c r="F18" s="37">
        <v>51.41</v>
      </c>
      <c r="G18" s="38">
        <f t="shared" ref="G18:G36" si="3">F18*1.13</f>
        <v>58.0933</v>
      </c>
      <c r="H18" s="39"/>
    </row>
    <row r="19" s="1" customFormat="1" ht="18" customHeight="1" spans="1:8">
      <c r="A19" s="24">
        <v>11</v>
      </c>
      <c r="B19" s="36" t="s">
        <v>38</v>
      </c>
      <c r="C19" s="31" t="s">
        <v>39</v>
      </c>
      <c r="D19" s="26" t="s">
        <v>19</v>
      </c>
      <c r="E19" s="37">
        <v>51.41</v>
      </c>
      <c r="F19" s="37">
        <v>51.41</v>
      </c>
      <c r="G19" s="38">
        <f t="shared" si="3"/>
        <v>58.0933</v>
      </c>
      <c r="H19" s="39"/>
    </row>
    <row r="20" s="1" customFormat="1" ht="18" customHeight="1" spans="1:8">
      <c r="A20" s="24">
        <v>12</v>
      </c>
      <c r="B20" s="40" t="s">
        <v>40</v>
      </c>
      <c r="C20" s="31" t="s">
        <v>41</v>
      </c>
      <c r="D20" s="26" t="s">
        <v>19</v>
      </c>
      <c r="E20" s="37">
        <v>53.75</v>
      </c>
      <c r="F20" s="37">
        <v>53.75</v>
      </c>
      <c r="G20" s="38">
        <f t="shared" si="3"/>
        <v>60.7375</v>
      </c>
      <c r="H20" s="39"/>
    </row>
    <row r="21" s="1" customFormat="1" ht="18" customHeight="1" spans="1:8">
      <c r="A21" s="24">
        <v>13</v>
      </c>
      <c r="B21" s="41" t="s">
        <v>42</v>
      </c>
      <c r="C21" s="42" t="s">
        <v>43</v>
      </c>
      <c r="D21" s="26" t="s">
        <v>19</v>
      </c>
      <c r="E21" s="37">
        <v>52.43</v>
      </c>
      <c r="F21" s="37">
        <v>52.43</v>
      </c>
      <c r="G21" s="38">
        <f t="shared" si="3"/>
        <v>59.2459</v>
      </c>
      <c r="H21" s="39"/>
    </row>
    <row r="22" s="1" customFormat="1" ht="18" customHeight="1" spans="1:8">
      <c r="A22" s="24">
        <v>14</v>
      </c>
      <c r="B22" s="41" t="s">
        <v>44</v>
      </c>
      <c r="C22" s="31" t="s">
        <v>45</v>
      </c>
      <c r="D22" s="26" t="s">
        <v>19</v>
      </c>
      <c r="E22" s="37">
        <v>26</v>
      </c>
      <c r="F22" s="37">
        <v>26</v>
      </c>
      <c r="G22" s="38">
        <f t="shared" si="3"/>
        <v>29.38</v>
      </c>
      <c r="H22" s="39"/>
    </row>
    <row r="23" s="1" customFormat="1" ht="18" customHeight="1" spans="1:8">
      <c r="A23" s="24">
        <v>15</v>
      </c>
      <c r="B23" s="36" t="s">
        <v>46</v>
      </c>
      <c r="C23" s="31" t="s">
        <v>47</v>
      </c>
      <c r="D23" s="26" t="s">
        <v>19</v>
      </c>
      <c r="E23" s="37">
        <v>28</v>
      </c>
      <c r="F23" s="37">
        <v>28</v>
      </c>
      <c r="G23" s="38">
        <f t="shared" si="3"/>
        <v>31.64</v>
      </c>
      <c r="H23" s="39"/>
    </row>
    <row r="24" s="1" customFormat="1" ht="18" customHeight="1" spans="1:8">
      <c r="A24" s="24">
        <v>16</v>
      </c>
      <c r="B24" s="36" t="s">
        <v>48</v>
      </c>
      <c r="C24" s="31" t="s">
        <v>49</v>
      </c>
      <c r="D24" s="26" t="s">
        <v>19</v>
      </c>
      <c r="E24" s="37">
        <v>26.89</v>
      </c>
      <c r="F24" s="37">
        <v>26.89</v>
      </c>
      <c r="G24" s="38">
        <f t="shared" si="3"/>
        <v>30.3857</v>
      </c>
      <c r="H24" s="39"/>
    </row>
    <row r="25" s="1" customFormat="1" ht="18" customHeight="1" spans="1:8">
      <c r="A25" s="24">
        <v>17</v>
      </c>
      <c r="B25" s="40" t="s">
        <v>50</v>
      </c>
      <c r="C25" s="31" t="s">
        <v>51</v>
      </c>
      <c r="D25" s="26" t="s">
        <v>19</v>
      </c>
      <c r="E25" s="37">
        <v>33</v>
      </c>
      <c r="F25" s="37">
        <v>33</v>
      </c>
      <c r="G25" s="38">
        <f t="shared" si="3"/>
        <v>37.29</v>
      </c>
      <c r="H25" s="39"/>
    </row>
    <row r="26" s="1" customFormat="1" ht="18" customHeight="1" spans="1:8">
      <c r="A26" s="24">
        <v>18</v>
      </c>
      <c r="B26" s="36" t="s">
        <v>52</v>
      </c>
      <c r="C26" s="31" t="s">
        <v>53</v>
      </c>
      <c r="D26" s="26" t="s">
        <v>19</v>
      </c>
      <c r="E26" s="37">
        <v>31.54</v>
      </c>
      <c r="F26" s="37">
        <v>31.54</v>
      </c>
      <c r="G26" s="38">
        <f t="shared" si="3"/>
        <v>35.6402</v>
      </c>
      <c r="H26" s="39"/>
    </row>
    <row r="27" s="1" customFormat="1" ht="18" customHeight="1" spans="1:8">
      <c r="A27" s="24">
        <v>19</v>
      </c>
      <c r="B27" s="36" t="s">
        <v>54</v>
      </c>
      <c r="C27" s="31" t="s">
        <v>55</v>
      </c>
      <c r="D27" s="26" t="s">
        <v>19</v>
      </c>
      <c r="E27" s="37">
        <v>31.54</v>
      </c>
      <c r="F27" s="37">
        <v>31.54</v>
      </c>
      <c r="G27" s="38">
        <f t="shared" si="3"/>
        <v>35.6402</v>
      </c>
      <c r="H27" s="39"/>
    </row>
    <row r="28" s="1" customFormat="1" ht="18" customHeight="1" spans="1:8">
      <c r="A28" s="24">
        <v>20</v>
      </c>
      <c r="B28" s="40" t="s">
        <v>56</v>
      </c>
      <c r="C28" s="31" t="s">
        <v>57</v>
      </c>
      <c r="D28" s="26" t="s">
        <v>19</v>
      </c>
      <c r="E28" s="37">
        <v>29.18</v>
      </c>
      <c r="F28" s="37">
        <v>29.18</v>
      </c>
      <c r="G28" s="38">
        <f t="shared" si="3"/>
        <v>32.9734</v>
      </c>
      <c r="H28" s="39"/>
    </row>
    <row r="29" s="1" customFormat="1" ht="18" customHeight="1" spans="1:8">
      <c r="A29" s="24">
        <v>21</v>
      </c>
      <c r="B29" s="41" t="s">
        <v>58</v>
      </c>
      <c r="C29" s="31" t="s">
        <v>59</v>
      </c>
      <c r="D29" s="26" t="s">
        <v>19</v>
      </c>
      <c r="E29" s="37">
        <v>63.53</v>
      </c>
      <c r="F29" s="37">
        <v>63.53</v>
      </c>
      <c r="G29" s="38">
        <f t="shared" si="3"/>
        <v>71.7889</v>
      </c>
      <c r="H29" s="39"/>
    </row>
    <row r="30" s="1" customFormat="1" ht="18" customHeight="1" spans="1:8">
      <c r="A30" s="24">
        <v>22</v>
      </c>
      <c r="B30" s="41" t="s">
        <v>60</v>
      </c>
      <c r="C30" s="31" t="s">
        <v>61</v>
      </c>
      <c r="D30" s="26" t="s">
        <v>19</v>
      </c>
      <c r="E30" s="37">
        <v>37.94</v>
      </c>
      <c r="F30" s="37">
        <v>37.94</v>
      </c>
      <c r="G30" s="38">
        <f t="shared" si="3"/>
        <v>42.8722</v>
      </c>
      <c r="H30" s="39"/>
    </row>
    <row r="31" s="1" customFormat="1" ht="18" customHeight="1" spans="1:8">
      <c r="A31" s="24">
        <v>23</v>
      </c>
      <c r="B31" s="41" t="s">
        <v>62</v>
      </c>
      <c r="C31" s="31" t="s">
        <v>63</v>
      </c>
      <c r="D31" s="26" t="s">
        <v>19</v>
      </c>
      <c r="E31" s="37">
        <v>26.16</v>
      </c>
      <c r="F31" s="37">
        <v>26.16</v>
      </c>
      <c r="G31" s="38">
        <f t="shared" si="3"/>
        <v>29.5608</v>
      </c>
      <c r="H31" s="39"/>
    </row>
    <row r="32" s="1" customFormat="1" ht="18" customHeight="1" spans="1:8">
      <c r="A32" s="24">
        <v>24</v>
      </c>
      <c r="B32" s="41" t="s">
        <v>64</v>
      </c>
      <c r="C32" s="31" t="s">
        <v>65</v>
      </c>
      <c r="D32" s="26" t="s">
        <v>19</v>
      </c>
      <c r="E32" s="37">
        <v>30.95</v>
      </c>
      <c r="F32" s="37">
        <v>30.95</v>
      </c>
      <c r="G32" s="38">
        <f t="shared" si="3"/>
        <v>34.9735</v>
      </c>
      <c r="H32" s="39"/>
    </row>
    <row r="33" s="1" customFormat="1" ht="18" customHeight="1" spans="1:8">
      <c r="A33" s="24">
        <v>25</v>
      </c>
      <c r="B33" s="41" t="s">
        <v>66</v>
      </c>
      <c r="C33" s="31" t="s">
        <v>67</v>
      </c>
      <c r="D33" s="26" t="s">
        <v>19</v>
      </c>
      <c r="E33" s="37">
        <v>49.61</v>
      </c>
      <c r="F33" s="37">
        <v>49.61</v>
      </c>
      <c r="G33" s="38">
        <f t="shared" si="3"/>
        <v>56.0593</v>
      </c>
      <c r="H33" s="39"/>
    </row>
    <row r="34" s="1" customFormat="1" ht="18" customHeight="1" spans="1:8">
      <c r="A34" s="24">
        <v>26</v>
      </c>
      <c r="B34" s="41" t="s">
        <v>68</v>
      </c>
      <c r="C34" s="31" t="s">
        <v>69</v>
      </c>
      <c r="D34" s="26" t="s">
        <v>19</v>
      </c>
      <c r="E34" s="37">
        <v>49.61</v>
      </c>
      <c r="F34" s="37">
        <v>49.61</v>
      </c>
      <c r="G34" s="38">
        <f t="shared" si="3"/>
        <v>56.0593</v>
      </c>
      <c r="H34" s="39"/>
    </row>
    <row r="35" s="1" customFormat="1" ht="18" customHeight="1" spans="1:8">
      <c r="A35" s="24">
        <v>27</v>
      </c>
      <c r="B35" s="41" t="s">
        <v>70</v>
      </c>
      <c r="C35" s="31" t="s">
        <v>71</v>
      </c>
      <c r="D35" s="26" t="s">
        <v>19</v>
      </c>
      <c r="E35" s="37">
        <v>54.65</v>
      </c>
      <c r="F35" s="37">
        <v>54.65</v>
      </c>
      <c r="G35" s="38">
        <f t="shared" si="3"/>
        <v>61.7545</v>
      </c>
      <c r="H35" s="39"/>
    </row>
    <row r="36" s="1" customFormat="1" ht="18" customHeight="1" spans="1:8">
      <c r="A36" s="24">
        <v>28</v>
      </c>
      <c r="B36" s="41" t="s">
        <v>72</v>
      </c>
      <c r="C36" s="31" t="s">
        <v>73</v>
      </c>
      <c r="D36" s="26" t="s">
        <v>19</v>
      </c>
      <c r="E36" s="37">
        <v>67.37</v>
      </c>
      <c r="F36" s="37">
        <v>67.37</v>
      </c>
      <c r="G36" s="38">
        <f t="shared" si="3"/>
        <v>76.1281</v>
      </c>
      <c r="H36" s="39"/>
    </row>
    <row r="37" s="1" customFormat="1" ht="18" customHeight="1" spans="1:8">
      <c r="A37" s="24">
        <v>29</v>
      </c>
      <c r="B37" s="43" t="s">
        <v>74</v>
      </c>
      <c r="C37" s="43" t="s">
        <v>75</v>
      </c>
      <c r="D37" s="26" t="s">
        <v>19</v>
      </c>
      <c r="E37" s="44">
        <v>32.65</v>
      </c>
      <c r="F37" s="44">
        <v>32.65</v>
      </c>
      <c r="G37" s="45">
        <f t="shared" ref="G37:G58" si="4">F37*1.13</f>
        <v>36.8945</v>
      </c>
      <c r="H37" s="39" t="s">
        <v>76</v>
      </c>
    </row>
    <row r="38" s="1" customFormat="1" ht="18" customHeight="1" spans="1:8">
      <c r="A38" s="24">
        <v>30</v>
      </c>
      <c r="B38" s="43" t="s">
        <v>77</v>
      </c>
      <c r="C38" s="43" t="s">
        <v>78</v>
      </c>
      <c r="D38" s="26" t="s">
        <v>19</v>
      </c>
      <c r="E38" s="44">
        <v>32.2</v>
      </c>
      <c r="F38" s="44">
        <v>32.2</v>
      </c>
      <c r="G38" s="45">
        <f t="shared" si="4"/>
        <v>36.386</v>
      </c>
      <c r="H38" s="46"/>
    </row>
    <row r="39" s="1" customFormat="1" ht="18" customHeight="1" spans="1:8">
      <c r="A39" s="24">
        <v>31</v>
      </c>
      <c r="B39" s="47" t="s">
        <v>79</v>
      </c>
      <c r="C39" s="48" t="s">
        <v>80</v>
      </c>
      <c r="D39" s="26" t="s">
        <v>19</v>
      </c>
      <c r="E39" s="44">
        <v>16.5</v>
      </c>
      <c r="F39" s="44">
        <v>16.5</v>
      </c>
      <c r="G39" s="45">
        <f t="shared" si="4"/>
        <v>18.645</v>
      </c>
      <c r="H39" s="46"/>
    </row>
    <row r="40" s="1" customFormat="1" ht="18" customHeight="1" spans="1:8">
      <c r="A40" s="24">
        <v>32</v>
      </c>
      <c r="B40" s="47" t="s">
        <v>81</v>
      </c>
      <c r="C40" s="48" t="s">
        <v>82</v>
      </c>
      <c r="D40" s="26" t="s">
        <v>19</v>
      </c>
      <c r="E40" s="44">
        <v>60.5</v>
      </c>
      <c r="F40" s="44">
        <v>60.5</v>
      </c>
      <c r="G40" s="45">
        <f t="shared" si="4"/>
        <v>68.365</v>
      </c>
      <c r="H40" s="46"/>
    </row>
    <row r="41" s="1" customFormat="1" ht="18" customHeight="1" spans="1:8">
      <c r="A41" s="24">
        <v>33</v>
      </c>
      <c r="B41" s="47" t="s">
        <v>83</v>
      </c>
      <c r="C41" s="48" t="s">
        <v>84</v>
      </c>
      <c r="D41" s="26" t="s">
        <v>19</v>
      </c>
      <c r="E41" s="44">
        <v>16.5</v>
      </c>
      <c r="F41" s="44">
        <v>16.5</v>
      </c>
      <c r="G41" s="45">
        <f t="shared" si="4"/>
        <v>18.645</v>
      </c>
      <c r="H41" s="46"/>
    </row>
    <row r="42" s="1" customFormat="1" ht="18" customHeight="1" spans="1:8">
      <c r="A42" s="24">
        <v>34</v>
      </c>
      <c r="B42" s="47" t="s">
        <v>85</v>
      </c>
      <c r="C42" s="48" t="s">
        <v>86</v>
      </c>
      <c r="D42" s="26" t="s">
        <v>19</v>
      </c>
      <c r="E42" s="44">
        <v>23.3</v>
      </c>
      <c r="F42" s="44">
        <v>23.3</v>
      </c>
      <c r="G42" s="45">
        <f t="shared" si="4"/>
        <v>26.329</v>
      </c>
      <c r="H42" s="46"/>
    </row>
    <row r="43" s="1" customFormat="1" ht="18" customHeight="1" spans="1:8">
      <c r="A43" s="24">
        <v>35</v>
      </c>
      <c r="B43" s="47" t="s">
        <v>87</v>
      </c>
      <c r="C43" s="48" t="s">
        <v>88</v>
      </c>
      <c r="D43" s="26" t="s">
        <v>19</v>
      </c>
      <c r="E43" s="44">
        <v>69.45</v>
      </c>
      <c r="F43" s="44">
        <v>69.45</v>
      </c>
      <c r="G43" s="45">
        <f t="shared" si="4"/>
        <v>78.4785</v>
      </c>
      <c r="H43" s="46"/>
    </row>
    <row r="44" s="1" customFormat="1" ht="18" customHeight="1" spans="1:8">
      <c r="A44" s="24">
        <v>36</v>
      </c>
      <c r="B44" s="47" t="s">
        <v>89</v>
      </c>
      <c r="C44" s="48" t="s">
        <v>90</v>
      </c>
      <c r="D44" s="26" t="s">
        <v>19</v>
      </c>
      <c r="E44" s="44">
        <v>11.8</v>
      </c>
      <c r="F44" s="44">
        <v>11.8</v>
      </c>
      <c r="G44" s="45">
        <f t="shared" si="4"/>
        <v>13.334</v>
      </c>
      <c r="H44" s="46"/>
    </row>
    <row r="45" s="1" customFormat="1" ht="18" customHeight="1" spans="1:8">
      <c r="A45" s="24">
        <v>37</v>
      </c>
      <c r="B45" s="47" t="s">
        <v>91</v>
      </c>
      <c r="C45" s="48" t="s">
        <v>92</v>
      </c>
      <c r="D45" s="26" t="s">
        <v>19</v>
      </c>
      <c r="E45" s="44">
        <v>81.3</v>
      </c>
      <c r="F45" s="44">
        <v>81.3</v>
      </c>
      <c r="G45" s="45">
        <f t="shared" si="4"/>
        <v>91.869</v>
      </c>
      <c r="H45" s="46"/>
    </row>
    <row r="46" s="1" customFormat="1" ht="18" customHeight="1" spans="1:8">
      <c r="A46" s="24">
        <v>38</v>
      </c>
      <c r="B46" s="47" t="s">
        <v>93</v>
      </c>
      <c r="C46" s="48" t="s">
        <v>94</v>
      </c>
      <c r="D46" s="26" t="s">
        <v>19</v>
      </c>
      <c r="E46" s="44">
        <v>17.25</v>
      </c>
      <c r="F46" s="44">
        <v>17.25</v>
      </c>
      <c r="G46" s="45">
        <f t="shared" si="4"/>
        <v>19.4925</v>
      </c>
      <c r="H46" s="46"/>
    </row>
    <row r="47" s="1" customFormat="1" ht="18" customHeight="1" spans="1:8">
      <c r="A47" s="24">
        <v>39</v>
      </c>
      <c r="B47" s="43" t="s">
        <v>74</v>
      </c>
      <c r="C47" s="43" t="s">
        <v>75</v>
      </c>
      <c r="D47" s="26" t="s">
        <v>19</v>
      </c>
      <c r="E47" s="49">
        <v>32.098</v>
      </c>
      <c r="F47" s="49">
        <v>32.098</v>
      </c>
      <c r="G47" s="50">
        <f t="shared" si="4"/>
        <v>36.27074</v>
      </c>
      <c r="H47" s="39" t="s">
        <v>95</v>
      </c>
    </row>
    <row r="48" s="1" customFormat="1" ht="18" customHeight="1" spans="1:8">
      <c r="A48" s="24">
        <v>40</v>
      </c>
      <c r="B48" s="43" t="s">
        <v>77</v>
      </c>
      <c r="C48" s="43" t="s">
        <v>78</v>
      </c>
      <c r="D48" s="26" t="s">
        <v>19</v>
      </c>
      <c r="E48" s="49">
        <v>31.1</v>
      </c>
      <c r="F48" s="49">
        <v>31.1</v>
      </c>
      <c r="G48" s="50">
        <f t="shared" si="4"/>
        <v>35.143</v>
      </c>
      <c r="H48" s="46"/>
    </row>
    <row r="49" s="1" customFormat="1" ht="18" customHeight="1" spans="1:8">
      <c r="A49" s="24">
        <v>41</v>
      </c>
      <c r="B49" s="47" t="s">
        <v>79</v>
      </c>
      <c r="C49" s="48" t="s">
        <v>80</v>
      </c>
      <c r="D49" s="26" t="s">
        <v>19</v>
      </c>
      <c r="E49" s="49">
        <v>16.1</v>
      </c>
      <c r="F49" s="49">
        <v>16.1</v>
      </c>
      <c r="G49" s="50">
        <f t="shared" si="4"/>
        <v>18.193</v>
      </c>
      <c r="H49" s="46"/>
    </row>
    <row r="50" s="1" customFormat="1" ht="18" customHeight="1" spans="1:8">
      <c r="A50" s="24">
        <v>42</v>
      </c>
      <c r="B50" s="47" t="s">
        <v>81</v>
      </c>
      <c r="C50" s="48" t="s">
        <v>82</v>
      </c>
      <c r="D50" s="26" t="s">
        <v>19</v>
      </c>
      <c r="E50" s="49">
        <v>58.52</v>
      </c>
      <c r="F50" s="49">
        <v>58.52</v>
      </c>
      <c r="G50" s="50">
        <f t="shared" si="4"/>
        <v>66.1276</v>
      </c>
      <c r="H50" s="46"/>
    </row>
    <row r="51" s="1" customFormat="1" ht="18" customHeight="1" spans="1:8">
      <c r="A51" s="24">
        <v>43</v>
      </c>
      <c r="B51" s="47" t="s">
        <v>83</v>
      </c>
      <c r="C51" s="48" t="s">
        <v>84</v>
      </c>
      <c r="D51" s="26" t="s">
        <v>19</v>
      </c>
      <c r="E51" s="49">
        <v>16.1</v>
      </c>
      <c r="F51" s="49">
        <v>16.1</v>
      </c>
      <c r="G51" s="50">
        <f t="shared" si="4"/>
        <v>18.193</v>
      </c>
      <c r="H51" s="46"/>
    </row>
    <row r="52" s="1" customFormat="1" ht="18" customHeight="1" spans="1:8">
      <c r="A52" s="24">
        <v>44</v>
      </c>
      <c r="B52" s="47" t="s">
        <v>85</v>
      </c>
      <c r="C52" s="48" t="s">
        <v>86</v>
      </c>
      <c r="D52" s="26" t="s">
        <v>19</v>
      </c>
      <c r="E52" s="49">
        <v>20.78</v>
      </c>
      <c r="F52" s="49">
        <v>20.78</v>
      </c>
      <c r="G52" s="50">
        <f t="shared" si="4"/>
        <v>23.4814</v>
      </c>
      <c r="H52" s="46"/>
    </row>
    <row r="53" s="1" customFormat="1" ht="18" customHeight="1" spans="1:8">
      <c r="A53" s="24">
        <v>45</v>
      </c>
      <c r="B53" s="47" t="s">
        <v>87</v>
      </c>
      <c r="C53" s="48" t="s">
        <v>88</v>
      </c>
      <c r="D53" s="26" t="s">
        <v>19</v>
      </c>
      <c r="E53" s="49">
        <v>67.95</v>
      </c>
      <c r="F53" s="49">
        <v>67.95</v>
      </c>
      <c r="G53" s="50">
        <f t="shared" si="4"/>
        <v>76.7835</v>
      </c>
      <c r="H53" s="46"/>
    </row>
    <row r="54" s="1" customFormat="1" ht="18" customHeight="1" spans="1:8">
      <c r="A54" s="24">
        <v>46</v>
      </c>
      <c r="B54" s="47" t="s">
        <v>89</v>
      </c>
      <c r="C54" s="48" t="s">
        <v>90</v>
      </c>
      <c r="D54" s="26" t="s">
        <v>19</v>
      </c>
      <c r="E54" s="49">
        <v>11.2</v>
      </c>
      <c r="F54" s="49">
        <v>11.2</v>
      </c>
      <c r="G54" s="50">
        <f t="shared" si="4"/>
        <v>12.656</v>
      </c>
      <c r="H54" s="46"/>
    </row>
    <row r="55" s="1" customFormat="1" ht="18" customHeight="1" spans="1:8">
      <c r="A55" s="24">
        <v>47</v>
      </c>
      <c r="B55" s="47" t="s">
        <v>91</v>
      </c>
      <c r="C55" s="48" t="s">
        <v>92</v>
      </c>
      <c r="D55" s="26" t="s">
        <v>19</v>
      </c>
      <c r="E55" s="49">
        <v>79.25</v>
      </c>
      <c r="F55" s="49">
        <v>79.25</v>
      </c>
      <c r="G55" s="50">
        <f t="shared" si="4"/>
        <v>89.5525</v>
      </c>
      <c r="H55" s="46"/>
    </row>
    <row r="56" s="1" customFormat="1" ht="18" customHeight="1" spans="1:8">
      <c r="A56" s="24">
        <v>48</v>
      </c>
      <c r="B56" s="47" t="s">
        <v>93</v>
      </c>
      <c r="C56" s="48" t="s">
        <v>94</v>
      </c>
      <c r="D56" s="26" t="s">
        <v>19</v>
      </c>
      <c r="E56" s="49">
        <v>17.12</v>
      </c>
      <c r="F56" s="49">
        <v>17.12</v>
      </c>
      <c r="G56" s="50">
        <f t="shared" si="4"/>
        <v>19.3456</v>
      </c>
      <c r="H56" s="46"/>
    </row>
    <row r="57" s="1" customFormat="1" ht="18" customHeight="1" spans="1:8">
      <c r="A57" s="24">
        <v>49</v>
      </c>
      <c r="B57" s="51" t="s">
        <v>96</v>
      </c>
      <c r="C57" s="52" t="s">
        <v>97</v>
      </c>
      <c r="D57" s="52" t="s">
        <v>19</v>
      </c>
      <c r="E57" s="37">
        <v>26.89</v>
      </c>
      <c r="F57" s="37">
        <v>26.89</v>
      </c>
      <c r="G57" s="38">
        <f t="shared" si="4"/>
        <v>30.3857</v>
      </c>
      <c r="H57" s="53" t="s">
        <v>98</v>
      </c>
    </row>
    <row r="58" s="1" customFormat="1" ht="18" customHeight="1" spans="1:8">
      <c r="A58" s="24">
        <v>50</v>
      </c>
      <c r="B58" s="51" t="s">
        <v>99</v>
      </c>
      <c r="C58" s="26" t="s">
        <v>100</v>
      </c>
      <c r="D58" s="26" t="s">
        <v>19</v>
      </c>
      <c r="E58" s="37">
        <v>30.34</v>
      </c>
      <c r="F58" s="37">
        <v>30.34</v>
      </c>
      <c r="G58" s="38">
        <f t="shared" si="4"/>
        <v>34.2842</v>
      </c>
      <c r="H58" s="54"/>
    </row>
    <row r="59" s="1" customFormat="1" ht="35" customHeight="1" spans="1:8">
      <c r="A59" s="55" t="s">
        <v>101</v>
      </c>
      <c r="B59" s="56"/>
      <c r="C59" s="55"/>
      <c r="D59" s="55"/>
      <c r="E59" s="55"/>
      <c r="F59" s="55"/>
      <c r="G59" s="55"/>
      <c r="H59" s="55"/>
    </row>
    <row r="60" s="1" customFormat="1" ht="33" customHeight="1" spans="1:8">
      <c r="A60" s="57" t="s">
        <v>102</v>
      </c>
      <c r="B60" s="58"/>
      <c r="C60" s="57"/>
      <c r="D60" s="57"/>
      <c r="E60" s="57"/>
      <c r="F60" s="57"/>
      <c r="G60" s="57"/>
      <c r="H60" s="57"/>
    </row>
    <row r="61" s="1" customFormat="1" ht="27" customHeight="1" spans="1:8">
      <c r="A61" s="57" t="s">
        <v>103</v>
      </c>
      <c r="B61" s="58"/>
      <c r="C61" s="57"/>
      <c r="D61" s="57"/>
      <c r="E61" s="57"/>
      <c r="F61" s="57"/>
      <c r="G61" s="57"/>
      <c r="H61" s="57"/>
    </row>
    <row r="62" s="1" customFormat="1" ht="24" customHeight="1" spans="1:8">
      <c r="A62" s="57" t="s">
        <v>104</v>
      </c>
      <c r="B62" s="58"/>
      <c r="C62" s="57"/>
      <c r="D62" s="57"/>
      <c r="E62" s="57"/>
      <c r="F62" s="57"/>
      <c r="G62" s="57"/>
      <c r="H62" s="57"/>
    </row>
    <row r="63" s="1" customFormat="1" ht="21" customHeight="1" spans="1:8">
      <c r="A63" s="57" t="s">
        <v>105</v>
      </c>
      <c r="B63" s="58"/>
      <c r="C63" s="57"/>
      <c r="D63" s="57"/>
      <c r="E63" s="57"/>
      <c r="F63" s="57"/>
      <c r="G63" s="57"/>
      <c r="H63" s="57"/>
    </row>
    <row r="64" s="1" customFormat="1" ht="43.2" customHeight="1" spans="1:8">
      <c r="A64" s="57" t="s">
        <v>106</v>
      </c>
      <c r="B64" s="58"/>
      <c r="C64" s="57"/>
      <c r="D64" s="57"/>
      <c r="E64" s="57"/>
      <c r="F64" s="57"/>
      <c r="G64" s="57"/>
      <c r="H64" s="57"/>
    </row>
    <row r="65" s="3" customFormat="1" ht="19.2" customHeight="1" spans="1:9">
      <c r="A65" s="60" t="s">
        <v>107</v>
      </c>
      <c r="B65" s="61"/>
      <c r="C65" s="62"/>
      <c r="D65" s="62"/>
      <c r="E65" s="63" t="s">
        <v>108</v>
      </c>
      <c r="F65" s="63"/>
      <c r="G65" s="63"/>
      <c r="H65" s="63"/>
      <c r="I65" s="66"/>
    </row>
    <row r="66" s="3" customFormat="1" ht="19.2" customHeight="1" spans="1:9">
      <c r="A66" s="60"/>
      <c r="B66" s="61"/>
      <c r="C66" s="62"/>
      <c r="D66" s="62"/>
      <c r="E66" s="63"/>
      <c r="F66" s="63"/>
      <c r="G66" s="64"/>
      <c r="H66" s="64"/>
      <c r="I66" s="66"/>
    </row>
    <row r="67" s="1" customFormat="1" ht="19.2" customHeight="1" spans="1:8">
      <c r="A67" s="60" t="s">
        <v>109</v>
      </c>
      <c r="B67" s="61"/>
      <c r="C67" s="62"/>
      <c r="D67" s="62"/>
      <c r="E67" s="63" t="s">
        <v>110</v>
      </c>
      <c r="F67" s="63"/>
      <c r="G67" s="63"/>
      <c r="H67" s="63"/>
    </row>
    <row r="68" s="3" customFormat="1" ht="19.2" customHeight="1" spans="1:9">
      <c r="A68" s="60"/>
      <c r="B68" s="61"/>
      <c r="C68" s="62"/>
      <c r="D68" s="62"/>
      <c r="E68" s="63"/>
      <c r="F68" s="63"/>
      <c r="G68" s="64"/>
      <c r="H68" s="64"/>
      <c r="I68" s="66"/>
    </row>
    <row r="69" s="3" customFormat="1" ht="41" customHeight="1" spans="1:9">
      <c r="A69" s="60" t="s">
        <v>111</v>
      </c>
      <c r="B69" s="63"/>
      <c r="C69" s="65"/>
      <c r="D69" s="65"/>
      <c r="E69" s="63" t="s">
        <v>111</v>
      </c>
      <c r="F69" s="63"/>
      <c r="G69" s="63"/>
      <c r="H69" s="63"/>
      <c r="I69" s="66"/>
    </row>
  </sheetData>
  <protectedRanges>
    <protectedRange sqref="H57" name="区域1_2_1_1_21_1"/>
  </protectedRanges>
  <mergeCells count="22">
    <mergeCell ref="A1:H1"/>
    <mergeCell ref="A2:H2"/>
    <mergeCell ref="A3:H3"/>
    <mergeCell ref="A4:H4"/>
    <mergeCell ref="A5:H5"/>
    <mergeCell ref="A6:H6"/>
    <mergeCell ref="A59:H59"/>
    <mergeCell ref="A60:H60"/>
    <mergeCell ref="A61:H61"/>
    <mergeCell ref="A62:H62"/>
    <mergeCell ref="A63:H63"/>
    <mergeCell ref="A64:H64"/>
    <mergeCell ref="E65:G65"/>
    <mergeCell ref="E67:G67"/>
    <mergeCell ref="E69:G69"/>
    <mergeCell ref="A7:A8"/>
    <mergeCell ref="B7:B8"/>
    <mergeCell ref="C7:C8"/>
    <mergeCell ref="D7:D8"/>
    <mergeCell ref="H7:H8"/>
    <mergeCell ref="H37:H46"/>
    <mergeCell ref="H47:H56"/>
  </mergeCells>
  <conditionalFormatting sqref="B15">
    <cfRule type="duplicateValues" dxfId="0" priority="7"/>
    <cfRule type="duplicateValues" dxfId="0" priority="8"/>
    <cfRule type="duplicateValues" dxfId="0" priority="9"/>
  </conditionalFormatting>
  <conditionalFormatting sqref="B16">
    <cfRule type="duplicateValues" dxfId="0" priority="6"/>
    <cfRule type="duplicateValues" dxfId="0" priority="5"/>
    <cfRule type="duplicateValues" dxfId="0" priority="4"/>
  </conditionalFormatting>
  <conditionalFormatting sqref="B17">
    <cfRule type="duplicateValues" dxfId="0" priority="3"/>
    <cfRule type="duplicateValues" dxfId="0" priority="2"/>
    <cfRule type="duplicateValues" dxfId="0" priority="1"/>
  </conditionalFormatting>
  <conditionalFormatting sqref="B58">
    <cfRule type="duplicateValues" dxfId="1" priority="14"/>
  </conditionalFormatting>
  <conditionalFormatting sqref="B67">
    <cfRule type="duplicateValues" dxfId="0" priority="16"/>
  </conditionalFormatting>
  <conditionalFormatting sqref="B9:B12">
    <cfRule type="duplicateValues" dxfId="1" priority="13"/>
  </conditionalFormatting>
  <conditionalFormatting sqref="B13:B14">
    <cfRule type="duplicateValues" dxfId="0" priority="12"/>
    <cfRule type="duplicateValues" dxfId="0" priority="11"/>
    <cfRule type="duplicateValues" dxfId="0" priority="10"/>
  </conditionalFormatting>
  <conditionalFormatting sqref="E68:F68 E65:F66">
    <cfRule type="duplicateValues" dxfId="0" priority="15"/>
  </conditionalFormatting>
  <pageMargins left="0.7" right="0.7" top="0.196527777777778" bottom="0.156944444444444" header="0.118055555555556" footer="0.196527777777778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2_1_1_2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2025-08-20T01:59:29Z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9582D9ED32C041A1AE72E6A361DC18FE_12</vt:lpwstr>
  </property>
</Properties>
</file>