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A6毛条状态" sheetId="2" r:id="rId1"/>
    <sheet name="信息" sheetId="3" r:id="rId2"/>
  </sheets>
  <calcPr calcId="144525"/>
</workbook>
</file>

<file path=xl/sharedStrings.xml><?xml version="1.0" encoding="utf-8"?>
<sst xmlns="http://schemas.openxmlformats.org/spreadsheetml/2006/main" count="282" uniqueCount="81">
  <si>
    <t>A6面套/发泡毛巾布、刺毛条更改明细</t>
  </si>
  <si>
    <t>父级物料</t>
  </si>
  <si>
    <t>父件描述1</t>
  </si>
  <si>
    <t>父件描述2</t>
  </si>
  <si>
    <t>组件</t>
  </si>
  <si>
    <t>组件描述1</t>
  </si>
  <si>
    <t>组件描述2</t>
  </si>
  <si>
    <t>状态</t>
  </si>
  <si>
    <t>每件需求量</t>
  </si>
  <si>
    <t>单价</t>
  </si>
  <si>
    <t>价格</t>
  </si>
  <si>
    <t>合计</t>
  </si>
  <si>
    <t>共计</t>
  </si>
  <si>
    <t>SHT0016180</t>
  </si>
  <si>
    <t>主驾高配坐垫泡沫总成</t>
  </si>
  <si>
    <t>A6</t>
  </si>
  <si>
    <t>SHT0016413</t>
  </si>
  <si>
    <t>刺毛条9</t>
  </si>
  <si>
    <t>AC</t>
  </si>
  <si>
    <t>SHT0017220</t>
  </si>
  <si>
    <t>刺毛条10</t>
  </si>
  <si>
    <t>SHT0016090</t>
  </si>
  <si>
    <t>主驾高配靠背泡沫总成</t>
  </si>
  <si>
    <t>SHT0016397</t>
  </si>
  <si>
    <t>刺毛条1</t>
  </si>
  <si>
    <t>SHT0016398</t>
  </si>
  <si>
    <t>刺毛条2</t>
  </si>
  <si>
    <t>SHT0016400</t>
  </si>
  <si>
    <t>刺毛条4</t>
  </si>
  <si>
    <t>SHT0016412</t>
  </si>
  <si>
    <t>刺毛条8</t>
  </si>
  <si>
    <t>SHT0017691</t>
  </si>
  <si>
    <t>刺毛条11</t>
  </si>
  <si>
    <t>SHT0016119</t>
  </si>
  <si>
    <t>副驾驶座椅坐垫泡沫总成</t>
  </si>
  <si>
    <t>A6翻折副驾</t>
  </si>
  <si>
    <t>SHT0016196</t>
  </si>
  <si>
    <t>副驾驶座椅靠背泡沫总成</t>
  </si>
  <si>
    <t>SHT0016178</t>
  </si>
  <si>
    <t>A6主驾驶高配坐垫面套棕</t>
  </si>
  <si>
    <t>A6通风加热</t>
  </si>
  <si>
    <t>TSY0010050</t>
  </si>
  <si>
    <t>毛巾布</t>
  </si>
  <si>
    <t>宽38mm</t>
  </si>
  <si>
    <t>SHT0016088</t>
  </si>
  <si>
    <t>A6主司机高配靠背面套棕</t>
  </si>
  <si>
    <t>SHT0016118</t>
  </si>
  <si>
    <t>A6副驾驶翻折座垫面套棕</t>
  </si>
  <si>
    <t>A6翻折副驾非通风</t>
  </si>
  <si>
    <t>SHT0016195</t>
  </si>
  <si>
    <t>A6副翻折靠背面套棕</t>
  </si>
  <si>
    <t>A6面套/发泡毛巾布、刺毛条后期更改状态</t>
  </si>
  <si>
    <r>
      <rPr>
        <sz val="8"/>
        <color rgb="FF0000FF"/>
        <rFont val="宋体"/>
        <charset val="134"/>
      </rPr>
      <t>钢丝</t>
    </r>
    <r>
      <rPr>
        <sz val="8"/>
        <color rgb="FF0000FF"/>
        <rFont val="Microsoft Sans Serif"/>
        <charset val="134"/>
      </rPr>
      <t>2.5*400</t>
    </r>
  </si>
  <si>
    <r>
      <rPr>
        <sz val="8"/>
        <color rgb="FF0000FF"/>
        <rFont val="宋体"/>
        <charset val="134"/>
      </rPr>
      <t>钢丝</t>
    </r>
    <r>
      <rPr>
        <sz val="8"/>
        <color rgb="FF0000FF"/>
        <rFont val="Microsoft Sans Serif"/>
        <charset val="134"/>
      </rPr>
      <t>2.5*220</t>
    </r>
  </si>
  <si>
    <r>
      <rPr>
        <sz val="8"/>
        <color rgb="FF0000FF"/>
        <rFont val="宋体"/>
        <charset val="134"/>
      </rPr>
      <t>钢丝</t>
    </r>
    <r>
      <rPr>
        <sz val="8"/>
        <color rgb="FF0000FF"/>
        <rFont val="Microsoft Sans Serif"/>
        <charset val="134"/>
      </rPr>
      <t>2.5*500</t>
    </r>
  </si>
  <si>
    <t>与330钢丝合并成400钢丝</t>
  </si>
  <si>
    <t>TSY0010101</t>
  </si>
  <si>
    <t>KT-135-27-230</t>
  </si>
  <si>
    <t>TSY0010553</t>
  </si>
  <si>
    <t>吊紧带KT-27-415</t>
  </si>
  <si>
    <t>TSY0010566</t>
  </si>
  <si>
    <t>吊紧带KT-27-210</t>
  </si>
  <si>
    <t>TSY0011083</t>
  </si>
  <si>
    <t>吊紧带KT-27-500</t>
  </si>
  <si>
    <t>TSY0011185</t>
  </si>
  <si>
    <t>吊紧带KT-27-85</t>
  </si>
  <si>
    <t>A7副翻折靠背面套棕</t>
  </si>
  <si>
    <t>A7翻折副驾非通风</t>
  </si>
  <si>
    <t>SHT0016197</t>
  </si>
  <si>
    <t>A8副翻折靠背面套棕</t>
  </si>
  <si>
    <t>A8翻折副驾非通风</t>
  </si>
  <si>
    <t>名称</t>
  </si>
  <si>
    <t>值</t>
  </si>
  <si>
    <t xml:space="preserve">用户 ID </t>
  </si>
  <si>
    <t>gc02</t>
  </si>
  <si>
    <t>查询日期</t>
  </si>
  <si>
    <t>2025-06-20 09:06:14</t>
  </si>
  <si>
    <t>浏览名称</t>
  </si>
  <si>
    <t>产品结构浏览</t>
  </si>
  <si>
    <t>浏览程序</t>
  </si>
  <si>
    <t>xxbr904.p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</si>
</sst>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#,###,##0.0########"/>
    <numFmt numFmtId="177" formatCode="#,###,###,##0.00###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微软雅黑"/>
      <charset val="134"/>
    </font>
    <font>
      <sz val="10"/>
      <name val="微软雅黑"/>
      <charset val="134"/>
    </font>
    <font>
      <sz val="8"/>
      <color rgb="FF0000FF"/>
      <name val="宋体"/>
      <charset val="134"/>
    </font>
    <font>
      <sz val="8"/>
      <color rgb="FF000000"/>
      <name val="Microsoft Sans Serif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8"/>
      <color rgb="FF0000FF"/>
      <name val="Microsoft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C8C8C8"/>
      </left>
      <right style="thin">
        <color rgb="FFC8C8C8"/>
      </right>
      <top style="medium">
        <color auto="1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medium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44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9" fillId="0" borderId="3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18" borderId="41" applyNumberFormat="0" applyAlignment="0" applyProtection="0">
      <alignment vertical="center"/>
    </xf>
    <xf numFmtId="0" fontId="24" fillId="18" borderId="38" applyNumberFormat="0" applyAlignment="0" applyProtection="0">
      <alignment vertical="center"/>
    </xf>
    <xf numFmtId="0" fontId="11" fillId="8" borderId="3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76" fontId="3" fillId="0" borderId="6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/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176" fontId="3" fillId="0" borderId="17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/>
    <xf numFmtId="0" fontId="3" fillId="0" borderId="18" xfId="0" applyFont="1" applyFill="1" applyBorder="1" applyAlignment="1"/>
    <xf numFmtId="0" fontId="0" fillId="0" borderId="19" xfId="0" applyFont="1" applyFill="1" applyBorder="1" applyAlignment="1">
      <alignment horizontal="center" vertical="center"/>
    </xf>
    <xf numFmtId="0" fontId="3" fillId="0" borderId="6" xfId="0" applyFont="1" applyFill="1" applyBorder="1" applyAlignment="1"/>
    <xf numFmtId="0" fontId="3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0" fontId="3" fillId="0" borderId="10" xfId="0" applyFont="1" applyFill="1" applyBorder="1" applyAlignment="1"/>
    <xf numFmtId="0" fontId="3" fillId="0" borderId="24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/>
    <xf numFmtId="0" fontId="3" fillId="0" borderId="25" xfId="0" applyFont="1" applyFill="1" applyBorder="1" applyAlignment="1"/>
    <xf numFmtId="0" fontId="0" fillId="0" borderId="29" xfId="0" applyFill="1" applyBorder="1" applyAlignment="1"/>
    <xf numFmtId="0" fontId="0" fillId="0" borderId="8" xfId="0" applyFill="1" applyBorder="1" applyAlignment="1"/>
    <xf numFmtId="0" fontId="0" fillId="0" borderId="6" xfId="0" applyFill="1" applyBorder="1" applyAlignment="1"/>
    <xf numFmtId="0" fontId="0" fillId="0" borderId="10" xfId="0" applyFill="1" applyBorder="1" applyAlignment="1"/>
    <xf numFmtId="0" fontId="3" fillId="0" borderId="30" xfId="0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center" vertical="center"/>
    </xf>
    <xf numFmtId="177" fontId="6" fillId="0" borderId="33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/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45"/>
  <sheetViews>
    <sheetView tabSelected="1" topLeftCell="A4" workbookViewId="0">
      <selection activeCell="K19" sqref="K19:K20"/>
    </sheetView>
  </sheetViews>
  <sheetFormatPr defaultColWidth="9.14166666666667" defaultRowHeight="13.5"/>
  <cols>
    <col min="1" max="1" width="13.8583333333333" style="3" customWidth="1"/>
    <col min="2" max="2" width="19.2833333333333" style="3" customWidth="1"/>
    <col min="3" max="3" width="13.2833333333333" style="3" customWidth="1"/>
    <col min="4" max="4" width="11" style="3" customWidth="1"/>
    <col min="5" max="5" width="22" style="3" customWidth="1"/>
    <col min="6" max="6" width="13.2833333333333" style="3" customWidth="1"/>
    <col min="7" max="7" width="8.85833333333333" style="3" customWidth="1"/>
    <col min="8" max="8" width="14.1416666666667" style="3" customWidth="1"/>
    <col min="9" max="16375" width="9.14166666666667" style="3"/>
  </cols>
  <sheetData>
    <row r="1" ht="4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3" customFormat="1" ht="18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39" t="s">
        <v>9</v>
      </c>
      <c r="J2" s="39" t="s">
        <v>10</v>
      </c>
      <c r="K2" s="40" t="s">
        <v>11</v>
      </c>
      <c r="L2" s="41" t="s">
        <v>12</v>
      </c>
    </row>
    <row r="3" s="3" customFormat="1" ht="16.5" spans="1:12">
      <c r="A3" s="8" t="s">
        <v>13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15</v>
      </c>
      <c r="G3" s="9" t="s">
        <v>18</v>
      </c>
      <c r="H3" s="10">
        <v>2</v>
      </c>
      <c r="I3" s="42">
        <v>1.724</v>
      </c>
      <c r="J3" s="42">
        <f>H3*I3</f>
        <v>3.448</v>
      </c>
      <c r="K3" s="43">
        <f>J3+J4</f>
        <v>4.118</v>
      </c>
      <c r="L3" s="44">
        <f>SUM(K3:K20)</f>
        <v>29.06</v>
      </c>
    </row>
    <row r="4" s="3" customFormat="1" ht="17.25" spans="1:12">
      <c r="A4" s="11" t="s">
        <v>13</v>
      </c>
      <c r="B4" s="12" t="s">
        <v>14</v>
      </c>
      <c r="C4" s="12" t="s">
        <v>15</v>
      </c>
      <c r="D4" s="12" t="s">
        <v>19</v>
      </c>
      <c r="E4" s="12" t="s">
        <v>20</v>
      </c>
      <c r="F4" s="12" t="s">
        <v>15</v>
      </c>
      <c r="G4" s="12" t="s">
        <v>18</v>
      </c>
      <c r="H4" s="13">
        <v>1</v>
      </c>
      <c r="I4" s="27">
        <v>0.67</v>
      </c>
      <c r="J4" s="27">
        <f>H4*I4</f>
        <v>0.67</v>
      </c>
      <c r="K4" s="45"/>
      <c r="L4" s="46"/>
    </row>
    <row r="5" ht="16.5" spans="1:12">
      <c r="A5" s="8" t="s">
        <v>21</v>
      </c>
      <c r="B5" s="9" t="s">
        <v>22</v>
      </c>
      <c r="C5" s="9" t="s">
        <v>15</v>
      </c>
      <c r="D5" s="9" t="s">
        <v>23</v>
      </c>
      <c r="E5" s="9" t="s">
        <v>24</v>
      </c>
      <c r="F5" s="9" t="s">
        <v>15</v>
      </c>
      <c r="G5" s="9" t="s">
        <v>18</v>
      </c>
      <c r="H5" s="10">
        <v>1</v>
      </c>
      <c r="I5" s="42">
        <v>1.8</v>
      </c>
      <c r="J5" s="42">
        <f>H5*I5</f>
        <v>1.8</v>
      </c>
      <c r="K5" s="43">
        <f>SUM(J5:J9)</f>
        <v>6.884</v>
      </c>
      <c r="L5" s="46"/>
    </row>
    <row r="6" ht="16.5" spans="1:12">
      <c r="A6" s="14" t="s">
        <v>21</v>
      </c>
      <c r="B6" s="15" t="s">
        <v>22</v>
      </c>
      <c r="C6" s="15" t="s">
        <v>15</v>
      </c>
      <c r="D6" s="15" t="s">
        <v>25</v>
      </c>
      <c r="E6" s="15" t="s">
        <v>26</v>
      </c>
      <c r="F6" s="15" t="s">
        <v>15</v>
      </c>
      <c r="G6" s="15" t="s">
        <v>18</v>
      </c>
      <c r="H6" s="16">
        <v>2</v>
      </c>
      <c r="I6" s="47">
        <v>0.836</v>
      </c>
      <c r="J6" s="47">
        <f>H6*I6</f>
        <v>1.672</v>
      </c>
      <c r="K6" s="48"/>
      <c r="L6" s="46"/>
    </row>
    <row r="7" ht="16.5" spans="1:12">
      <c r="A7" s="14" t="s">
        <v>21</v>
      </c>
      <c r="B7" s="15" t="s">
        <v>22</v>
      </c>
      <c r="C7" s="15" t="s">
        <v>15</v>
      </c>
      <c r="D7" s="15" t="s">
        <v>27</v>
      </c>
      <c r="E7" s="15" t="s">
        <v>28</v>
      </c>
      <c r="F7" s="15" t="s">
        <v>15</v>
      </c>
      <c r="G7" s="15" t="s">
        <v>18</v>
      </c>
      <c r="H7" s="17">
        <v>2</v>
      </c>
      <c r="I7" s="49">
        <v>0.781</v>
      </c>
      <c r="J7" s="47">
        <f>H7*I7</f>
        <v>1.562</v>
      </c>
      <c r="K7" s="48"/>
      <c r="L7" s="46"/>
    </row>
    <row r="8" ht="16.5" spans="1:12">
      <c r="A8" s="14" t="s">
        <v>21</v>
      </c>
      <c r="B8" s="15" t="s">
        <v>22</v>
      </c>
      <c r="C8" s="15" t="s">
        <v>15</v>
      </c>
      <c r="D8" s="15" t="s">
        <v>29</v>
      </c>
      <c r="E8" s="15" t="s">
        <v>30</v>
      </c>
      <c r="F8" s="15" t="s">
        <v>15</v>
      </c>
      <c r="G8" s="15" t="s">
        <v>18</v>
      </c>
      <c r="H8" s="16">
        <v>4</v>
      </c>
      <c r="I8" s="47">
        <v>0.2</v>
      </c>
      <c r="J8" s="47">
        <f>H8*I8</f>
        <v>0.8</v>
      </c>
      <c r="K8" s="48"/>
      <c r="L8" s="46"/>
    </row>
    <row r="9" ht="17.25" spans="1:12">
      <c r="A9" s="11" t="s">
        <v>21</v>
      </c>
      <c r="B9" s="12" t="s">
        <v>22</v>
      </c>
      <c r="C9" s="12" t="s">
        <v>15</v>
      </c>
      <c r="D9" s="12" t="s">
        <v>31</v>
      </c>
      <c r="E9" s="12" t="s">
        <v>32</v>
      </c>
      <c r="F9" s="12" t="s">
        <v>15</v>
      </c>
      <c r="G9" s="12" t="s">
        <v>18</v>
      </c>
      <c r="H9" s="13">
        <v>1</v>
      </c>
      <c r="I9" s="27">
        <v>1.05</v>
      </c>
      <c r="J9" s="27">
        <f>H9*I9</f>
        <v>1.05</v>
      </c>
      <c r="K9" s="45"/>
      <c r="L9" s="46"/>
    </row>
    <row r="10" ht="16.5" spans="1:12">
      <c r="A10" s="18" t="s">
        <v>33</v>
      </c>
      <c r="B10" s="19" t="s">
        <v>34</v>
      </c>
      <c r="C10" s="19" t="s">
        <v>35</v>
      </c>
      <c r="D10" s="19" t="s">
        <v>16</v>
      </c>
      <c r="E10" s="19" t="s">
        <v>17</v>
      </c>
      <c r="F10" s="19" t="s">
        <v>15</v>
      </c>
      <c r="G10" s="19" t="s">
        <v>18</v>
      </c>
      <c r="H10" s="20">
        <v>2</v>
      </c>
      <c r="I10" s="42">
        <v>1.724</v>
      </c>
      <c r="J10" s="42">
        <f t="shared" ref="J10:J16" si="0">H10*I10</f>
        <v>3.448</v>
      </c>
      <c r="K10" s="50">
        <f>J10+J11</f>
        <v>4.118</v>
      </c>
      <c r="L10" s="46"/>
    </row>
    <row r="11" ht="17.25" spans="1:12">
      <c r="A11" s="21" t="s">
        <v>33</v>
      </c>
      <c r="B11" s="22" t="s">
        <v>34</v>
      </c>
      <c r="C11" s="22" t="s">
        <v>35</v>
      </c>
      <c r="D11" s="22" t="s">
        <v>19</v>
      </c>
      <c r="E11" s="22" t="s">
        <v>20</v>
      </c>
      <c r="F11" s="22" t="s">
        <v>15</v>
      </c>
      <c r="G11" s="22" t="s">
        <v>18</v>
      </c>
      <c r="H11" s="23">
        <v>1</v>
      </c>
      <c r="I11" s="27">
        <v>0.67</v>
      </c>
      <c r="J11" s="27">
        <f t="shared" si="0"/>
        <v>0.67</v>
      </c>
      <c r="K11" s="51"/>
      <c r="L11" s="46"/>
    </row>
    <row r="12" ht="16.5" spans="1:12">
      <c r="A12" s="18" t="s">
        <v>36</v>
      </c>
      <c r="B12" s="19" t="s">
        <v>37</v>
      </c>
      <c r="C12" s="19" t="s">
        <v>35</v>
      </c>
      <c r="D12" s="19" t="s">
        <v>23</v>
      </c>
      <c r="E12" s="19" t="s">
        <v>24</v>
      </c>
      <c r="F12" s="19" t="s">
        <v>15</v>
      </c>
      <c r="G12" s="19" t="s">
        <v>18</v>
      </c>
      <c r="H12" s="20">
        <v>1</v>
      </c>
      <c r="I12" s="42">
        <v>1.8</v>
      </c>
      <c r="J12" s="42">
        <f t="shared" si="0"/>
        <v>1.8</v>
      </c>
      <c r="K12" s="50">
        <f>SUM(J12:J16)</f>
        <v>6.884</v>
      </c>
      <c r="L12" s="46"/>
    </row>
    <row r="13" ht="16.5" spans="1:12">
      <c r="A13" s="24" t="s">
        <v>36</v>
      </c>
      <c r="B13" s="25" t="s">
        <v>37</v>
      </c>
      <c r="C13" s="25" t="s">
        <v>35</v>
      </c>
      <c r="D13" s="25" t="s">
        <v>25</v>
      </c>
      <c r="E13" s="25" t="s">
        <v>26</v>
      </c>
      <c r="F13" s="25" t="s">
        <v>15</v>
      </c>
      <c r="G13" s="25" t="s">
        <v>18</v>
      </c>
      <c r="H13" s="26">
        <v>2</v>
      </c>
      <c r="I13" s="47">
        <v>0.836</v>
      </c>
      <c r="J13" s="47">
        <f t="shared" si="0"/>
        <v>1.672</v>
      </c>
      <c r="K13" s="52"/>
      <c r="L13" s="46"/>
    </row>
    <row r="14" ht="16.5" spans="1:12">
      <c r="A14" s="24" t="s">
        <v>36</v>
      </c>
      <c r="B14" s="25" t="s">
        <v>37</v>
      </c>
      <c r="C14" s="25" t="s">
        <v>35</v>
      </c>
      <c r="D14" s="25" t="s">
        <v>27</v>
      </c>
      <c r="E14" s="25" t="s">
        <v>28</v>
      </c>
      <c r="F14" s="25" t="s">
        <v>15</v>
      </c>
      <c r="G14" s="25" t="s">
        <v>18</v>
      </c>
      <c r="H14" s="26">
        <v>2</v>
      </c>
      <c r="I14" s="49">
        <v>0.781</v>
      </c>
      <c r="J14" s="47">
        <f t="shared" si="0"/>
        <v>1.562</v>
      </c>
      <c r="K14" s="52"/>
      <c r="L14" s="46"/>
    </row>
    <row r="15" ht="16.5" spans="1:12">
      <c r="A15" s="24" t="s">
        <v>36</v>
      </c>
      <c r="B15" s="25" t="s">
        <v>37</v>
      </c>
      <c r="C15" s="25" t="s">
        <v>35</v>
      </c>
      <c r="D15" s="25" t="s">
        <v>29</v>
      </c>
      <c r="E15" s="25" t="s">
        <v>30</v>
      </c>
      <c r="F15" s="25" t="s">
        <v>15</v>
      </c>
      <c r="G15" s="25" t="s">
        <v>18</v>
      </c>
      <c r="H15" s="26">
        <v>4</v>
      </c>
      <c r="I15" s="47">
        <v>0.2</v>
      </c>
      <c r="J15" s="47">
        <f t="shared" si="0"/>
        <v>0.8</v>
      </c>
      <c r="K15" s="52"/>
      <c r="L15" s="46"/>
    </row>
    <row r="16" ht="17.25" spans="1:12">
      <c r="A16" s="21" t="s">
        <v>36</v>
      </c>
      <c r="B16" s="22" t="s">
        <v>37</v>
      </c>
      <c r="C16" s="22" t="s">
        <v>35</v>
      </c>
      <c r="D16" s="22" t="s">
        <v>31</v>
      </c>
      <c r="E16" s="22" t="s">
        <v>32</v>
      </c>
      <c r="F16" s="22" t="s">
        <v>15</v>
      </c>
      <c r="G16" s="22" t="s">
        <v>18</v>
      </c>
      <c r="H16" s="23">
        <v>1</v>
      </c>
      <c r="I16" s="27">
        <v>1.05</v>
      </c>
      <c r="J16" s="27">
        <f t="shared" si="0"/>
        <v>1.05</v>
      </c>
      <c r="K16" s="51"/>
      <c r="L16" s="46"/>
    </row>
    <row r="17" ht="16.5" spans="1:12">
      <c r="A17" s="8" t="s">
        <v>38</v>
      </c>
      <c r="B17" s="9" t="s">
        <v>39</v>
      </c>
      <c r="C17" s="9" t="s">
        <v>40</v>
      </c>
      <c r="D17" s="9" t="s">
        <v>41</v>
      </c>
      <c r="E17" s="9" t="s">
        <v>42</v>
      </c>
      <c r="F17" s="9" t="s">
        <v>43</v>
      </c>
      <c r="G17" s="9" t="s">
        <v>18</v>
      </c>
      <c r="H17" s="10">
        <v>0.9</v>
      </c>
      <c r="I17" s="42">
        <v>0.882</v>
      </c>
      <c r="J17" s="42">
        <f>H17*I17</f>
        <v>0.7938</v>
      </c>
      <c r="K17" s="43">
        <f>J17+J18</f>
        <v>3.4398</v>
      </c>
      <c r="L17" s="46"/>
    </row>
    <row r="18" ht="21" customHeight="1" spans="1:12">
      <c r="A18" s="11" t="s">
        <v>44</v>
      </c>
      <c r="B18" s="12" t="s">
        <v>45</v>
      </c>
      <c r="C18" s="12" t="s">
        <v>40</v>
      </c>
      <c r="D18" s="12" t="s">
        <v>41</v>
      </c>
      <c r="E18" s="12" t="s">
        <v>42</v>
      </c>
      <c r="F18" s="12" t="s">
        <v>43</v>
      </c>
      <c r="G18" s="12" t="s">
        <v>18</v>
      </c>
      <c r="H18" s="13">
        <v>3</v>
      </c>
      <c r="I18" s="27">
        <v>0.882</v>
      </c>
      <c r="J18" s="27">
        <f>H18*I18</f>
        <v>2.646</v>
      </c>
      <c r="K18" s="45"/>
      <c r="L18" s="46"/>
    </row>
    <row r="19" ht="16.5" spans="1:12">
      <c r="A19" s="18" t="s">
        <v>46</v>
      </c>
      <c r="B19" s="19" t="s">
        <v>47</v>
      </c>
      <c r="C19" s="19" t="s">
        <v>48</v>
      </c>
      <c r="D19" s="19" t="s">
        <v>41</v>
      </c>
      <c r="E19" s="19" t="s">
        <v>42</v>
      </c>
      <c r="F19" s="19" t="s">
        <v>43</v>
      </c>
      <c r="G19" s="19" t="s">
        <v>18</v>
      </c>
      <c r="H19" s="20">
        <v>1.1</v>
      </c>
      <c r="I19" s="42">
        <v>0.882</v>
      </c>
      <c r="J19" s="42">
        <f>I19*H19</f>
        <v>0.9702</v>
      </c>
      <c r="K19" s="50">
        <f>J19+J20</f>
        <v>3.6162</v>
      </c>
      <c r="L19" s="46"/>
    </row>
    <row r="20" ht="17.25" spans="1:12">
      <c r="A20" s="21" t="s">
        <v>49</v>
      </c>
      <c r="B20" s="22" t="s">
        <v>50</v>
      </c>
      <c r="C20" s="22" t="s">
        <v>48</v>
      </c>
      <c r="D20" s="22" t="s">
        <v>41</v>
      </c>
      <c r="E20" s="22" t="s">
        <v>42</v>
      </c>
      <c r="F20" s="22" t="s">
        <v>43</v>
      </c>
      <c r="G20" s="22" t="s">
        <v>18</v>
      </c>
      <c r="H20" s="27">
        <v>3</v>
      </c>
      <c r="I20" s="27">
        <v>0.882</v>
      </c>
      <c r="J20" s="53">
        <f>I20*H20</f>
        <v>2.646</v>
      </c>
      <c r="K20" s="51"/>
      <c r="L20" s="54"/>
    </row>
    <row r="23" ht="26.25" spans="1:12">
      <c r="A23" s="4" t="s">
        <v>51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ht="17.25" spans="1:12">
      <c r="A24" s="28" t="s">
        <v>1</v>
      </c>
      <c r="B24" s="29" t="s">
        <v>2</v>
      </c>
      <c r="C24" s="29" t="s">
        <v>3</v>
      </c>
      <c r="D24" s="29" t="s">
        <v>4</v>
      </c>
      <c r="E24" s="29" t="s">
        <v>5</v>
      </c>
      <c r="F24" s="29" t="s">
        <v>6</v>
      </c>
      <c r="G24" s="29" t="s">
        <v>7</v>
      </c>
      <c r="H24" s="30" t="s">
        <v>8</v>
      </c>
      <c r="I24" s="55" t="s">
        <v>9</v>
      </c>
      <c r="J24" s="55" t="s">
        <v>10</v>
      </c>
      <c r="K24" s="56" t="s">
        <v>11</v>
      </c>
      <c r="L24" s="41" t="s">
        <v>12</v>
      </c>
    </row>
    <row r="25" ht="16.5" spans="1:12">
      <c r="A25" s="8" t="s">
        <v>13</v>
      </c>
      <c r="B25" s="9" t="s">
        <v>14</v>
      </c>
      <c r="C25" s="9" t="s">
        <v>15</v>
      </c>
      <c r="D25" s="9"/>
      <c r="E25" s="31" t="s">
        <v>52</v>
      </c>
      <c r="F25" s="9" t="s">
        <v>15</v>
      </c>
      <c r="G25" s="9" t="s">
        <v>18</v>
      </c>
      <c r="H25" s="10">
        <v>2</v>
      </c>
      <c r="I25" s="57">
        <v>0.188</v>
      </c>
      <c r="J25" s="42">
        <f>H25*I25</f>
        <v>0.376</v>
      </c>
      <c r="K25" s="43">
        <f>J25+J26</f>
        <v>0.487</v>
      </c>
      <c r="L25" s="44">
        <f>SUM(K25:K45)</f>
        <v>4.8945</v>
      </c>
    </row>
    <row r="26" ht="17.25" spans="1:12">
      <c r="A26" s="11" t="s">
        <v>13</v>
      </c>
      <c r="B26" s="12" t="s">
        <v>14</v>
      </c>
      <c r="C26" s="12" t="s">
        <v>15</v>
      </c>
      <c r="D26" s="12"/>
      <c r="E26" s="32" t="s">
        <v>53</v>
      </c>
      <c r="F26" s="12" t="s">
        <v>15</v>
      </c>
      <c r="G26" s="12" t="s">
        <v>18</v>
      </c>
      <c r="H26" s="13">
        <v>1</v>
      </c>
      <c r="I26" s="58">
        <v>0.111</v>
      </c>
      <c r="J26" s="27">
        <f>H26*I26</f>
        <v>0.111</v>
      </c>
      <c r="K26" s="45"/>
      <c r="L26" s="46"/>
    </row>
    <row r="27" ht="16.5" spans="1:12">
      <c r="A27" s="8" t="s">
        <v>21</v>
      </c>
      <c r="B27" s="9" t="s">
        <v>22</v>
      </c>
      <c r="C27" s="9" t="s">
        <v>15</v>
      </c>
      <c r="D27" s="9"/>
      <c r="E27" s="31" t="s">
        <v>54</v>
      </c>
      <c r="F27" s="9" t="s">
        <v>15</v>
      </c>
      <c r="G27" s="9" t="s">
        <v>18</v>
      </c>
      <c r="H27" s="10">
        <v>1</v>
      </c>
      <c r="I27" s="59">
        <f>500*0.0005</f>
        <v>0.25</v>
      </c>
      <c r="J27" s="42">
        <f>H27*I27</f>
        <v>0.25</v>
      </c>
      <c r="K27" s="43">
        <f>SUM(J27:J29)</f>
        <v>0.672</v>
      </c>
      <c r="L27" s="46"/>
    </row>
    <row r="28" ht="16.5" spans="1:12">
      <c r="A28" s="14" t="s">
        <v>21</v>
      </c>
      <c r="B28" s="15" t="s">
        <v>22</v>
      </c>
      <c r="C28" s="15" t="s">
        <v>15</v>
      </c>
      <c r="D28" s="15"/>
      <c r="E28" s="33" t="s">
        <v>53</v>
      </c>
      <c r="F28" s="15" t="s">
        <v>15</v>
      </c>
      <c r="G28" s="15" t="s">
        <v>18</v>
      </c>
      <c r="H28" s="16">
        <v>2</v>
      </c>
      <c r="I28" s="60">
        <v>0.111</v>
      </c>
      <c r="J28" s="47">
        <f>H28*I28</f>
        <v>0.222</v>
      </c>
      <c r="K28" s="48"/>
      <c r="L28" s="46"/>
    </row>
    <row r="29" ht="17.25" spans="1:12">
      <c r="A29" s="11" t="s">
        <v>21</v>
      </c>
      <c r="B29" s="12" t="s">
        <v>22</v>
      </c>
      <c r="C29" s="12" t="s">
        <v>15</v>
      </c>
      <c r="D29" s="12"/>
      <c r="E29" s="12" t="s">
        <v>55</v>
      </c>
      <c r="F29" s="12" t="s">
        <v>15</v>
      </c>
      <c r="G29" s="12" t="s">
        <v>18</v>
      </c>
      <c r="H29" s="34">
        <v>4</v>
      </c>
      <c r="I29" s="58">
        <f>0.0005*100</f>
        <v>0.05</v>
      </c>
      <c r="J29" s="27">
        <f>H29*I29</f>
        <v>0.2</v>
      </c>
      <c r="K29" s="45"/>
      <c r="L29" s="46"/>
    </row>
    <row r="30" ht="16.5" spans="1:12">
      <c r="A30" s="18" t="s">
        <v>33</v>
      </c>
      <c r="B30" s="19" t="s">
        <v>34</v>
      </c>
      <c r="C30" s="19" t="s">
        <v>35</v>
      </c>
      <c r="D30" s="19"/>
      <c r="E30" s="31" t="s">
        <v>52</v>
      </c>
      <c r="F30" s="19" t="s">
        <v>15</v>
      </c>
      <c r="G30" s="19" t="s">
        <v>18</v>
      </c>
      <c r="H30" s="20">
        <v>2</v>
      </c>
      <c r="I30" s="57">
        <v>0.188</v>
      </c>
      <c r="J30" s="42">
        <f>H30*I30</f>
        <v>0.376</v>
      </c>
      <c r="K30" s="43">
        <f>J30+J31</f>
        <v>0.487</v>
      </c>
      <c r="L30" s="46"/>
    </row>
    <row r="31" ht="17.25" spans="1:12">
      <c r="A31" s="21" t="s">
        <v>33</v>
      </c>
      <c r="B31" s="22" t="s">
        <v>34</v>
      </c>
      <c r="C31" s="22" t="s">
        <v>35</v>
      </c>
      <c r="D31" s="22"/>
      <c r="E31" s="32" t="s">
        <v>53</v>
      </c>
      <c r="F31" s="22" t="s">
        <v>15</v>
      </c>
      <c r="G31" s="22" t="s">
        <v>18</v>
      </c>
      <c r="H31" s="23">
        <v>1</v>
      </c>
      <c r="I31" s="58">
        <v>0.111</v>
      </c>
      <c r="J31" s="27">
        <f>H31*I31</f>
        <v>0.111</v>
      </c>
      <c r="K31" s="45"/>
      <c r="L31" s="46"/>
    </row>
    <row r="32" ht="16.5" spans="1:12">
      <c r="A32" s="18" t="s">
        <v>36</v>
      </c>
      <c r="B32" s="19" t="s">
        <v>37</v>
      </c>
      <c r="C32" s="19" t="s">
        <v>35</v>
      </c>
      <c r="D32" s="19"/>
      <c r="E32" s="31" t="s">
        <v>54</v>
      </c>
      <c r="F32" s="9" t="s">
        <v>15</v>
      </c>
      <c r="G32" s="9" t="s">
        <v>18</v>
      </c>
      <c r="H32" s="10">
        <v>1</v>
      </c>
      <c r="I32" s="59">
        <f>500*0.0005</f>
        <v>0.25</v>
      </c>
      <c r="J32" s="42">
        <f>H32*I32</f>
        <v>0.25</v>
      </c>
      <c r="K32" s="43">
        <f>SUM(J32:J34)</f>
        <v>0.783</v>
      </c>
      <c r="L32" s="46"/>
    </row>
    <row r="33" ht="16.5" spans="1:12">
      <c r="A33" s="24" t="s">
        <v>36</v>
      </c>
      <c r="B33" s="25" t="s">
        <v>37</v>
      </c>
      <c r="C33" s="25" t="s">
        <v>35</v>
      </c>
      <c r="D33" s="25"/>
      <c r="E33" s="33" t="s">
        <v>53</v>
      </c>
      <c r="F33" s="15" t="s">
        <v>15</v>
      </c>
      <c r="G33" s="15" t="s">
        <v>18</v>
      </c>
      <c r="H33" s="16">
        <v>3</v>
      </c>
      <c r="I33" s="60">
        <v>0.111</v>
      </c>
      <c r="J33" s="47">
        <f>H33*I33</f>
        <v>0.333</v>
      </c>
      <c r="K33" s="48"/>
      <c r="L33" s="46"/>
    </row>
    <row r="34" ht="17.25" spans="1:12">
      <c r="A34" s="21" t="s">
        <v>36</v>
      </c>
      <c r="B34" s="22" t="s">
        <v>37</v>
      </c>
      <c r="C34" s="22" t="s">
        <v>35</v>
      </c>
      <c r="D34" s="22"/>
      <c r="E34" s="12" t="s">
        <v>55</v>
      </c>
      <c r="F34" s="12" t="s">
        <v>15</v>
      </c>
      <c r="G34" s="12" t="s">
        <v>18</v>
      </c>
      <c r="H34" s="34">
        <v>4</v>
      </c>
      <c r="I34" s="58">
        <f>0.0005*100</f>
        <v>0.05</v>
      </c>
      <c r="J34" s="27">
        <f>H34*I34</f>
        <v>0.2</v>
      </c>
      <c r="K34" s="45"/>
      <c r="L34" s="46"/>
    </row>
    <row r="35" ht="16.5" spans="1:12">
      <c r="A35" s="8" t="s">
        <v>38</v>
      </c>
      <c r="B35" s="9" t="s">
        <v>39</v>
      </c>
      <c r="C35" s="9" t="s">
        <v>40</v>
      </c>
      <c r="D35" s="9" t="s">
        <v>56</v>
      </c>
      <c r="E35" s="9" t="s">
        <v>57</v>
      </c>
      <c r="F35" s="9"/>
      <c r="G35" s="9" t="s">
        <v>18</v>
      </c>
      <c r="H35" s="10">
        <v>1</v>
      </c>
      <c r="I35" s="42">
        <v>0.1343</v>
      </c>
      <c r="J35" s="42">
        <f>H35*I35</f>
        <v>0.1343</v>
      </c>
      <c r="K35" s="61">
        <f>J35+J36</f>
        <v>0.5461</v>
      </c>
      <c r="L35" s="46"/>
    </row>
    <row r="36" ht="17.25" spans="1:12">
      <c r="A36" s="11" t="s">
        <v>38</v>
      </c>
      <c r="B36" s="12" t="s">
        <v>39</v>
      </c>
      <c r="C36" s="12" t="s">
        <v>40</v>
      </c>
      <c r="D36" s="12" t="s">
        <v>58</v>
      </c>
      <c r="E36" s="12" t="s">
        <v>59</v>
      </c>
      <c r="F36" s="12"/>
      <c r="G36" s="12"/>
      <c r="H36" s="13">
        <v>2</v>
      </c>
      <c r="I36" s="62">
        <v>0.2059</v>
      </c>
      <c r="J36" s="27">
        <f>I36*H36</f>
        <v>0.4118</v>
      </c>
      <c r="K36" s="63"/>
      <c r="L36" s="46"/>
    </row>
    <row r="37" ht="16.5" spans="1:12">
      <c r="A37" s="8" t="s">
        <v>44</v>
      </c>
      <c r="B37" s="9" t="s">
        <v>45</v>
      </c>
      <c r="C37" s="9" t="s">
        <v>40</v>
      </c>
      <c r="D37" s="9" t="s">
        <v>60</v>
      </c>
      <c r="E37" s="9" t="s">
        <v>61</v>
      </c>
      <c r="F37" s="9"/>
      <c r="G37" s="9" t="s">
        <v>18</v>
      </c>
      <c r="H37" s="10">
        <v>2</v>
      </c>
      <c r="I37" s="64">
        <v>0.1201</v>
      </c>
      <c r="J37" s="42">
        <f t="shared" ref="J37:J44" si="1">I37*H37</f>
        <v>0.2402</v>
      </c>
      <c r="K37" s="61">
        <f>SUM(J37:J39)</f>
        <v>0.6195</v>
      </c>
      <c r="L37" s="46"/>
    </row>
    <row r="38" ht="16.5" spans="1:12">
      <c r="A38" s="14" t="s">
        <v>44</v>
      </c>
      <c r="B38" s="15" t="s">
        <v>45</v>
      </c>
      <c r="C38" s="15" t="s">
        <v>40</v>
      </c>
      <c r="D38" s="15" t="s">
        <v>62</v>
      </c>
      <c r="E38" s="15" t="s">
        <v>63</v>
      </c>
      <c r="F38" s="15"/>
      <c r="G38" s="15"/>
      <c r="H38" s="16">
        <v>1</v>
      </c>
      <c r="I38" s="47">
        <v>0.2831</v>
      </c>
      <c r="J38" s="47">
        <f t="shared" si="1"/>
        <v>0.2831</v>
      </c>
      <c r="K38" s="65"/>
      <c r="L38" s="46"/>
    </row>
    <row r="39" ht="17.25" spans="1:12">
      <c r="A39" s="11" t="s">
        <v>44</v>
      </c>
      <c r="B39" s="12" t="s">
        <v>45</v>
      </c>
      <c r="C39" s="12" t="s">
        <v>40</v>
      </c>
      <c r="D39" s="12" t="s">
        <v>64</v>
      </c>
      <c r="E39" s="12" t="s">
        <v>65</v>
      </c>
      <c r="F39" s="12"/>
      <c r="G39" s="12"/>
      <c r="H39" s="13">
        <v>2</v>
      </c>
      <c r="I39" s="27">
        <v>0.0481</v>
      </c>
      <c r="J39" s="27">
        <f t="shared" si="1"/>
        <v>0.0962</v>
      </c>
      <c r="K39" s="63"/>
      <c r="L39" s="46"/>
    </row>
    <row r="40" ht="16.5" spans="1:12">
      <c r="A40" s="18" t="s">
        <v>46</v>
      </c>
      <c r="B40" s="19" t="s">
        <v>47</v>
      </c>
      <c r="C40" s="19" t="s">
        <v>48</v>
      </c>
      <c r="D40" s="9" t="s">
        <v>56</v>
      </c>
      <c r="E40" s="9" t="s">
        <v>57</v>
      </c>
      <c r="F40" s="9"/>
      <c r="G40" s="9" t="s">
        <v>18</v>
      </c>
      <c r="H40" s="10">
        <v>1</v>
      </c>
      <c r="I40" s="42">
        <v>0.1343</v>
      </c>
      <c r="J40" s="42">
        <f>H40*I40</f>
        <v>0.1343</v>
      </c>
      <c r="K40" s="61">
        <f>J40+J41</f>
        <v>0.5461</v>
      </c>
      <c r="L40" s="46"/>
    </row>
    <row r="41" ht="17.25" spans="1:12">
      <c r="A41" s="35" t="s">
        <v>46</v>
      </c>
      <c r="B41" s="36" t="s">
        <v>47</v>
      </c>
      <c r="C41" s="36" t="s">
        <v>48</v>
      </c>
      <c r="D41" s="37" t="s">
        <v>58</v>
      </c>
      <c r="E41" s="37" t="s">
        <v>59</v>
      </c>
      <c r="F41" s="37"/>
      <c r="G41" s="37"/>
      <c r="H41" s="38">
        <v>2</v>
      </c>
      <c r="I41" s="66">
        <v>0.2059</v>
      </c>
      <c r="J41" s="67">
        <f t="shared" si="1"/>
        <v>0.4118</v>
      </c>
      <c r="K41" s="65"/>
      <c r="L41" s="46"/>
    </row>
    <row r="42" ht="17.25" spans="1:12">
      <c r="A42" s="18" t="s">
        <v>49</v>
      </c>
      <c r="B42" s="19" t="s">
        <v>50</v>
      </c>
      <c r="C42" s="19" t="s">
        <v>48</v>
      </c>
      <c r="D42" s="9" t="s">
        <v>60</v>
      </c>
      <c r="E42" s="9" t="s">
        <v>61</v>
      </c>
      <c r="F42" s="9"/>
      <c r="G42" s="9" t="s">
        <v>18</v>
      </c>
      <c r="H42" s="10">
        <v>2</v>
      </c>
      <c r="I42" s="64">
        <v>0.1201</v>
      </c>
      <c r="J42" s="42">
        <f t="shared" si="1"/>
        <v>0.2402</v>
      </c>
      <c r="K42" s="68">
        <f>SUM(J42:J45)</f>
        <v>0.7538</v>
      </c>
      <c r="L42" s="46"/>
    </row>
    <row r="43" ht="16.5" spans="1:12">
      <c r="A43" s="24" t="s">
        <v>36</v>
      </c>
      <c r="B43" s="25" t="s">
        <v>66</v>
      </c>
      <c r="C43" s="25" t="s">
        <v>67</v>
      </c>
      <c r="D43" s="15" t="s">
        <v>62</v>
      </c>
      <c r="E43" s="15" t="s">
        <v>63</v>
      </c>
      <c r="F43" s="15"/>
      <c r="G43" s="15"/>
      <c r="H43" s="16">
        <v>1</v>
      </c>
      <c r="I43" s="47">
        <v>0.2831</v>
      </c>
      <c r="J43" s="47">
        <f t="shared" si="1"/>
        <v>0.2831</v>
      </c>
      <c r="K43" s="69"/>
      <c r="L43" s="46"/>
    </row>
    <row r="44" ht="16.5" spans="1:12">
      <c r="A44" s="24" t="s">
        <v>68</v>
      </c>
      <c r="B44" s="25" t="s">
        <v>69</v>
      </c>
      <c r="C44" s="25" t="s">
        <v>70</v>
      </c>
      <c r="D44" s="15" t="s">
        <v>64</v>
      </c>
      <c r="E44" s="15" t="s">
        <v>65</v>
      </c>
      <c r="F44" s="15"/>
      <c r="G44" s="15"/>
      <c r="H44" s="16">
        <v>2</v>
      </c>
      <c r="I44" s="47">
        <v>0.0481</v>
      </c>
      <c r="J44" s="47">
        <f t="shared" si="1"/>
        <v>0.0962</v>
      </c>
      <c r="K44" s="69"/>
      <c r="L44" s="46"/>
    </row>
    <row r="45" ht="17.25" spans="1:12">
      <c r="A45" s="21" t="s">
        <v>49</v>
      </c>
      <c r="B45" s="22" t="s">
        <v>50</v>
      </c>
      <c r="C45" s="22" t="s">
        <v>48</v>
      </c>
      <c r="D45" s="12" t="s">
        <v>56</v>
      </c>
      <c r="E45" s="12" t="s">
        <v>57</v>
      </c>
      <c r="F45" s="12"/>
      <c r="G45" s="12" t="s">
        <v>18</v>
      </c>
      <c r="H45" s="13">
        <v>1</v>
      </c>
      <c r="I45" s="27">
        <v>0.1343</v>
      </c>
      <c r="J45" s="27">
        <f>H45*I45</f>
        <v>0.1343</v>
      </c>
      <c r="K45" s="70"/>
      <c r="L45" s="54"/>
    </row>
  </sheetData>
  <mergeCells count="18">
    <mergeCell ref="A1:L1"/>
    <mergeCell ref="A23:L23"/>
    <mergeCell ref="K3:K4"/>
    <mergeCell ref="K5:K9"/>
    <mergeCell ref="K10:K11"/>
    <mergeCell ref="K12:K16"/>
    <mergeCell ref="K17:K18"/>
    <mergeCell ref="K19:K20"/>
    <mergeCell ref="K25:K26"/>
    <mergeCell ref="K27:K29"/>
    <mergeCell ref="K30:K31"/>
    <mergeCell ref="K32:K34"/>
    <mergeCell ref="K35:K36"/>
    <mergeCell ref="K37:K39"/>
    <mergeCell ref="K40:K41"/>
    <mergeCell ref="K42:K45"/>
    <mergeCell ref="L3:L20"/>
    <mergeCell ref="L25:L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4166666666667" defaultRowHeight="13.5" outlineLevelRow="4" outlineLevelCol="1"/>
  <cols>
    <col min="1" max="2" width="25" customWidth="1"/>
  </cols>
  <sheetData>
    <row r="1" ht="14.25" spans="1:2">
      <c r="A1" s="1" t="s">
        <v>71</v>
      </c>
      <c r="B1" s="1" t="s">
        <v>72</v>
      </c>
    </row>
    <row r="2" spans="1:2">
      <c r="A2" s="2" t="s">
        <v>73</v>
      </c>
      <c r="B2" s="2" t="s">
        <v>74</v>
      </c>
    </row>
    <row r="3" spans="1:2">
      <c r="A3" s="2" t="s">
        <v>75</v>
      </c>
      <c r="B3" s="2" t="s">
        <v>76</v>
      </c>
    </row>
    <row r="4" spans="1:2">
      <c r="A4" s="2" t="s">
        <v>77</v>
      </c>
      <c r="B4" s="2" t="s">
        <v>78</v>
      </c>
    </row>
    <row r="5" spans="1:2">
      <c r="A5" s="2" t="s">
        <v>79</v>
      </c>
      <c r="B5" s="2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A6毛条状态</vt:lpstr>
      <vt:lpstr>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2025-06-20T01:06:00Z</dcterms:created>
  <dcterms:modified xsi:type="dcterms:W3CDTF">2025-07-28T05:40:29Z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