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(2)'!$A$1:$N$23</definedName>
  </definedNames>
  <calcPr calcId="152511"/>
</workbook>
</file>

<file path=xl/calcChain.xml><?xml version="1.0" encoding="utf-8"?>
<calcChain xmlns="http://schemas.openxmlformats.org/spreadsheetml/2006/main">
  <c r="M9" i="10" l="1"/>
  <c r="L10" i="10" l="1"/>
  <c r="M10" i="10" s="1"/>
  <c r="L9" i="10" l="1"/>
  <c r="L9" i="9" l="1"/>
  <c r="M9" i="9"/>
  <c r="L10" i="9"/>
  <c r="M10" i="9" s="1"/>
</calcChain>
</file>

<file path=xl/sharedStrings.xml><?xml version="1.0" encoding="utf-8"?>
<sst xmlns="http://schemas.openxmlformats.org/spreadsheetml/2006/main" count="104" uniqueCount="57">
  <si>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</si>
  <si>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</si>
  <si>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</si>
  <si>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</si>
  <si>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</si>
  <si>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</si>
  <si>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</si>
  <si>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</si>
  <si>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</si>
  <si>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</si>
  <si>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</si>
  <si>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</si>
  <si>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</si>
  <si>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</si>
  <si>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</si>
  <si>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</si>
  <si>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</si>
  <si>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</si>
  <si>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</si>
  <si>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</si>
  <si>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</si>
  <si>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</si>
  <si>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</si>
  <si>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</si>
  <si>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</si>
  <si>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</si>
  <si>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</si>
  <si>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</si>
  <si>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</si>
  <si>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</si>
  <si>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</si>
  <si>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</si>
  <si>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</si>
  <si>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</si>
  <si>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</si>
  <si>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</si>
  <si>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</si>
  <si>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</si>
  <si>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</si>
  <si>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</si>
  <si>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</si>
  <si>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</si>
  <si>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</si>
  <si>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</si>
  <si>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</si>
  <si>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</t>
    <phoneticPr fontId="5" type="noConversion"/>
  </si>
  <si>
    <t>2024年</t>
    <phoneticPr fontId="7" type="noConversion"/>
  </si>
  <si>
    <t>2025年</t>
    <phoneticPr fontId="7" type="noConversion"/>
  </si>
  <si>
    <t>2026年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</si>
  <si>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温州鑫锐电器有限公司</t>
    </r>
    <phoneticPr fontId="4" type="noConversion"/>
  </si>
  <si>
    <t>乙方：温州鑫锐电器有限公司</t>
    <phoneticPr fontId="5" type="noConversion"/>
  </si>
  <si>
    <t xml:space="preserve">                                                 协议编号：GHRCJGXY-BJ-20250506</t>
    <phoneticPr fontId="7" type="noConversion"/>
  </si>
  <si>
    <t>BEC0010364</t>
  </si>
  <si>
    <t>汕德卡通风开关总成</t>
  </si>
  <si>
    <t>BEC0010365</t>
  </si>
  <si>
    <t>汕德卡加热开关总成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</si>
  <si>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2025年6月1日</t>
    </r>
    <r>
      <rPr>
        <sz val="11"/>
        <rFont val="宋体"/>
        <family val="3"/>
        <charset val="134"/>
        <scheme val="minor"/>
      </rPr>
      <t>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</si>
</sst>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shrinkToFit="1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6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5"/>
  <sheetViews>
    <sheetView tabSelected="1" zoomScaleNormal="100" zoomScaleSheetLayoutView="70" workbookViewId="0">
      <selection activeCell="M10" sqref="M10"/>
    </sheetView>
  </sheetViews>
  <sheetFormatPr defaultRowHeight="14.25"/>
  <cols>
    <col min="1" max="1" width="5.5" style="3" customWidth="1"/>
    <col min="2" max="2" width="11.25" style="22" customWidth="1"/>
    <col min="3" max="3" width="18.75" style="3" customWidth="1"/>
    <col min="4" max="4" width="7.875" style="18" customWidth="1"/>
    <col min="5" max="5" width="6.5" style="19" customWidth="1"/>
    <col min="6" max="6" width="7.5" style="20" customWidth="1"/>
    <col min="7" max="7" width="8.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10.125" style="20" customWidth="1"/>
    <col min="13" max="13" width="12.75" style="20" bestFit="1" customWidth="1"/>
    <col min="14" max="14" width="12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9"/>
    </row>
    <row r="2" spans="1:205" ht="16.5" customHeight="1">
      <c r="A2" s="81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40"/>
    </row>
    <row r="3" spans="1:205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1"/>
    </row>
    <row r="4" spans="1:205" ht="19.5" customHeight="1">
      <c r="A4" s="82" t="s">
        <v>49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41"/>
    </row>
    <row r="5" spans="1:205" ht="19.5" customHeight="1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42"/>
    </row>
    <row r="6" spans="1:205" ht="19.5" customHeight="1">
      <c r="A6" s="79" t="s">
        <v>26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43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73" t="s">
        <v>8</v>
      </c>
      <c r="I7" s="73"/>
      <c r="J7" s="73"/>
      <c r="K7" s="48" t="s">
        <v>9</v>
      </c>
      <c r="L7" s="48" t="s">
        <v>10</v>
      </c>
      <c r="M7" s="48" t="s">
        <v>11</v>
      </c>
      <c r="N7" s="74" t="s">
        <v>5</v>
      </c>
      <c r="O7" s="6"/>
    </row>
    <row r="8" spans="1:205" ht="26.25" customHeight="1">
      <c r="A8" s="68"/>
      <c r="B8" s="69"/>
      <c r="C8" s="70"/>
      <c r="D8" s="70"/>
      <c r="E8" s="71"/>
      <c r="F8" s="45" t="s">
        <v>46</v>
      </c>
      <c r="G8" s="45" t="s">
        <v>47</v>
      </c>
      <c r="H8" s="8" t="s">
        <v>12</v>
      </c>
      <c r="I8" s="8" t="s">
        <v>13</v>
      </c>
      <c r="J8" s="8" t="s">
        <v>14</v>
      </c>
      <c r="K8" s="75" t="s">
        <v>48</v>
      </c>
      <c r="L8" s="75"/>
      <c r="M8" s="75"/>
      <c r="N8" s="74"/>
      <c r="O8" s="6"/>
    </row>
    <row r="9" spans="1:205" s="13" customFormat="1" ht="26.25" customHeight="1">
      <c r="A9" s="57">
        <v>1</v>
      </c>
      <c r="B9" s="58" t="s">
        <v>52</v>
      </c>
      <c r="C9" s="59" t="s">
        <v>53</v>
      </c>
      <c r="D9" s="58"/>
      <c r="E9" s="60" t="s">
        <v>34</v>
      </c>
      <c r="F9" s="61"/>
      <c r="G9" s="61">
        <v>13.1593</v>
      </c>
      <c r="H9" s="62" t="s">
        <v>25</v>
      </c>
      <c r="I9" s="62" t="s">
        <v>25</v>
      </c>
      <c r="J9" s="62" t="s">
        <v>25</v>
      </c>
      <c r="K9" s="63">
        <v>13.1593</v>
      </c>
      <c r="L9" s="63">
        <f>K9*0.13</f>
        <v>1.710709</v>
      </c>
      <c r="M9" s="64">
        <f>K9+L9</f>
        <v>14.870009</v>
      </c>
      <c r="N9" s="77" t="s">
        <v>45</v>
      </c>
      <c r="O9" s="56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6.25" customHeight="1">
      <c r="A10" s="57">
        <v>2</v>
      </c>
      <c r="B10" s="58" t="s">
        <v>54</v>
      </c>
      <c r="C10" s="59" t="s">
        <v>55</v>
      </c>
      <c r="D10" s="58"/>
      <c r="E10" s="60" t="s">
        <v>34</v>
      </c>
      <c r="F10" s="61"/>
      <c r="G10" s="61">
        <v>13.7965</v>
      </c>
      <c r="H10" s="62" t="s">
        <v>25</v>
      </c>
      <c r="I10" s="62" t="s">
        <v>25</v>
      </c>
      <c r="J10" s="62" t="s">
        <v>25</v>
      </c>
      <c r="K10" s="63">
        <v>13.7965</v>
      </c>
      <c r="L10" s="63">
        <f t="shared" ref="L10" si="0">K10*0.13</f>
        <v>1.7935450000000002</v>
      </c>
      <c r="M10" s="64">
        <f t="shared" ref="M10" si="1">K10+L10</f>
        <v>15.590045</v>
      </c>
      <c r="N10" s="78"/>
      <c r="O10" s="56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6" t="s">
        <v>27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4"/>
      <c r="P11" s="14"/>
    </row>
    <row r="12" spans="1:205" s="15" customFormat="1" ht="17.25" customHeight="1">
      <c r="A12" s="66" t="s">
        <v>56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46"/>
      <c r="P12" s="14"/>
    </row>
    <row r="13" spans="1:205" s="15" customFormat="1" ht="17.25" customHeight="1">
      <c r="A13" s="65" t="s">
        <v>21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46"/>
      <c r="P13" s="14"/>
    </row>
    <row r="14" spans="1:205" s="15" customFormat="1" ht="17.25" customHeight="1">
      <c r="A14" s="66" t="s">
        <v>28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6"/>
      <c r="P14" s="14"/>
    </row>
    <row r="15" spans="1:205" s="15" customFormat="1" ht="17.25" customHeight="1">
      <c r="A15" s="66" t="s">
        <v>24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46"/>
      <c r="P15" s="14"/>
    </row>
    <row r="16" spans="1:205" s="15" customFormat="1" ht="17.25" customHeight="1">
      <c r="A16" s="66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46"/>
      <c r="P16" s="14"/>
    </row>
    <row r="17" spans="1:16" s="15" customFormat="1" ht="17.25" customHeight="1">
      <c r="A17" s="67" t="s">
        <v>23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47"/>
      <c r="P17" s="14"/>
    </row>
    <row r="18" spans="1:16" s="15" customFormat="1" ht="17.2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29"/>
      <c r="L18" s="47"/>
      <c r="M18" s="47"/>
      <c r="N18" s="47"/>
      <c r="O18" s="47"/>
      <c r="P18" s="14"/>
    </row>
    <row r="19" spans="1:16" s="15" customFormat="1" ht="17.25" customHeight="1">
      <c r="A19" s="30" t="s">
        <v>33</v>
      </c>
      <c r="B19" s="31"/>
      <c r="C19" s="32"/>
      <c r="H19" s="15" t="s">
        <v>50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6.7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6:N6"/>
    <mergeCell ref="A1:N1"/>
    <mergeCell ref="A2:N2"/>
    <mergeCell ref="A3:N3"/>
    <mergeCell ref="A4:N4"/>
    <mergeCell ref="A5:N5"/>
    <mergeCell ref="A12:N12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1:N11"/>
    <mergeCell ref="N9:N10"/>
    <mergeCell ref="A13:N13"/>
    <mergeCell ref="A14:N14"/>
    <mergeCell ref="A15:N15"/>
    <mergeCell ref="A16:N16"/>
    <mergeCell ref="A17:N17"/>
  </mergeCells>
  <phoneticPr fontId="5" type="noConversion"/>
  <conditionalFormatting sqref="D24:D1048576 I19:I23 D1:D8 D11:D18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"/>
    </row>
    <row r="2" spans="1:205" ht="16.5" customHeight="1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4"/>
    </row>
    <row r="3" spans="1:205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3"/>
    </row>
    <row r="4" spans="1:205" ht="19.5" customHeight="1">
      <c r="A4" s="82" t="s">
        <v>36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23"/>
    </row>
    <row r="5" spans="1:205" ht="19.5" customHeight="1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24"/>
    </row>
    <row r="6" spans="1:205" ht="19.5" customHeight="1">
      <c r="A6" s="79" t="s">
        <v>26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25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73" t="s">
        <v>8</v>
      </c>
      <c r="I7" s="73"/>
      <c r="J7" s="73"/>
      <c r="K7" s="5" t="s">
        <v>9</v>
      </c>
      <c r="L7" s="5" t="s">
        <v>10</v>
      </c>
      <c r="M7" s="5" t="s">
        <v>11</v>
      </c>
      <c r="N7" s="74" t="s">
        <v>5</v>
      </c>
      <c r="O7" s="6"/>
    </row>
    <row r="8" spans="1:205" ht="28.5" customHeight="1">
      <c r="A8" s="68"/>
      <c r="B8" s="69"/>
      <c r="C8" s="70"/>
      <c r="D8" s="70"/>
      <c r="E8" s="71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5" t="s">
        <v>31</v>
      </c>
      <c r="L8" s="75"/>
      <c r="M8" s="75"/>
      <c r="N8" s="74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84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8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6" t="s">
        <v>27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6"/>
      <c r="P11" s="14"/>
    </row>
    <row r="12" spans="1:205" s="15" customFormat="1" ht="17.25" customHeight="1">
      <c r="A12" s="66" t="s">
        <v>44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7"/>
      <c r="P12" s="14"/>
    </row>
    <row r="13" spans="1:205" s="15" customFormat="1" ht="17.25" customHeight="1">
      <c r="A13" s="65" t="s">
        <v>21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27"/>
      <c r="P13" s="14"/>
    </row>
    <row r="14" spans="1:205" s="15" customFormat="1" ht="17.25" customHeight="1">
      <c r="A14" s="66" t="s">
        <v>28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27"/>
      <c r="P14" s="14"/>
    </row>
    <row r="15" spans="1:205" s="15" customFormat="1" ht="17.25" customHeight="1">
      <c r="A15" s="66" t="s">
        <v>24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27"/>
      <c r="P15" s="14"/>
    </row>
    <row r="16" spans="1:205" s="15" customFormat="1" ht="17.25" customHeight="1">
      <c r="A16" s="66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7"/>
      <c r="P16" s="14"/>
    </row>
    <row r="17" spans="1:16" s="15" customFormat="1" ht="17.25" customHeight="1">
      <c r="A17" s="67" t="s">
        <v>23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2025-09-03T06:45:22Z</cp:lastPrinted>
  <dcterms:created xsi:type="dcterms:W3CDTF">2006-09-13T11:21:00Z</dcterms:created>
  <dcterms:modified xsi:type="dcterms:W3CDTF">2025-09-03T06:45:28Z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