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S2566_底盘气囊集成单元\"/>
    </mc:Choice>
  </mc:AlternateContent>
  <bookViews>
    <workbookView xWindow="-90" yWindow="-90" windowWidth="25785" windowHeight="1653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16" i="3"/>
  <c r="H17" i="3"/>
  <c r="H18" i="3"/>
  <c r="H19" i="3"/>
  <c r="H20" i="3"/>
  <c r="H21" i="3"/>
  <c r="H14" i="3"/>
  <c r="P12" i="1"/>
  <c r="P11" i="1"/>
  <c r="P9" i="1"/>
  <c r="P7" i="1"/>
  <c r="P6" i="1"/>
  <c r="P5" i="1"/>
  <c r="P17" i="1" s="1"/>
  <c r="B7" i="3"/>
  <c r="B10" i="3" s="1"/>
  <c r="H22" i="3" l="1"/>
</calcChain>
</file>

<file path=xl/sharedStrings.xml><?xml version="1.0" encoding="utf-8"?>
<sst xmlns="http://schemas.openxmlformats.org/spreadsheetml/2006/main" count="89" uniqueCount="78">
  <si>
    <t>项目</t>
  </si>
  <si>
    <t>金额</t>
  </si>
  <si>
    <t>备注</t>
  </si>
  <si>
    <t>类型</t>
  </si>
  <si>
    <t>预算费用（万元）</t>
  </si>
  <si>
    <t>小计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</si>
  <si>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</si>
  <si>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</si>
  <si>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</si>
  <si>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</si>
  <si>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</si>
  <si>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</si>
  <si>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</si>
  <si>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</si>
  <si>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</si>
  <si>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</si>
  <si>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</si>
  <si>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</si>
  <si>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</si>
  <si>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</si>
  <si>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</si>
  <si>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</si>
  <si>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</si>
  <si>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</si>
  <si>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</si>
  <si>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</si>
  <si>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</si>
  <si>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</si>
  <si>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</si>
  <si>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</si>
  <si>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</si>
  <si>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</si>
  <si>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</si>
  <si>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</si>
  <si>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</si>
  <si>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</si>
  <si>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</si>
  <si>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</si>
  <si>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</si>
  <si>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</si>
  <si>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</si>
  <si>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</si>
  <si>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</si>
  <si>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</si>
  <si>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</si>
  <si>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</si>
  <si>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</si>
  <si>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</si>
  <si>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</si>
  <si>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</si>
  <si>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</si>
  <si>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</si>
  <si>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</si>
  <si>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</si>
  <si>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</si>
  <si>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</si>
  <si>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</si>
  <si>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</si>
  <si>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</si>
  <si>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</si>
  <si>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</si>
  <si>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</si>
  <si>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</si>
  <si>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 xml:space="preserve"> </t>
    <phoneticPr fontId="18" type="noConversion"/>
  </si>
  <si>
    <t>按 50 万套 规划单产线。</t>
    <phoneticPr fontId="18" type="noConversion"/>
  </si>
  <si>
    <t>小计（万元）</t>
    <phoneticPr fontId="18" type="noConversion"/>
  </si>
  <si>
    <t>25-26两年</t>
    <phoneticPr fontId="18" type="noConversion"/>
  </si>
  <si>
    <t>25-28年，含工人工资2661万；</t>
    <phoneticPr fontId="18" type="noConversion"/>
  </si>
  <si>
    <t>含在生产线设备里。</t>
    <phoneticPr fontId="18" type="noConversion"/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</si>
  <si>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  <phoneticPr fontId="18" type="noConversion"/>
  </si>
  <si>
    <t>项目研发费用预算表（25-28年）</t>
    <phoneticPr fontId="18" type="noConversion"/>
  </si>
  <si>
    <t>25年（50万）26（100万）27（200万）</t>
    <phoneticPr fontId="18" type="noConversion"/>
  </si>
  <si>
    <t>25年（30万）26（50万）27（50万）</t>
    <phoneticPr fontId="18" type="noConversion"/>
  </si>
  <si>
    <t>25年（20万）26（30万）27（30万）</t>
    <phoneticPr fontId="18" type="noConversion"/>
  </si>
  <si>
    <t>25（50万）26（100万）28（200万）</t>
    <phoneticPr fontId="18" type="noConversion"/>
  </si>
  <si>
    <t>25（76） 26（515）27（1155）28（2081）</t>
    <phoneticPr fontId="18" type="noConversion"/>
  </si>
  <si>
    <t>房租+装修 28年底</t>
    <phoneticPr fontId="18" type="noConversion"/>
  </si>
  <si>
    <t>试验设备、ISO26262、按25-28年全周期预算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</si>
</sst>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_ "/>
  </numFmts>
  <fonts count="26" x14ac:knownFonts="1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宋体"/>
      <family val="1"/>
      <charset val="134"/>
    </font>
    <font>
      <b/>
      <sz val="16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3" fillId="0" borderId="0">
      <protection locked="0"/>
    </xf>
    <xf numFmtId="0" fontId="5" fillId="0" borderId="0">
      <protection locked="0"/>
    </xf>
    <xf numFmtId="0" fontId="14" fillId="0" borderId="0">
      <protection locked="0"/>
    </xf>
  </cellStyleXfs>
  <cellXfs count="61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6" xfId="5" applyNumberFormat="1" applyFont="1" applyBorder="1" applyAlignment="1" applyProtection="1">
      <alignment horizontal="center" vertical="center"/>
    </xf>
    <xf numFmtId="177" fontId="9" fillId="0" borderId="6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21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43" fontId="20" fillId="8" borderId="1" xfId="1" applyFont="1" applyFill="1" applyBorder="1" applyAlignment="1" applyProtection="1">
      <alignment horizontal="center" vertical="center"/>
    </xf>
    <xf numFmtId="43" fontId="20" fillId="0" borderId="1" xfId="1" applyFont="1" applyBorder="1" applyAlignment="1" applyProtection="1">
      <alignment horizontal="center" vertical="center"/>
    </xf>
    <xf numFmtId="0" fontId="24" fillId="6" borderId="1" xfId="3" applyFont="1" applyFill="1" applyBorder="1" applyAlignment="1" applyProtection="1">
      <alignment horizontal="center" vertical="center"/>
    </xf>
    <xf numFmtId="0" fontId="25" fillId="6" borderId="5" xfId="3" applyFont="1" applyFill="1" applyBorder="1" applyAlignment="1" applyProtection="1">
      <alignment horizontal="center" vertical="center"/>
    </xf>
    <xf numFmtId="0" fontId="6" fillId="6" borderId="5" xfId="3" applyFont="1" applyFill="1" applyBorder="1" applyAlignment="1" applyProtection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6">
    <cellStyle name="_x000a_mouse.drv=lm" xfId="3"/>
    <cellStyle name="百分比" xfId="2" builtinId="5"/>
    <cellStyle name="常规" xfId="0" builtinId="0"/>
    <cellStyle name="常规 2" xfId="4"/>
    <cellStyle name="常规_20061221C2项目损益分析（概念稿）" xfId="5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ColWidth="9" defaultRowHeight="13.5" x14ac:dyDescent="0.15"/>
  <sheetData/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8" sqref="O28"/>
    </sheetView>
  </sheetViews>
  <sheetFormatPr defaultColWidth="9" defaultRowHeight="13.5" x14ac:dyDescent="0.15"/>
  <sheetData/>
  <phoneticPr fontId="1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="71" zoomScaleNormal="71" workbookViewId="0">
      <selection activeCell="K19" sqref="K19"/>
    </sheetView>
  </sheetViews>
  <sheetFormatPr defaultColWidth="9" defaultRowHeight="13.5" x14ac:dyDescent="0.15"/>
  <cols>
    <col min="1" max="1" width="19.625" customWidth="1"/>
    <col min="2" max="2" width="13.75" customWidth="1"/>
    <col min="3" max="3" width="15.25" customWidth="1"/>
    <col min="4" max="4" width="7.875" customWidth="1"/>
    <col min="5" max="5" width="14.75" customWidth="1"/>
    <col min="6" max="6" width="14.125" customWidth="1"/>
    <col min="7" max="7" width="44.25" style="2" bestFit="1" customWidth="1"/>
    <col min="8" max="8" width="12" style="2" customWidth="1"/>
    <col min="9" max="9" width="37.25" style="2" customWidth="1"/>
    <col min="10" max="12" width="46.125" customWidth="1"/>
  </cols>
  <sheetData>
    <row r="1" spans="1:9" ht="27.75" customHeight="1" x14ac:dyDescent="0.15">
      <c r="A1" s="47" t="s">
        <v>69</v>
      </c>
      <c r="B1" s="48"/>
      <c r="C1" s="48"/>
      <c r="E1" s="49" t="s">
        <v>70</v>
      </c>
      <c r="F1" s="50"/>
      <c r="G1" s="50"/>
      <c r="H1" s="50"/>
      <c r="I1" s="51"/>
    </row>
    <row r="2" spans="1:9" ht="22.5" customHeight="1" x14ac:dyDescent="0.15">
      <c r="A2" s="19" t="s">
        <v>0</v>
      </c>
      <c r="B2" s="20" t="s">
        <v>1</v>
      </c>
      <c r="C2" s="21" t="s">
        <v>2</v>
      </c>
      <c r="E2" s="22" t="s">
        <v>3</v>
      </c>
      <c r="F2" s="22" t="s">
        <v>0</v>
      </c>
      <c r="G2" s="23" t="s">
        <v>4</v>
      </c>
      <c r="H2" s="45" t="s">
        <v>65</v>
      </c>
      <c r="I2" s="22" t="s">
        <v>2</v>
      </c>
    </row>
    <row r="3" spans="1:9" x14ac:dyDescent="0.15">
      <c r="A3" s="24" t="s">
        <v>6</v>
      </c>
      <c r="B3" s="25">
        <v>200</v>
      </c>
      <c r="C3" s="46" t="s">
        <v>76</v>
      </c>
      <c r="E3" s="53" t="s">
        <v>7</v>
      </c>
      <c r="F3" s="27" t="s">
        <v>8</v>
      </c>
      <c r="G3" s="38" t="s">
        <v>71</v>
      </c>
      <c r="H3" s="44">
        <v>350</v>
      </c>
      <c r="I3" s="43" t="s">
        <v>64</v>
      </c>
    </row>
    <row r="4" spans="1:9" ht="17.25" customHeight="1" x14ac:dyDescent="0.15">
      <c r="A4" s="24" t="s">
        <v>9</v>
      </c>
      <c r="B4" s="25"/>
      <c r="C4" s="28"/>
      <c r="E4" s="54"/>
      <c r="F4" s="27" t="s">
        <v>10</v>
      </c>
      <c r="G4" s="38"/>
      <c r="H4" s="38"/>
      <c r="I4" s="22"/>
    </row>
    <row r="5" spans="1:9" ht="22.5" customHeight="1" x14ac:dyDescent="0.15">
      <c r="A5" s="24" t="s">
        <v>11</v>
      </c>
      <c r="B5" s="29">
        <v>350</v>
      </c>
      <c r="C5" s="26"/>
      <c r="E5" s="55" t="s">
        <v>12</v>
      </c>
      <c r="F5" s="30" t="s">
        <v>13</v>
      </c>
      <c r="G5" s="38" t="s">
        <v>72</v>
      </c>
      <c r="H5" s="44">
        <v>130</v>
      </c>
      <c r="I5" s="39"/>
    </row>
    <row r="6" spans="1:9" x14ac:dyDescent="0.15">
      <c r="A6" s="24" t="s">
        <v>14</v>
      </c>
      <c r="B6" s="25"/>
      <c r="C6" s="26"/>
      <c r="E6" s="56"/>
      <c r="F6" s="30" t="s">
        <v>15</v>
      </c>
      <c r="G6" s="38"/>
      <c r="H6" s="38"/>
      <c r="I6" s="22"/>
    </row>
    <row r="7" spans="1:9" x14ac:dyDescent="0.15">
      <c r="A7" s="31" t="s">
        <v>5</v>
      </c>
      <c r="B7" s="29">
        <f>SUM(B3:B6)</f>
        <v>550</v>
      </c>
      <c r="C7" s="26"/>
      <c r="E7" s="56"/>
      <c r="F7" s="30" t="s">
        <v>16</v>
      </c>
      <c r="G7" s="38"/>
      <c r="H7" s="38"/>
      <c r="I7" s="22"/>
    </row>
    <row r="8" spans="1:9" ht="21.75" customHeight="1" x14ac:dyDescent="0.15">
      <c r="A8" s="32" t="s">
        <v>17</v>
      </c>
      <c r="B8" s="33">
        <v>560</v>
      </c>
      <c r="C8" s="34"/>
      <c r="E8" s="56"/>
      <c r="F8" s="30" t="s">
        <v>18</v>
      </c>
      <c r="G8" s="38" t="s">
        <v>73</v>
      </c>
      <c r="H8" s="38">
        <v>80</v>
      </c>
      <c r="I8" s="22"/>
    </row>
    <row r="9" spans="1:9" ht="17.25" customHeight="1" x14ac:dyDescent="0.15">
      <c r="A9" s="24" t="s">
        <v>19</v>
      </c>
      <c r="B9" s="29">
        <v>4295</v>
      </c>
      <c r="C9" s="26"/>
      <c r="E9" s="56"/>
      <c r="F9" s="27" t="s">
        <v>20</v>
      </c>
      <c r="G9" s="38"/>
      <c r="H9" s="38"/>
      <c r="I9" s="59" t="s">
        <v>68</v>
      </c>
    </row>
    <row r="10" spans="1:9" x14ac:dyDescent="0.15">
      <c r="A10" s="28" t="s">
        <v>21</v>
      </c>
      <c r="B10" s="35">
        <f>B7+B8+B9</f>
        <v>5405</v>
      </c>
      <c r="C10" s="26"/>
      <c r="E10" s="56"/>
      <c r="F10" s="27" t="s">
        <v>22</v>
      </c>
      <c r="G10" s="25"/>
      <c r="H10" s="25"/>
      <c r="I10" s="54"/>
    </row>
    <row r="11" spans="1:9" x14ac:dyDescent="0.15">
      <c r="B11" s="36"/>
      <c r="E11" s="56"/>
      <c r="F11" s="27" t="s">
        <v>23</v>
      </c>
      <c r="G11" s="25"/>
      <c r="H11" s="25"/>
      <c r="I11" s="58"/>
    </row>
    <row r="12" spans="1:9" x14ac:dyDescent="0.15">
      <c r="B12" s="36"/>
      <c r="E12" s="57"/>
      <c r="F12" s="27" t="s">
        <v>24</v>
      </c>
      <c r="G12" s="38" t="s">
        <v>74</v>
      </c>
      <c r="H12" s="44">
        <v>350</v>
      </c>
      <c r="I12" s="22" t="s">
        <v>77</v>
      </c>
    </row>
    <row r="13" spans="1:9" x14ac:dyDescent="0.15">
      <c r="B13" s="36"/>
      <c r="E13" s="53" t="s">
        <v>25</v>
      </c>
      <c r="F13" s="27" t="s">
        <v>26</v>
      </c>
      <c r="G13" s="38" t="s">
        <v>75</v>
      </c>
      <c r="H13" s="38">
        <v>3827</v>
      </c>
      <c r="I13" s="40" t="s">
        <v>67</v>
      </c>
    </row>
    <row r="14" spans="1:9" x14ac:dyDescent="0.15">
      <c r="B14" s="36"/>
      <c r="E14" s="54"/>
      <c r="F14" s="27" t="s">
        <v>27</v>
      </c>
      <c r="G14" s="38">
        <v>50</v>
      </c>
      <c r="H14" s="38">
        <f>G14</f>
        <v>50</v>
      </c>
      <c r="I14" s="41" t="s">
        <v>66</v>
      </c>
    </row>
    <row r="15" spans="1:9" x14ac:dyDescent="0.15">
      <c r="B15" s="36"/>
      <c r="E15" s="54"/>
      <c r="F15" s="27" t="s">
        <v>28</v>
      </c>
      <c r="G15" s="38">
        <v>10</v>
      </c>
      <c r="H15" s="38">
        <f t="shared" ref="H15:H21" si="0">G15</f>
        <v>10</v>
      </c>
      <c r="I15" s="41" t="s">
        <v>66</v>
      </c>
    </row>
    <row r="16" spans="1:9" x14ac:dyDescent="0.15">
      <c r="B16" s="36"/>
      <c r="E16" s="54"/>
      <c r="F16" s="27" t="s">
        <v>29</v>
      </c>
      <c r="G16" s="38">
        <v>8</v>
      </c>
      <c r="H16" s="38">
        <f t="shared" si="0"/>
        <v>8</v>
      </c>
      <c r="I16" s="41" t="s">
        <v>66</v>
      </c>
    </row>
    <row r="17" spans="2:11" ht="16.5" customHeight="1" x14ac:dyDescent="0.15">
      <c r="B17" s="36"/>
      <c r="E17" s="54"/>
      <c r="F17" s="27" t="s">
        <v>30</v>
      </c>
      <c r="G17" s="38">
        <v>0</v>
      </c>
      <c r="H17" s="38">
        <f t="shared" si="0"/>
        <v>0</v>
      </c>
      <c r="I17" s="22"/>
    </row>
    <row r="18" spans="2:11" ht="36.75" customHeight="1" x14ac:dyDescent="0.15">
      <c r="B18" s="36"/>
      <c r="E18" s="54"/>
      <c r="F18" s="27" t="s">
        <v>31</v>
      </c>
      <c r="G18" s="38">
        <v>50</v>
      </c>
      <c r="H18" s="38">
        <f t="shared" si="0"/>
        <v>50</v>
      </c>
      <c r="I18" s="37" t="s">
        <v>66</v>
      </c>
    </row>
    <row r="19" spans="2:11" x14ac:dyDescent="0.15">
      <c r="B19" s="36"/>
      <c r="E19" s="54"/>
      <c r="F19" s="27" t="s">
        <v>32</v>
      </c>
      <c r="G19" s="38">
        <v>300</v>
      </c>
      <c r="H19" s="38">
        <f t="shared" si="0"/>
        <v>300</v>
      </c>
      <c r="I19" s="37" t="s">
        <v>66</v>
      </c>
    </row>
    <row r="20" spans="2:11" x14ac:dyDescent="0.15">
      <c r="B20" s="36"/>
      <c r="E20" s="54"/>
      <c r="F20" s="27" t="s">
        <v>33</v>
      </c>
      <c r="G20" s="38"/>
      <c r="H20" s="38">
        <f t="shared" si="0"/>
        <v>0</v>
      </c>
      <c r="I20" s="22"/>
    </row>
    <row r="21" spans="2:11" ht="10.5" customHeight="1" x14ac:dyDescent="0.15">
      <c r="B21" s="36"/>
      <c r="E21" s="58"/>
      <c r="F21" s="27" t="s">
        <v>34</v>
      </c>
      <c r="G21" s="38">
        <v>50</v>
      </c>
      <c r="H21" s="38">
        <f t="shared" si="0"/>
        <v>50</v>
      </c>
      <c r="I21" s="37" t="s">
        <v>66</v>
      </c>
      <c r="K21" s="42" t="s">
        <v>63</v>
      </c>
    </row>
    <row r="22" spans="2:11" ht="48" customHeight="1" x14ac:dyDescent="0.15">
      <c r="B22" s="36"/>
      <c r="E22" s="22" t="s">
        <v>21</v>
      </c>
      <c r="F22" s="27"/>
      <c r="G22" s="23"/>
      <c r="H22" s="23">
        <f>SUM(H3:H21)</f>
        <v>5205</v>
      </c>
      <c r="I22" s="40"/>
    </row>
    <row r="23" spans="2:11" x14ac:dyDescent="0.15">
      <c r="B23" s="36"/>
      <c r="E23" s="52"/>
      <c r="F23" s="52"/>
      <c r="G23" s="52"/>
      <c r="H23" s="52"/>
      <c r="I23" s="52"/>
    </row>
    <row r="24" spans="2:11" x14ac:dyDescent="0.15">
      <c r="B24" s="36"/>
    </row>
    <row r="25" spans="2:11" x14ac:dyDescent="0.15">
      <c r="B25" s="36"/>
    </row>
    <row r="26" spans="2:11" x14ac:dyDescent="0.15">
      <c r="B26" s="36"/>
    </row>
  </sheetData>
  <mergeCells count="7">
    <mergeCell ref="A1:C1"/>
    <mergeCell ref="E1:I1"/>
    <mergeCell ref="E23:I23"/>
    <mergeCell ref="E3:E4"/>
    <mergeCell ref="E5:E12"/>
    <mergeCell ref="E13:E21"/>
    <mergeCell ref="I9:I11"/>
  </mergeCells>
  <phoneticPr fontId="18" type="noConversion"/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 x14ac:dyDescent="0.1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 x14ac:dyDescent="0.15">
      <c r="A2" s="3" t="s">
        <v>35</v>
      </c>
      <c r="B2" s="3"/>
      <c r="C2" s="3"/>
      <c r="D2" s="60" t="s">
        <v>36</v>
      </c>
      <c r="E2" s="60"/>
      <c r="F2" s="60"/>
      <c r="G2" s="60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 x14ac:dyDescent="0.15">
      <c r="A3" s="4" t="s">
        <v>37</v>
      </c>
      <c r="B3" s="5" t="s">
        <v>38</v>
      </c>
      <c r="C3" s="5" t="s">
        <v>39</v>
      </c>
      <c r="D3" s="4" t="s">
        <v>40</v>
      </c>
      <c r="E3" s="4" t="s">
        <v>41</v>
      </c>
      <c r="F3" s="4" t="s">
        <v>42</v>
      </c>
      <c r="G3" s="4" t="s">
        <v>43</v>
      </c>
      <c r="H3" s="4" t="s">
        <v>44</v>
      </c>
      <c r="I3" s="4" t="s">
        <v>45</v>
      </c>
      <c r="J3" s="4" t="s">
        <v>46</v>
      </c>
      <c r="K3" s="4" t="s">
        <v>47</v>
      </c>
      <c r="L3" s="4" t="s">
        <v>48</v>
      </c>
      <c r="M3" s="4" t="s">
        <v>49</v>
      </c>
      <c r="N3" s="4" t="s">
        <v>50</v>
      </c>
      <c r="O3" s="4" t="s">
        <v>51</v>
      </c>
      <c r="P3" s="13" t="s">
        <v>21</v>
      </c>
      <c r="Q3" s="4" t="s">
        <v>2</v>
      </c>
    </row>
    <row r="4" spans="1:18" s="1" customFormat="1" ht="16.5" x14ac:dyDescent="0.35">
      <c r="A4" s="6">
        <v>1</v>
      </c>
      <c r="B4" s="7">
        <v>66040001</v>
      </c>
      <c r="C4" s="8" t="s">
        <v>52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 x14ac:dyDescent="0.35">
      <c r="A5" s="6">
        <v>2</v>
      </c>
      <c r="B5" s="7" t="s">
        <v>53</v>
      </c>
      <c r="C5" s="8" t="s">
        <v>54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 x14ac:dyDescent="0.35">
      <c r="A6" s="6">
        <v>3</v>
      </c>
      <c r="B6" s="7">
        <v>66040112</v>
      </c>
      <c r="C6" s="8" t="s">
        <v>55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 x14ac:dyDescent="0.35">
      <c r="A7" s="6">
        <v>4</v>
      </c>
      <c r="B7" s="7">
        <v>66040114</v>
      </c>
      <c r="C7" s="8" t="s">
        <v>56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 x14ac:dyDescent="0.35">
      <c r="A8" s="6">
        <v>5</v>
      </c>
      <c r="B8" s="7">
        <v>66040115</v>
      </c>
      <c r="C8" s="8" t="s">
        <v>57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 x14ac:dyDescent="0.35">
      <c r="A9" s="6">
        <v>6</v>
      </c>
      <c r="B9" s="7">
        <v>66040116</v>
      </c>
      <c r="C9" s="8" t="s">
        <v>58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 x14ac:dyDescent="0.35">
      <c r="A10" s="6">
        <v>7</v>
      </c>
      <c r="B10" s="7">
        <v>66040117</v>
      </c>
      <c r="C10" s="8" t="s">
        <v>59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 x14ac:dyDescent="0.35">
      <c r="A11" s="6">
        <v>8</v>
      </c>
      <c r="B11" s="7">
        <v>66040120</v>
      </c>
      <c r="C11" s="11" t="s">
        <v>60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 x14ac:dyDescent="0.35">
      <c r="A12" s="6">
        <v>9</v>
      </c>
      <c r="B12" s="7">
        <v>66040604</v>
      </c>
      <c r="C12" s="11" t="s">
        <v>61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 x14ac:dyDescent="0.35">
      <c r="A13" s="6">
        <v>10</v>
      </c>
      <c r="B13" s="7">
        <v>66040199</v>
      </c>
      <c r="C13" s="11" t="s">
        <v>62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 x14ac:dyDescent="0.3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 x14ac:dyDescent="0.3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 x14ac:dyDescent="0.3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 x14ac:dyDescent="0.2">
      <c r="A17" t="s">
        <v>21</v>
      </c>
      <c r="B17"/>
      <c r="C17"/>
      <c r="P17" s="15">
        <f>SUM(P5:P16)</f>
        <v>310000</v>
      </c>
    </row>
  </sheetData>
  <mergeCells count="1">
    <mergeCell ref="D2:G2"/>
  </mergeCells>
  <phoneticPr fontId="18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lx</cp:lastModifiedBy>
  <cp:lastPrinted>2022-08-25T07:36:00Z</cp:lastPrinted>
  <dcterms:created xsi:type="dcterms:W3CDTF">2022-08-20T03:04:00Z</dcterms:created>
  <dcterms:modified xsi:type="dcterms:W3CDTF">2025-09-03T05:25:37Z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