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07" firstSheet="1" activeTab="2"/>
  </bookViews>
  <sheets>
    <sheet name="KING" sheetId="22" state="veryHidden" r:id="rId1"/>
    <sheet name="驾驶员座椅总成首页" sheetId="23" r:id="rId2"/>
    <sheet name="驾驶员座椅总成" sheetId="24" r:id="rId3"/>
    <sheet name="副驾驶员座椅总成首页 " sheetId="25" r:id="rId4"/>
    <sheet name="副驾驶员座椅总成" sheetId="26" r:id="rId5"/>
  </sheets>
  <definedNames>
    <definedName name="_xlnm._FilterDatabase" localSheetId="2" hidden="1">驾驶员座椅总成!$A$9:$AZ$124</definedName>
    <definedName name="_xlnm._FilterDatabase" localSheetId="4" hidden="1">副驾驶员座椅总成!$A$9:$AY$98</definedName>
    <definedName name="_xlnm.Print_Area" localSheetId="4">副驾驶员座椅总成!$A$1:$AV$65</definedName>
    <definedName name="_xlnm.Print_Area" localSheetId="3">'副驾驶员座椅总成首页 '!$A$1:$AA$41</definedName>
    <definedName name="_xlnm.Print_Area" localSheetId="2">驾驶员座椅总成!$A$1:$AW$67</definedName>
    <definedName name="_xlnm.Print_Area" localSheetId="1">驾驶员座椅总成首页!$A$1:$AA$41</definedName>
    <definedName name="_xlnm.Print_Titles" localSheetId="4">副驾驶员座椅总成!$8:$8</definedName>
    <definedName name="_xlnm.Print_Titles" localSheetId="2">驾驶员座椅总成!$8:$8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</commentList>
</comments>
</file>

<file path=xl/sharedStrings.xml><?xml version="1.0" encoding="utf-8"?>
<sst xmlns="http://schemas.openxmlformats.org/spreadsheetml/2006/main" count="2618" uniqueCount="568">
  <si>
    <t>版本：A
识别号：GR/ZY/BOM-2022-03-001</t>
  </si>
  <si>
    <t>编号：GR-21-01-23</t>
  </si>
  <si>
    <t xml:space="preserve">    </t>
  </si>
  <si>
    <t>车型</t>
  </si>
  <si>
    <t>徐工</t>
  </si>
  <si>
    <t xml:space="preserve">                         徐工驾驶员座椅总成EBOM清单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</si>
  <si>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</si>
  <si>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</si>
  <si>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</si>
  <si>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</si>
  <si>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</si>
  <si>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</si>
  <si>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</si>
  <si>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</si>
  <si>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</si>
  <si>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2025.05.26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</si>
  <si>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</si>
  <si>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</si>
  <si>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</si>
  <si>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</si>
  <si>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</si>
  <si>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</si>
  <si>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</si>
  <si>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</si>
  <si>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XGA68EFAF411-000010（SHT0018431）</t>
  </si>
  <si>
    <t>驾驶员座椅总成</t>
  </si>
  <si>
    <r>
      <rPr>
        <sz val="15"/>
        <rFont val="微软雅黑"/>
        <charset val="134"/>
      </rPr>
      <t>靠背调节、高度调节、前后调节、右扶手、两气袋腰托、三点式安全带、</t>
    </r>
    <r>
      <rPr>
        <sz val="15"/>
        <color rgb="FFFF0000"/>
        <rFont val="微软雅黑"/>
        <charset val="134"/>
      </rPr>
      <t>SBR、集成装车电路接头</t>
    </r>
  </si>
  <si>
    <t>XGA68EFAF411-000020（SHT0018570）</t>
  </si>
  <si>
    <r>
      <rPr>
        <sz val="15"/>
        <rFont val="微软雅黑"/>
        <charset val="134"/>
      </rPr>
      <t>靠背调节、高度调节、前后调节、右扶手、两气袋腰托、三点式安全带、SBR、</t>
    </r>
    <r>
      <rPr>
        <sz val="15"/>
        <color rgb="FFFF0000"/>
        <rFont val="微软雅黑"/>
        <charset val="134"/>
      </rPr>
      <t>单独装车电路接头</t>
    </r>
  </si>
  <si>
    <t>以下空白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</si>
  <si>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</si>
  <si>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</si>
  <si>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</si>
  <si>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</si>
  <si>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</si>
  <si>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</si>
  <si>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</si>
  <si>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</si>
  <si>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</si>
  <si>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</si>
  <si>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驾驶员座椅总成总成EBOM</t>
  </si>
  <si>
    <t>XGA68EFAF411-000010</t>
  </si>
  <si>
    <t>XGA68EFAF411-000020</t>
  </si>
  <si>
    <t>内部号</t>
  </si>
  <si>
    <t>SHT0018431</t>
  </si>
  <si>
    <t>SHT0018570</t>
  </si>
  <si>
    <t>会签：</t>
  </si>
  <si>
    <t>名称</t>
  </si>
  <si>
    <t>批准：</t>
  </si>
  <si>
    <t>日期：</t>
  </si>
  <si>
    <t>规格型号</t>
  </si>
  <si>
    <t>版本：A</t>
  </si>
  <si>
    <t>说明：</t>
  </si>
  <si>
    <t>种类</t>
  </si>
  <si>
    <t>序号</t>
  </si>
  <si>
    <t>装配等级</t>
  </si>
  <si>
    <t>来源</t>
  </si>
  <si>
    <t>QAD</t>
  </si>
  <si>
    <r>
      <rPr>
        <sz val="16"/>
        <color theme="1"/>
        <rFont val="宋体"/>
        <charset val="134"/>
      </rPr>
      <t>零件描述</t>
    </r>
  </si>
  <si>
    <t>重要度</t>
  </si>
  <si>
    <t>单位</t>
  </si>
  <si>
    <t>数据版本</t>
  </si>
  <si>
    <r>
      <rPr>
        <sz val="16"/>
        <color theme="1"/>
        <rFont val="宋体"/>
        <charset val="134"/>
      </rPr>
      <t>图纸号</t>
    </r>
  </si>
  <si>
    <r>
      <rPr>
        <sz val="16"/>
        <color theme="1"/>
        <rFont val="宋体"/>
        <charset val="134"/>
      </rPr>
      <t>图纸版本</t>
    </r>
  </si>
  <si>
    <t>是否申请新零件号</t>
  </si>
  <si>
    <r>
      <rPr>
        <sz val="16"/>
        <color theme="1"/>
        <rFont val="宋体"/>
        <charset val="134"/>
      </rPr>
      <t>沿用件</t>
    </r>
    <r>
      <rPr>
        <sz val="16"/>
        <color theme="1"/>
        <rFont val="Arial"/>
        <charset val="134"/>
      </rPr>
      <t xml:space="preserve">            Y/N</t>
    </r>
  </si>
  <si>
    <r>
      <rPr>
        <sz val="16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</si>
  <si>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</si>
  <si>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</si>
  <si>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</si>
  <si>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</si>
  <si>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</si>
  <si>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</si>
  <si>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</si>
  <si>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</si>
  <si>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</si>
  <si>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</si>
  <si>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</si>
  <si>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</si>
  <si>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</si>
  <si>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</si>
  <si>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</si>
  <si>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</si>
  <si>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外购/
自制</t>
  </si>
  <si>
    <t>供应商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</si>
  <si>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</si>
  <si>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</si>
  <si>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</si>
  <si>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</si>
  <si>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</si>
  <si>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</si>
  <si>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</si>
  <si>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</si>
  <si>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</si>
  <si>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</si>
  <si>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r>
      <rPr>
        <sz val="16"/>
        <color theme="1"/>
        <rFont val="宋体"/>
        <charset val="134"/>
      </rPr>
      <t>备注</t>
    </r>
  </si>
  <si>
    <t>用量</t>
  </si>
  <si>
    <t>长</t>
  </si>
  <si>
    <t>宽</t>
  </si>
  <si>
    <t>高</t>
  </si>
  <si>
    <t>A</t>
  </si>
  <si>
    <t>Ea</t>
  </si>
  <si>
    <t>SHT0014475</t>
  </si>
  <si>
    <t>Y</t>
  </si>
  <si>
    <t>N</t>
  </si>
  <si>
    <t>装配总成</t>
  </si>
  <si>
    <t>ASSY</t>
  </si>
  <si>
    <t>——</t>
  </si>
  <si>
    <t>600*523*1200</t>
  </si>
  <si>
    <t>河北自制</t>
  </si>
  <si>
    <t>座椅车间</t>
  </si>
  <si>
    <t>SHT0018547</t>
  </si>
  <si>
    <t>驾驶员靠背总成</t>
  </si>
  <si>
    <t>C</t>
  </si>
  <si>
    <t>过程虚拟件</t>
  </si>
  <si>
    <t>H4</t>
  </si>
  <si>
    <t>SHT0000493</t>
  </si>
  <si>
    <t>H4681010091A0</t>
  </si>
  <si>
    <t>安全带外部罩壳</t>
  </si>
  <si>
    <t>注塑件</t>
  </si>
  <si>
    <t>PP-T30</t>
  </si>
  <si>
    <t>60*90*8</t>
  </si>
  <si>
    <t>河北外购</t>
  </si>
  <si>
    <t>黄骅市汇铭汽车部件有限公司</t>
  </si>
  <si>
    <t>SHT0000496</t>
  </si>
  <si>
    <t>H4681010096A0</t>
  </si>
  <si>
    <t>安全带外部罩壳固定卡片</t>
  </si>
  <si>
    <t>冲压件</t>
  </si>
  <si>
    <t>Q01</t>
  </si>
  <si>
    <t>钣金件</t>
  </si>
  <si>
    <t>65Mn</t>
  </si>
  <si>
    <t>GB/T4357</t>
  </si>
  <si>
    <t>51*89*9</t>
  </si>
  <si>
    <t>电泳</t>
  </si>
  <si>
    <t>黄骅市鑫祺汽车配件有限公司/沧州啸宇模具科技有限公司</t>
  </si>
  <si>
    <t>BFA0000005</t>
  </si>
  <si>
    <t>H4681010095A0</t>
  </si>
  <si>
    <t>拉铆钉</t>
  </si>
  <si>
    <t>固定安全带外部罩壳固定卡片</t>
  </si>
  <si>
    <t>B</t>
  </si>
  <si>
    <t>个</t>
  </si>
  <si>
    <t>标准件</t>
  </si>
  <si>
    <t>Φ3.2×7</t>
  </si>
  <si>
    <t>2.0平台</t>
  </si>
  <si>
    <t>北京浦东三浦标准件有限公司/沈阳晋和鑫瑞五金有限公司/苏州苏宁标准件有限公司</t>
  </si>
  <si>
    <t>汕德卡</t>
  </si>
  <si>
    <t>SHT0012224</t>
  </si>
  <si>
    <t>靠背骨架焊接总成</t>
  </si>
  <si>
    <t>2.0高头枕、带安全带、气动腰托、双扶手</t>
  </si>
  <si>
    <t>焊接总成件</t>
  </si>
  <si>
    <t>骨架焊接车间</t>
  </si>
  <si>
    <t>EST</t>
  </si>
  <si>
    <t>SHT0013907</t>
  </si>
  <si>
    <t>波纹管</t>
  </si>
  <si>
    <t>包裹上下横骨架</t>
  </si>
  <si>
    <t>内径20*80</t>
  </si>
  <si>
    <t>黑色</t>
  </si>
  <si>
    <t>河北宏广橡塑金属制品有限公司/吴江市拓研电子材料有限公司</t>
  </si>
  <si>
    <t>SHT0018548</t>
  </si>
  <si>
    <t>驾驶员靠背面套总成</t>
  </si>
  <si>
    <t>缝纫总成</t>
  </si>
  <si>
    <t>J6G</t>
  </si>
  <si>
    <t>SHT0017726</t>
  </si>
  <si>
    <t>靠背泡棉总成</t>
  </si>
  <si>
    <t>双扶手、安全带、无通风、无按摩孔</t>
  </si>
  <si>
    <t>SHT0012992</t>
  </si>
  <si>
    <t>480*610*180</t>
  </si>
  <si>
    <t>50kg/m³</t>
  </si>
  <si>
    <t>长春百思特聚氨酯科技有限公司</t>
  </si>
  <si>
    <t>长春工厂</t>
  </si>
  <si>
    <t>X3000</t>
  </si>
  <si>
    <t>SHT0011609</t>
  </si>
  <si>
    <t>气袋腰拖总成</t>
  </si>
  <si>
    <t>两气袋</t>
  </si>
  <si>
    <t>分总成</t>
  </si>
  <si>
    <t>260*250*8</t>
  </si>
  <si>
    <t>北京美好生活家居用品有限公司/余姚天顺电子有限公司</t>
  </si>
  <si>
    <t>实际用SHT0011331</t>
  </si>
  <si>
    <t>SHT0018458</t>
  </si>
  <si>
    <t>驾驶员安全带总成</t>
  </si>
  <si>
    <t>安全件</t>
  </si>
  <si>
    <t>SHT0013504</t>
  </si>
  <si>
    <t>GB 14166</t>
  </si>
  <si>
    <t>SHT0018571</t>
  </si>
  <si>
    <t>2.0右扶手支架</t>
  </si>
  <si>
    <t>更换左扶手支架钣金</t>
  </si>
  <si>
    <t>EA</t>
  </si>
  <si>
    <t>SHT0016020</t>
  </si>
  <si>
    <t>焊接总成</t>
  </si>
  <si>
    <t>冲压车间</t>
  </si>
  <si>
    <t>J6L</t>
  </si>
  <si>
    <t>SHT0016022</t>
  </si>
  <si>
    <t>右扶手本体</t>
  </si>
  <si>
    <t>装配总成件</t>
  </si>
  <si>
    <t>吉林省智恒汽车零部件有限公司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</si>
  <si>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</si>
  <si>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</si>
  <si>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</si>
  <si>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</si>
  <si>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</si>
  <si>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</si>
  <si>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</si>
  <si>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</si>
  <si>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</si>
  <si>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</si>
  <si>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</si>
  <si>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BFA0000018</t>
  </si>
  <si>
    <t>Q218B0816</t>
  </si>
  <si>
    <t>内六角螺栓</t>
  </si>
  <si>
    <t>M8*16</t>
  </si>
  <si>
    <t>∅12*28</t>
  </si>
  <si>
    <t>发黑</t>
  </si>
  <si>
    <t>北京浦东三浦标准件有限公司/沈阳晋和鑫瑞五金有限公司/苏州苏宁标准件有限公司/上锐(常州)供应链管理有限公司</t>
  </si>
  <si>
    <t>SHT0001644</t>
  </si>
  <si>
    <t>SQX3000-6805190</t>
  </si>
  <si>
    <t>主驾驶调角器总成</t>
  </si>
  <si>
    <t>70°~140°</t>
  </si>
  <si>
    <t>495*128*186</t>
  </si>
  <si>
    <t>BFA0000011</t>
  </si>
  <si>
    <t>Q150B1025Q</t>
  </si>
  <si>
    <t>六角头螺栓</t>
  </si>
  <si>
    <t>18*31*17</t>
  </si>
  <si>
    <t>BFA0000006</t>
  </si>
  <si>
    <t>Q40110</t>
  </si>
  <si>
    <t>平垫圈</t>
  </si>
  <si>
    <t>20*2*20</t>
  </si>
  <si>
    <t>BFA0000009</t>
  </si>
  <si>
    <t>Q40310</t>
  </si>
  <si>
    <t>弹垫圈</t>
  </si>
  <si>
    <t>20*3*20</t>
  </si>
  <si>
    <t>SHT0018549</t>
  </si>
  <si>
    <t>驾驶员坐垫总成</t>
  </si>
  <si>
    <t>SHT0018550</t>
  </si>
  <si>
    <t>坐垫面套总成</t>
  </si>
  <si>
    <t>打孔蓝色超纤皮</t>
  </si>
  <si>
    <t>缝纫总成件</t>
  </si>
  <si>
    <t>M3000S</t>
  </si>
  <si>
    <t>SHT0012340</t>
  </si>
  <si>
    <t>主驾驶座垫泡沫总成</t>
  </si>
  <si>
    <t>取消后后部打定槽</t>
  </si>
  <si>
    <r>
      <rPr>
        <sz val="14"/>
        <rFont val="宋体"/>
        <charset val="134"/>
      </rPr>
      <t>495*540*130</t>
    </r>
  </si>
  <si>
    <t>55kg/m³</t>
  </si>
  <si>
    <t>西安自制</t>
  </si>
  <si>
    <t>发泡车间</t>
  </si>
  <si>
    <t>低成本</t>
  </si>
  <si>
    <t>SHT0014598</t>
  </si>
  <si>
    <t>坐盆总成</t>
  </si>
  <si>
    <t>一个固定点</t>
  </si>
  <si>
    <t>SQX3000-6901100</t>
  </si>
  <si>
    <t>黄骅市长生汽车灯镜有限公司</t>
  </si>
  <si>
    <t>陕汽</t>
  </si>
  <si>
    <t>BEC0010206</t>
  </si>
  <si>
    <t>副驾驶SBR总成</t>
  </si>
  <si>
    <t>电器件</t>
  </si>
  <si>
    <t xml:space="preserve">A </t>
  </si>
  <si>
    <t>橡胶</t>
  </si>
  <si>
    <t>西安工厂</t>
  </si>
  <si>
    <t>H3</t>
  </si>
  <si>
    <t>BFA0000016</t>
  </si>
  <si>
    <t>座盆固定螺钉</t>
  </si>
  <si>
    <t>M6*12</t>
  </si>
  <si>
    <t>1.0平台</t>
  </si>
  <si>
    <t>SHT0018586</t>
  </si>
  <si>
    <t>底座模块化</t>
  </si>
  <si>
    <t>3.1C、无速降、可变阻尼、气袋腰托、开档距离215</t>
  </si>
  <si>
    <t>SHT0016033</t>
  </si>
  <si>
    <t>3.1C</t>
  </si>
  <si>
    <t>骨架组装车间</t>
  </si>
  <si>
    <t>模块</t>
  </si>
  <si>
    <t>SHT0017495</t>
  </si>
  <si>
    <t>拉线防转块</t>
  </si>
  <si>
    <t>SHT0015332</t>
  </si>
  <si>
    <t>POM</t>
  </si>
  <si>
    <t>14*15*7</t>
  </si>
  <si>
    <t>白色</t>
  </si>
  <si>
    <t>注塑车间</t>
  </si>
  <si>
    <t>X5000S</t>
  </si>
  <si>
    <t>SHT0014052</t>
  </si>
  <si>
    <t>滑轨总成</t>
  </si>
  <si>
    <t>与X5000S开档由216装配时压紧至215</t>
  </si>
  <si>
    <t>475*257*48</t>
  </si>
  <si>
    <t>厦门市鑫荣飞工贸有限公司/湖北伟士通汽车零件有限公司</t>
  </si>
  <si>
    <t>X5000</t>
  </si>
  <si>
    <t>BPC0010220</t>
  </si>
  <si>
    <t>腰托二联阀</t>
  </si>
  <si>
    <t>D03-6809001</t>
  </si>
  <si>
    <t>安路普(北京)汽车技术有限公司昌平分公司</t>
  </si>
  <si>
    <t>SHT0016830</t>
  </si>
  <si>
    <t>调角器左罩壳</t>
  </si>
  <si>
    <t>SHT0014561</t>
  </si>
  <si>
    <t>SHT0013891</t>
  </si>
  <si>
    <t>调角器右罩壳</t>
  </si>
  <si>
    <t>H5-6806002</t>
  </si>
  <si>
    <t>TP30</t>
  </si>
  <si>
    <t>SHT0014599</t>
  </si>
  <si>
    <t>座垫前部罩壳</t>
  </si>
  <si>
    <t>H4A-6806003</t>
  </si>
  <si>
    <t>H6</t>
  </si>
  <si>
    <t>BSP0010020</t>
  </si>
  <si>
    <t>罩壳弹簧卡子</t>
  </si>
  <si>
    <t>固定前罩壳</t>
  </si>
  <si>
    <t>非标件</t>
  </si>
  <si>
    <t>镀白锌</t>
  </si>
  <si>
    <t>北京吉信气弹簧制品有限公司/北京吉信气弹簧制品有限公司廊坊分公司</t>
  </si>
  <si>
    <t>P21</t>
  </si>
  <si>
    <t>SHT0010982</t>
  </si>
  <si>
    <t>调角器手柄</t>
  </si>
  <si>
    <t>PP303</t>
  </si>
  <si>
    <t>斜滑轨</t>
  </si>
  <si>
    <t>SHT0018119</t>
  </si>
  <si>
    <t>阻尼器调节机构</t>
  </si>
  <si>
    <t>SQX3000-6806700</t>
  </si>
  <si>
    <t>60*74*34</t>
  </si>
  <si>
    <t>SHT0010520</t>
  </si>
  <si>
    <t>变阻尼弹簧</t>
  </si>
  <si>
    <t>弹簧钢</t>
  </si>
  <si>
    <t>GB/T342
65Mn-GB/T4357</t>
  </si>
  <si>
    <t>Φ=0.7</t>
  </si>
  <si>
    <t>GB/T342
GB/T4357</t>
  </si>
  <si>
    <t>8*8*31</t>
  </si>
  <si>
    <t>海兴中盛弹簧有限公司</t>
  </si>
  <si>
    <t>BFA0000285</t>
  </si>
  <si>
    <t>Q43640</t>
  </si>
  <si>
    <t>开口挡圈</t>
  </si>
  <si>
    <t>⌀4</t>
  </si>
  <si>
    <t>8*8*1</t>
  </si>
  <si>
    <t>M4欧航中卡</t>
  </si>
  <si>
    <t>SHT0016487</t>
  </si>
  <si>
    <t xml:space="preserve">SHT0016487 </t>
  </si>
  <si>
    <t>3.1C调高手柄总成</t>
  </si>
  <si>
    <t>2.0拉线升降手柄</t>
  </si>
  <si>
    <t>SHT0012447</t>
  </si>
  <si>
    <t>SHT0018460</t>
  </si>
  <si>
    <t>安全带锁扣总成</t>
  </si>
  <si>
    <t>接插件：DJ7021Y-1.8-11/20
定位夹：DWJ-H102/20</t>
  </si>
  <si>
    <t>SHT0010745</t>
  </si>
  <si>
    <t>SHT0018587</t>
  </si>
  <si>
    <t>装车集成转接线束</t>
  </si>
  <si>
    <t>DJ7066Y-2.2-11</t>
  </si>
  <si>
    <t>SHT0018588</t>
  </si>
  <si>
    <t>装车单独转接线束</t>
  </si>
  <si>
    <t>离座报警：282080-1-TE
安全带报警：DJ7021-6.3-11
通风加热：DJ7021-6.3-21</t>
  </si>
  <si>
    <t>BPC0010012</t>
  </si>
  <si>
    <t>4mm卡箍</t>
  </si>
  <si>
    <t>塑料件</t>
  </si>
  <si>
    <t>φ6.5*11.5</t>
  </si>
  <si>
    <t>BCL0010006</t>
  </si>
  <si>
    <t>气管卡扣（2*4mm）</t>
  </si>
  <si>
    <t>PA66</t>
  </si>
  <si>
    <t>20*15*15</t>
  </si>
  <si>
    <t>BCL0010010</t>
  </si>
  <si>
    <t>四管夹</t>
  </si>
  <si>
    <t>黄骅市汇铭汽车部件有限公司/霸州市政锦五金制品有限公司</t>
  </si>
  <si>
    <t>SHT0010465</t>
  </si>
  <si>
    <t>BSP0000030</t>
  </si>
  <si>
    <t>气管防护弹簧</t>
  </si>
  <si>
    <t>BFA0000014</t>
  </si>
  <si>
    <t>BFA0010076</t>
  </si>
  <si>
    <t>圆头割尾自攻钉</t>
  </si>
  <si>
    <t>固定升降、阻尼手柄</t>
  </si>
  <si>
    <t>4.8*13</t>
  </si>
  <si>
    <t>黑锌</t>
  </si>
  <si>
    <t>北京浦东三浦标准件有限公司/苏州苏宁标准件有限公司</t>
  </si>
  <si>
    <t>BFA0000013</t>
  </si>
  <si>
    <t>Q2204213</t>
  </si>
  <si>
    <t>大扁头盘头自攻钉</t>
  </si>
  <si>
    <t>固定罩壳、腰托开关、通风加热底座</t>
  </si>
  <si>
    <t>ST4.2*13</t>
  </si>
  <si>
    <t>GB/T9074.18-1988</t>
  </si>
  <si>
    <t>镀锌</t>
  </si>
  <si>
    <t>BFA0000001</t>
  </si>
  <si>
    <t>15G100P</t>
  </si>
  <si>
    <t>C型钉</t>
  </si>
  <si>
    <t>沧州崇文晟源机械制造有限公司/邢台普伦斯金属制品有限公司/沈阳晋和鑫瑞五金有限公司</t>
  </si>
  <si>
    <t>BFA0000004</t>
  </si>
  <si>
    <t>白色扎带</t>
  </si>
  <si>
    <t>黄骅市俊隆五金包装有限公司</t>
  </si>
  <si>
    <t>BCL0010013</t>
  </si>
  <si>
    <t>钣金扎带</t>
  </si>
  <si>
    <t>保定兆龙通用电器塑业有限公司</t>
  </si>
  <si>
    <t>SHT0016278</t>
  </si>
  <si>
    <t>SHT0010250</t>
  </si>
  <si>
    <t>座椅标识</t>
  </si>
  <si>
    <t>合肥光码科技有限公司/黄骅汇铭汽车部件有限公司</t>
  </si>
  <si>
    <t>BFA0010097</t>
  </si>
  <si>
    <t>Ｑ4400410</t>
  </si>
  <si>
    <t>扁圆头开口抽芯铆钉</t>
  </si>
  <si>
    <t>北京浦东三浦标准件有限公司</t>
  </si>
  <si>
    <t>SHT0000495</t>
  </si>
  <si>
    <t>H4正副司机靠背包装膜</t>
  </si>
  <si>
    <t>PP</t>
  </si>
  <si>
    <t>SHT0000501</t>
  </si>
  <si>
    <t>H4正副司机坐垫包装膜</t>
  </si>
  <si>
    <t>带安全带出口</t>
  </si>
  <si>
    <t xml:space="preserve">                         徐工副驾驶员座椅总成EBOM清单                          </t>
  </si>
  <si>
    <t>XGA69EFAF411-000010(SHT0018432)</t>
  </si>
  <si>
    <t>副驾驶员座椅总成</t>
  </si>
  <si>
    <t>三点式安全带、坐垫翻折、靠背调节</t>
  </si>
  <si>
    <t>XGA69EFAF411-000010</t>
  </si>
  <si>
    <t>SHT0018432</t>
  </si>
  <si>
    <t>SHT0014956</t>
  </si>
  <si>
    <t>1202*667*570</t>
  </si>
  <si>
    <t>组装车间</t>
  </si>
  <si>
    <t>SHT0018551</t>
  </si>
  <si>
    <t>副司机座椅靠背总成</t>
  </si>
  <si>
    <t>SHT0014015</t>
  </si>
  <si>
    <t>装配分总成</t>
  </si>
  <si>
    <t>260*560*900</t>
  </si>
  <si>
    <t>7.39</t>
  </si>
  <si>
    <t>SHT0018459</t>
  </si>
  <si>
    <t>副驾安全带卷轴器总成</t>
  </si>
  <si>
    <t>0.87</t>
  </si>
  <si>
    <t>SHT0018461</t>
  </si>
  <si>
    <t>0.2</t>
  </si>
  <si>
    <t>SHT0018552</t>
  </si>
  <si>
    <t>靠背护面总成</t>
  </si>
  <si>
    <t>缝纫车间</t>
  </si>
  <si>
    <t>SHT0016567</t>
  </si>
  <si>
    <t>靠背泡沫总成</t>
  </si>
  <si>
    <t>发泡总成</t>
  </si>
  <si>
    <t>1.6</t>
  </si>
  <si>
    <t>PA6</t>
  </si>
  <si>
    <t>19*99*76</t>
  </si>
  <si>
    <t>固定旋转角度</t>
  </si>
  <si>
    <t>冲压钣金</t>
  </si>
  <si>
    <t>65Mn
t=1</t>
  </si>
  <si>
    <t>GB/T 1222</t>
  </si>
  <si>
    <t>固定卡片</t>
  </si>
  <si>
    <t>铝</t>
  </si>
  <si>
    <t>SHT0013709</t>
  </si>
  <si>
    <t>813*505*150</t>
  </si>
  <si>
    <t>5.19</t>
  </si>
  <si>
    <t>SHT0018553</t>
  </si>
  <si>
    <t>副司机座垫总成</t>
  </si>
  <si>
    <t>3.42</t>
  </si>
  <si>
    <t>GHRC000001</t>
  </si>
  <si>
    <t>固定面套</t>
  </si>
  <si>
    <t>铝件</t>
  </si>
  <si>
    <t>0.001</t>
  </si>
  <si>
    <t>SHT0018554</t>
  </si>
  <si>
    <t>座垫护面总成</t>
  </si>
  <si>
    <t>包裹泡沫</t>
  </si>
  <si>
    <t>坐垫泡沫总成</t>
  </si>
  <si>
    <t>泡沫总成</t>
  </si>
  <si>
    <t>SHT0000538</t>
  </si>
  <si>
    <t>H4691010650A0</t>
  </si>
  <si>
    <t>副司机座盆总成</t>
  </si>
  <si>
    <t>支撑泡沫</t>
  </si>
  <si>
    <t>1.865</t>
  </si>
  <si>
    <t>SHT0000544</t>
  </si>
  <si>
    <t>H4A-6901100</t>
  </si>
  <si>
    <t>H4副司机座框总成</t>
  </si>
  <si>
    <t>黄骅市长生汽车灯镜有限公司/黄骅市恒伟五金制品有限公司/沧州啸宇模具科技有限公司</t>
  </si>
  <si>
    <t>SHT0000534</t>
  </si>
  <si>
    <t>H4681020087A0</t>
  </si>
  <si>
    <t>副司机橡胶垫</t>
  </si>
  <si>
    <t>深州市晶立泰(安广顺)机械配件有限公司/日照浩利橡塑有限公司</t>
  </si>
  <si>
    <t>SHT0018555</t>
  </si>
  <si>
    <t>底座焊接总成</t>
  </si>
  <si>
    <t>7.32</t>
  </si>
  <si>
    <t>焊接</t>
  </si>
  <si>
    <t>SHT0018557</t>
  </si>
  <si>
    <t>右侧立板</t>
  </si>
  <si>
    <t xml:space="preserve"> SPFH590
t=2.0</t>
  </si>
  <si>
    <t>钢板2.0-Q/BQB 301 
 SPFH590-Q/BQB 310</t>
  </si>
  <si>
    <t>冲压</t>
  </si>
  <si>
    <t>2</t>
  </si>
  <si>
    <t>SHT0018556</t>
  </si>
  <si>
    <t>左侧立板</t>
  </si>
  <si>
    <t>SHT0018558</t>
  </si>
  <si>
    <t>前下支撑板</t>
  </si>
  <si>
    <t>SHT0018560</t>
  </si>
  <si>
    <t>后下支撑板</t>
  </si>
  <si>
    <t>H4681020315A0</t>
  </si>
  <si>
    <t>上连接方管A</t>
  </si>
  <si>
    <t>管件</t>
  </si>
  <si>
    <t>方管</t>
  </si>
  <si>
    <t>Q235
20*40*371</t>
  </si>
  <si>
    <t>2-GB/T708  
  Q235-GB/T700</t>
  </si>
  <si>
    <t>弯管</t>
  </si>
  <si>
    <t>40*20</t>
  </si>
  <si>
    <t>H4681020316A0</t>
  </si>
  <si>
    <t>上连接方管B</t>
  </si>
  <si>
    <t>Q235
20*20*372</t>
  </si>
  <si>
    <t>H4681010215A0</t>
  </si>
  <si>
    <t>安全带连接螺母柱</t>
  </si>
  <si>
    <t>轴套类</t>
  </si>
  <si>
    <t>轴套</t>
  </si>
  <si>
    <t>45#
φ25</t>
  </si>
  <si>
    <t>H4681010216A0</t>
  </si>
  <si>
    <t>安全带连接限位片</t>
  </si>
  <si>
    <t>Q235
t=3.0</t>
  </si>
  <si>
    <t>钢板3-GB/T708  
  Q235-GB/T700</t>
  </si>
  <si>
    <t>3</t>
  </si>
  <si>
    <t>H4681010391A0</t>
  </si>
  <si>
    <t xml:space="preserve">安全带固定板 </t>
  </si>
  <si>
    <t xml:space="preserve"> SPFH590
t=4.0</t>
  </si>
  <si>
    <t>钢板4.0-Q/BQB 301 
 SPFH590-Q/BQB 310</t>
  </si>
  <si>
    <t>4</t>
  </si>
  <si>
    <t>GB_T70.1-2000.2</t>
  </si>
  <si>
    <t>GB_T70.1-2000.1</t>
  </si>
  <si>
    <t>Q32008.1</t>
  </si>
  <si>
    <t>六角法兰螺母</t>
  </si>
  <si>
    <t>H4A-6901203</t>
  </si>
  <si>
    <t>副边调角器固定钣金件</t>
  </si>
  <si>
    <t xml:space="preserve"> SPFH590
t=3.0</t>
  </si>
  <si>
    <t>钢板3.0-Q/BQB 301 
 SPFH590-Q/BQB 310</t>
  </si>
  <si>
    <t>H4A-6901204</t>
  </si>
  <si>
    <t>主边调角器固定钣金件</t>
  </si>
  <si>
    <t>Q370C10</t>
  </si>
  <si>
    <t>焊接螺母</t>
  </si>
  <si>
    <t>M10</t>
  </si>
  <si>
    <t>0.02</t>
  </si>
  <si>
    <t>H4B-6805326</t>
  </si>
  <si>
    <t>安全带7/16焊接螺母</t>
  </si>
  <si>
    <t>H4681010714A0</t>
  </si>
  <si>
    <t>线材</t>
  </si>
  <si>
    <t>7/16</t>
  </si>
  <si>
    <t>H4A-6901215</t>
  </si>
  <si>
    <t>坐框连接板右总成</t>
  </si>
  <si>
    <t>0.451</t>
  </si>
  <si>
    <t>H4A-6901205</t>
  </si>
  <si>
    <t>坐框连接板右</t>
  </si>
  <si>
    <t>GB/T95 8</t>
  </si>
  <si>
    <t>垫片</t>
  </si>
  <si>
    <t>Q32608</t>
  </si>
  <si>
    <t>自锁螺母</t>
  </si>
  <si>
    <t>M6</t>
  </si>
  <si>
    <t>H4681021412A0</t>
  </si>
  <si>
    <t>锁止块</t>
  </si>
  <si>
    <t>45#
t=5.0</t>
  </si>
  <si>
    <t>5</t>
  </si>
  <si>
    <t>H4681021401A0</t>
  </si>
  <si>
    <t>拉簧</t>
  </si>
  <si>
    <t>弹簧件</t>
  </si>
  <si>
    <t>65Mn
∅1.2</t>
  </si>
  <si>
    <t>H4A-6901207</t>
  </si>
  <si>
    <t>坐框连接板左</t>
  </si>
  <si>
    <t>SHT0001666</t>
  </si>
  <si>
    <t>SQX3000-6905190</t>
  </si>
  <si>
    <t>调角器总成</t>
  </si>
  <si>
    <t>SHT0014057</t>
  </si>
  <si>
    <t>264*113*230</t>
  </si>
  <si>
    <t>注塑</t>
  </si>
  <si>
    <t>SHT0014058</t>
  </si>
  <si>
    <t>SHT0010983</t>
  </si>
  <si>
    <t>PC+ABS</t>
  </si>
  <si>
    <t>145*46*46</t>
  </si>
  <si>
    <t>SHT0014060</t>
  </si>
  <si>
    <t>座垫底部护板</t>
  </si>
  <si>
    <t>PP-T40</t>
  </si>
  <si>
    <t>486*425*84</t>
  </si>
  <si>
    <t>BFA0000292</t>
  </si>
  <si>
    <t>十字槽盘头螺钉</t>
  </si>
  <si>
    <t>ST4.2*16</t>
  </si>
  <si>
    <t>北京浦东三浦标准件有限公司/北京寸金宏德科技发展有限公司/沈阳晋和鑫瑞五金有限公司/苏州苏宁标准件有限公司/上锐(常州)供应链管理有限公司</t>
  </si>
  <si>
    <t>BFA0000293</t>
  </si>
  <si>
    <t>M6×25</t>
  </si>
  <si>
    <t>BFA0000291</t>
  </si>
  <si>
    <t>H4A-6909001</t>
  </si>
  <si>
    <t>H4A副司机台阶螺栓</t>
  </si>
  <si>
    <t>M6×20</t>
  </si>
  <si>
    <t>20#</t>
  </si>
  <si>
    <t>沧州旭兴五金制品有限公司/江苏凌派通信科技有限公司</t>
  </si>
  <si>
    <t>M10×13</t>
  </si>
  <si>
    <t>调角器固定螺栓</t>
  </si>
  <si>
    <t>调角器固定</t>
  </si>
  <si>
    <t>J6P经典版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</si>
</sst>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.000_ "/>
    <numFmt numFmtId="179" formatCode="0.00_ "/>
    <numFmt numFmtId="180" formatCode="0.00_);[Red]\(0.00\)"/>
    <numFmt numFmtId="181" formatCode="0.000_);[Red]\(0.000\)"/>
    <numFmt numFmtId="182" formatCode="0_);[Red]\(0\)"/>
  </numFmts>
  <fonts count="97">
    <font>
      <sz val="11"/>
      <color theme="1"/>
      <name val="宋体"/>
      <charset val="134"/>
      <scheme val="minor"/>
    </font>
    <font>
      <sz val="16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11"/>
      <name val="Arial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华文楷体"/>
      <charset val="134"/>
    </font>
    <font>
      <sz val="14"/>
      <color theme="1"/>
      <name val="宋体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6"/>
      <name val="宋体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Tahoma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2"/>
      <color indexed="0"/>
      <name val="宋体"/>
      <charset val="134"/>
    </font>
    <font>
      <sz val="12"/>
      <name val="新細明體"/>
      <charset val="136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  <font>
      <sz val="15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5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" applyNumberFormat="0" applyFill="0" applyBorder="0" applyAlignment="0" applyProtection="0">
      <alignment vertical="center"/>
    </xf>
    <xf numFmtId="0" fontId="57" fillId="0" borderId="1" applyNumberFormat="0" applyFill="0" applyBorder="0" applyAlignment="0" applyProtection="0">
      <alignment vertical="center"/>
    </xf>
    <xf numFmtId="0" fontId="57" fillId="0" borderId="1" applyNumberFormat="0" applyFill="0" applyBorder="0" applyAlignment="0" applyProtection="0">
      <alignment vertical="center"/>
    </xf>
    <xf numFmtId="0" fontId="57" fillId="0" borderId="1" applyNumberFormat="0" applyFill="0" applyBorder="0" applyAlignment="0" applyProtection="0">
      <alignment vertical="center"/>
    </xf>
    <xf numFmtId="0" fontId="57" fillId="0" borderId="1" applyNumberFormat="0" applyFill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/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9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0" fillId="0" borderId="0" applyNumberFormat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0" fillId="0" borderId="0" applyNumberFormat="0" applyBorder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>
      <alignment vertical="center"/>
    </xf>
    <xf numFmtId="0" fontId="7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5" fillId="0" borderId="23" applyNumberFormat="0" applyFill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8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8" fillId="48" borderId="24" applyNumberFormat="0" applyAlignment="0" applyProtection="0">
      <alignment vertical="center"/>
    </xf>
    <xf numFmtId="0" fontId="78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7" fillId="48" borderId="24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80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80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79" fillId="49" borderId="25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8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8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90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90" fillId="48" borderId="27" applyNumberFormat="0" applyAlignment="0" applyProtection="0">
      <alignment vertical="center"/>
    </xf>
    <xf numFmtId="0" fontId="90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89" fillId="48" borderId="27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2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2" fillId="39" borderId="24" applyNumberFormat="0" applyAlignment="0" applyProtection="0">
      <alignment vertical="center"/>
    </xf>
    <xf numFmtId="0" fontId="92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91" fillId="39" borderId="2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93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0" fontId="52" fillId="55" borderId="2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990" applyFont="1" applyAlignment="1" applyProtection="1">
      <alignment horizontal="center" vertical="center" wrapText="1"/>
      <protection locked="0"/>
    </xf>
    <xf numFmtId="0" fontId="1" fillId="0" borderId="0" xfId="30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08" applyNumberFormat="1" applyFont="1" applyFill="1" applyAlignment="1" applyProtection="1">
      <alignment horizontal="center" vertical="center" wrapText="1"/>
      <protection locked="0"/>
    </xf>
    <xf numFmtId="0" fontId="2" fillId="0" borderId="0" xfId="990" applyFont="1" applyAlignment="1" applyProtection="1">
      <alignment horizontal="center" vertical="center" wrapText="1"/>
      <protection locked="0"/>
    </xf>
    <xf numFmtId="0" fontId="3" fillId="0" borderId="0" xfId="990" applyFont="1" applyAlignment="1" applyProtection="1">
      <alignment horizontal="center" vertical="center" wrapText="1"/>
      <protection locked="0"/>
    </xf>
    <xf numFmtId="0" fontId="4" fillId="0" borderId="0" xfId="990" applyFont="1" applyAlignment="1" applyProtection="1">
      <alignment horizontal="center" vertical="center" wrapText="1"/>
      <protection locked="0"/>
    </xf>
    <xf numFmtId="0" fontId="4" fillId="0" borderId="0" xfId="990" applyFont="1" applyAlignment="1" applyProtection="1">
      <alignment horizontal="left" vertical="center" wrapText="1"/>
      <protection locked="0"/>
    </xf>
    <xf numFmtId="49" fontId="4" fillId="0" borderId="0" xfId="990" applyNumberFormat="1" applyFont="1" applyAlignment="1" applyProtection="1">
      <alignment horizontal="center" vertical="center" wrapText="1"/>
      <protection locked="0"/>
    </xf>
    <xf numFmtId="176" fontId="4" fillId="0" borderId="0" xfId="990" applyNumberFormat="1" applyFont="1" applyAlignment="1" applyProtection="1">
      <alignment horizontal="left" vertical="center" wrapText="1"/>
      <protection locked="0"/>
    </xf>
    <xf numFmtId="177" fontId="4" fillId="0" borderId="0" xfId="990" applyNumberFormat="1" applyFont="1" applyAlignment="1" applyProtection="1">
      <alignment horizontal="center" vertical="center" wrapText="1"/>
      <protection locked="0"/>
    </xf>
    <xf numFmtId="178" fontId="4" fillId="0" borderId="0" xfId="990" applyNumberFormat="1" applyFont="1" applyAlignment="1" applyProtection="1">
      <alignment horizontal="center" vertical="center" wrapText="1"/>
      <protection locked="0"/>
    </xf>
    <xf numFmtId="0" fontId="5" fillId="0" borderId="1" xfId="990" applyFont="1" applyBorder="1" applyAlignment="1" applyProtection="1">
      <alignment horizontal="left" vertical="center"/>
      <protection locked="0"/>
    </xf>
    <xf numFmtId="0" fontId="6" fillId="0" borderId="1" xfId="990" applyFont="1" applyBorder="1" applyAlignment="1" applyProtection="1">
      <alignment horizontal="left" vertical="center" wrapText="1"/>
      <protection locked="0"/>
    </xf>
    <xf numFmtId="0" fontId="7" fillId="0" borderId="1" xfId="990" applyFont="1" applyBorder="1" applyAlignment="1" applyProtection="1">
      <alignment horizontal="center" vertical="center" wrapText="1"/>
      <protection locked="0"/>
    </xf>
    <xf numFmtId="0" fontId="7" fillId="0" borderId="1" xfId="990" applyFont="1" applyBorder="1" applyAlignment="1" applyProtection="1">
      <alignment horizontal="left" vertical="center"/>
      <protection locked="0"/>
    </xf>
    <xf numFmtId="0" fontId="7" fillId="0" borderId="1" xfId="990" applyFont="1" applyBorder="1" applyAlignment="1" applyProtection="1">
      <alignment horizontal="left" vertical="center" wrapText="1"/>
      <protection locked="0"/>
    </xf>
    <xf numFmtId="0" fontId="8" fillId="0" borderId="1" xfId="990" applyFont="1" applyBorder="1" applyAlignment="1" applyProtection="1">
      <alignment horizontal="left" vertical="center" wrapText="1"/>
      <protection locked="0"/>
    </xf>
    <xf numFmtId="0" fontId="7" fillId="0" borderId="1" xfId="990" applyFont="1" applyBorder="1" applyAlignment="1" applyProtection="1">
      <alignment horizontal="center" vertical="top" wrapText="1"/>
      <protection locked="0"/>
    </xf>
    <xf numFmtId="0" fontId="6" fillId="0" borderId="1" xfId="30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30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2" fillId="0" borderId="1" xfId="305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center" vertical="center" wrapText="1"/>
    </xf>
    <xf numFmtId="178" fontId="1" fillId="0" borderId="0" xfId="990" applyNumberFormat="1" applyFont="1" applyAlignment="1" applyProtection="1">
      <alignment horizontal="center" vertical="center" wrapText="1"/>
      <protection locked="0"/>
    </xf>
    <xf numFmtId="178" fontId="7" fillId="0" borderId="1" xfId="990" applyNumberFormat="1" applyFont="1" applyBorder="1" applyAlignment="1" applyProtection="1">
      <alignment horizontal="center" vertical="center" wrapText="1"/>
      <protection locked="0"/>
    </xf>
    <xf numFmtId="0" fontId="13" fillId="0" borderId="3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4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5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6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3" xfId="996" applyNumberFormat="1" applyFont="1" applyFill="1" applyBorder="1" applyAlignment="1" applyProtection="1">
      <alignment horizontal="center" vertical="center" wrapText="1"/>
      <protection locked="0"/>
    </xf>
    <xf numFmtId="10" fontId="13" fillId="0" borderId="3" xfId="996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1" xfId="996" applyNumberFormat="1" applyFont="1" applyFill="1" applyBorder="1" applyAlignment="1" applyProtection="1">
      <alignment horizontal="center" vertical="center" wrapText="1"/>
      <protection locked="0"/>
    </xf>
    <xf numFmtId="178" fontId="13" fillId="0" borderId="7" xfId="996" applyNumberFormat="1" applyFont="1" applyFill="1" applyBorder="1" applyAlignment="1" applyProtection="1">
      <alignment horizontal="center" vertical="center" wrapText="1"/>
      <protection locked="0"/>
    </xf>
    <xf numFmtId="10" fontId="13" fillId="0" borderId="7" xfId="996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05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990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4" fillId="0" borderId="1" xfId="990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025" applyNumberFormat="1" applyFont="1" applyFill="1" applyBorder="1" applyAlignment="1">
      <alignment horizontal="center" vertical="center" wrapText="1"/>
    </xf>
    <xf numFmtId="10" fontId="15" fillId="0" borderId="1" xfId="1025" applyNumberFormat="1" applyFont="1" applyFill="1" applyBorder="1" applyAlignment="1">
      <alignment horizontal="center" vertical="center" wrapText="1"/>
    </xf>
    <xf numFmtId="0" fontId="16" fillId="0" borderId="1" xfId="99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6" fillId="0" borderId="1" xfId="990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025" applyNumberFormat="1" applyFont="1" applyFill="1" applyBorder="1" applyAlignment="1">
      <alignment horizontal="center" vertical="center" wrapText="1"/>
    </xf>
    <xf numFmtId="10" fontId="16" fillId="0" borderId="1" xfId="1025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9" fontId="13" fillId="0" borderId="3" xfId="996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990" applyFont="1" applyFill="1" applyBorder="1" applyAlignment="1" applyProtection="1">
      <alignment horizontal="center" vertical="center" wrapText="1"/>
      <protection locked="0"/>
    </xf>
    <xf numFmtId="176" fontId="13" fillId="0" borderId="8" xfId="990" applyNumberFormat="1" applyFont="1" applyFill="1" applyBorder="1" applyAlignment="1" applyProtection="1">
      <alignment horizontal="center" vertical="center" wrapText="1"/>
      <protection locked="0"/>
    </xf>
    <xf numFmtId="180" fontId="13" fillId="0" borderId="8" xfId="990" applyNumberFormat="1" applyFont="1" applyFill="1" applyBorder="1" applyAlignment="1" applyProtection="1">
      <alignment horizontal="center" vertical="center" wrapText="1"/>
      <protection locked="0"/>
    </xf>
    <xf numFmtId="179" fontId="13" fillId="0" borderId="7" xfId="996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990" applyFont="1" applyFill="1" applyBorder="1" applyAlignment="1" applyProtection="1">
      <alignment horizontal="center" vertical="center" wrapText="1"/>
      <protection locked="0"/>
    </xf>
    <xf numFmtId="176" fontId="13" fillId="0" borderId="7" xfId="990" applyNumberFormat="1" applyFont="1" applyFill="1" applyBorder="1" applyAlignment="1" applyProtection="1">
      <alignment horizontal="center" vertical="center" wrapText="1"/>
      <protection locked="0"/>
    </xf>
    <xf numFmtId="180" fontId="13" fillId="0" borderId="7" xfId="99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99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33" applyFont="1" applyFill="1" applyBorder="1" applyAlignment="1">
      <alignment horizontal="center" vertical="center" wrapText="1"/>
    </xf>
    <xf numFmtId="0" fontId="9" fillId="0" borderId="9" xfId="30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>
      <alignment horizontal="center" vertical="center" wrapText="1"/>
    </xf>
    <xf numFmtId="0" fontId="6" fillId="0" borderId="1" xfId="990" applyFont="1" applyBorder="1" applyAlignment="1" applyProtection="1">
      <alignment horizontal="center" vertical="center" wrapText="1"/>
      <protection locked="0"/>
    </xf>
    <xf numFmtId="0" fontId="17" fillId="0" borderId="1" xfId="990" applyFont="1" applyBorder="1" applyAlignment="1" applyProtection="1">
      <alignment horizontal="center" vertical="center" wrapText="1"/>
      <protection locked="0"/>
    </xf>
    <xf numFmtId="181" fontId="13" fillId="0" borderId="8" xfId="990" applyNumberFormat="1" applyFont="1" applyFill="1" applyBorder="1" applyAlignment="1" applyProtection="1">
      <alignment horizontal="center" vertical="center" wrapText="1"/>
      <protection locked="0"/>
    </xf>
    <xf numFmtId="43" fontId="13" fillId="0" borderId="8" xfId="990" applyNumberFormat="1" applyFont="1" applyFill="1" applyBorder="1" applyAlignment="1" applyProtection="1">
      <alignment horizontal="center" vertical="center" wrapText="1"/>
      <protection locked="0"/>
    </xf>
    <xf numFmtId="10" fontId="13" fillId="0" borderId="8" xfId="99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02" applyFont="1" applyFill="1" applyBorder="1" applyAlignment="1" applyProtection="1">
      <alignment horizontal="center" vertical="top" wrapText="1" shrinkToFit="1"/>
      <protection locked="0"/>
    </xf>
    <xf numFmtId="0" fontId="6" fillId="0" borderId="1" xfId="308" applyNumberFormat="1" applyFont="1" applyFill="1" applyBorder="1" applyAlignment="1" applyProtection="1">
      <alignment horizontal="center" vertical="top" wrapText="1"/>
      <protection locked="0"/>
    </xf>
    <xf numFmtId="181" fontId="13" fillId="0" borderId="7" xfId="990" applyNumberFormat="1" applyFont="1" applyFill="1" applyBorder="1" applyAlignment="1" applyProtection="1">
      <alignment horizontal="center" vertical="center" wrapText="1"/>
      <protection locked="0"/>
    </xf>
    <xf numFmtId="43" fontId="13" fillId="0" borderId="7" xfId="990" applyNumberFormat="1" applyFont="1" applyFill="1" applyBorder="1" applyAlignment="1" applyProtection="1">
      <alignment horizontal="center" vertical="center" wrapText="1"/>
      <protection locked="0"/>
    </xf>
    <xf numFmtId="10" fontId="13" fillId="0" borderId="7" xfId="99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990" applyFont="1" applyAlignment="1" applyProtection="1">
      <alignment horizontal="center" vertical="center" wrapText="1"/>
      <protection locked="0"/>
    </xf>
    <xf numFmtId="0" fontId="6" fillId="0" borderId="0" xfId="308" applyNumberFormat="1" applyFont="1" applyFill="1" applyBorder="1" applyAlignment="1" applyProtection="1">
      <alignment horizontal="center" vertical="top" wrapText="1"/>
      <protection locked="0"/>
    </xf>
    <xf numFmtId="0" fontId="6" fillId="0" borderId="0" xfId="308" applyNumberFormat="1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2" fillId="2" borderId="0" xfId="990" applyFont="1" applyFill="1" applyAlignment="1" applyProtection="1">
      <alignment horizontal="center" vertical="center" wrapText="1"/>
      <protection locked="0"/>
    </xf>
    <xf numFmtId="0" fontId="18" fillId="0" borderId="0" xfId="636" applyFont="1" applyAlignment="1">
      <alignment vertical="center" wrapText="1"/>
    </xf>
    <xf numFmtId="0" fontId="13" fillId="0" borderId="0" xfId="636" applyFont="1" applyAlignment="1">
      <alignment vertical="center" wrapText="1"/>
    </xf>
    <xf numFmtId="0" fontId="19" fillId="0" borderId="1" xfId="636" applyFont="1" applyBorder="1" applyAlignment="1">
      <alignment horizontal="left" vertical="center" wrapText="1"/>
    </xf>
    <xf numFmtId="0" fontId="20" fillId="0" borderId="1" xfId="636" applyFont="1" applyBorder="1" applyAlignment="1">
      <alignment horizontal="center" vertical="center" wrapText="1"/>
    </xf>
    <xf numFmtId="0" fontId="20" fillId="0" borderId="1" xfId="636" applyFont="1" applyBorder="1" applyAlignment="1">
      <alignment horizontal="left" vertical="center" wrapText="1"/>
    </xf>
    <xf numFmtId="0" fontId="21" fillId="0" borderId="1" xfId="636" applyFont="1" applyBorder="1" applyAlignment="1">
      <alignment horizontal="center" vertical="center" wrapText="1"/>
    </xf>
    <xf numFmtId="0" fontId="19" fillId="0" borderId="1" xfId="636" applyFont="1" applyBorder="1" applyAlignment="1">
      <alignment horizontal="center" vertical="center" wrapText="1"/>
    </xf>
    <xf numFmtId="0" fontId="22" fillId="0" borderId="1" xfId="636" applyFont="1" applyBorder="1" applyAlignment="1">
      <alignment horizontal="center" vertical="center" wrapText="1"/>
    </xf>
    <xf numFmtId="0" fontId="23" fillId="0" borderId="1" xfId="636" applyFont="1" applyBorder="1" applyAlignment="1">
      <alignment horizontal="center" vertical="center" wrapText="1"/>
    </xf>
    <xf numFmtId="0" fontId="13" fillId="0" borderId="1" xfId="415" applyFont="1" applyBorder="1" applyAlignment="1">
      <alignment horizontal="center" vertical="center" wrapText="1"/>
    </xf>
    <xf numFmtId="0" fontId="24" fillId="0" borderId="1" xfId="415" applyFont="1" applyBorder="1" applyAlignment="1">
      <alignment horizontal="center" vertical="center" wrapText="1"/>
    </xf>
    <xf numFmtId="0" fontId="13" fillId="0" borderId="1" xfId="636" applyFont="1" applyBorder="1" applyAlignment="1">
      <alignment horizontal="center" vertical="center" wrapText="1"/>
    </xf>
    <xf numFmtId="0" fontId="25" fillId="0" borderId="1" xfId="636" applyFont="1" applyBorder="1" applyAlignment="1">
      <alignment horizontal="center" vertical="center" wrapText="1"/>
    </xf>
    <xf numFmtId="0" fontId="13" fillId="0" borderId="1" xfId="636" applyFont="1" applyBorder="1" applyAlignment="1">
      <alignment vertical="center" wrapText="1"/>
    </xf>
    <xf numFmtId="0" fontId="24" fillId="0" borderId="1" xfId="415" applyFont="1" applyBorder="1" applyAlignment="1">
      <alignment horizontal="left" vertical="center" wrapText="1"/>
    </xf>
    <xf numFmtId="0" fontId="13" fillId="0" borderId="2" xfId="636" applyFont="1" applyBorder="1" applyAlignment="1">
      <alignment vertical="center" wrapText="1"/>
    </xf>
    <xf numFmtId="0" fontId="13" fillId="0" borderId="10" xfId="636" applyFont="1" applyBorder="1" applyAlignment="1">
      <alignment vertical="center" wrapText="1"/>
    </xf>
    <xf numFmtId="0" fontId="26" fillId="0" borderId="1" xfId="636" applyFont="1" applyBorder="1" applyAlignment="1">
      <alignment vertical="center" wrapText="1"/>
    </xf>
    <xf numFmtId="0" fontId="26" fillId="0" borderId="1" xfId="636" applyFont="1" applyBorder="1" applyAlignment="1">
      <alignment horizontal="left" vertical="center" wrapText="1"/>
    </xf>
    <xf numFmtId="0" fontId="18" fillId="0" borderId="1" xfId="636" applyFont="1" applyBorder="1" applyAlignment="1">
      <alignment vertical="center" wrapText="1"/>
    </xf>
    <xf numFmtId="0" fontId="27" fillId="0" borderId="1" xfId="636" applyFont="1" applyBorder="1" applyAlignment="1">
      <alignment horizontal="center" vertical="center" wrapText="1"/>
    </xf>
    <xf numFmtId="0" fontId="18" fillId="0" borderId="1" xfId="636" applyFont="1" applyBorder="1" applyAlignment="1">
      <alignment horizontal="center" vertical="center" wrapText="1"/>
    </xf>
    <xf numFmtId="0" fontId="28" fillId="0" borderId="1" xfId="636" applyFont="1" applyBorder="1" applyAlignment="1">
      <alignment horizontal="center" vertical="center" wrapText="1"/>
    </xf>
    <xf numFmtId="0" fontId="13" fillId="0" borderId="11" xfId="636" applyFont="1" applyBorder="1" applyAlignment="1">
      <alignment vertical="center" wrapText="1"/>
    </xf>
    <xf numFmtId="0" fontId="26" fillId="0" borderId="0" xfId="636" applyFont="1" applyAlignment="1">
      <alignment vertical="center" wrapText="1"/>
    </xf>
    <xf numFmtId="0" fontId="27" fillId="0" borderId="1" xfId="415" applyFont="1" applyBorder="1" applyAlignment="1">
      <alignment horizontal="center" vertical="center" wrapText="1"/>
    </xf>
    <xf numFmtId="14" fontId="27" fillId="0" borderId="1" xfId="636" applyNumberFormat="1" applyFont="1" applyBorder="1" applyAlignment="1">
      <alignment horizontal="center" vertical="center" wrapText="1" shrinkToFit="1"/>
    </xf>
    <xf numFmtId="49" fontId="28" fillId="0" borderId="1" xfId="636" applyNumberFormat="1" applyFont="1" applyBorder="1" applyAlignment="1">
      <alignment horizontal="center" vertical="center" wrapText="1" shrinkToFit="1"/>
    </xf>
    <xf numFmtId="14" fontId="28" fillId="0" borderId="1" xfId="636" applyNumberFormat="1" applyFont="1" applyBorder="1" applyAlignment="1">
      <alignment horizontal="center" vertical="center" wrapText="1" shrinkToFit="1"/>
    </xf>
    <xf numFmtId="0" fontId="24" fillId="0" borderId="1" xfId="636" applyFont="1" applyBorder="1" applyAlignment="1">
      <alignment horizontal="center" vertical="center" wrapText="1"/>
    </xf>
    <xf numFmtId="0" fontId="4" fillId="2" borderId="0" xfId="990" applyFont="1" applyFill="1" applyAlignment="1" applyProtection="1">
      <alignment horizontal="center" vertical="center" wrapText="1"/>
      <protection locked="0"/>
    </xf>
    <xf numFmtId="0" fontId="29" fillId="0" borderId="0" xfId="990" applyAlignment="1" applyProtection="1">
      <alignment horizontal="center" vertical="center" wrapText="1"/>
      <protection locked="0"/>
    </xf>
    <xf numFmtId="0" fontId="3" fillId="2" borderId="0" xfId="990" applyFont="1" applyFill="1" applyAlignment="1" applyProtection="1">
      <alignment horizontal="center" vertical="center" wrapText="1"/>
      <protection locked="0"/>
    </xf>
    <xf numFmtId="0" fontId="3" fillId="0" borderId="0" xfId="990" applyNumberFormat="1" applyFont="1" applyAlignment="1" applyProtection="1">
      <alignment horizontal="center" vertical="center" wrapText="1"/>
      <protection locked="0"/>
    </xf>
    <xf numFmtId="0" fontId="4" fillId="0" borderId="0" xfId="990" applyFont="1" applyFill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30" fillId="0" borderId="1" xfId="30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06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306" applyNumberFormat="1" applyFont="1" applyFill="1" applyBorder="1" applyAlignment="1" applyProtection="1">
      <alignment horizontal="left" vertical="center" wrapText="1"/>
      <protection locked="0"/>
    </xf>
    <xf numFmtId="0" fontId="30" fillId="0" borderId="1" xfId="306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30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0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99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304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990" applyFont="1" applyBorder="1" applyAlignment="1" applyProtection="1">
      <alignment horizontal="center" vertical="center" wrapText="1"/>
      <protection locked="0"/>
    </xf>
    <xf numFmtId="49" fontId="30" fillId="0" borderId="1" xfId="30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06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78" fontId="11" fillId="2" borderId="1" xfId="0" applyNumberFormat="1" applyFont="1" applyFill="1" applyBorder="1" applyAlignment="1">
      <alignment horizontal="center" vertical="center" wrapText="1"/>
    </xf>
    <xf numFmtId="0" fontId="12" fillId="2" borderId="1" xfId="305" applyFont="1" applyFill="1" applyBorder="1" applyAlignment="1" applyProtection="1">
      <alignment horizontal="center" vertical="center" wrapText="1"/>
      <protection locked="0"/>
    </xf>
    <xf numFmtId="49" fontId="32" fillId="0" borderId="7" xfId="303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2" fillId="0" borderId="1" xfId="306" applyNumberFormat="1" applyFont="1" applyFill="1" applyBorder="1" applyAlignment="1" applyProtection="1">
      <alignment horizontal="center" vertical="center" wrapText="1"/>
      <protection locked="0"/>
    </xf>
    <xf numFmtId="176" fontId="30" fillId="0" borderId="1" xfId="990" applyNumberFormat="1" applyFont="1" applyBorder="1" applyAlignment="1" applyProtection="1">
      <alignment horizontal="center" vertical="center" wrapText="1"/>
      <protection locked="0"/>
    </xf>
    <xf numFmtId="176" fontId="2" fillId="0" borderId="1" xfId="308" applyNumberFormat="1" applyFont="1" applyFill="1" applyBorder="1" applyAlignment="1" applyProtection="1">
      <alignment horizontal="center" vertical="center" wrapText="1"/>
      <protection locked="0"/>
    </xf>
    <xf numFmtId="176" fontId="32" fillId="0" borderId="7" xfId="303" applyNumberFormat="1" applyFont="1" applyFill="1" applyBorder="1" applyAlignment="1" applyProtection="1">
      <alignment horizontal="left" vertical="center" wrapText="1"/>
      <protection locked="0"/>
    </xf>
    <xf numFmtId="179" fontId="13" fillId="0" borderId="4" xfId="996" applyNumberFormat="1" applyFont="1" applyFill="1" applyBorder="1" applyAlignment="1" applyProtection="1">
      <alignment horizontal="center" vertical="center" wrapText="1"/>
      <protection locked="0"/>
    </xf>
    <xf numFmtId="179" fontId="13" fillId="0" borderId="5" xfId="996" applyNumberFormat="1" applyFont="1" applyFill="1" applyBorder="1" applyAlignment="1" applyProtection="1">
      <alignment horizontal="center" vertical="center" wrapText="1"/>
      <protection locked="0"/>
    </xf>
    <xf numFmtId="179" fontId="13" fillId="0" borderId="6" xfId="996" applyNumberFormat="1" applyFont="1" applyFill="1" applyBorder="1" applyAlignment="1" applyProtection="1">
      <alignment horizontal="center" vertical="center" wrapText="1"/>
      <protection locked="0"/>
    </xf>
    <xf numFmtId="179" fontId="13" fillId="0" borderId="1" xfId="996" applyNumberFormat="1" applyFont="1" applyFill="1" applyBorder="1" applyAlignment="1" applyProtection="1">
      <alignment horizontal="center" vertical="center" wrapText="1"/>
      <protection locked="0"/>
    </xf>
    <xf numFmtId="0" fontId="32" fillId="0" borderId="7" xfId="303" applyNumberFormat="1" applyFont="1" applyFill="1" applyBorder="1" applyAlignment="1" applyProtection="1">
      <alignment vertical="center" wrapText="1"/>
      <protection locked="0"/>
    </xf>
    <xf numFmtId="182" fontId="30" fillId="0" borderId="1" xfId="30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10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2" xfId="51"/>
    <cellStyle name="20% - 强调文字颜色 1 2 2" xfId="52"/>
    <cellStyle name="20% - 强调文字颜色 1 2 3" xfId="53"/>
    <cellStyle name="20% - 强调文字颜色 1 2 4" xfId="54"/>
    <cellStyle name="20% - 强调文字颜色 1 2 5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1 8" xfId="61"/>
    <cellStyle name="20% - 强调文字颜色 1 9" xfId="62"/>
    <cellStyle name="20% - 强调文字颜色 2 10" xfId="63"/>
    <cellStyle name="20% - 强调文字颜色 2 11" xfId="64"/>
    <cellStyle name="20% - 强调文字颜色 2 2" xfId="65"/>
    <cellStyle name="20% - 强调文字颜色 2 2 2" xfId="66"/>
    <cellStyle name="20% - 强调文字颜色 2 2 3" xfId="67"/>
    <cellStyle name="20% - 强调文字颜色 2 2 4" xfId="68"/>
    <cellStyle name="20% - 强调文字颜色 2 2 5" xfId="69"/>
    <cellStyle name="20% - 强调文字颜色 2 3" xfId="70"/>
    <cellStyle name="20% - 强调文字颜色 2 4" xfId="71"/>
    <cellStyle name="20% - 强调文字颜色 2 5" xfId="72"/>
    <cellStyle name="20% - 强调文字颜色 2 6" xfId="73"/>
    <cellStyle name="20% - 强调文字颜色 2 7" xfId="74"/>
    <cellStyle name="20% - 强调文字颜色 2 8" xfId="75"/>
    <cellStyle name="20% - 强调文字颜色 2 9" xfId="76"/>
    <cellStyle name="20% - 强调文字颜色 3 10" xfId="77"/>
    <cellStyle name="20% - 强调文字颜色 3 11" xfId="78"/>
    <cellStyle name="20% - 强调文字颜色 3 2" xfId="79"/>
    <cellStyle name="20% - 强调文字颜色 3 2 2" xfId="80"/>
    <cellStyle name="20% - 强调文字颜色 3 2 3" xfId="81"/>
    <cellStyle name="20% - 强调文字颜色 3 2 4" xfId="82"/>
    <cellStyle name="20% - 强调文字颜色 3 2 5" xfId="83"/>
    <cellStyle name="20% - 强调文字颜色 3 3" xfId="84"/>
    <cellStyle name="20% - 强调文字颜色 3 4" xfId="85"/>
    <cellStyle name="20% - 强调文字颜色 3 5" xfId="86"/>
    <cellStyle name="20% - 强调文字颜色 3 6" xfId="87"/>
    <cellStyle name="20% - 强调文字颜色 3 7" xfId="88"/>
    <cellStyle name="20% - 强调文字颜色 3 8" xfId="89"/>
    <cellStyle name="20% - 强调文字颜色 3 9" xfId="90"/>
    <cellStyle name="20% - 强调文字颜色 4 10" xfId="91"/>
    <cellStyle name="20% - 强调文字颜色 4 11" xfId="92"/>
    <cellStyle name="20% - 强调文字颜色 4 2" xfId="93"/>
    <cellStyle name="20% - 强调文字颜色 4 2 2" xfId="94"/>
    <cellStyle name="20% - 强调文字颜色 4 2 3" xfId="95"/>
    <cellStyle name="20% - 强调文字颜色 4 2 4" xfId="96"/>
    <cellStyle name="20% - 强调文字颜色 4 2 5" xfId="97"/>
    <cellStyle name="20% - 强调文字颜色 4 3" xfId="98"/>
    <cellStyle name="20% - 强调文字颜色 4 4" xfId="99"/>
    <cellStyle name="20% - 强调文字颜色 4 5" xfId="100"/>
    <cellStyle name="20% - 强调文字颜色 4 6" xfId="101"/>
    <cellStyle name="20% - 强调文字颜色 4 7" xfId="102"/>
    <cellStyle name="20% - 强调文字颜色 4 8" xfId="103"/>
    <cellStyle name="20% - 强调文字颜色 4 9" xfId="104"/>
    <cellStyle name="20% - 强调文字颜色 5 10" xfId="105"/>
    <cellStyle name="20% - 强调文字颜色 5 11" xfId="106"/>
    <cellStyle name="20% - 强调文字颜色 5 2" xfId="107"/>
    <cellStyle name="20% - 强调文字颜色 5 2 2" xfId="108"/>
    <cellStyle name="20% - 强调文字颜色 5 2 3" xfId="109"/>
    <cellStyle name="20% - 强调文字颜色 5 2 4" xfId="110"/>
    <cellStyle name="20% - 强调文字颜色 5 2 5" xfId="111"/>
    <cellStyle name="20% - 强调文字颜色 5 3" xfId="112"/>
    <cellStyle name="20% - 强调文字颜色 5 4" xfId="113"/>
    <cellStyle name="20% - 强调文字颜色 5 5" xfId="114"/>
    <cellStyle name="20% - 强调文字颜色 5 6" xfId="115"/>
    <cellStyle name="20% - 强调文字颜色 5 7" xfId="116"/>
    <cellStyle name="20% - 强调文字颜色 5 8" xfId="117"/>
    <cellStyle name="20% - 强调文字颜色 5 9" xfId="118"/>
    <cellStyle name="20% - 强调文字颜色 6 10" xfId="119"/>
    <cellStyle name="20% - 强调文字颜色 6 11" xfId="120"/>
    <cellStyle name="20% - 强调文字颜色 6 2" xfId="121"/>
    <cellStyle name="20% - 强调文字颜色 6 2 2" xfId="122"/>
    <cellStyle name="20% - 强调文字颜色 6 2 3" xfId="123"/>
    <cellStyle name="20% - 强调文字颜色 6 2 4" xfId="124"/>
    <cellStyle name="20% - 强调文字颜色 6 2 5" xfId="125"/>
    <cellStyle name="20% - 强调文字颜色 6 3" xfId="126"/>
    <cellStyle name="20% - 强调文字颜色 6 4" xfId="127"/>
    <cellStyle name="20% - 强调文字颜色 6 5" xfId="128"/>
    <cellStyle name="20% - 强调文字颜色 6 6" xfId="129"/>
    <cellStyle name="20% - 强调文字颜色 6 7" xfId="130"/>
    <cellStyle name="20% - 强调文字颜色 6 8" xfId="131"/>
    <cellStyle name="20% - 强调文字颜色 6 9" xfId="132"/>
    <cellStyle name="40% - 强调文字颜色 1 10" xfId="133"/>
    <cellStyle name="40% - 强调文字颜色 1 11" xfId="134"/>
    <cellStyle name="40% - 强调文字颜色 1 2" xfId="135"/>
    <cellStyle name="40% - 强调文字颜色 1 2 2" xfId="136"/>
    <cellStyle name="40% - 强调文字颜色 1 2 3" xfId="137"/>
    <cellStyle name="40% - 强调文字颜色 1 2 4" xfId="138"/>
    <cellStyle name="40% - 强调文字颜色 1 2 5" xfId="139"/>
    <cellStyle name="40% - 强调文字颜色 1 3" xfId="140"/>
    <cellStyle name="40% - 强调文字颜色 1 4" xfId="141"/>
    <cellStyle name="40% - 强调文字颜色 1 5" xfId="142"/>
    <cellStyle name="40% - 强调文字颜色 1 6" xfId="143"/>
    <cellStyle name="40% - 强调文字颜色 1 7" xfId="144"/>
    <cellStyle name="40% - 强调文字颜色 1 8" xfId="145"/>
    <cellStyle name="40% - 强调文字颜色 1 9" xfId="146"/>
    <cellStyle name="40% - 强调文字颜色 2 10" xfId="147"/>
    <cellStyle name="40% - 强调文字颜色 2 11" xfId="148"/>
    <cellStyle name="40% - 强调文字颜色 2 2" xfId="149"/>
    <cellStyle name="40% - 强调文字颜色 2 2 2" xfId="150"/>
    <cellStyle name="40% - 强调文字颜色 2 2 3" xfId="151"/>
    <cellStyle name="40% - 强调文字颜色 2 2 4" xfId="152"/>
    <cellStyle name="40% - 强调文字颜色 2 2 5" xfId="153"/>
    <cellStyle name="40% - 强调文字颜色 2 3" xfId="154"/>
    <cellStyle name="40% - 强调文字颜色 2 4" xfId="155"/>
    <cellStyle name="40% - 强调文字颜色 2 5" xfId="156"/>
    <cellStyle name="40% - 强调文字颜色 2 6" xfId="157"/>
    <cellStyle name="40% - 强调文字颜色 2 7" xfId="158"/>
    <cellStyle name="40% - 强调文字颜色 2 8" xfId="159"/>
    <cellStyle name="40% - 强调文字颜色 2 9" xfId="160"/>
    <cellStyle name="40% - 强调文字颜色 3 10" xfId="161"/>
    <cellStyle name="40% - 强调文字颜色 3 11" xfId="162"/>
    <cellStyle name="40% - 强调文字颜色 3 2" xfId="163"/>
    <cellStyle name="40% - 强调文字颜色 3 2 2" xfId="164"/>
    <cellStyle name="40% - 强调文字颜色 3 2 3" xfId="165"/>
    <cellStyle name="40% - 强调文字颜色 3 2 4" xfId="166"/>
    <cellStyle name="40% - 强调文字颜色 3 2 5" xfId="167"/>
    <cellStyle name="40% - 强调文字颜色 3 3" xfId="168"/>
    <cellStyle name="40% - 强调文字颜色 3 4" xfId="169"/>
    <cellStyle name="40% - 强调文字颜色 3 5" xfId="170"/>
    <cellStyle name="40% - 强调文字颜色 3 6" xfId="171"/>
    <cellStyle name="40% - 强调文字颜色 3 7" xfId="172"/>
    <cellStyle name="40% - 强调文字颜色 3 8" xfId="173"/>
    <cellStyle name="40% - 强调文字颜色 3 9" xfId="174"/>
    <cellStyle name="40% - 强调文字颜色 4 10" xfId="175"/>
    <cellStyle name="40% - 强调文字颜色 4 11" xfId="176"/>
    <cellStyle name="40% - 强调文字颜色 4 2" xfId="177"/>
    <cellStyle name="40% - 强调文字颜色 4 2 2" xfId="178"/>
    <cellStyle name="40% - 强调文字颜色 4 2 3" xfId="179"/>
    <cellStyle name="40% - 强调文字颜色 4 2 4" xfId="180"/>
    <cellStyle name="40% - 强调文字颜色 4 2 5" xfId="181"/>
    <cellStyle name="40% - 强调文字颜色 4 3" xfId="182"/>
    <cellStyle name="40% - 强调文字颜色 4 4" xfId="183"/>
    <cellStyle name="40% - 强调文字颜色 4 5" xfId="184"/>
    <cellStyle name="40% - 强调文字颜色 4 6" xfId="185"/>
    <cellStyle name="40% - 强调文字颜色 4 7" xfId="186"/>
    <cellStyle name="40% - 强调文字颜色 4 8" xfId="187"/>
    <cellStyle name="40% - 强调文字颜色 4 9" xfId="188"/>
    <cellStyle name="40% - 强调文字颜色 5 10" xfId="189"/>
    <cellStyle name="40% - 强调文字颜色 5 11" xfId="190"/>
    <cellStyle name="40% - 强调文字颜色 5 2" xfId="191"/>
    <cellStyle name="40% - 强调文字颜色 5 2 2" xfId="192"/>
    <cellStyle name="40% - 强调文字颜色 5 2 3" xfId="193"/>
    <cellStyle name="40% - 强调文字颜色 5 2 4" xfId="194"/>
    <cellStyle name="40% - 强调文字颜色 5 2 5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7" xfId="200"/>
    <cellStyle name="40% - 强调文字颜色 5 8" xfId="201"/>
    <cellStyle name="40% - 强调文字颜色 5 9" xfId="202"/>
    <cellStyle name="40% - 强调文字颜色 6 10" xfId="203"/>
    <cellStyle name="40% - 强调文字颜色 6 11" xfId="204"/>
    <cellStyle name="40% - 强调文字颜色 6 2" xfId="205"/>
    <cellStyle name="40% - 强调文字颜色 6 2 2" xfId="206"/>
    <cellStyle name="40% - 强调文字颜色 6 2 3" xfId="207"/>
    <cellStyle name="40% - 强调文字颜色 6 2 4" xfId="208"/>
    <cellStyle name="40% - 强调文字颜色 6 2 5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11" xfId="218"/>
    <cellStyle name="60% - 强调文字颜色 1 2" xfId="219"/>
    <cellStyle name="60% - 强调文字颜色 1 2 2" xfId="220"/>
    <cellStyle name="60% - 强调文字颜色 1 2 3" xfId="221"/>
    <cellStyle name="60% - 强调文字颜色 1 2 4" xfId="222"/>
    <cellStyle name="60% - 强调文字颜色 1 2 5" xfId="223"/>
    <cellStyle name="60% - 强调文字颜色 1 3" xfId="224"/>
    <cellStyle name="60% - 强调文字颜色 1 4" xfId="225"/>
    <cellStyle name="60% - 强调文字颜色 1 5" xfId="226"/>
    <cellStyle name="60% - 强调文字颜色 1 6" xfId="227"/>
    <cellStyle name="60% - 强调文字颜色 1 7" xfId="228"/>
    <cellStyle name="60% - 强调文字颜色 1 8" xfId="229"/>
    <cellStyle name="60% - 强调文字颜色 1 9" xfId="230"/>
    <cellStyle name="60% - 强调文字颜色 2 10" xfId="231"/>
    <cellStyle name="60% - 强调文字颜色 2 11" xfId="232"/>
    <cellStyle name="60% - 强调文字颜色 2 2" xfId="233"/>
    <cellStyle name="60% - 强调文字颜色 2 2 2" xfId="234"/>
    <cellStyle name="60% - 强调文字颜色 2 2 3" xfId="235"/>
    <cellStyle name="60% - 强调文字颜色 2 2 4" xfId="236"/>
    <cellStyle name="60% - 强调文字颜色 2 2 5" xfId="237"/>
    <cellStyle name="60% - 强调文字颜色 2 3" xfId="238"/>
    <cellStyle name="60% - 强调文字颜色 2 4" xfId="239"/>
    <cellStyle name="60% - 强调文字颜色 2 5" xfId="240"/>
    <cellStyle name="60% - 强调文字颜色 2 6" xfId="241"/>
    <cellStyle name="60% - 强调文字颜色 2 7" xfId="242"/>
    <cellStyle name="60% - 强调文字颜色 2 8" xfId="243"/>
    <cellStyle name="60% - 强调文字颜色 2 9" xfId="244"/>
    <cellStyle name="60% - 强调文字颜色 3 10" xfId="245"/>
    <cellStyle name="60% - 强调文字颜色 3 11" xfId="246"/>
    <cellStyle name="60% - 强调文字颜色 3 2" xfId="247"/>
    <cellStyle name="60% - 强调文字颜色 3 2 2" xfId="248"/>
    <cellStyle name="60% - 强调文字颜色 3 2 3" xfId="249"/>
    <cellStyle name="60% - 强调文字颜色 3 2 4" xfId="250"/>
    <cellStyle name="60% - 强调文字颜色 3 2 5" xfId="251"/>
    <cellStyle name="60% - 强调文字颜色 3 3" xfId="252"/>
    <cellStyle name="60% - 强调文字颜色 3 4" xfId="253"/>
    <cellStyle name="60% - 强调文字颜色 3 5" xfId="254"/>
    <cellStyle name="60% - 强调文字颜色 3 6" xfId="255"/>
    <cellStyle name="60% - 强调文字颜色 3 7" xfId="256"/>
    <cellStyle name="60% - 强调文字颜色 3 8" xfId="257"/>
    <cellStyle name="60% - 强调文字颜色 3 9" xfId="258"/>
    <cellStyle name="60% - 强调文字颜色 4 10" xfId="259"/>
    <cellStyle name="60% - 强调文字颜色 4 11" xfId="260"/>
    <cellStyle name="60% - 强调文字颜色 4 2" xfId="261"/>
    <cellStyle name="60% - 强调文字颜色 4 2 2" xfId="262"/>
    <cellStyle name="60% - 强调文字颜色 4 2 3" xfId="263"/>
    <cellStyle name="60% - 强调文字颜色 4 2 4" xfId="264"/>
    <cellStyle name="60% - 强调文字颜色 4 2 5" xfId="265"/>
    <cellStyle name="60% - 强调文字颜色 4 3" xfId="266"/>
    <cellStyle name="60% - 强调文字颜色 4 4" xfId="267"/>
    <cellStyle name="60% - 强调文字颜色 4 5" xfId="268"/>
    <cellStyle name="60% - 强调文字颜色 4 6" xfId="269"/>
    <cellStyle name="60% - 强调文字颜色 4 7" xfId="270"/>
    <cellStyle name="60% - 强调文字颜色 4 8" xfId="271"/>
    <cellStyle name="60% - 强调文字颜色 4 9" xfId="272"/>
    <cellStyle name="60% - 强调文字颜色 5 10" xfId="273"/>
    <cellStyle name="60% - 强调文字颜色 5 11" xfId="274"/>
    <cellStyle name="60% - 强调文字颜色 5 2" xfId="275"/>
    <cellStyle name="60% - 强调文字颜色 5 2 2" xfId="276"/>
    <cellStyle name="60% - 强调文字颜色 5 2 3" xfId="277"/>
    <cellStyle name="60% - 强调文字颜色 5 2 4" xfId="278"/>
    <cellStyle name="60% - 强调文字颜色 5 2 5" xfId="279"/>
    <cellStyle name="60% - 强调文字颜色 5 3" xfId="280"/>
    <cellStyle name="60% - 强调文字颜色 5 4" xfId="281"/>
    <cellStyle name="60% - 强调文字颜色 5 5" xfId="282"/>
    <cellStyle name="60% - 强调文字颜色 5 6" xfId="283"/>
    <cellStyle name="60% - 强调文字颜色 5 7" xfId="284"/>
    <cellStyle name="60% - 强调文字颜色 5 8" xfId="285"/>
    <cellStyle name="60% - 强调文字颜色 5 9" xfId="286"/>
    <cellStyle name="60% - 强调文字颜色 6 10" xfId="287"/>
    <cellStyle name="60% - 强调文字颜色 6 11" xfId="288"/>
    <cellStyle name="60% - 强调文字颜色 6 2" xfId="289"/>
    <cellStyle name="60% - 强调文字颜色 6 2 2" xfId="290"/>
    <cellStyle name="60% - 强调文字颜色 6 2 3" xfId="291"/>
    <cellStyle name="60% - 强调文字颜色 6 2 4" xfId="292"/>
    <cellStyle name="60% - 强调文字颜色 6 2 5" xfId="293"/>
    <cellStyle name="60% - 强调文字颜色 6 3" xfId="294"/>
    <cellStyle name="60% - 强调文字颜色 6 4" xfId="295"/>
    <cellStyle name="60% - 强调文字颜色 6 5" xfId="296"/>
    <cellStyle name="60% - 强调文字颜色 6 6" xfId="297"/>
    <cellStyle name="60% - 强调文字颜色 6 7" xfId="298"/>
    <cellStyle name="60% - 强调文字颜色 6 8" xfId="299"/>
    <cellStyle name="60% - 强调文字颜色 6 9" xfId="300"/>
    <cellStyle name="BOM_Level_1" xfId="301"/>
    <cellStyle name="BOM_Level_Below3" xfId="302"/>
    <cellStyle name="BOM_Level_Below3 2" xfId="303"/>
    <cellStyle name="BOM_Level_Below3 4" xfId="304"/>
    <cellStyle name="BOM_Level_Below3 4 2" xfId="305"/>
    <cellStyle name="BOM_Level_Below3 5" xfId="306"/>
    <cellStyle name="Normal_Rag6Idx" xfId="307"/>
    <cellStyle name="RowLevel_1" xfId="308"/>
    <cellStyle name="标题 1 10" xfId="309"/>
    <cellStyle name="标题 1 11" xfId="310"/>
    <cellStyle name="标题 1 2" xfId="311"/>
    <cellStyle name="标题 1 2 2" xfId="312"/>
    <cellStyle name="标题 1 2 3" xfId="313"/>
    <cellStyle name="标题 1 2 4" xfId="314"/>
    <cellStyle name="标题 1 2 5" xfId="315"/>
    <cellStyle name="标题 1 3" xfId="316"/>
    <cellStyle name="标题 1 4" xfId="317"/>
    <cellStyle name="标题 1 5" xfId="318"/>
    <cellStyle name="标题 1 6" xfId="319"/>
    <cellStyle name="标题 1 7" xfId="320"/>
    <cellStyle name="标题 1 8" xfId="321"/>
    <cellStyle name="标题 1 9" xfId="322"/>
    <cellStyle name="标题 10" xfId="323"/>
    <cellStyle name="标题 11" xfId="324"/>
    <cellStyle name="标题 12" xfId="325"/>
    <cellStyle name="标题 13" xfId="326"/>
    <cellStyle name="标题 14" xfId="327"/>
    <cellStyle name="标题 2 10" xfId="328"/>
    <cellStyle name="标题 2 11" xfId="329"/>
    <cellStyle name="标题 2 2" xfId="330"/>
    <cellStyle name="标题 2 2 2" xfId="331"/>
    <cellStyle name="标题 2 2 3" xfId="332"/>
    <cellStyle name="标题 2 2 4" xfId="333"/>
    <cellStyle name="标题 2 2 5" xfId="334"/>
    <cellStyle name="标题 2 3" xfId="335"/>
    <cellStyle name="标题 2 4" xfId="336"/>
    <cellStyle name="标题 2 5" xfId="337"/>
    <cellStyle name="标题 2 6" xfId="338"/>
    <cellStyle name="标题 2 7" xfId="339"/>
    <cellStyle name="标题 2 8" xfId="340"/>
    <cellStyle name="标题 2 9" xfId="341"/>
    <cellStyle name="标题 3 10" xfId="342"/>
    <cellStyle name="标题 3 11" xfId="343"/>
    <cellStyle name="标题 3 2" xfId="344"/>
    <cellStyle name="标题 3 2 2" xfId="345"/>
    <cellStyle name="标题 3 2 3" xfId="346"/>
    <cellStyle name="标题 3 2 4" xfId="347"/>
    <cellStyle name="标题 3 2 5" xfId="348"/>
    <cellStyle name="标题 3 3" xfId="349"/>
    <cellStyle name="标题 3 4" xfId="350"/>
    <cellStyle name="标题 3 5" xfId="351"/>
    <cellStyle name="标题 3 6" xfId="352"/>
    <cellStyle name="标题 3 7" xfId="353"/>
    <cellStyle name="标题 3 8" xfId="354"/>
    <cellStyle name="标题 3 9" xfId="355"/>
    <cellStyle name="标题 4 10" xfId="356"/>
    <cellStyle name="标题 4 11" xfId="357"/>
    <cellStyle name="标题 4 2" xfId="358"/>
    <cellStyle name="标题 4 2 2" xfId="359"/>
    <cellStyle name="标题 4 2 3" xfId="360"/>
    <cellStyle name="标题 4 2 4" xfId="361"/>
    <cellStyle name="标题 4 2 5" xfId="362"/>
    <cellStyle name="标题 4 3" xfId="363"/>
    <cellStyle name="标题 4 4" xfId="364"/>
    <cellStyle name="标题 4 5" xfId="365"/>
    <cellStyle name="标题 4 6" xfId="366"/>
    <cellStyle name="标题 4 7" xfId="367"/>
    <cellStyle name="标题 4 8" xfId="368"/>
    <cellStyle name="标题 4 9" xfId="369"/>
    <cellStyle name="标题 5" xfId="370"/>
    <cellStyle name="标题 5 2" xfId="371"/>
    <cellStyle name="标题 5 3" xfId="372"/>
    <cellStyle name="标题 5 4" xfId="373"/>
    <cellStyle name="标题 6" xfId="374"/>
    <cellStyle name="标题 7" xfId="375"/>
    <cellStyle name="标题 8" xfId="376"/>
    <cellStyle name="标题 9" xfId="377"/>
    <cellStyle name="差 10" xfId="378"/>
    <cellStyle name="差 11" xfId="379"/>
    <cellStyle name="差 2" xfId="380"/>
    <cellStyle name="差 2 2" xfId="381"/>
    <cellStyle name="差 2 3" xfId="382"/>
    <cellStyle name="差 2 4" xfId="383"/>
    <cellStyle name="差 2 5" xfId="384"/>
    <cellStyle name="差 3" xfId="385"/>
    <cellStyle name="差 4" xfId="386"/>
    <cellStyle name="差 5" xfId="387"/>
    <cellStyle name="差 6" xfId="388"/>
    <cellStyle name="差 7" xfId="389"/>
    <cellStyle name="差 8" xfId="390"/>
    <cellStyle name="差 9" xfId="391"/>
    <cellStyle name="差_KING" xfId="392"/>
    <cellStyle name="常规 10" xfId="393"/>
    <cellStyle name="常规 10 2" xfId="394"/>
    <cellStyle name="常规 11" xfId="395"/>
    <cellStyle name="常规 12" xfId="396"/>
    <cellStyle name="常规 13" xfId="397"/>
    <cellStyle name="常规 14" xfId="398"/>
    <cellStyle name="常规 15" xfId="399"/>
    <cellStyle name="常规 16" xfId="400"/>
    <cellStyle name="常规 17" xfId="401"/>
    <cellStyle name="常规 18" xfId="402"/>
    <cellStyle name="常规 19" xfId="403"/>
    <cellStyle name="常规 2" xfId="404"/>
    <cellStyle name="常规 2 10" xfId="405"/>
    <cellStyle name="常规 2 11" xfId="406"/>
    <cellStyle name="常规 2 12" xfId="407"/>
    <cellStyle name="常规 2 13" xfId="408"/>
    <cellStyle name="常规 2 14" xfId="409"/>
    <cellStyle name="常规 2 15" xfId="410"/>
    <cellStyle name="常规 2 16" xfId="411"/>
    <cellStyle name="常规 2 17" xfId="412"/>
    <cellStyle name="常规 2 18" xfId="413"/>
    <cellStyle name="常规 2 19" xfId="414"/>
    <cellStyle name="常规 2 2" xfId="415"/>
    <cellStyle name="常规 2 2 10" xfId="416"/>
    <cellStyle name="常规 2 2 11" xfId="417"/>
    <cellStyle name="常规 2 2 12" xfId="418"/>
    <cellStyle name="常规 2 2 13" xfId="419"/>
    <cellStyle name="常规 2 2 14" xfId="420"/>
    <cellStyle name="常规 2 2 15" xfId="421"/>
    <cellStyle name="常规 2 2 16" xfId="422"/>
    <cellStyle name="常规 2 2 17" xfId="423"/>
    <cellStyle name="常规 2 2 18" xfId="424"/>
    <cellStyle name="常规 2 2 19" xfId="425"/>
    <cellStyle name="常规 2 2 2" xfId="426"/>
    <cellStyle name="常规 2 2 2 10" xfId="427"/>
    <cellStyle name="常规 2 2 2 11" xfId="428"/>
    <cellStyle name="常规 2 2 2 12" xfId="429"/>
    <cellStyle name="常规 2 2 2 13" xfId="430"/>
    <cellStyle name="常规 2 2 2 14" xfId="431"/>
    <cellStyle name="常规 2 2 2 15" xfId="432"/>
    <cellStyle name="常规 2 2 2 16" xfId="433"/>
    <cellStyle name="常规 2 2 2 17" xfId="434"/>
    <cellStyle name="常规 2 2 2 18" xfId="435"/>
    <cellStyle name="常规 2 2 2 19" xfId="436"/>
    <cellStyle name="常规 2 2 2 2" xfId="437"/>
    <cellStyle name="常规 2 2 2 2 10" xfId="438"/>
    <cellStyle name="常规 2 2 2 2 11" xfId="439"/>
    <cellStyle name="常规 2 2 2 2 12" xfId="440"/>
    <cellStyle name="常规 2 2 2 2 13" xfId="441"/>
    <cellStyle name="常规 2 2 2 2 14" xfId="442"/>
    <cellStyle name="常规 2 2 2 2 15" xfId="443"/>
    <cellStyle name="常规 2 2 2 2 16" xfId="444"/>
    <cellStyle name="常规 2 2 2 2 17" xfId="445"/>
    <cellStyle name="常规 2 2 2 2 18" xfId="446"/>
    <cellStyle name="常规 2 2 2 2 19" xfId="447"/>
    <cellStyle name="常规 2 2 2 2 2" xfId="448"/>
    <cellStyle name="常规 2 2 2 2 2 2" xfId="449"/>
    <cellStyle name="常规 2 2 2 2 20" xfId="450"/>
    <cellStyle name="常规 2 2 2 2 21" xfId="451"/>
    <cellStyle name="常规 2 2 2 2 22" xfId="452"/>
    <cellStyle name="常规 2 2 2 2 3" xfId="453"/>
    <cellStyle name="常规 2 2 2 2 4" xfId="454"/>
    <cellStyle name="常规 2 2 2 2 5" xfId="455"/>
    <cellStyle name="常规 2 2 2 2 6" xfId="456"/>
    <cellStyle name="常规 2 2 2 2 7" xfId="457"/>
    <cellStyle name="常规 2 2 2 2 8" xfId="458"/>
    <cellStyle name="常规 2 2 2 2 9" xfId="459"/>
    <cellStyle name="常规 2 2 2 20" xfId="460"/>
    <cellStyle name="常规 2 2 2 21" xfId="461"/>
    <cellStyle name="常规 2 2 2 22" xfId="462"/>
    <cellStyle name="常规 2 2 2 3" xfId="463"/>
    <cellStyle name="常规 2 2 2 4" xfId="464"/>
    <cellStyle name="常规 2 2 2 5" xfId="465"/>
    <cellStyle name="常规 2 2 2 6" xfId="466"/>
    <cellStyle name="常规 2 2 2 7" xfId="467"/>
    <cellStyle name="常规 2 2 2 8" xfId="468"/>
    <cellStyle name="常规 2 2 2 9" xfId="469"/>
    <cellStyle name="常规 2 2 20" xfId="470"/>
    <cellStyle name="常规 2 2 21" xfId="471"/>
    <cellStyle name="常规 2 2 22" xfId="472"/>
    <cellStyle name="常规 2 2 23" xfId="473"/>
    <cellStyle name="常规 2 2 24" xfId="474"/>
    <cellStyle name="常规 2 2 25" xfId="475"/>
    <cellStyle name="常规 2 2 26" xfId="476"/>
    <cellStyle name="常规 2 2 3" xfId="477"/>
    <cellStyle name="常规 2 2 4" xfId="478"/>
    <cellStyle name="常规 2 2 5" xfId="479"/>
    <cellStyle name="常规 2 2 6" xfId="480"/>
    <cellStyle name="常规 2 2 7" xfId="481"/>
    <cellStyle name="常规 2 2 8" xfId="482"/>
    <cellStyle name="常规 2 2 9" xfId="483"/>
    <cellStyle name="常规 2 20" xfId="484"/>
    <cellStyle name="常规 2 21" xfId="485"/>
    <cellStyle name="常规 2 22" xfId="486"/>
    <cellStyle name="常规 2 23" xfId="487"/>
    <cellStyle name="常规 2 24" xfId="488"/>
    <cellStyle name="常规 2 25" xfId="489"/>
    <cellStyle name="常规 2 26" xfId="490"/>
    <cellStyle name="常规 2 27" xfId="491"/>
    <cellStyle name="常规 2 27 2 2" xfId="492"/>
    <cellStyle name="常规 2 27 3" xfId="493"/>
    <cellStyle name="常规 2 28" xfId="494"/>
    <cellStyle name="常规 2 3" xfId="495"/>
    <cellStyle name="常规 2 4" xfId="496"/>
    <cellStyle name="常规 2 5" xfId="497"/>
    <cellStyle name="常规 2 6" xfId="498"/>
    <cellStyle name="常规 2 7" xfId="499"/>
    <cellStyle name="常规 2 8" xfId="500"/>
    <cellStyle name="常规 2 9" xfId="501"/>
    <cellStyle name="常规 20" xfId="502"/>
    <cellStyle name="常规 21" xfId="503"/>
    <cellStyle name="常规 22" xfId="504"/>
    <cellStyle name="常规 23" xfId="505"/>
    <cellStyle name="常规 24" xfId="506"/>
    <cellStyle name="常规 25" xfId="507"/>
    <cellStyle name="常规 26" xfId="508"/>
    <cellStyle name="常规 27" xfId="509"/>
    <cellStyle name="常规 28" xfId="510"/>
    <cellStyle name="常规 29" xfId="511"/>
    <cellStyle name="常规 3" xfId="512"/>
    <cellStyle name="常规 3 10" xfId="513"/>
    <cellStyle name="常规 3 11" xfId="514"/>
    <cellStyle name="常规 3 12" xfId="515"/>
    <cellStyle name="常规 3 13" xfId="516"/>
    <cellStyle name="常规 3 14" xfId="517"/>
    <cellStyle name="常规 3 15" xfId="518"/>
    <cellStyle name="常规 3 16" xfId="519"/>
    <cellStyle name="常规 3 17" xfId="520"/>
    <cellStyle name="常规 3 18" xfId="521"/>
    <cellStyle name="常规 3 19" xfId="522"/>
    <cellStyle name="常规 3 2" xfId="523"/>
    <cellStyle name="常规 3 2 10" xfId="524"/>
    <cellStyle name="常规 3 2 11" xfId="525"/>
    <cellStyle name="常规 3 2 12" xfId="526"/>
    <cellStyle name="常规 3 2 13" xfId="527"/>
    <cellStyle name="常规 3 2 14" xfId="528"/>
    <cellStyle name="常规 3 2 15" xfId="529"/>
    <cellStyle name="常规 3 2 16" xfId="530"/>
    <cellStyle name="常规 3 2 17" xfId="531"/>
    <cellStyle name="常规 3 2 18" xfId="532"/>
    <cellStyle name="常规 3 2 19" xfId="533"/>
    <cellStyle name="常规 3 2 2" xfId="534"/>
    <cellStyle name="常规 3 2 2 2" xfId="535"/>
    <cellStyle name="常规 3 2 20" xfId="536"/>
    <cellStyle name="常规 3 2 21" xfId="537"/>
    <cellStyle name="常规 3 2 22" xfId="538"/>
    <cellStyle name="常规 3 2 3" xfId="539"/>
    <cellStyle name="常规 3 2 4" xfId="540"/>
    <cellStyle name="常规 3 2 5" xfId="541"/>
    <cellStyle name="常规 3 2 6" xfId="542"/>
    <cellStyle name="常规 3 2 7" xfId="543"/>
    <cellStyle name="常规 3 2 8" xfId="544"/>
    <cellStyle name="常规 3 2 9" xfId="545"/>
    <cellStyle name="常规 3 20" xfId="546"/>
    <cellStyle name="常规 3 21" xfId="547"/>
    <cellStyle name="常规 3 22" xfId="548"/>
    <cellStyle name="常规 3 23" xfId="549"/>
    <cellStyle name="常规 3 24" xfId="550"/>
    <cellStyle name="常规 3 25" xfId="551"/>
    <cellStyle name="常规 3 26" xfId="552"/>
    <cellStyle name="常规 3 27" xfId="553"/>
    <cellStyle name="常规 3 28" xfId="554"/>
    <cellStyle name="常规 3 29" xfId="555"/>
    <cellStyle name="常规 3 3" xfId="556"/>
    <cellStyle name="常规 3 30" xfId="557"/>
    <cellStyle name="常规 3 4" xfId="558"/>
    <cellStyle name="常规 3 5" xfId="559"/>
    <cellStyle name="常规 3 6" xfId="560"/>
    <cellStyle name="常规 3 7" xfId="561"/>
    <cellStyle name="常规 3 8" xfId="562"/>
    <cellStyle name="常规 3 9" xfId="563"/>
    <cellStyle name="常规 30" xfId="564"/>
    <cellStyle name="常规 31" xfId="565"/>
    <cellStyle name="常规 32" xfId="566"/>
    <cellStyle name="常规 33" xfId="567"/>
    <cellStyle name="常规 34" xfId="568"/>
    <cellStyle name="常规 35" xfId="569"/>
    <cellStyle name="常规 36" xfId="570"/>
    <cellStyle name="常规 37" xfId="571"/>
    <cellStyle name="常规 38" xfId="572"/>
    <cellStyle name="常规 39" xfId="573"/>
    <cellStyle name="常规 4" xfId="574"/>
    <cellStyle name="常规 4 10" xfId="575"/>
    <cellStyle name="常规 4 11" xfId="576"/>
    <cellStyle name="常规 4 12" xfId="577"/>
    <cellStyle name="常规 4 13" xfId="578"/>
    <cellStyle name="常规 4 14" xfId="579"/>
    <cellStyle name="常规 4 15" xfId="580"/>
    <cellStyle name="常规 4 16" xfId="581"/>
    <cellStyle name="常规 4 17" xfId="582"/>
    <cellStyle name="常规 4 18" xfId="583"/>
    <cellStyle name="常规 4 19" xfId="584"/>
    <cellStyle name="常规 4 2" xfId="585"/>
    <cellStyle name="常规 4 2 10" xfId="586"/>
    <cellStyle name="常规 4 2 11" xfId="587"/>
    <cellStyle name="常规 4 2 12" xfId="588"/>
    <cellStyle name="常规 4 2 13" xfId="589"/>
    <cellStyle name="常规 4 2 14" xfId="590"/>
    <cellStyle name="常规 4 2 15" xfId="591"/>
    <cellStyle name="常规 4 2 16" xfId="592"/>
    <cellStyle name="常规 4 2 17" xfId="593"/>
    <cellStyle name="常规 4 2 18" xfId="594"/>
    <cellStyle name="常规 4 2 19" xfId="595"/>
    <cellStyle name="常规 4 2 2" xfId="596"/>
    <cellStyle name="常规 4 2 2 10" xfId="597"/>
    <cellStyle name="常规 4 2 2 11" xfId="598"/>
    <cellStyle name="常规 4 2 2 12" xfId="599"/>
    <cellStyle name="常规 4 2 2 2" xfId="600"/>
    <cellStyle name="常规 4 2 2 3" xfId="601"/>
    <cellStyle name="常规 4 2 2 4" xfId="602"/>
    <cellStyle name="常规 4 2 2 5" xfId="603"/>
    <cellStyle name="常规 4 2 2 6" xfId="604"/>
    <cellStyle name="常规 4 2 2 7" xfId="605"/>
    <cellStyle name="常规 4 2 2 8" xfId="606"/>
    <cellStyle name="常规 4 2 2 9" xfId="607"/>
    <cellStyle name="常规 4 2 20" xfId="608"/>
    <cellStyle name="常规 4 2 21" xfId="609"/>
    <cellStyle name="常规 4 2 22" xfId="610"/>
    <cellStyle name="常规 4 2 23" xfId="611"/>
    <cellStyle name="常规 4 2 24" xfId="612"/>
    <cellStyle name="常规 4 2 3" xfId="613"/>
    <cellStyle name="常规 4 2 4" xfId="614"/>
    <cellStyle name="常规 4 2 5" xfId="615"/>
    <cellStyle name="常规 4 2 6" xfId="616"/>
    <cellStyle name="常规 4 2 7" xfId="617"/>
    <cellStyle name="常规 4 2 8" xfId="618"/>
    <cellStyle name="常规 4 2 9" xfId="619"/>
    <cellStyle name="常规 4 20" xfId="620"/>
    <cellStyle name="常规 4 21" xfId="621"/>
    <cellStyle name="常规 4 22" xfId="622"/>
    <cellStyle name="常规 4 23" xfId="623"/>
    <cellStyle name="常规 4 24" xfId="624"/>
    <cellStyle name="常规 4 3" xfId="625"/>
    <cellStyle name="常规 4 4" xfId="626"/>
    <cellStyle name="常规 4 5" xfId="627"/>
    <cellStyle name="常规 4 6" xfId="628"/>
    <cellStyle name="常规 4 7" xfId="629"/>
    <cellStyle name="常规 4 8" xfId="630"/>
    <cellStyle name="常规 4 9" xfId="631"/>
    <cellStyle name="常规 40" xfId="632"/>
    <cellStyle name="常规 41" xfId="633"/>
    <cellStyle name="常规 49" xfId="634"/>
    <cellStyle name="常规 5" xfId="635"/>
    <cellStyle name="常规 5 2" xfId="636"/>
    <cellStyle name="常规 5 2 2" xfId="637"/>
    <cellStyle name="常规 6" xfId="638"/>
    <cellStyle name="常规 6 10" xfId="639"/>
    <cellStyle name="常规 6 11" xfId="640"/>
    <cellStyle name="常规 6 12" xfId="641"/>
    <cellStyle name="常规 6 13" xfId="642"/>
    <cellStyle name="常规 6 14" xfId="643"/>
    <cellStyle name="常规 6 15" xfId="644"/>
    <cellStyle name="常规 6 16" xfId="645"/>
    <cellStyle name="常规 6 17" xfId="646"/>
    <cellStyle name="常规 6 18" xfId="647"/>
    <cellStyle name="常规 6 19" xfId="648"/>
    <cellStyle name="常规 6 2" xfId="649"/>
    <cellStyle name="常规 6 2 10" xfId="650"/>
    <cellStyle name="常规 6 2 11" xfId="651"/>
    <cellStyle name="常规 6 2 12" xfId="652"/>
    <cellStyle name="常规 6 2 2" xfId="653"/>
    <cellStyle name="常规 6 2 3" xfId="654"/>
    <cellStyle name="常规 6 2 4" xfId="655"/>
    <cellStyle name="常规 6 2 5" xfId="656"/>
    <cellStyle name="常规 6 2 6" xfId="657"/>
    <cellStyle name="常规 6 2 7" xfId="658"/>
    <cellStyle name="常规 6 2 8" xfId="659"/>
    <cellStyle name="常规 6 2 9" xfId="660"/>
    <cellStyle name="常规 6 20" xfId="661"/>
    <cellStyle name="常规 6 21" xfId="662"/>
    <cellStyle name="常规 6 22" xfId="663"/>
    <cellStyle name="常规 6 23" xfId="664"/>
    <cellStyle name="常规 6 24" xfId="665"/>
    <cellStyle name="常规 6 3" xfId="666"/>
    <cellStyle name="常规 6 4" xfId="667"/>
    <cellStyle name="常规 6 5" xfId="668"/>
    <cellStyle name="常规 6 6" xfId="669"/>
    <cellStyle name="常规 6 7" xfId="670"/>
    <cellStyle name="常规 6 8" xfId="671"/>
    <cellStyle name="常规 6 9" xfId="672"/>
    <cellStyle name="常规 7" xfId="673"/>
    <cellStyle name="常规 7 10" xfId="674"/>
    <cellStyle name="常规 7 11" xfId="675"/>
    <cellStyle name="常规 7 12" xfId="676"/>
    <cellStyle name="常规 7 13" xfId="677"/>
    <cellStyle name="常规 7 14" xfId="678"/>
    <cellStyle name="常规 7 15" xfId="679"/>
    <cellStyle name="常规 7 16" xfId="680"/>
    <cellStyle name="常规 7 17" xfId="681"/>
    <cellStyle name="常规 7 18" xfId="682"/>
    <cellStyle name="常规 7 19" xfId="683"/>
    <cellStyle name="常规 7 2" xfId="684"/>
    <cellStyle name="常规 7 2 10" xfId="685"/>
    <cellStyle name="常规 7 2 11" xfId="686"/>
    <cellStyle name="常规 7 2 12" xfId="687"/>
    <cellStyle name="常规 7 2 2" xfId="688"/>
    <cellStyle name="常规 7 2 3" xfId="689"/>
    <cellStyle name="常规 7 2 4" xfId="690"/>
    <cellStyle name="常规 7 2 5" xfId="691"/>
    <cellStyle name="常规 7 2 6" xfId="692"/>
    <cellStyle name="常规 7 2 7" xfId="693"/>
    <cellStyle name="常规 7 2 8" xfId="694"/>
    <cellStyle name="常规 7 2 9" xfId="695"/>
    <cellStyle name="常规 7 20" xfId="696"/>
    <cellStyle name="常规 7 21" xfId="697"/>
    <cellStyle name="常规 7 22" xfId="698"/>
    <cellStyle name="常规 7 23" xfId="699"/>
    <cellStyle name="常规 7 24" xfId="700"/>
    <cellStyle name="常规 7 3" xfId="701"/>
    <cellStyle name="常规 7 4" xfId="702"/>
    <cellStyle name="常规 7 5" xfId="703"/>
    <cellStyle name="常规 7 6" xfId="704"/>
    <cellStyle name="常规 7 7" xfId="705"/>
    <cellStyle name="常规 7 8" xfId="706"/>
    <cellStyle name="常规 7 9" xfId="707"/>
    <cellStyle name="常规 8" xfId="708"/>
    <cellStyle name="常规 9" xfId="709"/>
    <cellStyle name="好 10" xfId="710"/>
    <cellStyle name="好 11" xfId="711"/>
    <cellStyle name="好 2" xfId="712"/>
    <cellStyle name="好 2 2" xfId="713"/>
    <cellStyle name="好 2 3" xfId="714"/>
    <cellStyle name="好 2 4" xfId="715"/>
    <cellStyle name="好 2 5" xfId="716"/>
    <cellStyle name="好 3" xfId="717"/>
    <cellStyle name="好 4" xfId="718"/>
    <cellStyle name="好 5" xfId="719"/>
    <cellStyle name="好 6" xfId="720"/>
    <cellStyle name="好 7" xfId="721"/>
    <cellStyle name="好 8" xfId="722"/>
    <cellStyle name="好 9" xfId="723"/>
    <cellStyle name="好_KING" xfId="724"/>
    <cellStyle name="汇总 10" xfId="725"/>
    <cellStyle name="汇总 10 2" xfId="726"/>
    <cellStyle name="汇总 11" xfId="727"/>
    <cellStyle name="汇总 11 2" xfId="728"/>
    <cellStyle name="汇总 2" xfId="729"/>
    <cellStyle name="汇总 2 2" xfId="730"/>
    <cellStyle name="汇总 2 2 2" xfId="731"/>
    <cellStyle name="汇总 2 3" xfId="732"/>
    <cellStyle name="汇总 2 3 2" xfId="733"/>
    <cellStyle name="汇总 2 4" xfId="734"/>
    <cellStyle name="汇总 2 4 2" xfId="735"/>
    <cellStyle name="汇总 2 5" xfId="736"/>
    <cellStyle name="汇总 2 6" xfId="737"/>
    <cellStyle name="汇总 3" xfId="738"/>
    <cellStyle name="汇总 3 2" xfId="739"/>
    <cellStyle name="汇总 4" xfId="740"/>
    <cellStyle name="汇总 4 2" xfId="741"/>
    <cellStyle name="汇总 5" xfId="742"/>
    <cellStyle name="汇总 5 2" xfId="743"/>
    <cellStyle name="汇总 6" xfId="744"/>
    <cellStyle name="汇总 6 2" xfId="745"/>
    <cellStyle name="汇总 7" xfId="746"/>
    <cellStyle name="汇总 7 2" xfId="747"/>
    <cellStyle name="汇总 8" xfId="748"/>
    <cellStyle name="汇总 8 2" xfId="749"/>
    <cellStyle name="汇总 9" xfId="750"/>
    <cellStyle name="汇总 9 2" xfId="751"/>
    <cellStyle name="计算 10" xfId="752"/>
    <cellStyle name="计算 10 2" xfId="753"/>
    <cellStyle name="计算 11" xfId="754"/>
    <cellStyle name="计算 11 2" xfId="755"/>
    <cellStyle name="计算 2" xfId="756"/>
    <cellStyle name="计算 2 2" xfId="757"/>
    <cellStyle name="计算 2 2 2" xfId="758"/>
    <cellStyle name="计算 2 3" xfId="759"/>
    <cellStyle name="计算 2 3 2" xfId="760"/>
    <cellStyle name="计算 2 4" xfId="761"/>
    <cellStyle name="计算 2 4 2" xfId="762"/>
    <cellStyle name="计算 2 5" xfId="763"/>
    <cellStyle name="计算 2 6" xfId="764"/>
    <cellStyle name="计算 3" xfId="765"/>
    <cellStyle name="计算 3 2" xfId="766"/>
    <cellStyle name="计算 4" xfId="767"/>
    <cellStyle name="计算 4 2" xfId="768"/>
    <cellStyle name="计算 5" xfId="769"/>
    <cellStyle name="计算 5 2" xfId="770"/>
    <cellStyle name="计算 6" xfId="771"/>
    <cellStyle name="计算 6 2" xfId="772"/>
    <cellStyle name="计算 7" xfId="773"/>
    <cellStyle name="计算 7 2" xfId="774"/>
    <cellStyle name="计算 8" xfId="775"/>
    <cellStyle name="计算 8 2" xfId="776"/>
    <cellStyle name="计算 9" xfId="777"/>
    <cellStyle name="计算 9 2" xfId="778"/>
    <cellStyle name="检查单元格 10" xfId="779"/>
    <cellStyle name="检查单元格 11" xfId="780"/>
    <cellStyle name="检查单元格 2" xfId="781"/>
    <cellStyle name="检查单元格 2 2" xfId="782"/>
    <cellStyle name="检查单元格 2 3" xfId="783"/>
    <cellStyle name="检查单元格 2 4" xfId="784"/>
    <cellStyle name="检查单元格 2 5" xfId="785"/>
    <cellStyle name="检查单元格 3" xfId="786"/>
    <cellStyle name="检查单元格 4" xfId="787"/>
    <cellStyle name="检查单元格 5" xfId="788"/>
    <cellStyle name="检查单元格 6" xfId="789"/>
    <cellStyle name="检查单元格 7" xfId="790"/>
    <cellStyle name="检查单元格 8" xfId="791"/>
    <cellStyle name="检查单元格 9" xfId="792"/>
    <cellStyle name="解释性文本 10" xfId="793"/>
    <cellStyle name="解释性文本 11" xfId="794"/>
    <cellStyle name="解释性文本 2" xfId="795"/>
    <cellStyle name="解释性文本 2 2" xfId="796"/>
    <cellStyle name="解释性文本 2 3" xfId="797"/>
    <cellStyle name="解释性文本 2 4" xfId="798"/>
    <cellStyle name="解释性文本 2 5" xfId="799"/>
    <cellStyle name="解释性文本 3" xfId="800"/>
    <cellStyle name="解释性文本 4" xfId="801"/>
    <cellStyle name="解释性文本 5" xfId="802"/>
    <cellStyle name="解释性文本 6" xfId="803"/>
    <cellStyle name="解释性文本 7" xfId="804"/>
    <cellStyle name="解释性文本 8" xfId="805"/>
    <cellStyle name="解释性文本 9" xfId="806"/>
    <cellStyle name="警告文本 10" xfId="807"/>
    <cellStyle name="警告文本 11" xfId="808"/>
    <cellStyle name="警告文本 2" xfId="809"/>
    <cellStyle name="警告文本 2 2" xfId="810"/>
    <cellStyle name="警告文本 2 3" xfId="811"/>
    <cellStyle name="警告文本 2 4" xfId="812"/>
    <cellStyle name="警告文本 2 5" xfId="813"/>
    <cellStyle name="警告文本 3" xfId="814"/>
    <cellStyle name="警告文本 4" xfId="815"/>
    <cellStyle name="警告文本 5" xfId="816"/>
    <cellStyle name="警告文本 6" xfId="817"/>
    <cellStyle name="警告文本 7" xfId="818"/>
    <cellStyle name="警告文本 8" xfId="819"/>
    <cellStyle name="警告文本 9" xfId="820"/>
    <cellStyle name="链接单元格 10" xfId="821"/>
    <cellStyle name="链接单元格 11" xfId="822"/>
    <cellStyle name="链接单元格 2" xfId="823"/>
    <cellStyle name="链接单元格 2 2" xfId="824"/>
    <cellStyle name="链接单元格 2 3" xfId="825"/>
    <cellStyle name="链接单元格 2 4" xfId="826"/>
    <cellStyle name="链接单元格 2 5" xfId="827"/>
    <cellStyle name="链接单元格 3" xfId="828"/>
    <cellStyle name="链接单元格 4" xfId="829"/>
    <cellStyle name="链接单元格 5" xfId="830"/>
    <cellStyle name="链接单元格 6" xfId="831"/>
    <cellStyle name="链接单元格 7" xfId="832"/>
    <cellStyle name="链接单元格 8" xfId="833"/>
    <cellStyle name="链接单元格 9" xfId="834"/>
    <cellStyle name="千位分隔 2" xfId="835"/>
    <cellStyle name="千位分隔 2 2" xfId="836"/>
    <cellStyle name="千位分隔 3" xfId="837"/>
    <cellStyle name="强调文字颜色 1 10" xfId="838"/>
    <cellStyle name="强调文字颜色 1 11" xfId="839"/>
    <cellStyle name="强调文字颜色 1 2" xfId="840"/>
    <cellStyle name="强调文字颜色 1 2 2" xfId="841"/>
    <cellStyle name="强调文字颜色 1 2 3" xfId="842"/>
    <cellStyle name="强调文字颜色 1 2 4" xfId="843"/>
    <cellStyle name="强调文字颜色 1 2 5" xfId="844"/>
    <cellStyle name="强调文字颜色 1 3" xfId="845"/>
    <cellStyle name="强调文字颜色 1 4" xfId="846"/>
    <cellStyle name="强调文字颜色 1 5" xfId="847"/>
    <cellStyle name="强调文字颜色 1 6" xfId="848"/>
    <cellStyle name="强调文字颜色 1 7" xfId="849"/>
    <cellStyle name="强调文字颜色 1 8" xfId="850"/>
    <cellStyle name="强调文字颜色 1 9" xfId="851"/>
    <cellStyle name="强调文字颜色 2 10" xfId="852"/>
    <cellStyle name="强调文字颜色 2 11" xfId="853"/>
    <cellStyle name="强调文字颜色 2 2" xfId="854"/>
    <cellStyle name="强调文字颜色 2 2 2" xfId="855"/>
    <cellStyle name="强调文字颜色 2 2 3" xfId="856"/>
    <cellStyle name="强调文字颜色 2 2 4" xfId="857"/>
    <cellStyle name="强调文字颜色 2 2 5" xfId="858"/>
    <cellStyle name="强调文字颜色 2 3" xfId="859"/>
    <cellStyle name="强调文字颜色 2 4" xfId="860"/>
    <cellStyle name="强调文字颜色 2 5" xfId="861"/>
    <cellStyle name="强调文字颜色 2 6" xfId="862"/>
    <cellStyle name="强调文字颜色 2 7" xfId="863"/>
    <cellStyle name="强调文字颜色 2 8" xfId="864"/>
    <cellStyle name="强调文字颜色 2 9" xfId="865"/>
    <cellStyle name="强调文字颜色 3 10" xfId="866"/>
    <cellStyle name="强调文字颜色 3 11" xfId="867"/>
    <cellStyle name="强调文字颜色 3 2" xfId="868"/>
    <cellStyle name="强调文字颜色 3 2 2" xfId="869"/>
    <cellStyle name="强调文字颜色 3 2 3" xfId="870"/>
    <cellStyle name="强调文字颜色 3 2 4" xfId="871"/>
    <cellStyle name="强调文字颜色 3 2 5" xfId="872"/>
    <cellStyle name="强调文字颜色 3 3" xfId="873"/>
    <cellStyle name="强调文字颜色 3 4" xfId="874"/>
    <cellStyle name="强调文字颜色 3 5" xfId="875"/>
    <cellStyle name="强调文字颜色 3 6" xfId="876"/>
    <cellStyle name="强调文字颜色 3 7" xfId="877"/>
    <cellStyle name="强调文字颜色 3 8" xfId="878"/>
    <cellStyle name="强调文字颜色 3 9" xfId="879"/>
    <cellStyle name="强调文字颜色 4 10" xfId="880"/>
    <cellStyle name="强调文字颜色 4 11" xfId="881"/>
    <cellStyle name="强调文字颜色 4 2" xfId="882"/>
    <cellStyle name="强调文字颜色 4 2 2" xfId="883"/>
    <cellStyle name="强调文字颜色 4 2 3" xfId="884"/>
    <cellStyle name="强调文字颜色 4 2 4" xfId="885"/>
    <cellStyle name="强调文字颜色 4 2 5" xfId="886"/>
    <cellStyle name="强调文字颜色 4 3" xfId="887"/>
    <cellStyle name="强调文字颜色 4 4" xfId="888"/>
    <cellStyle name="强调文字颜色 4 5" xfId="889"/>
    <cellStyle name="强调文字颜色 4 6" xfId="890"/>
    <cellStyle name="强调文字颜色 4 7" xfId="891"/>
    <cellStyle name="强调文字颜色 4 8" xfId="892"/>
    <cellStyle name="强调文字颜色 4 9" xfId="893"/>
    <cellStyle name="强调文字颜色 5 10" xfId="894"/>
    <cellStyle name="强调文字颜色 5 11" xfId="895"/>
    <cellStyle name="强调文字颜色 5 2" xfId="896"/>
    <cellStyle name="强调文字颜色 5 2 2" xfId="897"/>
    <cellStyle name="强调文字颜色 5 2 3" xfId="898"/>
    <cellStyle name="强调文字颜色 5 2 4" xfId="899"/>
    <cellStyle name="强调文字颜色 5 2 5" xfId="900"/>
    <cellStyle name="强调文字颜色 5 3" xfId="901"/>
    <cellStyle name="强调文字颜色 5 4" xfId="902"/>
    <cellStyle name="强调文字颜色 5 5" xfId="903"/>
    <cellStyle name="强调文字颜色 5 6" xfId="904"/>
    <cellStyle name="强调文字颜色 5 7" xfId="905"/>
    <cellStyle name="强调文字颜色 5 8" xfId="906"/>
    <cellStyle name="强调文字颜色 5 9" xfId="907"/>
    <cellStyle name="强调文字颜色 6 10" xfId="908"/>
    <cellStyle name="强调文字颜色 6 11" xfId="909"/>
    <cellStyle name="强调文字颜色 6 2" xfId="910"/>
    <cellStyle name="强调文字颜色 6 2 2" xfId="911"/>
    <cellStyle name="强调文字颜色 6 2 3" xfId="912"/>
    <cellStyle name="强调文字颜色 6 2 4" xfId="913"/>
    <cellStyle name="强调文字颜色 6 2 5" xfId="914"/>
    <cellStyle name="强调文字颜色 6 3" xfId="915"/>
    <cellStyle name="强调文字颜色 6 4" xfId="916"/>
    <cellStyle name="强调文字颜色 6 5" xfId="917"/>
    <cellStyle name="强调文字颜色 6 6" xfId="918"/>
    <cellStyle name="强调文字颜色 6 7" xfId="919"/>
    <cellStyle name="强调文字颜色 6 8" xfId="920"/>
    <cellStyle name="强调文字颜色 6 9" xfId="921"/>
    <cellStyle name="适中 10" xfId="922"/>
    <cellStyle name="适中 11" xfId="923"/>
    <cellStyle name="适中 2" xfId="924"/>
    <cellStyle name="适中 2 2" xfId="925"/>
    <cellStyle name="适中 2 3" xfId="926"/>
    <cellStyle name="适中 2 4" xfId="927"/>
    <cellStyle name="适中 2 5" xfId="928"/>
    <cellStyle name="适中 3" xfId="929"/>
    <cellStyle name="适中 4" xfId="930"/>
    <cellStyle name="适中 5" xfId="931"/>
    <cellStyle name="适中 6" xfId="932"/>
    <cellStyle name="适中 7" xfId="933"/>
    <cellStyle name="适中 8" xfId="934"/>
    <cellStyle name="适中 9" xfId="935"/>
    <cellStyle name="输出 10" xfId="936"/>
    <cellStyle name="输出 10 2" xfId="937"/>
    <cellStyle name="输出 11" xfId="938"/>
    <cellStyle name="输出 11 2" xfId="939"/>
    <cellStyle name="输出 2" xfId="940"/>
    <cellStyle name="输出 2 2" xfId="941"/>
    <cellStyle name="输出 2 2 2" xfId="942"/>
    <cellStyle name="输出 2 3" xfId="943"/>
    <cellStyle name="输出 2 3 2" xfId="944"/>
    <cellStyle name="输出 2 4" xfId="945"/>
    <cellStyle name="输出 2 4 2" xfId="946"/>
    <cellStyle name="输出 2 5" xfId="947"/>
    <cellStyle name="输出 2 6" xfId="948"/>
    <cellStyle name="输出 3" xfId="949"/>
    <cellStyle name="输出 3 2" xfId="950"/>
    <cellStyle name="输出 4" xfId="951"/>
    <cellStyle name="输出 4 2" xfId="952"/>
    <cellStyle name="输出 5" xfId="953"/>
    <cellStyle name="输出 5 2" xfId="954"/>
    <cellStyle name="输出 6" xfId="955"/>
    <cellStyle name="输出 6 2" xfId="956"/>
    <cellStyle name="输出 7" xfId="957"/>
    <cellStyle name="输出 7 2" xfId="958"/>
    <cellStyle name="输出 8" xfId="959"/>
    <cellStyle name="输出 8 2" xfId="960"/>
    <cellStyle name="输出 9" xfId="961"/>
    <cellStyle name="输出 9 2" xfId="962"/>
    <cellStyle name="输入 10" xfId="963"/>
    <cellStyle name="输入 10 2" xfId="964"/>
    <cellStyle name="输入 11" xfId="965"/>
    <cellStyle name="输入 11 2" xfId="966"/>
    <cellStyle name="输入 2" xfId="967"/>
    <cellStyle name="输入 2 2" xfId="968"/>
    <cellStyle name="输入 2 2 2" xfId="969"/>
    <cellStyle name="输入 2 3" xfId="970"/>
    <cellStyle name="输入 2 3 2" xfId="971"/>
    <cellStyle name="输入 2 4" xfId="972"/>
    <cellStyle name="输入 2 4 2" xfId="973"/>
    <cellStyle name="输入 2 5" xfId="974"/>
    <cellStyle name="输入 2 6" xfId="975"/>
    <cellStyle name="输入 3" xfId="976"/>
    <cellStyle name="输入 3 2" xfId="977"/>
    <cellStyle name="输入 4" xfId="978"/>
    <cellStyle name="输入 4 2" xfId="979"/>
    <cellStyle name="输入 5" xfId="980"/>
    <cellStyle name="输入 5 2" xfId="981"/>
    <cellStyle name="输入 6" xfId="982"/>
    <cellStyle name="输入 6 2" xfId="983"/>
    <cellStyle name="输入 7" xfId="984"/>
    <cellStyle name="输入 7 2" xfId="985"/>
    <cellStyle name="输入 8" xfId="986"/>
    <cellStyle name="输入 8 2" xfId="987"/>
    <cellStyle name="输入 9" xfId="988"/>
    <cellStyle name="输入 9 2" xfId="989"/>
    <cellStyle name="样式 1" xfId="990"/>
    <cellStyle name="样式 1 10" xfId="991"/>
    <cellStyle name="样式 1 10 2" xfId="992"/>
    <cellStyle name="样式 1 10 2 2" xfId="993"/>
    <cellStyle name="样式 1 10 2 2 2" xfId="994"/>
    <cellStyle name="样式 1 2" xfId="995"/>
    <cellStyle name="样式 1 3" xfId="996"/>
    <cellStyle name="注释 10" xfId="997"/>
    <cellStyle name="注释 10 2" xfId="998"/>
    <cellStyle name="注释 11" xfId="999"/>
    <cellStyle name="注释 11 2" xfId="1000"/>
    <cellStyle name="注释 2" xfId="1001"/>
    <cellStyle name="注释 2 2" xfId="1002"/>
    <cellStyle name="注释 2 2 2" xfId="1003"/>
    <cellStyle name="注释 2 2 2 2" xfId="1004"/>
    <cellStyle name="注释 2 2 3" xfId="1005"/>
    <cellStyle name="注释 2 3" xfId="1006"/>
    <cellStyle name="注释 2 3 2" xfId="1007"/>
    <cellStyle name="注释 2 4" xfId="1008"/>
    <cellStyle name="注释 2 4 2" xfId="1009"/>
    <cellStyle name="注释 2 5" xfId="1010"/>
    <cellStyle name="注释 3" xfId="1011"/>
    <cellStyle name="注释 3 2" xfId="1012"/>
    <cellStyle name="注释 4" xfId="1013"/>
    <cellStyle name="注释 4 2" xfId="1014"/>
    <cellStyle name="注释 5" xfId="1015"/>
    <cellStyle name="注释 5 2" xfId="1016"/>
    <cellStyle name="注释 6" xfId="1017"/>
    <cellStyle name="注释 6 2" xfId="1018"/>
    <cellStyle name="注释 7" xfId="1019"/>
    <cellStyle name="注释 7 2" xfId="1020"/>
    <cellStyle name="注释 8" xfId="1021"/>
    <cellStyle name="注释 8 2" xfId="1022"/>
    <cellStyle name="注释 9" xfId="1023"/>
    <cellStyle name="注释 9 2" xfId="1024"/>
    <cellStyle name="百分比 2" xfId="1025"/>
  </cellStyles>
  <dxfs count="11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emf"/><Relationship Id="rId30" Type="http://schemas.openxmlformats.org/officeDocument/2006/relationships/image" Target="../media/image31.jpeg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wmf"/><Relationship Id="rId26" Type="http://schemas.openxmlformats.org/officeDocument/2006/relationships/image" Target="../media/image27.wmf"/><Relationship Id="rId25" Type="http://schemas.openxmlformats.org/officeDocument/2006/relationships/image" Target="../media/image26.png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emf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png"/><Relationship Id="rId8" Type="http://schemas.openxmlformats.org/officeDocument/2006/relationships/image" Target="../media/image44.png"/><Relationship Id="rId7" Type="http://schemas.openxmlformats.org/officeDocument/2006/relationships/image" Target="../media/image43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4" Type="http://schemas.openxmlformats.org/officeDocument/2006/relationships/image" Target="../media/image36.png"/><Relationship Id="rId43" Type="http://schemas.openxmlformats.org/officeDocument/2006/relationships/image" Target="../media/image30.png"/><Relationship Id="rId42" Type="http://schemas.openxmlformats.org/officeDocument/2006/relationships/image" Target="../media/image75.png"/><Relationship Id="rId41" Type="http://schemas.openxmlformats.org/officeDocument/2006/relationships/image" Target="../media/image74.png"/><Relationship Id="rId40" Type="http://schemas.openxmlformats.org/officeDocument/2006/relationships/image" Target="../media/image73.png"/><Relationship Id="rId4" Type="http://schemas.openxmlformats.org/officeDocument/2006/relationships/image" Target="../media/image40.png"/><Relationship Id="rId39" Type="http://schemas.openxmlformats.org/officeDocument/2006/relationships/image" Target="../media/image72.png"/><Relationship Id="rId38" Type="http://schemas.openxmlformats.org/officeDocument/2006/relationships/image" Target="../media/image71.png"/><Relationship Id="rId37" Type="http://schemas.openxmlformats.org/officeDocument/2006/relationships/image" Target="../media/image4.emf"/><Relationship Id="rId36" Type="http://schemas.openxmlformats.org/officeDocument/2006/relationships/image" Target="../media/image70.png"/><Relationship Id="rId35" Type="http://schemas.openxmlformats.org/officeDocument/2006/relationships/image" Target="../media/image69.png"/><Relationship Id="rId34" Type="http://schemas.openxmlformats.org/officeDocument/2006/relationships/image" Target="../media/image68.png"/><Relationship Id="rId33" Type="http://schemas.openxmlformats.org/officeDocument/2006/relationships/image" Target="../media/image67.png"/><Relationship Id="rId32" Type="http://schemas.openxmlformats.org/officeDocument/2006/relationships/image" Target="../media/image66.emf"/><Relationship Id="rId31" Type="http://schemas.openxmlformats.org/officeDocument/2006/relationships/image" Target="../media/image65.png"/><Relationship Id="rId30" Type="http://schemas.openxmlformats.org/officeDocument/2006/relationships/image" Target="../media/image64.png"/><Relationship Id="rId3" Type="http://schemas.openxmlformats.org/officeDocument/2006/relationships/image" Target="../media/image39.png"/><Relationship Id="rId29" Type="http://schemas.openxmlformats.org/officeDocument/2006/relationships/image" Target="../media/image63.emf"/><Relationship Id="rId28" Type="http://schemas.openxmlformats.org/officeDocument/2006/relationships/image" Target="../media/image62.emf"/><Relationship Id="rId27" Type="http://schemas.openxmlformats.org/officeDocument/2006/relationships/image" Target="../media/image6.png"/><Relationship Id="rId26" Type="http://schemas.openxmlformats.org/officeDocument/2006/relationships/image" Target="../media/image5.png"/><Relationship Id="rId25" Type="http://schemas.openxmlformats.org/officeDocument/2006/relationships/image" Target="../media/image61.emf"/><Relationship Id="rId24" Type="http://schemas.openxmlformats.org/officeDocument/2006/relationships/image" Target="../media/image60.emf"/><Relationship Id="rId23" Type="http://schemas.openxmlformats.org/officeDocument/2006/relationships/image" Target="../media/image59.emf"/><Relationship Id="rId22" Type="http://schemas.openxmlformats.org/officeDocument/2006/relationships/image" Target="../media/image58.jpeg"/><Relationship Id="rId21" Type="http://schemas.openxmlformats.org/officeDocument/2006/relationships/image" Target="../media/image57.jpeg"/><Relationship Id="rId20" Type="http://schemas.openxmlformats.org/officeDocument/2006/relationships/image" Target="../media/image56.jpeg"/><Relationship Id="rId2" Type="http://schemas.openxmlformats.org/officeDocument/2006/relationships/image" Target="../media/image38.png"/><Relationship Id="rId19" Type="http://schemas.openxmlformats.org/officeDocument/2006/relationships/image" Target="../media/image55.png"/><Relationship Id="rId18" Type="http://schemas.openxmlformats.org/officeDocument/2006/relationships/image" Target="../media/image54.png"/><Relationship Id="rId17" Type="http://schemas.openxmlformats.org/officeDocument/2006/relationships/image" Target="../media/image53.emf"/><Relationship Id="rId16" Type="http://schemas.openxmlformats.org/officeDocument/2006/relationships/image" Target="../media/image52.png"/><Relationship Id="rId15" Type="http://schemas.openxmlformats.org/officeDocument/2006/relationships/image" Target="../media/image51.png"/><Relationship Id="rId14" Type="http://schemas.openxmlformats.org/officeDocument/2006/relationships/image" Target="../media/image50.emf"/><Relationship Id="rId13" Type="http://schemas.openxmlformats.org/officeDocument/2006/relationships/image" Target="../media/image49.emf"/><Relationship Id="rId12" Type="http://schemas.openxmlformats.org/officeDocument/2006/relationships/image" Target="../media/image48.emf"/><Relationship Id="rId11" Type="http://schemas.openxmlformats.org/officeDocument/2006/relationships/image" Target="../media/image47.emf"/><Relationship Id="rId10" Type="http://schemas.openxmlformats.org/officeDocument/2006/relationships/image" Target="../media/image46.emf"/><Relationship Id="rId1" Type="http://schemas.openxmlformats.org/officeDocument/2006/relationships/image" Target="../media/image3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225136</xdr:colOff>
      <xdr:row>5</xdr:row>
      <xdr:rowOff>259773</xdr:rowOff>
    </xdr:from>
    <xdr:to>
      <xdr:col>2</xdr:col>
      <xdr:colOff>1021451</xdr:colOff>
      <xdr:row>11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115" y="2374265"/>
          <a:ext cx="1555750" cy="278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219075</xdr:colOff>
      <xdr:row>58</xdr:row>
      <xdr:rowOff>104775</xdr:rowOff>
    </xdr:from>
    <xdr:to>
      <xdr:col>9</xdr:col>
      <xdr:colOff>619125</xdr:colOff>
      <xdr:row>58</xdr:row>
      <xdr:rowOff>371475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6829425" y="280162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41</xdr:row>
      <xdr:rowOff>0</xdr:rowOff>
    </xdr:from>
    <xdr:to>
      <xdr:col>9</xdr:col>
      <xdr:colOff>419100</xdr:colOff>
      <xdr:row>41</xdr:row>
      <xdr:rowOff>0</xdr:rowOff>
    </xdr:to>
    <xdr:pic>
      <xdr:nvPicPr>
        <xdr:cNvPr id="57" name="图片 457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5" y="192462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131671</xdr:colOff>
      <xdr:row>29</xdr:row>
      <xdr:rowOff>131669</xdr:rowOff>
    </xdr:from>
    <xdr:to>
      <xdr:col>9</xdr:col>
      <xdr:colOff>665071</xdr:colOff>
      <xdr:row>29</xdr:row>
      <xdr:rowOff>417419</xdr:rowOff>
    </xdr:to>
    <xdr:pic>
      <xdr:nvPicPr>
        <xdr:cNvPr id="65" name="Picture 8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741795" y="12454890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211791</xdr:colOff>
      <xdr:row>30</xdr:row>
      <xdr:rowOff>121024</xdr:rowOff>
    </xdr:from>
    <xdr:to>
      <xdr:col>9</xdr:col>
      <xdr:colOff>448236</xdr:colOff>
      <xdr:row>30</xdr:row>
      <xdr:rowOff>405874</xdr:rowOff>
    </xdr:to>
    <xdr:pic>
      <xdr:nvPicPr>
        <xdr:cNvPr id="66" name="Picture 122" descr="rId42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821805" y="13015595"/>
          <a:ext cx="236220" cy="28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176492</xdr:colOff>
      <xdr:row>31</xdr:row>
      <xdr:rowOff>141754</xdr:rowOff>
    </xdr:from>
    <xdr:to>
      <xdr:col>9</xdr:col>
      <xdr:colOff>443192</xdr:colOff>
      <xdr:row>31</xdr:row>
      <xdr:rowOff>360829</xdr:rowOff>
    </xdr:to>
    <xdr:pic>
      <xdr:nvPicPr>
        <xdr:cNvPr id="67" name="Picture 27537" descr="rId42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786245" y="13608050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35</xdr:row>
      <xdr:rowOff>0</xdr:rowOff>
    </xdr:from>
    <xdr:to>
      <xdr:col>9</xdr:col>
      <xdr:colOff>523875</xdr:colOff>
      <xdr:row>35</xdr:row>
      <xdr:rowOff>0</xdr:rowOff>
    </xdr:to>
    <xdr:pic>
      <xdr:nvPicPr>
        <xdr:cNvPr id="75" name="图片 21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1575244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35</xdr:row>
      <xdr:rowOff>0</xdr:rowOff>
    </xdr:from>
    <xdr:to>
      <xdr:col>9</xdr:col>
      <xdr:colOff>533400</xdr:colOff>
      <xdr:row>35</xdr:row>
      <xdr:rowOff>0</xdr:rowOff>
    </xdr:to>
    <xdr:pic>
      <xdr:nvPicPr>
        <xdr:cNvPr id="76" name="图片 21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1575244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166408</xdr:colOff>
      <xdr:row>19</xdr:row>
      <xdr:rowOff>129428</xdr:rowOff>
    </xdr:from>
    <xdr:to>
      <xdr:col>9</xdr:col>
      <xdr:colOff>652183</xdr:colOff>
      <xdr:row>19</xdr:row>
      <xdr:rowOff>367553</xdr:rowOff>
    </xdr:to>
    <xdr:pic>
      <xdr:nvPicPr>
        <xdr:cNvPr id="58" name="Picture 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6776720" y="673735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43</xdr:row>
      <xdr:rowOff>57149</xdr:rowOff>
    </xdr:from>
    <xdr:to>
      <xdr:col>10</xdr:col>
      <xdr:colOff>0</xdr:colOff>
      <xdr:row>43</xdr:row>
      <xdr:rowOff>247649</xdr:rowOff>
    </xdr:to>
    <xdr:pic>
      <xdr:nvPicPr>
        <xdr:cNvPr id="96" name="Picture 4933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667500" y="20229195"/>
          <a:ext cx="676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47624</xdr:colOff>
      <xdr:row>44</xdr:row>
      <xdr:rowOff>66675</xdr:rowOff>
    </xdr:from>
    <xdr:to>
      <xdr:col>9</xdr:col>
      <xdr:colOff>719977</xdr:colOff>
      <xdr:row>44</xdr:row>
      <xdr:rowOff>304800</xdr:rowOff>
    </xdr:to>
    <xdr:pic>
      <xdr:nvPicPr>
        <xdr:cNvPr id="97" name="Picture 4934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657340" y="20746720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76200</xdr:colOff>
      <xdr:row>46</xdr:row>
      <xdr:rowOff>150159</xdr:rowOff>
    </xdr:from>
    <xdr:to>
      <xdr:col>9</xdr:col>
      <xdr:colOff>683418</xdr:colOff>
      <xdr:row>46</xdr:row>
      <xdr:rowOff>350184</xdr:rowOff>
    </xdr:to>
    <xdr:pic>
      <xdr:nvPicPr>
        <xdr:cNvPr id="98" name="Picture 493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686550" y="21844635"/>
          <a:ext cx="60706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201706</xdr:colOff>
      <xdr:row>9</xdr:row>
      <xdr:rowOff>67235</xdr:rowOff>
    </xdr:from>
    <xdr:to>
      <xdr:col>9</xdr:col>
      <xdr:colOff>437030</xdr:colOff>
      <xdr:row>9</xdr:row>
      <xdr:rowOff>441028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1645" y="700405"/>
          <a:ext cx="235585" cy="37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51</xdr:row>
      <xdr:rowOff>28575</xdr:rowOff>
    </xdr:from>
    <xdr:to>
      <xdr:col>9</xdr:col>
      <xdr:colOff>438150</xdr:colOff>
      <xdr:row>51</xdr:row>
      <xdr:rowOff>381000</xdr:rowOff>
    </xdr:to>
    <xdr:pic>
      <xdr:nvPicPr>
        <xdr:cNvPr id="101" name="Picture 28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5600" y="2438844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163286</xdr:colOff>
      <xdr:row>45</xdr:row>
      <xdr:rowOff>81643</xdr:rowOff>
    </xdr:from>
    <xdr:to>
      <xdr:col>9</xdr:col>
      <xdr:colOff>598714</xdr:colOff>
      <xdr:row>45</xdr:row>
      <xdr:rowOff>421821</xdr:rowOff>
    </xdr:to>
    <xdr:pic>
      <xdr:nvPicPr>
        <xdr:cNvPr id="124" name="图片 123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545" y="21268690"/>
          <a:ext cx="434975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163286</xdr:colOff>
      <xdr:row>27</xdr:row>
      <xdr:rowOff>156482</xdr:rowOff>
    </xdr:from>
    <xdr:to>
      <xdr:col>9</xdr:col>
      <xdr:colOff>553811</xdr:colOff>
      <xdr:row>27</xdr:row>
      <xdr:rowOff>308882</xdr:rowOff>
    </xdr:to>
    <xdr:pic>
      <xdr:nvPicPr>
        <xdr:cNvPr id="27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545" y="11336655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196903</xdr:colOff>
      <xdr:row>37</xdr:row>
      <xdr:rowOff>95250</xdr:rowOff>
    </xdr:from>
    <xdr:to>
      <xdr:col>9</xdr:col>
      <xdr:colOff>611522</xdr:colOff>
      <xdr:row>37</xdr:row>
      <xdr:rowOff>381000</xdr:rowOff>
    </xdr:to>
    <xdr:pic>
      <xdr:nvPicPr>
        <xdr:cNvPr id="50" name="Picture 1358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07200" y="16990695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224118</xdr:colOff>
      <xdr:row>15</xdr:row>
      <xdr:rowOff>65199</xdr:rowOff>
    </xdr:from>
    <xdr:to>
      <xdr:col>9</xdr:col>
      <xdr:colOff>614047</xdr:colOff>
      <xdr:row>15</xdr:row>
      <xdr:rowOff>629467</xdr:rowOff>
    </xdr:to>
    <xdr:pic>
      <xdr:nvPicPr>
        <xdr:cNvPr id="61" name="图片 6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833870" y="4063365"/>
          <a:ext cx="390525" cy="564515"/>
        </a:xfrm>
        <a:prstGeom prst="rect">
          <a:avLst/>
        </a:prstGeom>
      </xdr:spPr>
    </xdr:pic>
    <xdr:clientData/>
  </xdr:twoCellAnchor>
  <xdr:twoCellAnchor>
    <xdr:from>
      <xdr:col>9</xdr:col>
      <xdr:colOff>299357</xdr:colOff>
      <xdr:row>23</xdr:row>
      <xdr:rowOff>163286</xdr:rowOff>
    </xdr:from>
    <xdr:to>
      <xdr:col>9</xdr:col>
      <xdr:colOff>503464</xdr:colOff>
      <xdr:row>23</xdr:row>
      <xdr:rowOff>482084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9435" y="905764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122464</xdr:colOff>
      <xdr:row>24</xdr:row>
      <xdr:rowOff>54428</xdr:rowOff>
    </xdr:from>
    <xdr:to>
      <xdr:col>9</xdr:col>
      <xdr:colOff>476249</xdr:colOff>
      <xdr:row>24</xdr:row>
      <xdr:rowOff>527293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2270" y="951992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204107</xdr:colOff>
      <xdr:row>26</xdr:row>
      <xdr:rowOff>136456</xdr:rowOff>
    </xdr:from>
    <xdr:to>
      <xdr:col>9</xdr:col>
      <xdr:colOff>454436</xdr:colOff>
      <xdr:row>26</xdr:row>
      <xdr:rowOff>476251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4185" y="10744835"/>
          <a:ext cx="25019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68037</xdr:colOff>
      <xdr:row>25</xdr:row>
      <xdr:rowOff>176893</xdr:rowOff>
    </xdr:from>
    <xdr:to>
      <xdr:col>9</xdr:col>
      <xdr:colOff>626329</xdr:colOff>
      <xdr:row>25</xdr:row>
      <xdr:rowOff>353786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295" y="10213975"/>
          <a:ext cx="558165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77207</xdr:colOff>
      <xdr:row>22</xdr:row>
      <xdr:rowOff>175180</xdr:rowOff>
    </xdr:from>
    <xdr:to>
      <xdr:col>9</xdr:col>
      <xdr:colOff>661870</xdr:colOff>
      <xdr:row>22</xdr:row>
      <xdr:rowOff>367398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883400" y="8301355"/>
          <a:ext cx="192405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191060</xdr:colOff>
      <xdr:row>48</xdr:row>
      <xdr:rowOff>129988</xdr:rowOff>
    </xdr:from>
    <xdr:to>
      <xdr:col>9</xdr:col>
      <xdr:colOff>577140</xdr:colOff>
      <xdr:row>48</xdr:row>
      <xdr:rowOff>330013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00850" y="22839045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198904</xdr:colOff>
      <xdr:row>49</xdr:row>
      <xdr:rowOff>138953</xdr:rowOff>
    </xdr:from>
    <xdr:to>
      <xdr:col>9</xdr:col>
      <xdr:colOff>475129</xdr:colOff>
      <xdr:row>49</xdr:row>
      <xdr:rowOff>405653</xdr:rowOff>
    </xdr:to>
    <xdr:pic>
      <xdr:nvPicPr>
        <xdr:cNvPr id="144" name="Picture 1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809105" y="2341943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164331</xdr:colOff>
      <xdr:row>20</xdr:row>
      <xdr:rowOff>156883</xdr:rowOff>
    </xdr:from>
    <xdr:to>
      <xdr:col>9</xdr:col>
      <xdr:colOff>551162</xdr:colOff>
      <xdr:row>20</xdr:row>
      <xdr:rowOff>304582</xdr:rowOff>
    </xdr:to>
    <xdr:pic>
      <xdr:nvPicPr>
        <xdr:cNvPr id="158" name="图片 15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774180" y="7336790"/>
          <a:ext cx="386715" cy="147320"/>
        </a:xfrm>
        <a:prstGeom prst="rect">
          <a:avLst/>
        </a:prstGeom>
      </xdr:spPr>
    </xdr:pic>
    <xdr:clientData/>
  </xdr:twoCellAnchor>
  <xdr:twoCellAnchor>
    <xdr:from>
      <xdr:col>9</xdr:col>
      <xdr:colOff>122293</xdr:colOff>
      <xdr:row>12</xdr:row>
      <xdr:rowOff>126066</xdr:rowOff>
    </xdr:from>
    <xdr:to>
      <xdr:col>9</xdr:col>
      <xdr:colOff>491863</xdr:colOff>
      <xdr:row>12</xdr:row>
      <xdr:rowOff>414991</xdr:rowOff>
    </xdr:to>
    <xdr:pic>
      <xdr:nvPicPr>
        <xdr:cNvPr id="159" name="图片 15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H="1">
          <a:off x="6732270" y="2473960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233082</xdr:colOff>
      <xdr:row>13</xdr:row>
      <xdr:rowOff>105335</xdr:rowOff>
    </xdr:from>
    <xdr:to>
      <xdr:col>9</xdr:col>
      <xdr:colOff>573442</xdr:colOff>
      <xdr:row>13</xdr:row>
      <xdr:rowOff>397435</xdr:rowOff>
    </xdr:to>
    <xdr:pic>
      <xdr:nvPicPr>
        <xdr:cNvPr id="160" name="图片 15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H="1">
          <a:off x="6843395" y="302450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233081</xdr:colOff>
      <xdr:row>28</xdr:row>
      <xdr:rowOff>112058</xdr:rowOff>
    </xdr:from>
    <xdr:to>
      <xdr:col>9</xdr:col>
      <xdr:colOff>518831</xdr:colOff>
      <xdr:row>28</xdr:row>
      <xdr:rowOff>321608</xdr:rowOff>
    </xdr:to>
    <xdr:pic>
      <xdr:nvPicPr>
        <xdr:cNvPr id="178" name="Picture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843395" y="1186370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285190</xdr:colOff>
      <xdr:row>66</xdr:row>
      <xdr:rowOff>70037</xdr:rowOff>
    </xdr:from>
    <xdr:to>
      <xdr:col>9</xdr:col>
      <xdr:colOff>513790</xdr:colOff>
      <xdr:row>66</xdr:row>
      <xdr:rowOff>298637</xdr:rowOff>
    </xdr:to>
    <xdr:pic>
      <xdr:nvPicPr>
        <xdr:cNvPr id="181" name="Picture 433" descr="rId8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5465" y="3204019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112059</xdr:colOff>
      <xdr:row>50</xdr:row>
      <xdr:rowOff>123265</xdr:rowOff>
    </xdr:from>
    <xdr:to>
      <xdr:col>9</xdr:col>
      <xdr:colOff>575471</xdr:colOff>
      <xdr:row>50</xdr:row>
      <xdr:rowOff>290073</xdr:rowOff>
    </xdr:to>
    <xdr:pic>
      <xdr:nvPicPr>
        <xdr:cNvPr id="193" name="图片 208" descr="IMG_1128.JPG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2110" y="23975695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209550</xdr:colOff>
      <xdr:row>18</xdr:row>
      <xdr:rowOff>152402</xdr:rowOff>
    </xdr:from>
    <xdr:to>
      <xdr:col>9</xdr:col>
      <xdr:colOff>571500</xdr:colOff>
      <xdr:row>18</xdr:row>
      <xdr:rowOff>371477</xdr:rowOff>
    </xdr:to>
    <xdr:pic>
      <xdr:nvPicPr>
        <xdr:cNvPr id="213" name="图片 22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891020" y="611759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163284</xdr:colOff>
      <xdr:row>39</xdr:row>
      <xdr:rowOff>88617</xdr:rowOff>
    </xdr:from>
    <xdr:to>
      <xdr:col>9</xdr:col>
      <xdr:colOff>517070</xdr:colOff>
      <xdr:row>39</xdr:row>
      <xdr:rowOff>457863</xdr:rowOff>
    </xdr:to>
    <xdr:pic>
      <xdr:nvPicPr>
        <xdr:cNvPr id="253" name="图片 25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773545" y="18191480"/>
          <a:ext cx="353695" cy="369570"/>
        </a:xfrm>
        <a:prstGeom prst="rect">
          <a:avLst/>
        </a:prstGeom>
      </xdr:spPr>
    </xdr:pic>
    <xdr:clientData/>
  </xdr:twoCellAnchor>
  <xdr:twoCellAnchor>
    <xdr:from>
      <xdr:col>9</xdr:col>
      <xdr:colOff>188258</xdr:colOff>
      <xdr:row>47</xdr:row>
      <xdr:rowOff>168649</xdr:rowOff>
    </xdr:from>
    <xdr:to>
      <xdr:col>9</xdr:col>
      <xdr:colOff>531158</xdr:colOff>
      <xdr:row>47</xdr:row>
      <xdr:rowOff>416299</xdr:rowOff>
    </xdr:to>
    <xdr:pic>
      <xdr:nvPicPr>
        <xdr:cNvPr id="255" name="图片 4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8310" y="2237041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173130</xdr:colOff>
      <xdr:row>11</xdr:row>
      <xdr:rowOff>215317</xdr:rowOff>
    </xdr:from>
    <xdr:to>
      <xdr:col>9</xdr:col>
      <xdr:colOff>535080</xdr:colOff>
      <xdr:row>11</xdr:row>
      <xdr:rowOff>434392</xdr:rowOff>
    </xdr:to>
    <xdr:pic>
      <xdr:nvPicPr>
        <xdr:cNvPr id="219" name="图片 22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854825" y="192024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212351</xdr:colOff>
      <xdr:row>17</xdr:row>
      <xdr:rowOff>296959</xdr:rowOff>
    </xdr:from>
    <xdr:to>
      <xdr:col>9</xdr:col>
      <xdr:colOff>574301</xdr:colOff>
      <xdr:row>17</xdr:row>
      <xdr:rowOff>516034</xdr:rowOff>
    </xdr:to>
    <xdr:pic>
      <xdr:nvPicPr>
        <xdr:cNvPr id="268" name="图片 22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893560" y="552894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201706</xdr:colOff>
      <xdr:row>10</xdr:row>
      <xdr:rowOff>67235</xdr:rowOff>
    </xdr:from>
    <xdr:to>
      <xdr:col>9</xdr:col>
      <xdr:colOff>437030</xdr:colOff>
      <xdr:row>10</xdr:row>
      <xdr:rowOff>441028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11645" y="1271905"/>
          <a:ext cx="235585" cy="37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81642</xdr:colOff>
      <xdr:row>52</xdr:row>
      <xdr:rowOff>36208</xdr:rowOff>
    </xdr:from>
    <xdr:to>
      <xdr:col>9</xdr:col>
      <xdr:colOff>558356</xdr:colOff>
      <xdr:row>52</xdr:row>
      <xdr:rowOff>367393</xdr:rowOff>
    </xdr:to>
    <xdr:pic>
      <xdr:nvPicPr>
        <xdr:cNvPr id="5" name="图片 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691630" y="24903430"/>
          <a:ext cx="476885" cy="330835"/>
        </a:xfrm>
        <a:prstGeom prst="rect">
          <a:avLst/>
        </a:prstGeom>
      </xdr:spPr>
    </xdr:pic>
    <xdr:clientData/>
  </xdr:twoCellAnchor>
  <xdr:twoCellAnchor>
    <xdr:from>
      <xdr:col>9</xdr:col>
      <xdr:colOff>176893</xdr:colOff>
      <xdr:row>53</xdr:row>
      <xdr:rowOff>68036</xdr:rowOff>
    </xdr:from>
    <xdr:to>
      <xdr:col>9</xdr:col>
      <xdr:colOff>540330</xdr:colOff>
      <xdr:row>53</xdr:row>
      <xdr:rowOff>381001</xdr:rowOff>
    </xdr:to>
    <xdr:pic>
      <xdr:nvPicPr>
        <xdr:cNvPr id="6" name="图片 5"/>
        <xdr:cNvPicPr>
          <a:picLocks noChangeAspect="1"/>
        </xdr:cNvPicPr>
      </xdr:nvPicPr>
      <xdr:blipFill>
        <a:blip r:embed="rId34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rcRect t="6307" r="12847" b="12735"/>
        <a:stretch>
          <a:fillRect/>
        </a:stretch>
      </xdr:blipFill>
      <xdr:spPr>
        <a:xfrm>
          <a:off x="6786880" y="25442545"/>
          <a:ext cx="363220" cy="313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86591</xdr:colOff>
      <xdr:row>5</xdr:row>
      <xdr:rowOff>259773</xdr:rowOff>
    </xdr:from>
    <xdr:to>
      <xdr:col>2</xdr:col>
      <xdr:colOff>761393</xdr:colOff>
      <xdr:row>10</xdr:row>
      <xdr:rowOff>225136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685" y="2374265"/>
          <a:ext cx="1434465" cy="250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153035</xdr:colOff>
      <xdr:row>26</xdr:row>
      <xdr:rowOff>51435</xdr:rowOff>
    </xdr:from>
    <xdr:to>
      <xdr:col>9</xdr:col>
      <xdr:colOff>700405</xdr:colOff>
      <xdr:row>26</xdr:row>
      <xdr:rowOff>426085</xdr:rowOff>
    </xdr:to>
    <xdr:pic>
      <xdr:nvPicPr>
        <xdr:cNvPr id="44" name="Picture 776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61860" y="10657840"/>
          <a:ext cx="54737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137795</xdr:colOff>
      <xdr:row>27</xdr:row>
      <xdr:rowOff>36830</xdr:rowOff>
    </xdr:from>
    <xdr:to>
      <xdr:col>9</xdr:col>
      <xdr:colOff>575945</xdr:colOff>
      <xdr:row>27</xdr:row>
      <xdr:rowOff>427650</xdr:rowOff>
    </xdr:to>
    <xdr:pic>
      <xdr:nvPicPr>
        <xdr:cNvPr id="45" name="图片 2256" descr="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46620" y="11214735"/>
          <a:ext cx="438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142875</xdr:colOff>
      <xdr:row>28</xdr:row>
      <xdr:rowOff>55245</xdr:rowOff>
    </xdr:from>
    <xdr:to>
      <xdr:col>9</xdr:col>
      <xdr:colOff>571500</xdr:colOff>
      <xdr:row>28</xdr:row>
      <xdr:rowOff>437111</xdr:rowOff>
    </xdr:to>
    <xdr:pic>
      <xdr:nvPicPr>
        <xdr:cNvPr id="46" name="图片 2257" descr="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51700" y="11804650"/>
          <a:ext cx="428625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29</xdr:row>
      <xdr:rowOff>66040</xdr:rowOff>
    </xdr:from>
    <xdr:to>
      <xdr:col>9</xdr:col>
      <xdr:colOff>619125</xdr:colOff>
      <xdr:row>29</xdr:row>
      <xdr:rowOff>507290</xdr:rowOff>
    </xdr:to>
    <xdr:pic>
      <xdr:nvPicPr>
        <xdr:cNvPr id="47" name="Picture 22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204075" y="12386945"/>
          <a:ext cx="523875" cy="44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215900</xdr:colOff>
      <xdr:row>31</xdr:row>
      <xdr:rowOff>60325</xdr:rowOff>
    </xdr:from>
    <xdr:to>
      <xdr:col>9</xdr:col>
      <xdr:colOff>498475</xdr:colOff>
      <xdr:row>32</xdr:row>
      <xdr:rowOff>31750</xdr:rowOff>
    </xdr:to>
    <xdr:pic>
      <xdr:nvPicPr>
        <xdr:cNvPr id="48" name="Picture 266" descr="jjh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324725" y="13524230"/>
          <a:ext cx="28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104775</xdr:colOff>
      <xdr:row>30</xdr:row>
      <xdr:rowOff>95250</xdr:rowOff>
    </xdr:from>
    <xdr:to>
      <xdr:col>9</xdr:col>
      <xdr:colOff>609600</xdr:colOff>
      <xdr:row>30</xdr:row>
      <xdr:rowOff>476604</xdr:rowOff>
    </xdr:to>
    <xdr:pic>
      <xdr:nvPicPr>
        <xdr:cNvPr id="49" name="Picture 301" descr="llhjh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213600" y="1298765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152400</xdr:colOff>
      <xdr:row>33</xdr:row>
      <xdr:rowOff>7620</xdr:rowOff>
    </xdr:from>
    <xdr:to>
      <xdr:col>9</xdr:col>
      <xdr:colOff>561975</xdr:colOff>
      <xdr:row>33</xdr:row>
      <xdr:rowOff>388620</xdr:rowOff>
    </xdr:to>
    <xdr:pic>
      <xdr:nvPicPr>
        <xdr:cNvPr id="50" name="Picture 329" descr="110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261225" y="14614525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161925</xdr:colOff>
      <xdr:row>34</xdr:row>
      <xdr:rowOff>55245</xdr:rowOff>
    </xdr:from>
    <xdr:to>
      <xdr:col>9</xdr:col>
      <xdr:colOff>552450</xdr:colOff>
      <xdr:row>34</xdr:row>
      <xdr:rowOff>506020</xdr:rowOff>
    </xdr:to>
    <xdr:pic>
      <xdr:nvPicPr>
        <xdr:cNvPr id="51" name="Picture 330" descr="01000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270750" y="15233650"/>
          <a:ext cx="390525" cy="45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90170</xdr:colOff>
      <xdr:row>32</xdr:row>
      <xdr:rowOff>189230</xdr:rowOff>
    </xdr:from>
    <xdr:to>
      <xdr:col>9</xdr:col>
      <xdr:colOff>623570</xdr:colOff>
      <xdr:row>32</xdr:row>
      <xdr:rowOff>506656</xdr:rowOff>
    </xdr:to>
    <xdr:pic>
      <xdr:nvPicPr>
        <xdr:cNvPr id="52" name="Picture 316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198995" y="14224635"/>
          <a:ext cx="533400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231775</xdr:colOff>
      <xdr:row>35</xdr:row>
      <xdr:rowOff>37465</xdr:rowOff>
    </xdr:from>
    <xdr:to>
      <xdr:col>9</xdr:col>
      <xdr:colOff>482239</xdr:colOff>
      <xdr:row>35</xdr:row>
      <xdr:rowOff>369160</xdr:rowOff>
    </xdr:to>
    <xdr:pic>
      <xdr:nvPicPr>
        <xdr:cNvPr id="53" name="Picture 315" descr="00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340600" y="15787370"/>
          <a:ext cx="250190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213360</xdr:colOff>
      <xdr:row>49</xdr:row>
      <xdr:rowOff>46355</xdr:rowOff>
    </xdr:from>
    <xdr:to>
      <xdr:col>9</xdr:col>
      <xdr:colOff>501182</xdr:colOff>
      <xdr:row>49</xdr:row>
      <xdr:rowOff>264594</xdr:rowOff>
    </xdr:to>
    <xdr:pic>
      <xdr:nvPicPr>
        <xdr:cNvPr id="54" name="Picture 782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7322185" y="23797260"/>
          <a:ext cx="287655" cy="217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173355</xdr:colOff>
      <xdr:row>38</xdr:row>
      <xdr:rowOff>59055</xdr:rowOff>
    </xdr:from>
    <xdr:to>
      <xdr:col>9</xdr:col>
      <xdr:colOff>541347</xdr:colOff>
      <xdr:row>38</xdr:row>
      <xdr:rowOff>423983</xdr:rowOff>
    </xdr:to>
    <xdr:pic>
      <xdr:nvPicPr>
        <xdr:cNvPr id="55" name="Picture 8253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7282180" y="17523460"/>
          <a:ext cx="367665" cy="364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170180</xdr:colOff>
      <xdr:row>39</xdr:row>
      <xdr:rowOff>43180</xdr:rowOff>
    </xdr:from>
    <xdr:to>
      <xdr:col>9</xdr:col>
      <xdr:colOff>543896</xdr:colOff>
      <xdr:row>39</xdr:row>
      <xdr:rowOff>403897</xdr:rowOff>
    </xdr:to>
    <xdr:pic>
      <xdr:nvPicPr>
        <xdr:cNvPr id="56" name="Picture 825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279005" y="18079085"/>
          <a:ext cx="373380" cy="36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190500</xdr:colOff>
      <xdr:row>40</xdr:row>
      <xdr:rowOff>132715</xdr:rowOff>
    </xdr:from>
    <xdr:to>
      <xdr:col>9</xdr:col>
      <xdr:colOff>523875</xdr:colOff>
      <xdr:row>40</xdr:row>
      <xdr:rowOff>418465</xdr:rowOff>
    </xdr:to>
    <xdr:pic>
      <xdr:nvPicPr>
        <xdr:cNvPr id="57" name="Picture 13522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299325" y="18740120"/>
          <a:ext cx="3333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100330</xdr:colOff>
      <xdr:row>48</xdr:row>
      <xdr:rowOff>29210</xdr:rowOff>
    </xdr:from>
    <xdr:to>
      <xdr:col>9</xdr:col>
      <xdr:colOff>614679</xdr:colOff>
      <xdr:row>48</xdr:row>
      <xdr:rowOff>506075</xdr:rowOff>
    </xdr:to>
    <xdr:pic>
      <xdr:nvPicPr>
        <xdr:cNvPr id="58" name="Picture 8431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209155" y="23208615"/>
          <a:ext cx="51371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99695</xdr:colOff>
      <xdr:row>47</xdr:row>
      <xdr:rowOff>38100</xdr:rowOff>
    </xdr:from>
    <xdr:to>
      <xdr:col>9</xdr:col>
      <xdr:colOff>614045</xdr:colOff>
      <xdr:row>47</xdr:row>
      <xdr:rowOff>285750</xdr:rowOff>
    </xdr:to>
    <xdr:pic>
      <xdr:nvPicPr>
        <xdr:cNvPr id="59" name="Picture 455" descr="ffdd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7208520" y="22646005"/>
          <a:ext cx="514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147320</xdr:colOff>
      <xdr:row>46</xdr:row>
      <xdr:rowOff>29845</xdr:rowOff>
    </xdr:from>
    <xdr:to>
      <xdr:col>9</xdr:col>
      <xdr:colOff>566420</xdr:colOff>
      <xdr:row>46</xdr:row>
      <xdr:rowOff>275010</xdr:rowOff>
    </xdr:to>
    <xdr:pic>
      <xdr:nvPicPr>
        <xdr:cNvPr id="60" name="图片 2243" descr="1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256145" y="22066250"/>
          <a:ext cx="419100" cy="245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146685</xdr:colOff>
      <xdr:row>24</xdr:row>
      <xdr:rowOff>52705</xdr:rowOff>
    </xdr:from>
    <xdr:to>
      <xdr:col>9</xdr:col>
      <xdr:colOff>567027</xdr:colOff>
      <xdr:row>24</xdr:row>
      <xdr:rowOff>252730</xdr:rowOff>
    </xdr:to>
    <xdr:pic>
      <xdr:nvPicPr>
        <xdr:cNvPr id="61" name="Picture 8525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7255510" y="9516110"/>
          <a:ext cx="41973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151765</xdr:colOff>
      <xdr:row>23</xdr:row>
      <xdr:rowOff>111760</xdr:rowOff>
    </xdr:from>
    <xdr:to>
      <xdr:col>9</xdr:col>
      <xdr:colOff>562997</xdr:colOff>
      <xdr:row>23</xdr:row>
      <xdr:rowOff>416560</xdr:rowOff>
    </xdr:to>
    <xdr:pic>
      <xdr:nvPicPr>
        <xdr:cNvPr id="63" name="Picture 194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260590" y="9003665"/>
          <a:ext cx="41084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139065</xdr:colOff>
      <xdr:row>56</xdr:row>
      <xdr:rowOff>88265</xdr:rowOff>
    </xdr:from>
    <xdr:to>
      <xdr:col>9</xdr:col>
      <xdr:colOff>574730</xdr:colOff>
      <xdr:row>56</xdr:row>
      <xdr:rowOff>388154</xdr:rowOff>
    </xdr:to>
    <xdr:pic>
      <xdr:nvPicPr>
        <xdr:cNvPr id="65" name="Picture 18432" descr="C:\Users\chejiming.GHRC\AppData\Roaming\feiq\RichOle\2310086732.bmp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7247890" y="27839670"/>
          <a:ext cx="435610" cy="29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113665</xdr:colOff>
      <xdr:row>42</xdr:row>
      <xdr:rowOff>120015</xdr:rowOff>
    </xdr:from>
    <xdr:to>
      <xdr:col>9</xdr:col>
      <xdr:colOff>600075</xdr:colOff>
      <xdr:row>42</xdr:row>
      <xdr:rowOff>344805</xdr:rowOff>
    </xdr:to>
    <xdr:pic>
      <xdr:nvPicPr>
        <xdr:cNvPr id="66" name="图片 104" descr="IMG_0937.JPG"/>
        <xdr:cNvPicPr>
          <a:picLocks noChangeAspect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7222490" y="19870420"/>
          <a:ext cx="48641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210185</xdr:colOff>
      <xdr:row>43</xdr:row>
      <xdr:rowOff>118110</xdr:rowOff>
    </xdr:from>
    <xdr:to>
      <xdr:col>9</xdr:col>
      <xdr:colOff>503779</xdr:colOff>
      <xdr:row>43</xdr:row>
      <xdr:rowOff>398438</xdr:rowOff>
    </xdr:to>
    <xdr:pic>
      <xdr:nvPicPr>
        <xdr:cNvPr id="67" name="图片 105" descr="IMG_0938.JPG"/>
        <xdr:cNvPicPr>
          <a:picLocks noChangeAspect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319010" y="20440015"/>
          <a:ext cx="293370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161290</xdr:colOff>
      <xdr:row>45</xdr:row>
      <xdr:rowOff>166370</xdr:rowOff>
    </xdr:from>
    <xdr:to>
      <xdr:col>9</xdr:col>
      <xdr:colOff>553057</xdr:colOff>
      <xdr:row>45</xdr:row>
      <xdr:rowOff>325810</xdr:rowOff>
    </xdr:to>
    <xdr:pic>
      <xdr:nvPicPr>
        <xdr:cNvPr id="68" name="图片 106" descr="IMG_0939.JPG"/>
        <xdr:cNvPicPr>
          <a:picLocks noChangeAspect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7270115" y="21631275"/>
          <a:ext cx="391160" cy="159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209550</xdr:colOff>
      <xdr:row>10</xdr:row>
      <xdr:rowOff>74295</xdr:rowOff>
    </xdr:from>
    <xdr:to>
      <xdr:col>9</xdr:col>
      <xdr:colOff>505385</xdr:colOff>
      <xdr:row>10</xdr:row>
      <xdr:rowOff>449491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8375" y="1536700"/>
          <a:ext cx="29527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194945</xdr:colOff>
      <xdr:row>13</xdr:row>
      <xdr:rowOff>95250</xdr:rowOff>
    </xdr:from>
    <xdr:to>
      <xdr:col>9</xdr:col>
      <xdr:colOff>518795</xdr:colOff>
      <xdr:row>13</xdr:row>
      <xdr:rowOff>428625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3770" y="3272155"/>
          <a:ext cx="3238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147955</xdr:colOff>
      <xdr:row>19</xdr:row>
      <xdr:rowOff>53340</xdr:rowOff>
    </xdr:from>
    <xdr:to>
      <xdr:col>9</xdr:col>
      <xdr:colOff>565785</xdr:colOff>
      <xdr:row>19</xdr:row>
      <xdr:rowOff>423545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6780" y="6659245"/>
          <a:ext cx="41783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170815</xdr:colOff>
      <xdr:row>21</xdr:row>
      <xdr:rowOff>36830</xdr:rowOff>
    </xdr:from>
    <xdr:to>
      <xdr:col>9</xdr:col>
      <xdr:colOff>542925</xdr:colOff>
      <xdr:row>21</xdr:row>
      <xdr:rowOff>405765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9640" y="7785735"/>
          <a:ext cx="37211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89535</xdr:colOff>
      <xdr:row>22</xdr:row>
      <xdr:rowOff>55880</xdr:rowOff>
    </xdr:from>
    <xdr:to>
      <xdr:col>9</xdr:col>
      <xdr:colOff>584200</xdr:colOff>
      <xdr:row>22</xdr:row>
      <xdr:rowOff>479425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8360" y="8376285"/>
          <a:ext cx="494665" cy="423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58</xdr:row>
      <xdr:rowOff>135890</xdr:rowOff>
    </xdr:from>
    <xdr:to>
      <xdr:col>9</xdr:col>
      <xdr:colOff>476250</xdr:colOff>
      <xdr:row>58</xdr:row>
      <xdr:rowOff>383540</xdr:rowOff>
    </xdr:to>
    <xdr:pic>
      <xdr:nvPicPr>
        <xdr:cNvPr id="83" name="Picture 122" descr="rId420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7346950" y="2903029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223520</xdr:colOff>
      <xdr:row>59</xdr:row>
      <xdr:rowOff>170180</xdr:rowOff>
    </xdr:from>
    <xdr:to>
      <xdr:col>9</xdr:col>
      <xdr:colOff>490220</xdr:colOff>
      <xdr:row>59</xdr:row>
      <xdr:rowOff>389255</xdr:rowOff>
    </xdr:to>
    <xdr:pic>
      <xdr:nvPicPr>
        <xdr:cNvPr id="84" name="Picture 27537" descr="rId421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7332345" y="2963608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223520</xdr:colOff>
      <xdr:row>59</xdr:row>
      <xdr:rowOff>210820</xdr:rowOff>
    </xdr:from>
    <xdr:to>
      <xdr:col>9</xdr:col>
      <xdr:colOff>490220</xdr:colOff>
      <xdr:row>59</xdr:row>
      <xdr:rowOff>429895</xdr:rowOff>
    </xdr:to>
    <xdr:pic>
      <xdr:nvPicPr>
        <xdr:cNvPr id="85" name="Picture 27537" descr="rId421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7332345" y="2967672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356870</xdr:colOff>
      <xdr:row>41</xdr:row>
      <xdr:rowOff>256540</xdr:rowOff>
    </xdr:from>
    <xdr:to>
      <xdr:col>9</xdr:col>
      <xdr:colOff>356870</xdr:colOff>
      <xdr:row>41</xdr:row>
      <xdr:rowOff>256540</xdr:rowOff>
    </xdr:to>
    <xdr:pic>
      <xdr:nvPicPr>
        <xdr:cNvPr id="87" name="Picture 2502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7465695" y="1943544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207645</xdr:colOff>
      <xdr:row>41</xdr:row>
      <xdr:rowOff>113665</xdr:rowOff>
    </xdr:from>
    <xdr:to>
      <xdr:col>9</xdr:col>
      <xdr:colOff>506368</xdr:colOff>
      <xdr:row>41</xdr:row>
      <xdr:rowOff>389890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6470" y="19292570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44</xdr:row>
      <xdr:rowOff>105410</xdr:rowOff>
    </xdr:from>
    <xdr:to>
      <xdr:col>9</xdr:col>
      <xdr:colOff>476250</xdr:colOff>
      <xdr:row>44</xdr:row>
      <xdr:rowOff>353060</xdr:rowOff>
    </xdr:to>
    <xdr:pic>
      <xdr:nvPicPr>
        <xdr:cNvPr id="89" name="Picture 122" descr="rId420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7346950" y="2099881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163830</xdr:colOff>
      <xdr:row>37</xdr:row>
      <xdr:rowOff>55880</xdr:rowOff>
    </xdr:from>
    <xdr:to>
      <xdr:col>9</xdr:col>
      <xdr:colOff>550545</xdr:colOff>
      <xdr:row>37</xdr:row>
      <xdr:rowOff>421640</xdr:rowOff>
    </xdr:to>
    <xdr:pic>
      <xdr:nvPicPr>
        <xdr:cNvPr id="90" name="图片 8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272655" y="16948785"/>
          <a:ext cx="386715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128270</xdr:colOff>
      <xdr:row>11</xdr:row>
      <xdr:rowOff>38100</xdr:rowOff>
    </xdr:from>
    <xdr:to>
      <xdr:col>9</xdr:col>
      <xdr:colOff>585470</xdr:colOff>
      <xdr:row>11</xdr:row>
      <xdr:rowOff>470168</xdr:rowOff>
    </xdr:to>
    <xdr:pic>
      <xdr:nvPicPr>
        <xdr:cNvPr id="99" name="图片 9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237095" y="2072005"/>
          <a:ext cx="45720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125730</xdr:colOff>
      <xdr:row>12</xdr:row>
      <xdr:rowOff>77470</xdr:rowOff>
    </xdr:from>
    <xdr:to>
      <xdr:col>9</xdr:col>
      <xdr:colOff>588010</xdr:colOff>
      <xdr:row>12</xdr:row>
      <xdr:rowOff>439420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284720" y="2632710"/>
          <a:ext cx="36195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213995</xdr:colOff>
      <xdr:row>18</xdr:row>
      <xdr:rowOff>24765</xdr:rowOff>
    </xdr:from>
    <xdr:to>
      <xdr:col>9</xdr:col>
      <xdr:colOff>499745</xdr:colOff>
      <xdr:row>18</xdr:row>
      <xdr:rowOff>489665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322820" y="6059170"/>
          <a:ext cx="28575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129540</xdr:colOff>
      <xdr:row>15</xdr:row>
      <xdr:rowOff>53975</xdr:rowOff>
    </xdr:from>
    <xdr:to>
      <xdr:col>9</xdr:col>
      <xdr:colOff>584404</xdr:colOff>
      <xdr:row>15</xdr:row>
      <xdr:rowOff>407759</xdr:rowOff>
    </xdr:to>
    <xdr:pic>
      <xdr:nvPicPr>
        <xdr:cNvPr id="102" name="图片 10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238365" y="4373880"/>
          <a:ext cx="454660" cy="353695"/>
        </a:xfrm>
        <a:prstGeom prst="rect">
          <a:avLst/>
        </a:prstGeom>
      </xdr:spPr>
    </xdr:pic>
    <xdr:clientData/>
  </xdr:twoCellAnchor>
  <xdr:twoCellAnchor>
    <xdr:from>
      <xdr:col>9</xdr:col>
      <xdr:colOff>109220</xdr:colOff>
      <xdr:row>16</xdr:row>
      <xdr:rowOff>67945</xdr:rowOff>
    </xdr:from>
    <xdr:to>
      <xdr:col>9</xdr:col>
      <xdr:colOff>605117</xdr:colOff>
      <xdr:row>16</xdr:row>
      <xdr:rowOff>462552</xdr:rowOff>
    </xdr:to>
    <xdr:pic>
      <xdr:nvPicPr>
        <xdr:cNvPr id="103" name="图片 10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218045" y="4959350"/>
          <a:ext cx="495300" cy="394335"/>
        </a:xfrm>
        <a:prstGeom prst="rect">
          <a:avLst/>
        </a:prstGeom>
      </xdr:spPr>
    </xdr:pic>
    <xdr:clientData/>
  </xdr:twoCellAnchor>
  <xdr:twoCellAnchor>
    <xdr:from>
      <xdr:col>9</xdr:col>
      <xdr:colOff>97790</xdr:colOff>
      <xdr:row>17</xdr:row>
      <xdr:rowOff>144145</xdr:rowOff>
    </xdr:from>
    <xdr:to>
      <xdr:col>9</xdr:col>
      <xdr:colOff>616585</xdr:colOff>
      <xdr:row>17</xdr:row>
      <xdr:rowOff>434340</xdr:rowOff>
    </xdr:to>
    <xdr:pic>
      <xdr:nvPicPr>
        <xdr:cNvPr id="104" name="图片 10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206615" y="5607050"/>
          <a:ext cx="518795" cy="290195"/>
        </a:xfrm>
        <a:prstGeom prst="rect">
          <a:avLst/>
        </a:prstGeom>
      </xdr:spPr>
    </xdr:pic>
    <xdr:clientData/>
  </xdr:twoCellAnchor>
  <xdr:twoCellAnchor>
    <xdr:from>
      <xdr:col>9</xdr:col>
      <xdr:colOff>144780</xdr:colOff>
      <xdr:row>36</xdr:row>
      <xdr:rowOff>108585</xdr:rowOff>
    </xdr:from>
    <xdr:to>
      <xdr:col>9</xdr:col>
      <xdr:colOff>569324</xdr:colOff>
      <xdr:row>36</xdr:row>
      <xdr:rowOff>353514</xdr:rowOff>
    </xdr:to>
    <xdr:pic>
      <xdr:nvPicPr>
        <xdr:cNvPr id="105" name="Picture 8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7253605" y="16429990"/>
          <a:ext cx="42418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50</xdr:row>
      <xdr:rowOff>120015</xdr:rowOff>
    </xdr:from>
    <xdr:to>
      <xdr:col>9</xdr:col>
      <xdr:colOff>628514</xdr:colOff>
      <xdr:row>50</xdr:row>
      <xdr:rowOff>405765</xdr:rowOff>
    </xdr:to>
    <xdr:pic>
      <xdr:nvPicPr>
        <xdr:cNvPr id="106" name="图片 10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194550" y="24442420"/>
          <a:ext cx="542290" cy="285750"/>
        </a:xfrm>
        <a:prstGeom prst="rect">
          <a:avLst/>
        </a:prstGeom>
      </xdr:spPr>
    </xdr:pic>
    <xdr:clientData/>
  </xdr:twoCellAnchor>
  <xdr:twoCellAnchor>
    <xdr:from>
      <xdr:col>9</xdr:col>
      <xdr:colOff>92075</xdr:colOff>
      <xdr:row>51</xdr:row>
      <xdr:rowOff>39370</xdr:rowOff>
    </xdr:from>
    <xdr:to>
      <xdr:col>9</xdr:col>
      <xdr:colOff>621898</xdr:colOff>
      <xdr:row>51</xdr:row>
      <xdr:rowOff>433978</xdr:rowOff>
    </xdr:to>
    <xdr:pic>
      <xdr:nvPicPr>
        <xdr:cNvPr id="107" name="图片 10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200900" y="24933275"/>
          <a:ext cx="529590" cy="394335"/>
        </a:xfrm>
        <a:prstGeom prst="rect">
          <a:avLst/>
        </a:prstGeom>
      </xdr:spPr>
    </xdr:pic>
    <xdr:clientData/>
  </xdr:twoCellAnchor>
  <xdr:twoCellAnchor>
    <xdr:from>
      <xdr:col>9</xdr:col>
      <xdr:colOff>164465</xdr:colOff>
      <xdr:row>52</xdr:row>
      <xdr:rowOff>81280</xdr:rowOff>
    </xdr:from>
    <xdr:to>
      <xdr:col>9</xdr:col>
      <xdr:colOff>549904</xdr:colOff>
      <xdr:row>52</xdr:row>
      <xdr:rowOff>421459</xdr:rowOff>
    </xdr:to>
    <xdr:pic>
      <xdr:nvPicPr>
        <xdr:cNvPr id="109" name="图片 10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273290" y="25546685"/>
          <a:ext cx="384810" cy="339725"/>
        </a:xfrm>
        <a:prstGeom prst="rect">
          <a:avLst/>
        </a:prstGeom>
      </xdr:spPr>
    </xdr:pic>
    <xdr:clientData/>
  </xdr:twoCellAnchor>
  <xdr:twoCellAnchor>
    <xdr:from>
      <xdr:col>9</xdr:col>
      <xdr:colOff>152400</xdr:colOff>
      <xdr:row>53</xdr:row>
      <xdr:rowOff>26035</xdr:rowOff>
    </xdr:from>
    <xdr:to>
      <xdr:col>9</xdr:col>
      <xdr:colOff>562022</xdr:colOff>
      <xdr:row>53</xdr:row>
      <xdr:rowOff>393428</xdr:rowOff>
    </xdr:to>
    <xdr:pic>
      <xdr:nvPicPr>
        <xdr:cNvPr id="110" name="图片 10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261225" y="26062940"/>
          <a:ext cx="409575" cy="367030"/>
        </a:xfrm>
        <a:prstGeom prst="rect">
          <a:avLst/>
        </a:prstGeom>
      </xdr:spPr>
    </xdr:pic>
    <xdr:clientData/>
  </xdr:twoCellAnchor>
  <xdr:twoCellAnchor>
    <xdr:from>
      <xdr:col>9</xdr:col>
      <xdr:colOff>99695</xdr:colOff>
      <xdr:row>48</xdr:row>
      <xdr:rowOff>30480</xdr:rowOff>
    </xdr:from>
    <xdr:to>
      <xdr:col>9</xdr:col>
      <xdr:colOff>614044</xdr:colOff>
      <xdr:row>48</xdr:row>
      <xdr:rowOff>507345</xdr:rowOff>
    </xdr:to>
    <xdr:pic>
      <xdr:nvPicPr>
        <xdr:cNvPr id="116" name="Picture 8431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208520" y="23209885"/>
          <a:ext cx="51371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231321</xdr:colOff>
      <xdr:row>25</xdr:row>
      <xdr:rowOff>176893</xdr:rowOff>
    </xdr:from>
    <xdr:to>
      <xdr:col>9</xdr:col>
      <xdr:colOff>631371</xdr:colOff>
      <xdr:row>25</xdr:row>
      <xdr:rowOff>395968</xdr:rowOff>
    </xdr:to>
    <xdr:pic>
      <xdr:nvPicPr>
        <xdr:cNvPr id="119" name="Picture 105" descr="55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7339965" y="10211435"/>
          <a:ext cx="4000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123190</xdr:colOff>
      <xdr:row>64</xdr:row>
      <xdr:rowOff>68580</xdr:rowOff>
    </xdr:from>
    <xdr:to>
      <xdr:col>9</xdr:col>
      <xdr:colOff>524510</xdr:colOff>
      <xdr:row>64</xdr:row>
      <xdr:rowOff>469900</xdr:rowOff>
    </xdr:to>
    <xdr:pic>
      <xdr:nvPicPr>
        <xdr:cNvPr id="2" name="Picture 433" descr="rId8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2015" y="32199580"/>
          <a:ext cx="40132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266701</xdr:colOff>
      <xdr:row>9</xdr:row>
      <xdr:rowOff>95250</xdr:rowOff>
    </xdr:from>
    <xdr:to>
      <xdr:col>9</xdr:col>
      <xdr:colOff>514351</xdr:colOff>
      <xdr:row>9</xdr:row>
      <xdr:rowOff>502471</xdr:rowOff>
    </xdr:to>
    <xdr:pic>
      <xdr:nvPicPr>
        <xdr:cNvPr id="3" name="图片 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375525" y="986155"/>
          <a:ext cx="247650" cy="407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41"/>
  <sheetViews>
    <sheetView view="pageBreakPreview" zoomScale="55" zoomScaleNormal="100" workbookViewId="0">
      <selection activeCell="E7" sqref="E7:H7"/>
    </sheetView>
  </sheetViews>
  <sheetFormatPr defaultColWidth="4.62727272727273" defaultRowHeight="16.5"/>
  <cols>
    <col min="1" max="1" width="4.5" style="84" customWidth="1"/>
    <col min="2" max="2" width="10.8727272727273" style="84" customWidth="1"/>
    <col min="3" max="3" width="19.3727272727273" style="84" customWidth="1"/>
    <col min="4" max="4" width="22.2545454545455" style="84" customWidth="1"/>
    <col min="5" max="5" width="32.8727272727273" style="84" customWidth="1"/>
    <col min="6" max="6" width="23.5" style="84" customWidth="1"/>
    <col min="7" max="7" width="12.8727272727273" style="84" customWidth="1"/>
    <col min="8" max="8" width="4.62727272727273" style="84" customWidth="1"/>
    <col min="9" max="9" width="6.37272727272727" style="84" customWidth="1"/>
    <col min="10" max="10" width="0.127272727272727" style="84" customWidth="1"/>
    <col min="11" max="11" width="23" style="84" customWidth="1"/>
    <col min="12" max="12" width="10.8727272727273" style="84" customWidth="1"/>
    <col min="13" max="13" width="5.75454545454545" style="84" customWidth="1"/>
    <col min="14" max="14" width="6.37272727272727" style="84" customWidth="1"/>
    <col min="15" max="15" width="5" style="84" customWidth="1"/>
    <col min="16" max="16" width="5.87272727272727" style="84" customWidth="1"/>
    <col min="17" max="17" width="7.87272727272727" style="84" customWidth="1"/>
    <col min="18" max="18" width="19.1272727272727" style="84" customWidth="1"/>
    <col min="19" max="19" width="20.5" style="84" customWidth="1"/>
    <col min="20" max="20" width="30.1272727272727" style="84" customWidth="1"/>
    <col min="21" max="21" width="4.62727272727273" style="84" customWidth="1"/>
    <col min="22" max="22" width="8" style="84" customWidth="1"/>
    <col min="23" max="23" width="11.5" style="84" customWidth="1"/>
    <col min="24" max="24" width="9.5" style="84" customWidth="1"/>
    <col min="25" max="25" width="13.1272727272727" style="84" customWidth="1"/>
    <col min="26" max="26" width="10" style="84" customWidth="1"/>
    <col min="27" max="27" width="11.2545454545455" style="84" customWidth="1"/>
    <col min="28" max="248" width="9" style="84" customWidth="1"/>
    <col min="249" max="249" width="3.12727272727273" style="84" customWidth="1"/>
    <col min="250" max="250" width="7.62727272727273" style="84" customWidth="1"/>
    <col min="251" max="251" width="4.12727272727273" style="84" customWidth="1"/>
    <col min="252" max="252" width="17" style="84" customWidth="1"/>
    <col min="253" max="253" width="3.62727272727273" style="84" customWidth="1"/>
    <col min="254" max="254" width="9.12727272727273" style="84" customWidth="1"/>
    <col min="255" max="255" width="3.62727272727273" style="84" customWidth="1"/>
    <col min="256" max="16384" width="4.62727272727273" style="84"/>
  </cols>
  <sheetData>
    <row r="1" s="83" customFormat="1" ht="30.75" customHeight="1" spans="1:28">
      <c r="A1" s="85"/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00"/>
      <c r="T1" s="100"/>
      <c r="U1" s="100"/>
      <c r="V1" s="100"/>
      <c r="W1" s="101" t="s">
        <v>0</v>
      </c>
      <c r="X1" s="101"/>
      <c r="Y1" s="101"/>
      <c r="Z1" s="101"/>
      <c r="AA1" s="101"/>
      <c r="AB1" s="107"/>
    </row>
    <row r="2" s="83" customFormat="1" ht="34.5" customHeight="1" spans="1:27">
      <c r="A2" s="85" t="s">
        <v>1</v>
      </c>
      <c r="B2" s="85"/>
      <c r="C2" s="87"/>
      <c r="D2" s="87"/>
      <c r="E2" s="87"/>
      <c r="F2" s="88" t="s">
        <v>2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102"/>
      <c r="T2" s="102"/>
      <c r="U2" s="102"/>
      <c r="V2" s="102"/>
      <c r="W2" s="101"/>
      <c r="X2" s="101"/>
      <c r="Y2" s="101"/>
      <c r="Z2" s="101"/>
      <c r="AA2" s="101"/>
    </row>
    <row r="3" s="83" customFormat="1" ht="28.5" customHeight="1" spans="1:27">
      <c r="A3" s="89" t="s">
        <v>3</v>
      </c>
      <c r="B3" s="89"/>
      <c r="C3" s="86" t="s">
        <v>4</v>
      </c>
      <c r="D3" s="86"/>
      <c r="E3" s="86"/>
      <c r="F3" s="90" t="s">
        <v>5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103" t="s">
        <v>6</v>
      </c>
      <c r="V3" s="103"/>
      <c r="W3" s="103" t="s">
        <v>7</v>
      </c>
      <c r="X3" s="103" t="s">
        <v>8</v>
      </c>
      <c r="Y3" s="103" t="s">
        <v>9</v>
      </c>
      <c r="Z3" s="108" t="s">
        <v>10</v>
      </c>
      <c r="AA3" s="103" t="s">
        <v>11</v>
      </c>
    </row>
    <row r="4" s="83" customFormat="1" ht="36" customHeight="1" spans="1:27">
      <c r="A4" s="89"/>
      <c r="B4" s="89"/>
      <c r="C4" s="86"/>
      <c r="D4" s="86"/>
      <c r="E4" s="86"/>
      <c r="F4" s="91" t="s">
        <v>12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104"/>
      <c r="T4" s="104"/>
      <c r="U4" s="105" t="s">
        <v>13</v>
      </c>
      <c r="V4" s="105"/>
      <c r="W4" s="105"/>
      <c r="X4" s="105"/>
      <c r="Y4" s="109"/>
      <c r="Z4" s="110" t="s">
        <v>14</v>
      </c>
      <c r="AA4" s="111" t="s">
        <v>15</v>
      </c>
    </row>
    <row r="5" ht="36.75" customHeight="1" spans="1:27">
      <c r="A5" s="92" t="s">
        <v>16</v>
      </c>
      <c r="B5" s="92"/>
      <c r="C5" s="92"/>
      <c r="D5" s="92" t="s">
        <v>17</v>
      </c>
      <c r="E5" s="92" t="s">
        <v>18</v>
      </c>
      <c r="F5" s="92"/>
      <c r="G5" s="92"/>
      <c r="H5" s="92"/>
      <c r="I5" s="92" t="s">
        <v>19</v>
      </c>
      <c r="J5" s="92"/>
      <c r="K5" s="92"/>
      <c r="L5" s="92"/>
      <c r="M5" s="92"/>
      <c r="N5" s="92" t="s">
        <v>20</v>
      </c>
      <c r="O5" s="92"/>
      <c r="P5" s="92"/>
      <c r="Q5" s="92"/>
      <c r="R5" s="92"/>
      <c r="S5" s="92"/>
      <c r="T5" s="92"/>
      <c r="U5" s="92" t="s">
        <v>21</v>
      </c>
      <c r="V5" s="92"/>
      <c r="W5" s="94" t="s">
        <v>22</v>
      </c>
      <c r="X5" s="94"/>
      <c r="Y5" s="94" t="s">
        <v>23</v>
      </c>
      <c r="Z5" s="94"/>
      <c r="AA5" s="94"/>
    </row>
    <row r="6" ht="39.95" customHeight="1" spans="1:27">
      <c r="A6" s="92"/>
      <c r="B6" s="92"/>
      <c r="C6" s="92"/>
      <c r="D6" s="92">
        <v>1</v>
      </c>
      <c r="E6" s="93" t="s">
        <v>24</v>
      </c>
      <c r="F6" s="93"/>
      <c r="G6" s="93"/>
      <c r="H6" s="93"/>
      <c r="I6" s="93" t="s">
        <v>25</v>
      </c>
      <c r="J6" s="93"/>
      <c r="K6" s="93"/>
      <c r="L6" s="93"/>
      <c r="M6" s="93"/>
      <c r="N6" s="97" t="s">
        <v>26</v>
      </c>
      <c r="O6" s="97"/>
      <c r="P6" s="97"/>
      <c r="Q6" s="97"/>
      <c r="R6" s="97"/>
      <c r="S6" s="97"/>
      <c r="T6" s="97"/>
      <c r="U6" s="93">
        <v>1</v>
      </c>
      <c r="V6" s="93"/>
      <c r="W6" s="94"/>
      <c r="X6" s="94"/>
      <c r="Y6" s="94"/>
      <c r="Z6" s="94"/>
      <c r="AA6" s="94"/>
    </row>
    <row r="7" ht="39.95" customHeight="1" spans="1:27">
      <c r="A7" s="92"/>
      <c r="B7" s="92"/>
      <c r="C7" s="92"/>
      <c r="D7" s="92">
        <v>2</v>
      </c>
      <c r="E7" s="93" t="s">
        <v>27</v>
      </c>
      <c r="F7" s="93"/>
      <c r="G7" s="93"/>
      <c r="H7" s="93"/>
      <c r="I7" s="93" t="s">
        <v>25</v>
      </c>
      <c r="J7" s="93"/>
      <c r="K7" s="93"/>
      <c r="L7" s="93"/>
      <c r="M7" s="93"/>
      <c r="N7" s="97" t="s">
        <v>28</v>
      </c>
      <c r="O7" s="97"/>
      <c r="P7" s="97"/>
      <c r="Q7" s="97"/>
      <c r="R7" s="97"/>
      <c r="S7" s="97"/>
      <c r="T7" s="97"/>
      <c r="U7" s="93">
        <v>1</v>
      </c>
      <c r="V7" s="93"/>
      <c r="W7" s="94"/>
      <c r="X7" s="94"/>
      <c r="Y7" s="94"/>
      <c r="Z7" s="94"/>
      <c r="AA7" s="94"/>
    </row>
    <row r="8" ht="39.95" customHeight="1" spans="1:27">
      <c r="A8" s="92"/>
      <c r="B8" s="92"/>
      <c r="C8" s="92"/>
      <c r="D8" s="92">
        <v>3</v>
      </c>
      <c r="E8" s="93"/>
      <c r="F8" s="93"/>
      <c r="G8" s="93"/>
      <c r="H8" s="93"/>
      <c r="I8" s="93" t="s">
        <v>29</v>
      </c>
      <c r="J8" s="93"/>
      <c r="K8" s="93"/>
      <c r="L8" s="93"/>
      <c r="M8" s="93"/>
      <c r="N8" s="97"/>
      <c r="O8" s="97"/>
      <c r="P8" s="97"/>
      <c r="Q8" s="97"/>
      <c r="R8" s="97"/>
      <c r="S8" s="97"/>
      <c r="T8" s="97"/>
      <c r="U8" s="93"/>
      <c r="V8" s="93"/>
      <c r="W8" s="94"/>
      <c r="X8" s="94"/>
      <c r="Y8" s="94"/>
      <c r="Z8" s="94"/>
      <c r="AA8" s="94"/>
    </row>
    <row r="9" ht="39.95" customHeight="1" spans="1:27">
      <c r="A9" s="92"/>
      <c r="B9" s="92"/>
      <c r="C9" s="92"/>
      <c r="D9" s="92">
        <v>4</v>
      </c>
      <c r="E9" s="93"/>
      <c r="F9" s="93"/>
      <c r="G9" s="93"/>
      <c r="H9" s="93"/>
      <c r="I9" s="93"/>
      <c r="J9" s="93"/>
      <c r="K9" s="93"/>
      <c r="L9" s="93"/>
      <c r="M9" s="93"/>
      <c r="N9" s="97"/>
      <c r="O9" s="97"/>
      <c r="P9" s="97"/>
      <c r="Q9" s="97"/>
      <c r="R9" s="97"/>
      <c r="S9" s="97"/>
      <c r="T9" s="97"/>
      <c r="U9" s="93"/>
      <c r="V9" s="93"/>
      <c r="W9" s="94"/>
      <c r="X9" s="94"/>
      <c r="Y9" s="94"/>
      <c r="Z9" s="94"/>
      <c r="AA9" s="94"/>
    </row>
    <row r="10" ht="39.95" customHeight="1" spans="1:27">
      <c r="A10" s="92"/>
      <c r="B10" s="92"/>
      <c r="C10" s="92"/>
      <c r="D10" s="92">
        <v>5</v>
      </c>
      <c r="E10" s="93"/>
      <c r="F10" s="93"/>
      <c r="G10" s="93"/>
      <c r="H10" s="93"/>
      <c r="I10" s="93"/>
      <c r="J10" s="93"/>
      <c r="K10" s="93"/>
      <c r="L10" s="93"/>
      <c r="M10" s="93"/>
      <c r="N10" s="97"/>
      <c r="O10" s="97"/>
      <c r="P10" s="97"/>
      <c r="Q10" s="97"/>
      <c r="R10" s="97"/>
      <c r="S10" s="97"/>
      <c r="T10" s="97"/>
      <c r="U10" s="93"/>
      <c r="V10" s="93"/>
      <c r="W10" s="94"/>
      <c r="X10" s="94"/>
      <c r="Y10" s="94"/>
      <c r="Z10" s="94"/>
      <c r="AA10" s="94"/>
    </row>
    <row r="11" ht="39.95" customHeight="1" spans="1:27">
      <c r="A11" s="92"/>
      <c r="B11" s="92"/>
      <c r="C11" s="92"/>
      <c r="D11" s="92">
        <v>6</v>
      </c>
      <c r="E11" s="93"/>
      <c r="F11" s="93"/>
      <c r="G11" s="93"/>
      <c r="H11" s="93"/>
      <c r="I11" s="93"/>
      <c r="J11" s="93"/>
      <c r="K11" s="93"/>
      <c r="L11" s="93"/>
      <c r="M11" s="93"/>
      <c r="N11" s="97"/>
      <c r="O11" s="97"/>
      <c r="P11" s="97"/>
      <c r="Q11" s="97"/>
      <c r="R11" s="97"/>
      <c r="S11" s="97"/>
      <c r="T11" s="97"/>
      <c r="U11" s="93"/>
      <c r="V11" s="93"/>
      <c r="W11" s="94"/>
      <c r="X11" s="94"/>
      <c r="Y11" s="94"/>
      <c r="Z11" s="94"/>
      <c r="AA11" s="94"/>
    </row>
    <row r="12" ht="22.5" customHeight="1" spans="1:27">
      <c r="A12" s="92"/>
      <c r="B12" s="92"/>
      <c r="C12" s="92"/>
      <c r="D12" s="92"/>
      <c r="E12" s="94"/>
      <c r="F12" s="94"/>
      <c r="G12" s="94"/>
      <c r="H12" s="94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4"/>
      <c r="Y12" s="112"/>
      <c r="Z12" s="112"/>
      <c r="AA12" s="112"/>
    </row>
    <row r="13" ht="51.75" customHeight="1" spans="1:27">
      <c r="A13" s="95" t="s">
        <v>30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ht="33.75" customHeight="1" spans="1:27">
      <c r="A14" s="96" t="s">
        <v>31</v>
      </c>
      <c r="B14" s="96" t="s">
        <v>32</v>
      </c>
      <c r="C14" s="96" t="s">
        <v>33</v>
      </c>
      <c r="D14" s="96" t="s">
        <v>34</v>
      </c>
      <c r="E14" s="96" t="s">
        <v>35</v>
      </c>
      <c r="F14" s="94" t="s">
        <v>36</v>
      </c>
      <c r="G14" s="96" t="s">
        <v>37</v>
      </c>
      <c r="H14" s="96"/>
      <c r="I14" s="96"/>
      <c r="J14" s="96"/>
      <c r="K14" s="96"/>
      <c r="L14" s="96"/>
      <c r="M14" s="94"/>
      <c r="N14" s="96"/>
      <c r="O14" s="98"/>
      <c r="P14" s="99"/>
      <c r="Q14" s="106"/>
      <c r="R14" s="96"/>
      <c r="S14" s="96"/>
      <c r="T14" s="98"/>
      <c r="U14" s="99"/>
      <c r="V14" s="106"/>
      <c r="W14" s="98"/>
      <c r="X14" s="99"/>
      <c r="Y14" s="106"/>
      <c r="Z14" s="98"/>
      <c r="AA14" s="106"/>
    </row>
    <row r="15" spans="1:27">
      <c r="A15" s="96">
        <v>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</row>
    <row r="16" spans="1:27">
      <c r="A16" s="96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</row>
    <row r="17" spans="1:27">
      <c r="A17" s="96">
        <v>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>
      <c r="A18" s="96">
        <v>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>
      <c r="A19" s="96">
        <v>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>
      <c r="A20" s="96">
        <v>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>
      <c r="A21" s="96">
        <v>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>
      <c r="A22" s="96">
        <v>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</row>
    <row r="23" spans="1:27">
      <c r="A23" s="96">
        <v>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</row>
    <row r="24" spans="1:27">
      <c r="A24" s="96">
        <v>10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</row>
    <row r="25" spans="1:27">
      <c r="A25" s="96">
        <v>11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</row>
    <row r="26" spans="1:27">
      <c r="A26" s="96">
        <v>12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>
      <c r="A27" s="96">
        <v>13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7">
      <c r="A28" s="96">
        <v>14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</row>
    <row r="29" spans="1:27">
      <c r="A29" s="96">
        <v>15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</row>
    <row r="30" spans="1:27">
      <c r="A30" s="96">
        <v>16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>
      <c r="A31" s="96">
        <v>17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</row>
    <row r="32" spans="1:27">
      <c r="A32" s="96">
        <v>18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</row>
    <row r="33" spans="1:27">
      <c r="A33" s="96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</row>
    <row r="34" spans="1:27">
      <c r="A34" s="96">
        <v>20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</row>
    <row r="35" spans="1:27">
      <c r="A35" s="96">
        <v>21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</row>
    <row r="36" spans="1:27">
      <c r="A36" s="96">
        <v>22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</row>
    <row r="37" spans="1:27">
      <c r="A37" s="96">
        <v>23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>
      <c r="A38" s="96">
        <v>24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7">
      <c r="A39" s="96">
        <v>25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</row>
    <row r="40" spans="1:27">
      <c r="A40" s="96">
        <v>26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</row>
    <row r="41" spans="1:27">
      <c r="A41" s="96">
        <v>27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</row>
  </sheetData>
  <mergeCells count="63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Y12:AA12"/>
    <mergeCell ref="A13:AA13"/>
    <mergeCell ref="W1:AA2"/>
    <mergeCell ref="A6:C12"/>
    <mergeCell ref="A3:B4"/>
    <mergeCell ref="C3:D4"/>
  </mergeCells>
  <pageMargins left="0.708661417322835" right="0.708661417322835" top="0.748031496062992" bottom="0.748031496062992" header="0.31496062992126" footer="0.31496062992126"/>
  <pageSetup paperSize="8" scale="68" orientation="landscape"/>
  <headerFooter/>
  <colBreaks count="1" manualBreakCount="1">
    <brk id="14" max="40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67"/>
  <sheetViews>
    <sheetView tabSelected="1" view="pageBreakPreview" zoomScale="55" zoomScaleNormal="100" topLeftCell="A8" workbookViewId="0">
      <pane ySplit="2" topLeftCell="A49" activePane="bottomLeft" state="frozen"/>
      <selection/>
      <selection pane="bottomLeft" activeCell="D71" sqref="D71:E126"/>
    </sheetView>
  </sheetViews>
  <sheetFormatPr defaultColWidth="9" defaultRowHeight="14"/>
  <cols>
    <col min="1" max="1" width="5.87272727272727" style="117" customWidth="1"/>
    <col min="2" max="2" width="6.25454545454545" style="6" customWidth="1"/>
    <col min="3" max="3" width="9.62727272727273" style="6" customWidth="1"/>
    <col min="4" max="4" width="19" style="6" customWidth="1"/>
    <col min="5" max="5" width="22.1272727272727" style="7" customWidth="1"/>
    <col min="6" max="6" width="31.7545454545455" style="7" customWidth="1"/>
    <col min="7" max="7" width="38.6272727272727" style="7" hidden="1" customWidth="1" outlineLevel="1"/>
    <col min="8" max="8" width="11.8727272727273" style="6" hidden="1" customWidth="1" outlineLevel="1"/>
    <col min="9" max="9" width="5.25454545454545" style="6" hidden="1" customWidth="1" outlineLevel="1"/>
    <col min="10" max="10" width="10.5" style="6" customWidth="1" collapsed="1"/>
    <col min="11" max="11" width="6.12727272727273" style="6" hidden="1" customWidth="1" outlineLevel="1"/>
    <col min="12" max="12" width="21.2545454545455" style="6" hidden="1" customWidth="1" outlineLevel="1"/>
    <col min="13" max="13" width="8.12727272727273" style="8" hidden="1" customWidth="1" outlineLevel="1"/>
    <col min="14" max="14" width="10.8727272727273" style="6" hidden="1" customWidth="1" outlineLevel="1"/>
    <col min="15" max="15" width="7.25454545454545" style="6" hidden="1" customWidth="1" outlineLevel="1"/>
    <col min="16" max="16" width="13.2545454545455" style="6" customWidth="1" collapsed="1"/>
    <col min="17" max="17" width="24.2545454545455" style="6" hidden="1" customWidth="1" outlineLevel="1"/>
    <col min="18" max="18" width="17.8727272727273" style="6" hidden="1" customWidth="1" outlineLevel="1"/>
    <col min="19" max="19" width="11.8727272727273" style="6" hidden="1" customWidth="1" outlineLevel="1"/>
    <col min="20" max="20" width="14.1272727272727" style="6" hidden="1" customWidth="1" outlineLevel="1"/>
    <col min="21" max="21" width="10.3727272727273" style="6" hidden="1" customWidth="1" outlineLevel="1"/>
    <col min="22" max="22" width="12.5" style="9" customWidth="1" collapsed="1"/>
    <col min="23" max="25" width="14.6272727272727" style="10" hidden="1" customWidth="1" outlineLevel="1"/>
    <col min="26" max="26" width="12.5" style="6" customWidth="1" collapsed="1"/>
    <col min="27" max="27" width="12.5" style="6" customWidth="1"/>
    <col min="28" max="34" width="12.5" style="6" hidden="1" customWidth="1" outlineLevel="1"/>
    <col min="35" max="35" width="12.5" style="6" customWidth="1" collapsed="1"/>
    <col min="36" max="36" width="12.5" style="6" customWidth="1"/>
    <col min="37" max="46" width="12.5" style="6" hidden="1" customWidth="1" outlineLevel="1"/>
    <col min="47" max="47" width="11.1272727272727" style="6" customWidth="1" collapsed="1"/>
    <col min="48" max="49" width="10.6272727272727" style="6" customWidth="1"/>
    <col min="50" max="16384" width="9" style="6"/>
  </cols>
  <sheetData>
    <row r="1" s="1" customFormat="1" ht="20.25" hidden="1" customHeight="1" outlineLevel="1"/>
    <row r="2" s="1" customFormat="1" ht="72" hidden="1" customHeight="1" outlineLevel="1" spans="1:49">
      <c r="A2" s="12" t="s">
        <v>38</v>
      </c>
      <c r="B2" s="12"/>
      <c r="C2" s="13" t="s">
        <v>39</v>
      </c>
      <c r="D2" s="13"/>
      <c r="E2" s="13"/>
      <c r="F2" s="13"/>
      <c r="G2" s="14" t="s">
        <v>40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67" t="s">
        <v>33</v>
      </c>
      <c r="AV2" s="68" t="s">
        <v>41</v>
      </c>
      <c r="AW2" s="68" t="s">
        <v>42</v>
      </c>
    </row>
    <row r="3" s="1" customFormat="1" ht="55.5" hidden="1" customHeight="1" outlineLevel="1" spans="1:49">
      <c r="A3" s="12"/>
      <c r="B3" s="12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67" t="s">
        <v>43</v>
      </c>
      <c r="AV3" s="68" t="s">
        <v>44</v>
      </c>
      <c r="AW3" s="68" t="s">
        <v>45</v>
      </c>
    </row>
    <row r="4" s="1" customFormat="1" ht="72.75" hidden="1" customHeight="1" outlineLevel="1" spans="1:49">
      <c r="A4" s="15" t="s">
        <v>46</v>
      </c>
      <c r="B4" s="15"/>
      <c r="C4" s="15"/>
      <c r="D4" s="15"/>
      <c r="E4" s="15"/>
      <c r="F4" s="1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67" t="s">
        <v>47</v>
      </c>
      <c r="AV4" s="68" t="s">
        <v>25</v>
      </c>
      <c r="AW4" s="68" t="s">
        <v>25</v>
      </c>
    </row>
    <row r="5" s="1" customFormat="1" ht="38.25" hidden="1" customHeight="1" outlineLevel="1" spans="1:49">
      <c r="A5" s="16" t="s">
        <v>48</v>
      </c>
      <c r="B5" s="16"/>
      <c r="C5" s="16"/>
      <c r="D5" s="16"/>
      <c r="E5" s="16" t="s">
        <v>49</v>
      </c>
      <c r="F5" s="1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67" t="s">
        <v>50</v>
      </c>
      <c r="AV5" s="68"/>
      <c r="AW5" s="68"/>
    </row>
    <row r="6" s="1" customFormat="1" ht="39.75" hidden="1" customHeight="1" outlineLevel="1" spans="1:49">
      <c r="A6" s="14" t="s">
        <v>51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67" t="s">
        <v>22</v>
      </c>
      <c r="AV6" s="68"/>
      <c r="AW6" s="68"/>
    </row>
    <row r="7" s="1" customFormat="1" ht="78.75" hidden="1" customHeight="1" outlineLevel="1" spans="1:49">
      <c r="A7" s="18" t="s">
        <v>52</v>
      </c>
      <c r="B7" s="18"/>
      <c r="C7" s="18"/>
      <c r="D7" s="18"/>
      <c r="E7" s="18"/>
      <c r="F7" s="1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67" t="s">
        <v>53</v>
      </c>
      <c r="AV7" s="68"/>
      <c r="AW7" s="68"/>
    </row>
    <row r="8" s="2" customFormat="1" ht="24.95" customHeight="1" collapsed="1" spans="1:49">
      <c r="A8" s="19" t="s">
        <v>54</v>
      </c>
      <c r="B8" s="20" t="s">
        <v>55</v>
      </c>
      <c r="C8" s="20" t="s">
        <v>56</v>
      </c>
      <c r="D8" s="20" t="s">
        <v>57</v>
      </c>
      <c r="E8" s="20" t="s">
        <v>33</v>
      </c>
      <c r="F8" s="20" t="s">
        <v>47</v>
      </c>
      <c r="G8" s="20" t="s">
        <v>58</v>
      </c>
      <c r="H8" s="20" t="s">
        <v>59</v>
      </c>
      <c r="I8" s="20" t="s">
        <v>60</v>
      </c>
      <c r="J8" s="20" t="s">
        <v>16</v>
      </c>
      <c r="K8" s="20" t="s">
        <v>61</v>
      </c>
      <c r="L8" s="20" t="s">
        <v>62</v>
      </c>
      <c r="M8" s="20" t="s">
        <v>63</v>
      </c>
      <c r="N8" s="20" t="s">
        <v>64</v>
      </c>
      <c r="O8" s="20" t="s">
        <v>65</v>
      </c>
      <c r="P8" s="20" t="s">
        <v>66</v>
      </c>
      <c r="Q8" s="20" t="s">
        <v>67</v>
      </c>
      <c r="R8" s="20" t="s">
        <v>68</v>
      </c>
      <c r="S8" s="20" t="s">
        <v>69</v>
      </c>
      <c r="T8" s="20" t="s">
        <v>70</v>
      </c>
      <c r="U8" s="20" t="s">
        <v>71</v>
      </c>
      <c r="V8" s="20" t="s">
        <v>72</v>
      </c>
      <c r="W8" s="20" t="s">
        <v>73</v>
      </c>
      <c r="X8" s="20" t="s">
        <v>74</v>
      </c>
      <c r="Y8" s="20" t="s">
        <v>75</v>
      </c>
      <c r="Z8" s="20" t="s">
        <v>76</v>
      </c>
      <c r="AA8" s="33" t="s">
        <v>77</v>
      </c>
      <c r="AB8" s="149" t="s">
        <v>78</v>
      </c>
      <c r="AC8" s="150"/>
      <c r="AD8" s="151"/>
      <c r="AE8" s="55" t="s">
        <v>79</v>
      </c>
      <c r="AF8" s="38" t="s">
        <v>80</v>
      </c>
      <c r="AG8" s="55" t="s">
        <v>81</v>
      </c>
      <c r="AH8" s="55" t="s">
        <v>82</v>
      </c>
      <c r="AI8" s="33" t="s">
        <v>83</v>
      </c>
      <c r="AJ8" s="33" t="s">
        <v>84</v>
      </c>
      <c r="AK8" s="56" t="s">
        <v>85</v>
      </c>
      <c r="AL8" s="57" t="s">
        <v>86</v>
      </c>
      <c r="AM8" s="58" t="s">
        <v>87</v>
      </c>
      <c r="AN8" s="58" t="s">
        <v>88</v>
      </c>
      <c r="AO8" s="69" t="s">
        <v>89</v>
      </c>
      <c r="AP8" s="69" t="s">
        <v>90</v>
      </c>
      <c r="AQ8" s="69" t="s">
        <v>91</v>
      </c>
      <c r="AR8" s="58" t="s">
        <v>92</v>
      </c>
      <c r="AS8" s="70" t="s">
        <v>93</v>
      </c>
      <c r="AT8" s="71" t="s">
        <v>94</v>
      </c>
      <c r="AU8" s="72" t="s">
        <v>95</v>
      </c>
      <c r="AV8" s="73" t="s">
        <v>96</v>
      </c>
      <c r="AW8" s="73" t="s">
        <v>96</v>
      </c>
    </row>
    <row r="9" s="3" customFormat="1" ht="24.95" customHeight="1" spans="1:49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9"/>
      <c r="AB9" s="152" t="s">
        <v>97</v>
      </c>
      <c r="AC9" s="152" t="s">
        <v>98</v>
      </c>
      <c r="AD9" s="152" t="s">
        <v>99</v>
      </c>
      <c r="AE9" s="59"/>
      <c r="AF9" s="42"/>
      <c r="AG9" s="59"/>
      <c r="AH9" s="59"/>
      <c r="AI9" s="39"/>
      <c r="AJ9" s="39"/>
      <c r="AK9" s="60"/>
      <c r="AL9" s="61"/>
      <c r="AM9" s="62"/>
      <c r="AN9" s="62"/>
      <c r="AO9" s="74"/>
      <c r="AP9" s="74"/>
      <c r="AQ9" s="74"/>
      <c r="AR9" s="62"/>
      <c r="AS9" s="75"/>
      <c r="AT9" s="76"/>
      <c r="AU9" s="72"/>
      <c r="AV9" s="73"/>
      <c r="AW9" s="73"/>
    </row>
    <row r="10" s="82" customFormat="1" ht="45" customHeight="1" spans="1:49">
      <c r="A10" s="118">
        <v>1</v>
      </c>
      <c r="B10" s="119">
        <v>0</v>
      </c>
      <c r="C10" s="119" t="s">
        <v>4</v>
      </c>
      <c r="D10" s="27" t="s">
        <v>44</v>
      </c>
      <c r="E10" s="26" t="s">
        <v>44</v>
      </c>
      <c r="F10" s="26" t="s">
        <v>25</v>
      </c>
      <c r="G10" s="119"/>
      <c r="H10" s="119" t="s">
        <v>100</v>
      </c>
      <c r="I10" s="119" t="s">
        <v>101</v>
      </c>
      <c r="J10" s="119"/>
      <c r="K10" s="119" t="s">
        <v>100</v>
      </c>
      <c r="L10" s="119" t="s">
        <v>102</v>
      </c>
      <c r="M10" s="119" t="s">
        <v>100</v>
      </c>
      <c r="N10" s="119" t="s">
        <v>103</v>
      </c>
      <c r="O10" s="119" t="s">
        <v>104</v>
      </c>
      <c r="P10" s="119" t="s">
        <v>105</v>
      </c>
      <c r="Q10" s="119" t="s">
        <v>106</v>
      </c>
      <c r="R10" s="119" t="s">
        <v>107</v>
      </c>
      <c r="S10" s="119" t="s">
        <v>107</v>
      </c>
      <c r="T10" s="119" t="s">
        <v>108</v>
      </c>
      <c r="U10" s="119" t="s">
        <v>107</v>
      </c>
      <c r="V10" s="144">
        <v>38</v>
      </c>
      <c r="W10" s="119" t="s">
        <v>107</v>
      </c>
      <c r="X10" s="119" t="s">
        <v>107</v>
      </c>
      <c r="Y10" s="119" t="s">
        <v>107</v>
      </c>
      <c r="Z10" s="119" t="s">
        <v>107</v>
      </c>
      <c r="AA10" s="119"/>
      <c r="AB10" s="119"/>
      <c r="AC10" s="119"/>
      <c r="AD10" s="119"/>
      <c r="AE10" s="119"/>
      <c r="AF10" s="119"/>
      <c r="AG10" s="119"/>
      <c r="AH10" s="119"/>
      <c r="AI10" s="119" t="s">
        <v>109</v>
      </c>
      <c r="AJ10" s="119" t="s">
        <v>110</v>
      </c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 t="s">
        <v>107</v>
      </c>
      <c r="AV10" s="119">
        <v>1</v>
      </c>
      <c r="AW10" s="119">
        <v>0</v>
      </c>
    </row>
    <row r="11" s="82" customFormat="1" ht="45" customHeight="1" spans="1:49">
      <c r="A11" s="118">
        <v>2</v>
      </c>
      <c r="B11" s="119">
        <v>0</v>
      </c>
      <c r="C11" s="119" t="s">
        <v>4</v>
      </c>
      <c r="D11" s="27" t="s">
        <v>45</v>
      </c>
      <c r="E11" s="26" t="s">
        <v>45</v>
      </c>
      <c r="F11" s="26" t="s">
        <v>25</v>
      </c>
      <c r="G11" s="119"/>
      <c r="H11" s="119" t="s">
        <v>100</v>
      </c>
      <c r="I11" s="119" t="s">
        <v>101</v>
      </c>
      <c r="J11" s="119"/>
      <c r="K11" s="119" t="s">
        <v>100</v>
      </c>
      <c r="L11" s="119" t="s">
        <v>102</v>
      </c>
      <c r="M11" s="119" t="s">
        <v>100</v>
      </c>
      <c r="N11" s="119" t="s">
        <v>103</v>
      </c>
      <c r="O11" s="119" t="s">
        <v>104</v>
      </c>
      <c r="P11" s="119" t="s">
        <v>105</v>
      </c>
      <c r="Q11" s="119" t="s">
        <v>106</v>
      </c>
      <c r="R11" s="119" t="s">
        <v>107</v>
      </c>
      <c r="S11" s="119" t="s">
        <v>107</v>
      </c>
      <c r="T11" s="119" t="s">
        <v>108</v>
      </c>
      <c r="U11" s="119" t="s">
        <v>107</v>
      </c>
      <c r="V11" s="144">
        <v>38</v>
      </c>
      <c r="W11" s="119" t="s">
        <v>107</v>
      </c>
      <c r="X11" s="119" t="s">
        <v>107</v>
      </c>
      <c r="Y11" s="119" t="s">
        <v>107</v>
      </c>
      <c r="Z11" s="119" t="s">
        <v>107</v>
      </c>
      <c r="AA11" s="119"/>
      <c r="AB11" s="119"/>
      <c r="AC11" s="119"/>
      <c r="AD11" s="119"/>
      <c r="AE11" s="119"/>
      <c r="AF11" s="119"/>
      <c r="AG11" s="119"/>
      <c r="AH11" s="119"/>
      <c r="AI11" s="119" t="s">
        <v>109</v>
      </c>
      <c r="AJ11" s="119" t="s">
        <v>110</v>
      </c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 t="s">
        <v>107</v>
      </c>
      <c r="AV11" s="119">
        <v>0</v>
      </c>
      <c r="AW11" s="119">
        <v>1</v>
      </c>
    </row>
    <row r="12" s="82" customFormat="1" ht="45" customHeight="1" spans="1:49">
      <c r="A12" s="118">
        <v>3</v>
      </c>
      <c r="B12" s="119">
        <v>1</v>
      </c>
      <c r="C12" s="119" t="s">
        <v>4</v>
      </c>
      <c r="D12" s="119"/>
      <c r="E12" s="26" t="s">
        <v>111</v>
      </c>
      <c r="F12" s="26" t="s">
        <v>112</v>
      </c>
      <c r="G12" s="119"/>
      <c r="H12" s="119" t="s">
        <v>113</v>
      </c>
      <c r="I12" s="119" t="s">
        <v>101</v>
      </c>
      <c r="J12" s="119"/>
      <c r="K12" s="119" t="s">
        <v>100</v>
      </c>
      <c r="L12" s="119" t="s">
        <v>107</v>
      </c>
      <c r="M12" s="119" t="s">
        <v>100</v>
      </c>
      <c r="N12" s="119" t="s">
        <v>103</v>
      </c>
      <c r="O12" s="119" t="s">
        <v>104</v>
      </c>
      <c r="P12" s="119" t="s">
        <v>105</v>
      </c>
      <c r="Q12" s="119" t="s">
        <v>106</v>
      </c>
      <c r="R12" s="119" t="s">
        <v>107</v>
      </c>
      <c r="S12" s="119" t="s">
        <v>107</v>
      </c>
      <c r="T12" s="119" t="s">
        <v>107</v>
      </c>
      <c r="U12" s="119" t="s">
        <v>107</v>
      </c>
      <c r="V12" s="119" t="s">
        <v>107</v>
      </c>
      <c r="W12" s="119" t="s">
        <v>107</v>
      </c>
      <c r="X12" s="119" t="s">
        <v>107</v>
      </c>
      <c r="Y12" s="119" t="s">
        <v>107</v>
      </c>
      <c r="Z12" s="119" t="s">
        <v>107</v>
      </c>
      <c r="AA12" s="119"/>
      <c r="AB12" s="119"/>
      <c r="AC12" s="119"/>
      <c r="AD12" s="119"/>
      <c r="AE12" s="119"/>
      <c r="AF12" s="119"/>
      <c r="AG12" s="119"/>
      <c r="AH12" s="119"/>
      <c r="AI12" s="119" t="s">
        <v>114</v>
      </c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 t="s">
        <v>107</v>
      </c>
      <c r="AV12" s="119">
        <v>1</v>
      </c>
      <c r="AW12" s="119">
        <v>1</v>
      </c>
    </row>
    <row r="13" s="4" customFormat="1" ht="45" customHeight="1" spans="1:52">
      <c r="A13" s="118">
        <v>4</v>
      </c>
      <c r="B13" s="22">
        <v>2</v>
      </c>
      <c r="C13" s="21" t="s">
        <v>115</v>
      </c>
      <c r="D13" s="120" t="s">
        <v>116</v>
      </c>
      <c r="E13" s="24" t="s">
        <v>117</v>
      </c>
      <c r="F13" s="24" t="s">
        <v>118</v>
      </c>
      <c r="G13" s="25" t="s">
        <v>119</v>
      </c>
      <c r="H13" s="21" t="s">
        <v>113</v>
      </c>
      <c r="I13" s="21" t="s">
        <v>101</v>
      </c>
      <c r="J13" s="28"/>
      <c r="K13" s="29" t="s">
        <v>100</v>
      </c>
      <c r="L13" s="24" t="s">
        <v>117</v>
      </c>
      <c r="M13" s="29" t="s">
        <v>100</v>
      </c>
      <c r="N13" s="119" t="s">
        <v>104</v>
      </c>
      <c r="O13" s="119" t="s">
        <v>103</v>
      </c>
      <c r="P13" s="25" t="s">
        <v>119</v>
      </c>
      <c r="Q13" s="25" t="s">
        <v>120</v>
      </c>
      <c r="R13" s="25" t="s">
        <v>107</v>
      </c>
      <c r="S13" s="25" t="s">
        <v>107</v>
      </c>
      <c r="T13" s="25" t="s">
        <v>121</v>
      </c>
      <c r="U13" s="25" t="s">
        <v>107</v>
      </c>
      <c r="V13" s="25">
        <v>0.015</v>
      </c>
      <c r="W13" s="21" t="s">
        <v>107</v>
      </c>
      <c r="X13" s="25" t="s">
        <v>107</v>
      </c>
      <c r="Y13" s="25" t="s">
        <v>107</v>
      </c>
      <c r="Z13" s="25" t="s">
        <v>107</v>
      </c>
      <c r="AA13" s="119"/>
      <c r="AB13" s="25"/>
      <c r="AC13" s="25"/>
      <c r="AD13" s="25"/>
      <c r="AE13" s="25"/>
      <c r="AF13" s="25"/>
      <c r="AG13" s="25"/>
      <c r="AH13" s="25"/>
      <c r="AI13" s="25" t="s">
        <v>122</v>
      </c>
      <c r="AJ13" s="25" t="s">
        <v>123</v>
      </c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1">
        <v>1</v>
      </c>
      <c r="AW13" s="21">
        <v>1</v>
      </c>
      <c r="AX13" s="82"/>
      <c r="AY13" s="82"/>
      <c r="AZ13" s="82"/>
    </row>
    <row r="14" s="4" customFormat="1" ht="45" customHeight="1" spans="1:52">
      <c r="A14" s="118">
        <v>5</v>
      </c>
      <c r="B14" s="22">
        <v>2</v>
      </c>
      <c r="C14" s="21" t="s">
        <v>115</v>
      </c>
      <c r="D14" s="120" t="s">
        <v>124</v>
      </c>
      <c r="E14" s="24" t="s">
        <v>125</v>
      </c>
      <c r="F14" s="24" t="s">
        <v>126</v>
      </c>
      <c r="G14" s="25" t="s">
        <v>127</v>
      </c>
      <c r="H14" s="21" t="s">
        <v>113</v>
      </c>
      <c r="I14" s="21" t="s">
        <v>101</v>
      </c>
      <c r="J14" s="28"/>
      <c r="K14" s="29" t="s">
        <v>128</v>
      </c>
      <c r="L14" s="24" t="s">
        <v>125</v>
      </c>
      <c r="M14" s="29" t="s">
        <v>100</v>
      </c>
      <c r="N14" s="119" t="s">
        <v>104</v>
      </c>
      <c r="O14" s="119" t="s">
        <v>103</v>
      </c>
      <c r="P14" s="25" t="s">
        <v>129</v>
      </c>
      <c r="Q14" s="25" t="s">
        <v>130</v>
      </c>
      <c r="R14" s="25" t="s">
        <v>131</v>
      </c>
      <c r="S14" s="25" t="s">
        <v>107</v>
      </c>
      <c r="T14" s="25" t="s">
        <v>132</v>
      </c>
      <c r="U14" s="25" t="s">
        <v>107</v>
      </c>
      <c r="V14" s="25">
        <v>0.0075</v>
      </c>
      <c r="W14" s="21" t="s">
        <v>107</v>
      </c>
      <c r="X14" s="25" t="s">
        <v>107</v>
      </c>
      <c r="Y14" s="25" t="s">
        <v>107</v>
      </c>
      <c r="Z14" s="25" t="s">
        <v>133</v>
      </c>
      <c r="AA14" s="119"/>
      <c r="AB14" s="25"/>
      <c r="AC14" s="25"/>
      <c r="AD14" s="25"/>
      <c r="AE14" s="25"/>
      <c r="AF14" s="25"/>
      <c r="AG14" s="25"/>
      <c r="AH14" s="25"/>
      <c r="AI14" s="25" t="s">
        <v>122</v>
      </c>
      <c r="AJ14" s="25" t="s">
        <v>134</v>
      </c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1">
        <v>1</v>
      </c>
      <c r="AW14" s="21">
        <v>1</v>
      </c>
      <c r="AX14" s="82"/>
      <c r="AY14" s="82"/>
      <c r="AZ14" s="82"/>
    </row>
    <row r="15" s="4" customFormat="1" ht="39.95" customHeight="1" spans="1:52">
      <c r="A15" s="118">
        <v>6</v>
      </c>
      <c r="B15" s="121">
        <v>2</v>
      </c>
      <c r="C15" s="121" t="s">
        <v>115</v>
      </c>
      <c r="D15" s="122" t="s">
        <v>135</v>
      </c>
      <c r="E15" s="123" t="s">
        <v>136</v>
      </c>
      <c r="F15" s="121" t="s">
        <v>137</v>
      </c>
      <c r="G15" s="121" t="s">
        <v>138</v>
      </c>
      <c r="H15" s="124" t="s">
        <v>139</v>
      </c>
      <c r="I15" s="135" t="s">
        <v>140</v>
      </c>
      <c r="J15" s="136" t="s">
        <v>107</v>
      </c>
      <c r="K15" s="137" t="s">
        <v>100</v>
      </c>
      <c r="L15" s="121" t="s">
        <v>136</v>
      </c>
      <c r="M15" s="138" t="s">
        <v>100</v>
      </c>
      <c r="N15" s="119" t="s">
        <v>104</v>
      </c>
      <c r="O15" s="119" t="s">
        <v>103</v>
      </c>
      <c r="P15" s="121" t="s">
        <v>141</v>
      </c>
      <c r="Q15" s="135" t="s">
        <v>107</v>
      </c>
      <c r="R15" s="145" t="s">
        <v>107</v>
      </c>
      <c r="S15" s="135" t="s">
        <v>107</v>
      </c>
      <c r="T15" s="135" t="s">
        <v>142</v>
      </c>
      <c r="U15" s="145" t="s">
        <v>107</v>
      </c>
      <c r="V15" s="146" t="s">
        <v>107</v>
      </c>
      <c r="W15" s="147" t="s">
        <v>143</v>
      </c>
      <c r="X15" s="121" t="s">
        <v>107</v>
      </c>
      <c r="Y15" s="121" t="s">
        <v>107</v>
      </c>
      <c r="Z15" s="121" t="s">
        <v>107</v>
      </c>
      <c r="AA15" s="119"/>
      <c r="AB15" s="121"/>
      <c r="AC15" s="121"/>
      <c r="AD15" s="121"/>
      <c r="AE15" s="121"/>
      <c r="AF15" s="121"/>
      <c r="AG15" s="121"/>
      <c r="AH15" s="121"/>
      <c r="AI15" s="25" t="s">
        <v>122</v>
      </c>
      <c r="AJ15" s="121" t="s">
        <v>144</v>
      </c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54"/>
      <c r="AV15" s="21">
        <v>4</v>
      </c>
      <c r="AW15" s="21">
        <v>4</v>
      </c>
      <c r="AX15" s="82"/>
      <c r="AY15" s="82"/>
      <c r="AZ15" s="82"/>
    </row>
    <row r="16" ht="57.75" customHeight="1" spans="1:52">
      <c r="A16" s="118">
        <v>7</v>
      </c>
      <c r="B16" s="21">
        <v>2</v>
      </c>
      <c r="C16" s="21" t="s">
        <v>145</v>
      </c>
      <c r="D16" s="120" t="s">
        <v>146</v>
      </c>
      <c r="E16" s="24" t="s">
        <v>146</v>
      </c>
      <c r="F16" s="24" t="s">
        <v>147</v>
      </c>
      <c r="G16" s="21" t="s">
        <v>148</v>
      </c>
      <c r="H16" s="21" t="s">
        <v>139</v>
      </c>
      <c r="I16" s="21" t="s">
        <v>101</v>
      </c>
      <c r="J16" s="21"/>
      <c r="K16" s="21" t="s">
        <v>100</v>
      </c>
      <c r="L16" s="21" t="s">
        <v>146</v>
      </c>
      <c r="M16" s="21" t="s">
        <v>100</v>
      </c>
      <c r="N16" s="119" t="s">
        <v>104</v>
      </c>
      <c r="O16" s="119" t="s">
        <v>103</v>
      </c>
      <c r="P16" s="21" t="s">
        <v>149</v>
      </c>
      <c r="Q16" s="21" t="s">
        <v>106</v>
      </c>
      <c r="R16" s="21" t="s">
        <v>107</v>
      </c>
      <c r="S16" s="21" t="s">
        <v>107</v>
      </c>
      <c r="T16" s="21" t="s">
        <v>107</v>
      </c>
      <c r="U16" s="21" t="s">
        <v>107</v>
      </c>
      <c r="V16" s="21" t="s">
        <v>107</v>
      </c>
      <c r="W16" s="21" t="s">
        <v>107</v>
      </c>
      <c r="X16" s="21" t="s">
        <v>107</v>
      </c>
      <c r="Y16" s="21" t="s">
        <v>107</v>
      </c>
      <c r="Z16" s="21" t="s">
        <v>107</v>
      </c>
      <c r="AA16" s="119"/>
      <c r="AB16" s="21"/>
      <c r="AC16" s="21"/>
      <c r="AD16" s="21"/>
      <c r="AE16" s="21"/>
      <c r="AF16" s="21"/>
      <c r="AG16" s="21"/>
      <c r="AH16" s="21"/>
      <c r="AI16" s="21" t="s">
        <v>109</v>
      </c>
      <c r="AJ16" s="21" t="s">
        <v>150</v>
      </c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 t="s">
        <v>107</v>
      </c>
      <c r="AV16" s="21">
        <v>1</v>
      </c>
      <c r="AW16" s="21">
        <v>1</v>
      </c>
      <c r="AX16" s="82"/>
      <c r="AY16" s="82"/>
      <c r="AZ16" s="82"/>
    </row>
    <row r="17" s="4" customFormat="1" ht="45" customHeight="1" spans="1:52">
      <c r="A17" s="118">
        <v>8</v>
      </c>
      <c r="B17" s="21">
        <v>2</v>
      </c>
      <c r="C17" s="21" t="s">
        <v>151</v>
      </c>
      <c r="D17" s="23" t="s">
        <v>152</v>
      </c>
      <c r="E17" s="125" t="s">
        <v>152</v>
      </c>
      <c r="F17" s="125" t="s">
        <v>153</v>
      </c>
      <c r="G17" s="25" t="s">
        <v>154</v>
      </c>
      <c r="H17" s="21" t="s">
        <v>139</v>
      </c>
      <c r="I17" s="21" t="s">
        <v>101</v>
      </c>
      <c r="J17" s="21"/>
      <c r="K17" s="21" t="s">
        <v>100</v>
      </c>
      <c r="L17" s="21" t="s">
        <v>152</v>
      </c>
      <c r="M17" s="21" t="s">
        <v>100</v>
      </c>
      <c r="N17" s="119" t="s">
        <v>104</v>
      </c>
      <c r="O17" s="119" t="s">
        <v>103</v>
      </c>
      <c r="P17" s="21" t="s">
        <v>149</v>
      </c>
      <c r="Q17" s="21" t="s">
        <v>106</v>
      </c>
      <c r="R17" s="21" t="s">
        <v>107</v>
      </c>
      <c r="S17" s="21" t="s">
        <v>107</v>
      </c>
      <c r="T17" s="21" t="s">
        <v>155</v>
      </c>
      <c r="U17" s="21" t="s">
        <v>107</v>
      </c>
      <c r="V17" s="30" t="s">
        <v>107</v>
      </c>
      <c r="W17" s="21" t="s">
        <v>107</v>
      </c>
      <c r="X17" s="21" t="s">
        <v>156</v>
      </c>
      <c r="Y17" s="21" t="s">
        <v>107</v>
      </c>
      <c r="Z17" s="21" t="s">
        <v>107</v>
      </c>
      <c r="AA17" s="119"/>
      <c r="AB17" s="21"/>
      <c r="AC17" s="21"/>
      <c r="AD17" s="21"/>
      <c r="AE17" s="21"/>
      <c r="AF17" s="21"/>
      <c r="AG17" s="21"/>
      <c r="AH17" s="21"/>
      <c r="AI17" s="25" t="s">
        <v>122</v>
      </c>
      <c r="AJ17" s="66" t="s">
        <v>157</v>
      </c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 t="s">
        <v>107</v>
      </c>
      <c r="AV17" s="21">
        <v>2</v>
      </c>
      <c r="AW17" s="21">
        <v>2</v>
      </c>
      <c r="AX17" s="82"/>
      <c r="AY17" s="82"/>
      <c r="AZ17" s="82"/>
    </row>
    <row r="18" s="113" customFormat="1" ht="57.75" customHeight="1" spans="1:52">
      <c r="A18" s="118">
        <v>9</v>
      </c>
      <c r="B18" s="119">
        <v>2</v>
      </c>
      <c r="C18" s="119" t="s">
        <v>4</v>
      </c>
      <c r="D18" s="27" t="s">
        <v>158</v>
      </c>
      <c r="E18" s="26" t="s">
        <v>158</v>
      </c>
      <c r="F18" s="26" t="s">
        <v>159</v>
      </c>
      <c r="G18" s="119"/>
      <c r="H18" s="119" t="s">
        <v>113</v>
      </c>
      <c r="I18" s="119" t="s">
        <v>101</v>
      </c>
      <c r="J18" s="119"/>
      <c r="K18" s="119" t="s">
        <v>100</v>
      </c>
      <c r="L18" s="119" t="s">
        <v>107</v>
      </c>
      <c r="M18" s="119" t="s">
        <v>100</v>
      </c>
      <c r="N18" s="119" t="s">
        <v>103</v>
      </c>
      <c r="O18" s="119" t="s">
        <v>104</v>
      </c>
      <c r="P18" s="119" t="s">
        <v>160</v>
      </c>
      <c r="Q18" s="119" t="s">
        <v>106</v>
      </c>
      <c r="R18" s="119" t="s">
        <v>107</v>
      </c>
      <c r="S18" s="119" t="s">
        <v>107</v>
      </c>
      <c r="T18" s="119" t="s">
        <v>107</v>
      </c>
      <c r="U18" s="119" t="s">
        <v>107</v>
      </c>
      <c r="V18" s="119" t="s">
        <v>107</v>
      </c>
      <c r="W18" s="119" t="s">
        <v>107</v>
      </c>
      <c r="X18" s="119" t="s">
        <v>107</v>
      </c>
      <c r="Y18" s="119" t="s">
        <v>107</v>
      </c>
      <c r="Z18" s="119" t="s">
        <v>107</v>
      </c>
      <c r="AA18" s="119"/>
      <c r="AB18" s="119"/>
      <c r="AC18" s="119"/>
      <c r="AD18" s="119"/>
      <c r="AE18" s="119"/>
      <c r="AF18" s="119"/>
      <c r="AG18" s="119"/>
      <c r="AH18" s="119"/>
      <c r="AI18" s="119" t="s">
        <v>109</v>
      </c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 t="s">
        <v>107</v>
      </c>
      <c r="AV18" s="119">
        <v>1</v>
      </c>
      <c r="AW18" s="119">
        <v>1</v>
      </c>
      <c r="AX18" s="82"/>
      <c r="AY18" s="82"/>
      <c r="AZ18" s="82"/>
    </row>
    <row r="19" s="4" customFormat="1" ht="45" customHeight="1" spans="1:52">
      <c r="A19" s="118">
        <v>10</v>
      </c>
      <c r="B19" s="21">
        <v>2</v>
      </c>
      <c r="C19" s="21" t="s">
        <v>161</v>
      </c>
      <c r="D19" s="23" t="s">
        <v>162</v>
      </c>
      <c r="E19" s="24" t="s">
        <v>162</v>
      </c>
      <c r="F19" s="24" t="s">
        <v>163</v>
      </c>
      <c r="G19" s="21" t="s">
        <v>164</v>
      </c>
      <c r="H19" s="21" t="s">
        <v>113</v>
      </c>
      <c r="I19" s="21" t="s">
        <v>101</v>
      </c>
      <c r="J19" s="21"/>
      <c r="K19" s="21" t="s">
        <v>100</v>
      </c>
      <c r="L19" s="21" t="s">
        <v>165</v>
      </c>
      <c r="M19" s="21" t="s">
        <v>100</v>
      </c>
      <c r="N19" s="119" t="s">
        <v>104</v>
      </c>
      <c r="O19" s="119" t="s">
        <v>103</v>
      </c>
      <c r="P19" s="21" t="s">
        <v>119</v>
      </c>
      <c r="Q19" s="21" t="s">
        <v>106</v>
      </c>
      <c r="R19" s="21" t="s">
        <v>107</v>
      </c>
      <c r="S19" s="21" t="s">
        <v>107</v>
      </c>
      <c r="T19" s="21" t="s">
        <v>166</v>
      </c>
      <c r="U19" s="21" t="s">
        <v>167</v>
      </c>
      <c r="V19" s="30">
        <v>1.3988</v>
      </c>
      <c r="W19" s="21" t="s">
        <v>107</v>
      </c>
      <c r="X19" s="21" t="s">
        <v>107</v>
      </c>
      <c r="Y19" s="21" t="s">
        <v>107</v>
      </c>
      <c r="Z19" s="21" t="s">
        <v>107</v>
      </c>
      <c r="AA19" s="119"/>
      <c r="AB19" s="21"/>
      <c r="AC19" s="21"/>
      <c r="AD19" s="21"/>
      <c r="AE19" s="21"/>
      <c r="AF19" s="21"/>
      <c r="AG19" s="21"/>
      <c r="AH19" s="21"/>
      <c r="AI19" s="25" t="s">
        <v>122</v>
      </c>
      <c r="AJ19" s="21" t="s">
        <v>168</v>
      </c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 t="s">
        <v>107</v>
      </c>
      <c r="AV19" s="21">
        <v>1</v>
      </c>
      <c r="AW19" s="21">
        <v>1</v>
      </c>
      <c r="AX19" s="82" t="s">
        <v>169</v>
      </c>
      <c r="AY19" s="82"/>
      <c r="AZ19" s="82"/>
    </row>
    <row r="20" s="4" customFormat="1" ht="45" customHeight="1" spans="1:52">
      <c r="A20" s="118">
        <v>11</v>
      </c>
      <c r="B20" s="21">
        <v>2</v>
      </c>
      <c r="C20" s="21" t="s">
        <v>170</v>
      </c>
      <c r="D20" s="120" t="s">
        <v>171</v>
      </c>
      <c r="E20" s="24" t="s">
        <v>171</v>
      </c>
      <c r="F20" s="24" t="s">
        <v>172</v>
      </c>
      <c r="G20" s="21" t="s">
        <v>173</v>
      </c>
      <c r="H20" s="21" t="s">
        <v>113</v>
      </c>
      <c r="I20" s="21" t="s">
        <v>101</v>
      </c>
      <c r="J20" s="21"/>
      <c r="K20" s="21" t="s">
        <v>100</v>
      </c>
      <c r="L20" s="21" t="s">
        <v>171</v>
      </c>
      <c r="M20" s="21" t="s">
        <v>100</v>
      </c>
      <c r="N20" s="119" t="s">
        <v>104</v>
      </c>
      <c r="O20" s="119" t="s">
        <v>103</v>
      </c>
      <c r="P20" s="21" t="s">
        <v>174</v>
      </c>
      <c r="Q20" s="21" t="s">
        <v>106</v>
      </c>
      <c r="R20" s="21" t="s">
        <v>107</v>
      </c>
      <c r="S20" s="21"/>
      <c r="T20" s="21" t="s">
        <v>175</v>
      </c>
      <c r="U20" s="21" t="s">
        <v>107</v>
      </c>
      <c r="V20" s="30">
        <v>0.19</v>
      </c>
      <c r="W20" s="21" t="s">
        <v>107</v>
      </c>
      <c r="X20" s="21" t="s">
        <v>107</v>
      </c>
      <c r="Y20" s="21" t="s">
        <v>107</v>
      </c>
      <c r="Z20" s="21" t="s">
        <v>107</v>
      </c>
      <c r="AA20" s="119"/>
      <c r="AB20" s="21"/>
      <c r="AC20" s="21"/>
      <c r="AD20" s="21"/>
      <c r="AE20" s="21"/>
      <c r="AF20" s="21"/>
      <c r="AG20" s="21"/>
      <c r="AH20" s="21"/>
      <c r="AI20" s="21" t="s">
        <v>122</v>
      </c>
      <c r="AJ20" s="21" t="s">
        <v>176</v>
      </c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 t="s">
        <v>107</v>
      </c>
      <c r="AV20" s="21">
        <v>1</v>
      </c>
      <c r="AW20" s="21">
        <v>1</v>
      </c>
      <c r="AX20" s="82" t="s">
        <v>177</v>
      </c>
      <c r="AY20" s="82"/>
      <c r="AZ20" s="82"/>
    </row>
    <row r="21" s="82" customFormat="1" ht="45" customHeight="1" spans="1:49">
      <c r="A21" s="118">
        <v>12</v>
      </c>
      <c r="B21" s="119">
        <v>1</v>
      </c>
      <c r="C21" s="119" t="s">
        <v>4</v>
      </c>
      <c r="D21" s="27" t="s">
        <v>178</v>
      </c>
      <c r="E21" s="26" t="s">
        <v>178</v>
      </c>
      <c r="F21" s="26" t="s">
        <v>179</v>
      </c>
      <c r="G21" s="119" t="s">
        <v>180</v>
      </c>
      <c r="H21" s="119" t="s">
        <v>113</v>
      </c>
      <c r="I21" s="119" t="s">
        <v>101</v>
      </c>
      <c r="J21" s="119"/>
      <c r="K21" s="119" t="s">
        <v>100</v>
      </c>
      <c r="L21" s="119" t="s">
        <v>181</v>
      </c>
      <c r="M21" s="119" t="s">
        <v>100</v>
      </c>
      <c r="N21" s="119" t="s">
        <v>103</v>
      </c>
      <c r="O21" s="119" t="s">
        <v>104</v>
      </c>
      <c r="P21" s="119" t="s">
        <v>180</v>
      </c>
      <c r="Q21" s="119" t="s">
        <v>106</v>
      </c>
      <c r="R21" s="119" t="s">
        <v>107</v>
      </c>
      <c r="S21" s="119" t="s">
        <v>182</v>
      </c>
      <c r="T21" s="119" t="s">
        <v>107</v>
      </c>
      <c r="U21" s="119" t="s">
        <v>107</v>
      </c>
      <c r="V21" s="144" t="s">
        <v>107</v>
      </c>
      <c r="W21" s="119" t="s">
        <v>107</v>
      </c>
      <c r="X21" s="119" t="s">
        <v>107</v>
      </c>
      <c r="Y21" s="119" t="s">
        <v>107</v>
      </c>
      <c r="Z21" s="119" t="s">
        <v>107</v>
      </c>
      <c r="AA21" s="119"/>
      <c r="AB21" s="119"/>
      <c r="AC21" s="119"/>
      <c r="AD21" s="119"/>
      <c r="AE21" s="119"/>
      <c r="AF21" s="119"/>
      <c r="AG21" s="119"/>
      <c r="AH21" s="119"/>
      <c r="AI21" s="119" t="s">
        <v>122</v>
      </c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 t="s">
        <v>107</v>
      </c>
      <c r="AV21" s="119">
        <v>1</v>
      </c>
      <c r="AW21" s="119">
        <v>1</v>
      </c>
    </row>
    <row r="22" s="82" customFormat="1" ht="45" customHeight="1" spans="1:49">
      <c r="A22" s="118">
        <v>14</v>
      </c>
      <c r="B22" s="119">
        <v>2</v>
      </c>
      <c r="C22" s="119" t="s">
        <v>4</v>
      </c>
      <c r="D22" s="27" t="s">
        <v>183</v>
      </c>
      <c r="E22" s="26" t="s">
        <v>183</v>
      </c>
      <c r="F22" s="26" t="s">
        <v>184</v>
      </c>
      <c r="G22" s="119" t="s">
        <v>185</v>
      </c>
      <c r="H22" s="119" t="s">
        <v>139</v>
      </c>
      <c r="I22" s="119" t="s">
        <v>186</v>
      </c>
      <c r="J22" s="119"/>
      <c r="K22" s="119" t="s">
        <v>100</v>
      </c>
      <c r="L22" s="119" t="s">
        <v>187</v>
      </c>
      <c r="M22" s="119"/>
      <c r="N22" s="119" t="s">
        <v>103</v>
      </c>
      <c r="O22" s="119" t="s">
        <v>104</v>
      </c>
      <c r="P22" s="119" t="s">
        <v>188</v>
      </c>
      <c r="Q22" s="119" t="s">
        <v>107</v>
      </c>
      <c r="R22" s="119" t="s">
        <v>107</v>
      </c>
      <c r="S22" s="119" t="s">
        <v>107</v>
      </c>
      <c r="T22" s="119" t="s">
        <v>107</v>
      </c>
      <c r="U22" s="119" t="s">
        <v>107</v>
      </c>
      <c r="V22" s="119" t="s">
        <v>107</v>
      </c>
      <c r="W22" s="119" t="s">
        <v>107</v>
      </c>
      <c r="X22" s="119" t="s">
        <v>107</v>
      </c>
      <c r="Y22" s="119" t="s">
        <v>107</v>
      </c>
      <c r="Z22" s="119" t="s">
        <v>107</v>
      </c>
      <c r="AA22" s="119"/>
      <c r="AB22" s="119"/>
      <c r="AC22" s="119"/>
      <c r="AD22" s="119"/>
      <c r="AE22" s="119"/>
      <c r="AF22" s="119"/>
      <c r="AG22" s="119"/>
      <c r="AH22" s="119"/>
      <c r="AI22" s="119" t="s">
        <v>109</v>
      </c>
      <c r="AJ22" s="119" t="s">
        <v>189</v>
      </c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 t="s">
        <v>107</v>
      </c>
      <c r="AV22" s="119">
        <v>1</v>
      </c>
      <c r="AW22" s="119">
        <v>1</v>
      </c>
    </row>
    <row r="23" s="4" customFormat="1" ht="45" customHeight="1" spans="1:52">
      <c r="A23" s="118">
        <v>15</v>
      </c>
      <c r="B23" s="21">
        <v>2</v>
      </c>
      <c r="C23" s="21" t="s">
        <v>190</v>
      </c>
      <c r="D23" s="23" t="s">
        <v>191</v>
      </c>
      <c r="E23" s="24" t="s">
        <v>191</v>
      </c>
      <c r="F23" s="24" t="s">
        <v>192</v>
      </c>
      <c r="G23" s="21"/>
      <c r="H23" s="21" t="s">
        <v>139</v>
      </c>
      <c r="I23" s="21" t="s">
        <v>186</v>
      </c>
      <c r="J23" s="139"/>
      <c r="K23" s="21" t="s">
        <v>100</v>
      </c>
      <c r="L23" s="21" t="s">
        <v>191</v>
      </c>
      <c r="M23" s="21"/>
      <c r="N23" s="119" t="s">
        <v>104</v>
      </c>
      <c r="O23" s="119" t="s">
        <v>103</v>
      </c>
      <c r="P23" s="21" t="s">
        <v>193</v>
      </c>
      <c r="Q23" s="21" t="s">
        <v>107</v>
      </c>
      <c r="R23" s="21" t="s">
        <v>107</v>
      </c>
      <c r="S23" s="21" t="s">
        <v>107</v>
      </c>
      <c r="T23" s="21" t="s">
        <v>107</v>
      </c>
      <c r="U23" s="21" t="s">
        <v>107</v>
      </c>
      <c r="V23" s="21" t="s">
        <v>107</v>
      </c>
      <c r="W23" s="21" t="s">
        <v>107</v>
      </c>
      <c r="X23" s="21" t="s">
        <v>107</v>
      </c>
      <c r="Y23" s="21" t="s">
        <v>107</v>
      </c>
      <c r="Z23" s="21" t="s">
        <v>107</v>
      </c>
      <c r="AA23" s="119"/>
      <c r="AB23" s="21"/>
      <c r="AC23" s="21"/>
      <c r="AD23" s="21"/>
      <c r="AE23" s="21"/>
      <c r="AF23" s="21"/>
      <c r="AG23" s="21"/>
      <c r="AH23" s="21"/>
      <c r="AI23" s="21" t="s">
        <v>122</v>
      </c>
      <c r="AJ23" s="66" t="s">
        <v>194</v>
      </c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 t="s">
        <v>107</v>
      </c>
      <c r="AV23" s="21">
        <v>1</v>
      </c>
      <c r="AW23" s="21">
        <v>1</v>
      </c>
      <c r="AX23" s="82"/>
      <c r="AY23" s="82"/>
      <c r="AZ23" s="82"/>
    </row>
    <row r="24" s="4" customFormat="1" ht="45" customHeight="1" spans="1:52">
      <c r="A24" s="118">
        <v>16</v>
      </c>
      <c r="B24" s="21">
        <v>2</v>
      </c>
      <c r="C24" s="21" t="s">
        <v>190</v>
      </c>
      <c r="D24" s="23" t="s">
        <v>195</v>
      </c>
      <c r="E24" s="24" t="s">
        <v>195</v>
      </c>
      <c r="F24" s="24" t="s">
        <v>196</v>
      </c>
      <c r="G24" s="21" t="s">
        <v>197</v>
      </c>
      <c r="H24" s="21" t="s">
        <v>139</v>
      </c>
      <c r="I24" s="21" t="s">
        <v>186</v>
      </c>
      <c r="J24" s="139"/>
      <c r="K24" s="21" t="s">
        <v>100</v>
      </c>
      <c r="L24" s="21" t="s">
        <v>195</v>
      </c>
      <c r="M24" s="21"/>
      <c r="N24" s="119" t="s">
        <v>104</v>
      </c>
      <c r="O24" s="119" t="s">
        <v>103</v>
      </c>
      <c r="P24" s="21" t="s">
        <v>141</v>
      </c>
      <c r="Q24" s="21" t="s">
        <v>107</v>
      </c>
      <c r="R24" s="21" t="s">
        <v>107</v>
      </c>
      <c r="S24" s="21" t="s">
        <v>107</v>
      </c>
      <c r="T24" s="21" t="s">
        <v>107</v>
      </c>
      <c r="U24" s="21" t="s">
        <v>107</v>
      </c>
      <c r="V24" s="21" t="s">
        <v>107</v>
      </c>
      <c r="W24" s="21" t="s">
        <v>107</v>
      </c>
      <c r="X24" s="21" t="s">
        <v>107</v>
      </c>
      <c r="Y24" s="21" t="s">
        <v>107</v>
      </c>
      <c r="Z24" s="21" t="s">
        <v>107</v>
      </c>
      <c r="AA24" s="119"/>
      <c r="AB24" s="21"/>
      <c r="AC24" s="21"/>
      <c r="AD24" s="21"/>
      <c r="AE24" s="21"/>
      <c r="AF24" s="21"/>
      <c r="AG24" s="21"/>
      <c r="AH24" s="21"/>
      <c r="AI24" s="21" t="s">
        <v>122</v>
      </c>
      <c r="AJ24" s="66" t="s">
        <v>194</v>
      </c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 t="s">
        <v>107</v>
      </c>
      <c r="AV24" s="21">
        <v>1</v>
      </c>
      <c r="AW24" s="21">
        <v>1</v>
      </c>
      <c r="AX24" s="82"/>
      <c r="AY24" s="82"/>
      <c r="AZ24" s="82"/>
    </row>
    <row r="25" s="4" customFormat="1" ht="45" customHeight="1" spans="1:52">
      <c r="A25" s="118">
        <v>17</v>
      </c>
      <c r="B25" s="21">
        <v>2</v>
      </c>
      <c r="C25" s="21" t="s">
        <v>190</v>
      </c>
      <c r="D25" s="23" t="s">
        <v>198</v>
      </c>
      <c r="E25" s="24" t="s">
        <v>198</v>
      </c>
      <c r="F25" s="24" t="s">
        <v>199</v>
      </c>
      <c r="G25" s="21" t="s">
        <v>200</v>
      </c>
      <c r="H25" s="21" t="s">
        <v>139</v>
      </c>
      <c r="I25" s="21" t="s">
        <v>186</v>
      </c>
      <c r="J25" s="139"/>
      <c r="K25" s="21" t="s">
        <v>100</v>
      </c>
      <c r="L25" s="21" t="s">
        <v>198</v>
      </c>
      <c r="M25" s="21"/>
      <c r="N25" s="119" t="s">
        <v>104</v>
      </c>
      <c r="O25" s="119" t="s">
        <v>103</v>
      </c>
      <c r="P25" s="21" t="s">
        <v>141</v>
      </c>
      <c r="Q25" s="21" t="s">
        <v>107</v>
      </c>
      <c r="R25" s="21" t="s">
        <v>107</v>
      </c>
      <c r="S25" s="21" t="s">
        <v>107</v>
      </c>
      <c r="T25" s="21" t="s">
        <v>107</v>
      </c>
      <c r="U25" s="21" t="s">
        <v>107</v>
      </c>
      <c r="V25" s="21" t="s">
        <v>107</v>
      </c>
      <c r="W25" s="21" t="s">
        <v>107</v>
      </c>
      <c r="X25" s="21" t="s">
        <v>107</v>
      </c>
      <c r="Y25" s="21" t="s">
        <v>107</v>
      </c>
      <c r="Z25" s="21" t="s">
        <v>107</v>
      </c>
      <c r="AA25" s="119"/>
      <c r="AB25" s="21"/>
      <c r="AC25" s="21"/>
      <c r="AD25" s="21"/>
      <c r="AE25" s="21"/>
      <c r="AF25" s="21"/>
      <c r="AG25" s="21"/>
      <c r="AH25" s="21"/>
      <c r="AI25" s="21" t="s">
        <v>122</v>
      </c>
      <c r="AJ25" s="66" t="s">
        <v>194</v>
      </c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 t="s">
        <v>107</v>
      </c>
      <c r="AV25" s="21">
        <v>2</v>
      </c>
      <c r="AW25" s="21">
        <v>2</v>
      </c>
      <c r="AX25" s="82"/>
      <c r="AY25" s="82"/>
      <c r="AZ25" s="82"/>
    </row>
    <row r="26" s="4" customFormat="1" ht="45" customHeight="1" spans="1:52">
      <c r="A26" s="118">
        <v>18</v>
      </c>
      <c r="B26" s="21">
        <v>2</v>
      </c>
      <c r="C26" s="21" t="s">
        <v>190</v>
      </c>
      <c r="D26" s="23" t="s">
        <v>201</v>
      </c>
      <c r="E26" s="24" t="s">
        <v>201</v>
      </c>
      <c r="F26" s="24" t="s">
        <v>202</v>
      </c>
      <c r="G26" s="21"/>
      <c r="H26" s="21" t="s">
        <v>139</v>
      </c>
      <c r="I26" s="21" t="s">
        <v>186</v>
      </c>
      <c r="J26" s="139"/>
      <c r="K26" s="21" t="s">
        <v>100</v>
      </c>
      <c r="L26" s="21" t="s">
        <v>201</v>
      </c>
      <c r="M26" s="21"/>
      <c r="N26" s="119" t="s">
        <v>104</v>
      </c>
      <c r="O26" s="119" t="s">
        <v>103</v>
      </c>
      <c r="P26" s="21" t="s">
        <v>119</v>
      </c>
      <c r="Q26" s="21" t="s">
        <v>107</v>
      </c>
      <c r="R26" s="21" t="s">
        <v>107</v>
      </c>
      <c r="S26" s="21" t="s">
        <v>107</v>
      </c>
      <c r="T26" s="21" t="s">
        <v>107</v>
      </c>
      <c r="U26" s="21" t="s">
        <v>107</v>
      </c>
      <c r="V26" s="21" t="s">
        <v>107</v>
      </c>
      <c r="W26" s="21" t="s">
        <v>107</v>
      </c>
      <c r="X26" s="21" t="s">
        <v>107</v>
      </c>
      <c r="Y26" s="21" t="s">
        <v>107</v>
      </c>
      <c r="Z26" s="21" t="s">
        <v>107</v>
      </c>
      <c r="AA26" s="119"/>
      <c r="AB26" s="21"/>
      <c r="AC26" s="21"/>
      <c r="AD26" s="21"/>
      <c r="AE26" s="21"/>
      <c r="AF26" s="21"/>
      <c r="AG26" s="21"/>
      <c r="AH26" s="21"/>
      <c r="AI26" s="21" t="s">
        <v>122</v>
      </c>
      <c r="AJ26" s="66" t="s">
        <v>194</v>
      </c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 t="s">
        <v>107</v>
      </c>
      <c r="AV26" s="21">
        <v>1</v>
      </c>
      <c r="AW26" s="21">
        <v>1</v>
      </c>
      <c r="AX26" s="82"/>
      <c r="AY26" s="82"/>
      <c r="AZ26" s="82"/>
    </row>
    <row r="27" s="4" customFormat="1" ht="45" customHeight="1" spans="1:52">
      <c r="A27" s="118">
        <v>19</v>
      </c>
      <c r="B27" s="21">
        <v>2</v>
      </c>
      <c r="C27" s="21" t="s">
        <v>190</v>
      </c>
      <c r="D27" s="23" t="s">
        <v>203</v>
      </c>
      <c r="E27" s="24" t="s">
        <v>203</v>
      </c>
      <c r="F27" s="24" t="s">
        <v>204</v>
      </c>
      <c r="G27" s="21" t="s">
        <v>205</v>
      </c>
      <c r="H27" s="21" t="s">
        <v>139</v>
      </c>
      <c r="I27" s="21" t="s">
        <v>186</v>
      </c>
      <c r="J27" s="139"/>
      <c r="K27" s="21" t="s">
        <v>100</v>
      </c>
      <c r="L27" s="21" t="s">
        <v>203</v>
      </c>
      <c r="M27" s="21"/>
      <c r="N27" s="119" t="s">
        <v>104</v>
      </c>
      <c r="O27" s="119" t="s">
        <v>103</v>
      </c>
      <c r="P27" s="21" t="s">
        <v>141</v>
      </c>
      <c r="Q27" s="21" t="s">
        <v>107</v>
      </c>
      <c r="R27" s="21" t="s">
        <v>107</v>
      </c>
      <c r="S27" s="21" t="s">
        <v>107</v>
      </c>
      <c r="T27" s="21" t="s">
        <v>107</v>
      </c>
      <c r="U27" s="21" t="s">
        <v>107</v>
      </c>
      <c r="V27" s="21" t="s">
        <v>107</v>
      </c>
      <c r="W27" s="21" t="s">
        <v>107</v>
      </c>
      <c r="X27" s="21" t="s">
        <v>107</v>
      </c>
      <c r="Y27" s="21" t="s">
        <v>107</v>
      </c>
      <c r="Z27" s="21" t="s">
        <v>107</v>
      </c>
      <c r="AA27" s="119"/>
      <c r="AB27" s="21"/>
      <c r="AC27" s="21"/>
      <c r="AD27" s="21"/>
      <c r="AE27" s="21"/>
      <c r="AF27" s="21"/>
      <c r="AG27" s="21"/>
      <c r="AH27" s="21"/>
      <c r="AI27" s="21" t="s">
        <v>122</v>
      </c>
      <c r="AJ27" s="66" t="s">
        <v>194</v>
      </c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 t="s">
        <v>107</v>
      </c>
      <c r="AV27" s="21">
        <v>3</v>
      </c>
      <c r="AW27" s="21">
        <v>3</v>
      </c>
      <c r="AX27" s="82"/>
      <c r="AY27" s="82"/>
      <c r="AZ27" s="82"/>
    </row>
    <row r="28" s="4" customFormat="1" ht="45" customHeight="1" spans="1:52">
      <c r="A28" s="118">
        <v>20</v>
      </c>
      <c r="B28" s="21">
        <v>1</v>
      </c>
      <c r="C28" s="21" t="s">
        <v>107</v>
      </c>
      <c r="D28" s="120" t="s">
        <v>206</v>
      </c>
      <c r="E28" s="24" t="s">
        <v>207</v>
      </c>
      <c r="F28" s="24" t="s">
        <v>208</v>
      </c>
      <c r="G28" s="21" t="s">
        <v>141</v>
      </c>
      <c r="H28" s="21" t="s">
        <v>100</v>
      </c>
      <c r="I28" s="21" t="s">
        <v>186</v>
      </c>
      <c r="J28" s="21"/>
      <c r="K28" s="21" t="s">
        <v>100</v>
      </c>
      <c r="L28" s="21" t="s">
        <v>107</v>
      </c>
      <c r="M28" s="21" t="s">
        <v>100</v>
      </c>
      <c r="N28" s="119" t="s">
        <v>104</v>
      </c>
      <c r="O28" s="119" t="s">
        <v>103</v>
      </c>
      <c r="P28" s="21" t="s">
        <v>141</v>
      </c>
      <c r="Q28" s="21" t="s">
        <v>209</v>
      </c>
      <c r="R28" s="21" t="s">
        <v>107</v>
      </c>
      <c r="S28" s="21" t="s">
        <v>107</v>
      </c>
      <c r="T28" s="21" t="s">
        <v>210</v>
      </c>
      <c r="U28" s="21" t="s">
        <v>107</v>
      </c>
      <c r="V28" s="21">
        <v>0.0134</v>
      </c>
      <c r="W28" s="21" t="s">
        <v>107</v>
      </c>
      <c r="X28" s="21" t="s">
        <v>107</v>
      </c>
      <c r="Y28" s="21" t="s">
        <v>107</v>
      </c>
      <c r="Z28" s="21" t="s">
        <v>211</v>
      </c>
      <c r="AA28" s="119"/>
      <c r="AB28" s="21"/>
      <c r="AC28" s="21"/>
      <c r="AD28" s="21"/>
      <c r="AE28" s="21"/>
      <c r="AF28" s="21"/>
      <c r="AG28" s="21"/>
      <c r="AH28" s="21"/>
      <c r="AI28" s="25" t="s">
        <v>122</v>
      </c>
      <c r="AJ28" s="66" t="s">
        <v>212</v>
      </c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 t="s">
        <v>107</v>
      </c>
      <c r="AV28" s="21">
        <v>2</v>
      </c>
      <c r="AW28" s="21">
        <v>2</v>
      </c>
      <c r="AX28" s="82"/>
      <c r="AY28" s="82"/>
      <c r="AZ28" s="82"/>
    </row>
    <row r="29" s="4" customFormat="1" ht="45" customHeight="1" spans="1:52">
      <c r="A29" s="118">
        <v>21</v>
      </c>
      <c r="B29" s="21">
        <v>1</v>
      </c>
      <c r="C29" s="21" t="s">
        <v>170</v>
      </c>
      <c r="D29" s="23" t="s">
        <v>213</v>
      </c>
      <c r="E29" s="24" t="s">
        <v>214</v>
      </c>
      <c r="F29" s="24" t="s">
        <v>215</v>
      </c>
      <c r="G29" s="21" t="s">
        <v>216</v>
      </c>
      <c r="H29" s="21" t="s">
        <v>139</v>
      </c>
      <c r="I29" s="21" t="s">
        <v>101</v>
      </c>
      <c r="J29" s="21"/>
      <c r="K29" s="21" t="s">
        <v>100</v>
      </c>
      <c r="L29" s="21" t="s">
        <v>214</v>
      </c>
      <c r="M29" s="21" t="s">
        <v>100</v>
      </c>
      <c r="N29" s="119" t="s">
        <v>104</v>
      </c>
      <c r="O29" s="119" t="s">
        <v>103</v>
      </c>
      <c r="P29" s="21" t="s">
        <v>193</v>
      </c>
      <c r="Q29" s="21" t="s">
        <v>106</v>
      </c>
      <c r="R29" s="21" t="s">
        <v>107</v>
      </c>
      <c r="S29" s="21" t="s">
        <v>107</v>
      </c>
      <c r="T29" s="21" t="s">
        <v>217</v>
      </c>
      <c r="U29" s="21" t="s">
        <v>107</v>
      </c>
      <c r="V29" s="30">
        <v>2.106</v>
      </c>
      <c r="W29" s="21" t="s">
        <v>107</v>
      </c>
      <c r="X29" s="21" t="s">
        <v>107</v>
      </c>
      <c r="Y29" s="21" t="s">
        <v>107</v>
      </c>
      <c r="Z29" s="21" t="s">
        <v>107</v>
      </c>
      <c r="AA29" s="119"/>
      <c r="AB29" s="21"/>
      <c r="AC29" s="21"/>
      <c r="AD29" s="21"/>
      <c r="AE29" s="21"/>
      <c r="AF29" s="21"/>
      <c r="AG29" s="21"/>
      <c r="AH29" s="21"/>
      <c r="AI29" s="21" t="s">
        <v>109</v>
      </c>
      <c r="AJ29" s="21" t="s">
        <v>150</v>
      </c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 t="s">
        <v>107</v>
      </c>
      <c r="AV29" s="21">
        <v>1</v>
      </c>
      <c r="AW29" s="21">
        <v>1</v>
      </c>
      <c r="AX29" s="82"/>
      <c r="AY29" s="82"/>
      <c r="AZ29" s="82"/>
    </row>
    <row r="30" s="4" customFormat="1" ht="45" customHeight="1" spans="1:52">
      <c r="A30" s="118">
        <v>22</v>
      </c>
      <c r="B30" s="21">
        <v>1</v>
      </c>
      <c r="C30" s="21" t="s">
        <v>107</v>
      </c>
      <c r="D30" s="120" t="s">
        <v>218</v>
      </c>
      <c r="E30" s="24" t="s">
        <v>219</v>
      </c>
      <c r="F30" s="24" t="s">
        <v>220</v>
      </c>
      <c r="G30" s="21" t="s">
        <v>141</v>
      </c>
      <c r="H30" s="21" t="s">
        <v>113</v>
      </c>
      <c r="I30" s="21" t="s">
        <v>101</v>
      </c>
      <c r="J30" s="21"/>
      <c r="K30" s="21" t="s">
        <v>100</v>
      </c>
      <c r="L30" s="21" t="s">
        <v>107</v>
      </c>
      <c r="M30" s="21" t="s">
        <v>100</v>
      </c>
      <c r="N30" s="119" t="s">
        <v>104</v>
      </c>
      <c r="O30" s="119" t="s">
        <v>103</v>
      </c>
      <c r="P30" s="21" t="s">
        <v>141</v>
      </c>
      <c r="Q30" s="21" t="s">
        <v>107</v>
      </c>
      <c r="R30" s="21" t="s">
        <v>107</v>
      </c>
      <c r="S30" s="21" t="s">
        <v>107</v>
      </c>
      <c r="T30" s="21" t="s">
        <v>221</v>
      </c>
      <c r="U30" s="21" t="s">
        <v>107</v>
      </c>
      <c r="V30" s="30">
        <v>0.026</v>
      </c>
      <c r="W30" s="21" t="s">
        <v>107</v>
      </c>
      <c r="X30" s="21" t="s">
        <v>107</v>
      </c>
      <c r="Y30" s="21" t="s">
        <v>107</v>
      </c>
      <c r="Z30" s="21" t="s">
        <v>107</v>
      </c>
      <c r="AA30" s="119"/>
      <c r="AB30" s="21"/>
      <c r="AC30" s="21"/>
      <c r="AD30" s="21"/>
      <c r="AE30" s="21"/>
      <c r="AF30" s="21"/>
      <c r="AG30" s="21"/>
      <c r="AH30" s="21"/>
      <c r="AI30" s="25" t="s">
        <v>122</v>
      </c>
      <c r="AJ30" s="66" t="s">
        <v>144</v>
      </c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 t="s">
        <v>107</v>
      </c>
      <c r="AV30" s="21">
        <v>8</v>
      </c>
      <c r="AW30" s="21">
        <v>8</v>
      </c>
      <c r="AX30" s="82"/>
      <c r="AY30" s="82"/>
      <c r="AZ30" s="82"/>
    </row>
    <row r="31" s="4" customFormat="1" ht="45" customHeight="1" spans="1:52">
      <c r="A31" s="118">
        <v>23</v>
      </c>
      <c r="B31" s="21">
        <v>1</v>
      </c>
      <c r="C31" s="21" t="s">
        <v>107</v>
      </c>
      <c r="D31" s="120" t="s">
        <v>222</v>
      </c>
      <c r="E31" s="24" t="s">
        <v>223</v>
      </c>
      <c r="F31" s="24" t="s">
        <v>224</v>
      </c>
      <c r="G31" s="21" t="s">
        <v>141</v>
      </c>
      <c r="H31" s="21" t="s">
        <v>113</v>
      </c>
      <c r="I31" s="21" t="s">
        <v>101</v>
      </c>
      <c r="J31" s="21"/>
      <c r="K31" s="21" t="s">
        <v>100</v>
      </c>
      <c r="L31" s="21" t="s">
        <v>107</v>
      </c>
      <c r="M31" s="21" t="s">
        <v>100</v>
      </c>
      <c r="N31" s="119" t="s">
        <v>104</v>
      </c>
      <c r="O31" s="119" t="s">
        <v>103</v>
      </c>
      <c r="P31" s="21" t="s">
        <v>141</v>
      </c>
      <c r="Q31" s="21" t="s">
        <v>107</v>
      </c>
      <c r="R31" s="21" t="s">
        <v>107</v>
      </c>
      <c r="S31" s="21" t="s">
        <v>107</v>
      </c>
      <c r="T31" s="21" t="s">
        <v>225</v>
      </c>
      <c r="U31" s="21" t="s">
        <v>107</v>
      </c>
      <c r="V31" s="30">
        <v>0.004</v>
      </c>
      <c r="W31" s="21" t="s">
        <v>107</v>
      </c>
      <c r="X31" s="21" t="s">
        <v>107</v>
      </c>
      <c r="Y31" s="21" t="s">
        <v>107</v>
      </c>
      <c r="Z31" s="21" t="s">
        <v>107</v>
      </c>
      <c r="AA31" s="119"/>
      <c r="AB31" s="21"/>
      <c r="AC31" s="21"/>
      <c r="AD31" s="21"/>
      <c r="AE31" s="21"/>
      <c r="AF31" s="21"/>
      <c r="AG31" s="21"/>
      <c r="AH31" s="21"/>
      <c r="AI31" s="25" t="s">
        <v>122</v>
      </c>
      <c r="AJ31" s="66" t="s">
        <v>144</v>
      </c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 t="s">
        <v>107</v>
      </c>
      <c r="AV31" s="21">
        <v>8</v>
      </c>
      <c r="AW31" s="21">
        <v>8</v>
      </c>
      <c r="AX31" s="82"/>
      <c r="AY31" s="82"/>
      <c r="AZ31" s="82"/>
    </row>
    <row r="32" s="4" customFormat="1" ht="45" customHeight="1" spans="1:52">
      <c r="A32" s="118">
        <v>24</v>
      </c>
      <c r="B32" s="21">
        <v>1</v>
      </c>
      <c r="C32" s="21" t="s">
        <v>107</v>
      </c>
      <c r="D32" s="120" t="s">
        <v>226</v>
      </c>
      <c r="E32" s="24" t="s">
        <v>227</v>
      </c>
      <c r="F32" s="24" t="s">
        <v>228</v>
      </c>
      <c r="G32" s="21" t="s">
        <v>141</v>
      </c>
      <c r="H32" s="21" t="s">
        <v>113</v>
      </c>
      <c r="I32" s="21" t="s">
        <v>101</v>
      </c>
      <c r="J32" s="21"/>
      <c r="K32" s="21" t="s">
        <v>100</v>
      </c>
      <c r="L32" s="21" t="s">
        <v>107</v>
      </c>
      <c r="M32" s="21" t="s">
        <v>100</v>
      </c>
      <c r="N32" s="119" t="s">
        <v>104</v>
      </c>
      <c r="O32" s="119" t="s">
        <v>103</v>
      </c>
      <c r="P32" s="21" t="s">
        <v>141</v>
      </c>
      <c r="Q32" s="21" t="s">
        <v>107</v>
      </c>
      <c r="R32" s="21" t="s">
        <v>107</v>
      </c>
      <c r="S32" s="21" t="s">
        <v>107</v>
      </c>
      <c r="T32" s="21" t="s">
        <v>229</v>
      </c>
      <c r="U32" s="21" t="s">
        <v>107</v>
      </c>
      <c r="V32" s="30">
        <v>0.006</v>
      </c>
      <c r="W32" s="21" t="s">
        <v>107</v>
      </c>
      <c r="X32" s="21" t="s">
        <v>107</v>
      </c>
      <c r="Y32" s="21" t="s">
        <v>107</v>
      </c>
      <c r="Z32" s="21" t="s">
        <v>107</v>
      </c>
      <c r="AA32" s="119"/>
      <c r="AB32" s="21"/>
      <c r="AC32" s="21"/>
      <c r="AD32" s="21"/>
      <c r="AE32" s="21"/>
      <c r="AF32" s="21"/>
      <c r="AG32" s="21"/>
      <c r="AH32" s="21"/>
      <c r="AI32" s="25" t="s">
        <v>122</v>
      </c>
      <c r="AJ32" s="66" t="s">
        <v>144</v>
      </c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 t="s">
        <v>107</v>
      </c>
      <c r="AV32" s="21">
        <v>8</v>
      </c>
      <c r="AW32" s="21">
        <v>8</v>
      </c>
      <c r="AX32" s="82"/>
      <c r="AY32" s="82"/>
      <c r="AZ32" s="82"/>
    </row>
    <row r="33" s="82" customFormat="1" ht="45" customHeight="1" spans="1:49">
      <c r="A33" s="118">
        <v>25</v>
      </c>
      <c r="B33" s="119">
        <v>1</v>
      </c>
      <c r="C33" s="119" t="s">
        <v>4</v>
      </c>
      <c r="D33" s="126"/>
      <c r="E33" s="26" t="s">
        <v>230</v>
      </c>
      <c r="F33" s="26" t="s">
        <v>231</v>
      </c>
      <c r="G33" s="119"/>
      <c r="H33" s="119" t="s">
        <v>113</v>
      </c>
      <c r="I33" s="119" t="s">
        <v>101</v>
      </c>
      <c r="J33" s="119"/>
      <c r="K33" s="119" t="s">
        <v>100</v>
      </c>
      <c r="L33" s="119" t="s">
        <v>107</v>
      </c>
      <c r="M33" s="119" t="s">
        <v>100</v>
      </c>
      <c r="N33" s="119" t="s">
        <v>103</v>
      </c>
      <c r="O33" s="119" t="s">
        <v>104</v>
      </c>
      <c r="P33" s="119" t="s">
        <v>193</v>
      </c>
      <c r="Q33" s="119" t="s">
        <v>106</v>
      </c>
      <c r="R33" s="119" t="s">
        <v>107</v>
      </c>
      <c r="S33" s="119" t="s">
        <v>107</v>
      </c>
      <c r="T33" s="119" t="s">
        <v>107</v>
      </c>
      <c r="U33" s="119" t="s">
        <v>107</v>
      </c>
      <c r="V33" s="119" t="s">
        <v>107</v>
      </c>
      <c r="W33" s="119" t="s">
        <v>107</v>
      </c>
      <c r="X33" s="119" t="s">
        <v>107</v>
      </c>
      <c r="Y33" s="119" t="s">
        <v>107</v>
      </c>
      <c r="Z33" s="119" t="s">
        <v>107</v>
      </c>
      <c r="AA33" s="119"/>
      <c r="AB33" s="119"/>
      <c r="AC33" s="119"/>
      <c r="AD33" s="119"/>
      <c r="AE33" s="119"/>
      <c r="AF33" s="119"/>
      <c r="AG33" s="119"/>
      <c r="AH33" s="119"/>
      <c r="AI33" s="119" t="s">
        <v>114</v>
      </c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 t="s">
        <v>107</v>
      </c>
      <c r="AV33" s="119">
        <v>1</v>
      </c>
      <c r="AW33" s="119">
        <v>1</v>
      </c>
    </row>
    <row r="34" s="82" customFormat="1" ht="45" customHeight="1" spans="1:49">
      <c r="A34" s="118">
        <v>26</v>
      </c>
      <c r="B34" s="119">
        <v>2</v>
      </c>
      <c r="C34" s="119" t="s">
        <v>4</v>
      </c>
      <c r="D34" s="27" t="s">
        <v>232</v>
      </c>
      <c r="E34" s="26" t="s">
        <v>232</v>
      </c>
      <c r="F34" s="26" t="s">
        <v>233</v>
      </c>
      <c r="G34" s="119" t="s">
        <v>234</v>
      </c>
      <c r="H34" s="119" t="s">
        <v>113</v>
      </c>
      <c r="I34" s="119" t="s">
        <v>101</v>
      </c>
      <c r="J34" s="119"/>
      <c r="K34" s="119" t="s">
        <v>100</v>
      </c>
      <c r="L34" s="119" t="s">
        <v>107</v>
      </c>
      <c r="M34" s="119" t="s">
        <v>100</v>
      </c>
      <c r="N34" s="119" t="s">
        <v>103</v>
      </c>
      <c r="O34" s="119" t="s">
        <v>104</v>
      </c>
      <c r="P34" s="119" t="s">
        <v>235</v>
      </c>
      <c r="Q34" s="119" t="s">
        <v>106</v>
      </c>
      <c r="R34" s="119" t="s">
        <v>107</v>
      </c>
      <c r="S34" s="119" t="s">
        <v>107</v>
      </c>
      <c r="T34" s="119" t="s">
        <v>107</v>
      </c>
      <c r="U34" s="119" t="s">
        <v>107</v>
      </c>
      <c r="V34" s="119" t="s">
        <v>107</v>
      </c>
      <c r="W34" s="119" t="s">
        <v>107</v>
      </c>
      <c r="X34" s="119" t="s">
        <v>107</v>
      </c>
      <c r="Y34" s="119" t="s">
        <v>107</v>
      </c>
      <c r="Z34" s="119" t="s">
        <v>107</v>
      </c>
      <c r="AA34" s="119"/>
      <c r="AB34" s="119"/>
      <c r="AC34" s="119"/>
      <c r="AD34" s="119"/>
      <c r="AE34" s="119"/>
      <c r="AF34" s="119"/>
      <c r="AG34" s="119"/>
      <c r="AH34" s="119"/>
      <c r="AI34" s="119" t="s">
        <v>109</v>
      </c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 t="s">
        <v>107</v>
      </c>
      <c r="AV34" s="119">
        <v>1</v>
      </c>
      <c r="AW34" s="119">
        <v>1</v>
      </c>
    </row>
    <row r="35" s="4" customFormat="1" ht="45" customHeight="1" spans="1:52">
      <c r="A35" s="118">
        <v>27</v>
      </c>
      <c r="B35" s="21">
        <v>2</v>
      </c>
      <c r="C35" s="21" t="s">
        <v>236</v>
      </c>
      <c r="D35" s="23" t="s">
        <v>237</v>
      </c>
      <c r="E35" s="24" t="s">
        <v>237</v>
      </c>
      <c r="F35" s="24" t="s">
        <v>238</v>
      </c>
      <c r="G35" s="21" t="s">
        <v>239</v>
      </c>
      <c r="H35" s="21" t="s">
        <v>113</v>
      </c>
      <c r="I35" s="21" t="s">
        <v>101</v>
      </c>
      <c r="J35" s="21"/>
      <c r="K35" s="21" t="s">
        <v>100</v>
      </c>
      <c r="L35" s="21"/>
      <c r="M35" s="21" t="s">
        <v>100</v>
      </c>
      <c r="N35" s="119" t="s">
        <v>104</v>
      </c>
      <c r="O35" s="119" t="s">
        <v>103</v>
      </c>
      <c r="P35" s="21" t="s">
        <v>119</v>
      </c>
      <c r="Q35" s="21" t="s">
        <v>106</v>
      </c>
      <c r="R35" s="21" t="s">
        <v>107</v>
      </c>
      <c r="S35" s="21" t="s">
        <v>107</v>
      </c>
      <c r="T35" s="21" t="s">
        <v>240</v>
      </c>
      <c r="U35" s="21" t="s">
        <v>241</v>
      </c>
      <c r="V35" s="30">
        <v>0.8672</v>
      </c>
      <c r="W35" s="21" t="s">
        <v>107</v>
      </c>
      <c r="X35" s="21" t="s">
        <v>107</v>
      </c>
      <c r="Y35" s="21" t="s">
        <v>107</v>
      </c>
      <c r="Z35" s="21" t="s">
        <v>107</v>
      </c>
      <c r="AA35" s="119"/>
      <c r="AB35" s="21"/>
      <c r="AC35" s="21"/>
      <c r="AD35" s="21"/>
      <c r="AE35" s="21"/>
      <c r="AF35" s="21"/>
      <c r="AG35" s="21"/>
      <c r="AH35" s="21"/>
      <c r="AI35" s="21" t="s">
        <v>242</v>
      </c>
      <c r="AJ35" s="21" t="s">
        <v>243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 t="s">
        <v>107</v>
      </c>
      <c r="AV35" s="21">
        <v>1</v>
      </c>
      <c r="AW35" s="21">
        <v>1</v>
      </c>
      <c r="AX35" s="82"/>
      <c r="AY35" s="82"/>
      <c r="AZ35" s="82"/>
    </row>
    <row r="36" s="4" customFormat="1" ht="45" customHeight="1" spans="1:52">
      <c r="A36" s="118">
        <v>28</v>
      </c>
      <c r="B36" s="21">
        <v>2</v>
      </c>
      <c r="C36" s="21" t="s">
        <v>244</v>
      </c>
      <c r="D36" s="23" t="s">
        <v>245</v>
      </c>
      <c r="E36" s="24" t="s">
        <v>245</v>
      </c>
      <c r="F36" s="24" t="s">
        <v>246</v>
      </c>
      <c r="G36" s="21" t="s">
        <v>247</v>
      </c>
      <c r="H36" s="21" t="s">
        <v>113</v>
      </c>
      <c r="I36" s="21" t="s">
        <v>101</v>
      </c>
      <c r="J36" s="21"/>
      <c r="K36" s="21" t="s">
        <v>100</v>
      </c>
      <c r="L36" s="21" t="s">
        <v>248</v>
      </c>
      <c r="M36" s="21" t="s">
        <v>100</v>
      </c>
      <c r="N36" s="119" t="s">
        <v>104</v>
      </c>
      <c r="O36" s="119" t="s">
        <v>103</v>
      </c>
      <c r="P36" s="21" t="s">
        <v>174</v>
      </c>
      <c r="Q36" s="21" t="s">
        <v>106</v>
      </c>
      <c r="R36" s="21" t="s">
        <v>107</v>
      </c>
      <c r="S36" s="21" t="s">
        <v>107</v>
      </c>
      <c r="T36" s="21" t="s">
        <v>107</v>
      </c>
      <c r="U36" s="21" t="s">
        <v>107</v>
      </c>
      <c r="V36" s="21" t="s">
        <v>107</v>
      </c>
      <c r="W36" s="21" t="s">
        <v>107</v>
      </c>
      <c r="X36" s="21" t="s">
        <v>107</v>
      </c>
      <c r="Y36" s="21" t="s">
        <v>107</v>
      </c>
      <c r="Z36" s="21" t="s">
        <v>107</v>
      </c>
      <c r="AA36" s="119"/>
      <c r="AB36" s="21"/>
      <c r="AC36" s="21"/>
      <c r="AD36" s="21"/>
      <c r="AE36" s="21"/>
      <c r="AF36" s="21"/>
      <c r="AG36" s="21"/>
      <c r="AH36" s="21"/>
      <c r="AI36" s="25" t="s">
        <v>122</v>
      </c>
      <c r="AJ36" s="66" t="s">
        <v>249</v>
      </c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 t="s">
        <v>107</v>
      </c>
      <c r="AV36" s="21">
        <v>1</v>
      </c>
      <c r="AW36" s="21">
        <v>1</v>
      </c>
      <c r="AX36" s="82"/>
      <c r="AY36" s="82"/>
      <c r="AZ36" s="82"/>
    </row>
    <row r="37" s="82" customFormat="1" ht="45" customHeight="1" spans="1:50">
      <c r="A37" s="118">
        <v>29</v>
      </c>
      <c r="B37" s="127">
        <v>2</v>
      </c>
      <c r="C37" s="119" t="s">
        <v>250</v>
      </c>
      <c r="D37" s="27" t="s">
        <v>251</v>
      </c>
      <c r="E37" s="26" t="s">
        <v>251</v>
      </c>
      <c r="F37" s="26" t="s">
        <v>252</v>
      </c>
      <c r="G37" s="128" t="s">
        <v>253</v>
      </c>
      <c r="H37" s="119" t="s">
        <v>113</v>
      </c>
      <c r="I37" s="119" t="s">
        <v>186</v>
      </c>
      <c r="J37" s="140"/>
      <c r="K37" s="141" t="s">
        <v>100</v>
      </c>
      <c r="L37" s="26" t="str">
        <f>E37</f>
        <v>BEC0010206</v>
      </c>
      <c r="M37" s="141" t="s">
        <v>254</v>
      </c>
      <c r="N37" s="119" t="s">
        <v>104</v>
      </c>
      <c r="O37" s="119" t="s">
        <v>103</v>
      </c>
      <c r="P37" s="128" t="s">
        <v>107</v>
      </c>
      <c r="Q37" s="128" t="s">
        <v>255</v>
      </c>
      <c r="R37" s="128" t="s">
        <v>107</v>
      </c>
      <c r="S37" s="128" t="s">
        <v>107</v>
      </c>
      <c r="T37" s="128" t="s">
        <v>107</v>
      </c>
      <c r="U37" s="128"/>
      <c r="V37" s="128">
        <v>0.02</v>
      </c>
      <c r="W37" s="119"/>
      <c r="X37" s="128"/>
      <c r="Y37" s="128"/>
      <c r="Z37" s="128"/>
      <c r="AA37" s="119"/>
      <c r="AB37" s="128"/>
      <c r="AC37" s="128"/>
      <c r="AD37" s="128"/>
      <c r="AE37" s="128"/>
      <c r="AF37" s="128"/>
      <c r="AG37" s="128"/>
      <c r="AH37" s="128"/>
      <c r="AI37" s="21" t="s">
        <v>122</v>
      </c>
      <c r="AJ37" s="128" t="s">
        <v>176</v>
      </c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19">
        <v>1</v>
      </c>
      <c r="AW37" s="119">
        <v>1</v>
      </c>
      <c r="AX37" s="82" t="s">
        <v>256</v>
      </c>
    </row>
    <row r="38" s="114" customFormat="1" ht="50.1" customHeight="1" spans="1:52">
      <c r="A38" s="118">
        <v>31</v>
      </c>
      <c r="B38" s="129">
        <v>1</v>
      </c>
      <c r="C38" s="129" t="s">
        <v>257</v>
      </c>
      <c r="D38" s="130" t="s">
        <v>258</v>
      </c>
      <c r="E38" s="131" t="s">
        <v>258</v>
      </c>
      <c r="F38" s="131" t="s">
        <v>259</v>
      </c>
      <c r="G38" s="131" t="s">
        <v>141</v>
      </c>
      <c r="H38" s="129" t="s">
        <v>139</v>
      </c>
      <c r="I38" s="129" t="s">
        <v>186</v>
      </c>
      <c r="J38" s="129"/>
      <c r="K38" s="21" t="s">
        <v>100</v>
      </c>
      <c r="L38" s="129" t="s">
        <v>107</v>
      </c>
      <c r="M38" s="129" t="s">
        <v>107</v>
      </c>
      <c r="N38" s="119" t="s">
        <v>104</v>
      </c>
      <c r="O38" s="119" t="s">
        <v>103</v>
      </c>
      <c r="P38" s="129" t="s">
        <v>141</v>
      </c>
      <c r="Q38" s="129" t="s">
        <v>107</v>
      </c>
      <c r="R38" s="129" t="s">
        <v>107</v>
      </c>
      <c r="S38" s="129" t="s">
        <v>107</v>
      </c>
      <c r="T38" s="129" t="s">
        <v>260</v>
      </c>
      <c r="U38" s="129" t="s">
        <v>107</v>
      </c>
      <c r="V38" s="21" t="s">
        <v>107</v>
      </c>
      <c r="W38" s="129" t="s">
        <v>261</v>
      </c>
      <c r="X38" s="129" t="s">
        <v>107</v>
      </c>
      <c r="Y38" s="129" t="s">
        <v>107</v>
      </c>
      <c r="Z38" s="129" t="s">
        <v>107</v>
      </c>
      <c r="AA38" s="119"/>
      <c r="AB38" s="129"/>
      <c r="AC38" s="129"/>
      <c r="AD38" s="129"/>
      <c r="AE38" s="129"/>
      <c r="AF38" s="129"/>
      <c r="AG38" s="129"/>
      <c r="AH38" s="129"/>
      <c r="AI38" s="25" t="s">
        <v>122</v>
      </c>
      <c r="AJ38" s="129" t="s">
        <v>144</v>
      </c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>
        <v>1</v>
      </c>
      <c r="AW38" s="129">
        <v>1</v>
      </c>
      <c r="AX38" s="82"/>
      <c r="AY38" s="82"/>
      <c r="AZ38" s="82"/>
    </row>
    <row r="39" s="4" customFormat="1" ht="45" customHeight="1" spans="1:52">
      <c r="A39" s="118">
        <v>32</v>
      </c>
      <c r="B39" s="21">
        <v>1</v>
      </c>
      <c r="C39" s="21" t="s">
        <v>4</v>
      </c>
      <c r="D39" s="23" t="s">
        <v>262</v>
      </c>
      <c r="E39" s="24" t="s">
        <v>262</v>
      </c>
      <c r="F39" s="24" t="s">
        <v>263</v>
      </c>
      <c r="G39" s="21" t="s">
        <v>264</v>
      </c>
      <c r="H39" s="21" t="s">
        <v>139</v>
      </c>
      <c r="I39" s="21" t="s">
        <v>101</v>
      </c>
      <c r="J39" s="21"/>
      <c r="K39" s="21" t="s">
        <v>100</v>
      </c>
      <c r="L39" s="21" t="s">
        <v>265</v>
      </c>
      <c r="M39" s="21" t="s">
        <v>100</v>
      </c>
      <c r="N39" s="119" t="s">
        <v>103</v>
      </c>
      <c r="O39" s="119" t="s">
        <v>104</v>
      </c>
      <c r="P39" s="21" t="s">
        <v>174</v>
      </c>
      <c r="Q39" s="21" t="s">
        <v>106</v>
      </c>
      <c r="R39" s="21" t="s">
        <v>107</v>
      </c>
      <c r="S39" s="21" t="s">
        <v>107</v>
      </c>
      <c r="T39" s="21" t="s">
        <v>107</v>
      </c>
      <c r="U39" s="21" t="s">
        <v>107</v>
      </c>
      <c r="V39" s="30" t="s">
        <v>107</v>
      </c>
      <c r="W39" s="21" t="s">
        <v>266</v>
      </c>
      <c r="X39" s="21" t="s">
        <v>107</v>
      </c>
      <c r="Y39" s="21" t="s">
        <v>107</v>
      </c>
      <c r="Z39" s="21" t="s">
        <v>107</v>
      </c>
      <c r="AA39" s="119"/>
      <c r="AB39" s="21"/>
      <c r="AC39" s="21"/>
      <c r="AD39" s="21"/>
      <c r="AE39" s="21"/>
      <c r="AF39" s="21"/>
      <c r="AG39" s="21"/>
      <c r="AH39" s="21"/>
      <c r="AI39" s="21" t="s">
        <v>109</v>
      </c>
      <c r="AJ39" s="21" t="s">
        <v>267</v>
      </c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 t="s">
        <v>107</v>
      </c>
      <c r="AV39" s="21">
        <v>1</v>
      </c>
      <c r="AW39" s="21">
        <v>1</v>
      </c>
      <c r="AX39" s="82"/>
      <c r="AY39" s="82"/>
      <c r="AZ39" s="82"/>
    </row>
    <row r="40" s="4" customFormat="1" ht="45" customHeight="1" spans="1:52">
      <c r="A40" s="118">
        <v>33</v>
      </c>
      <c r="B40" s="21">
        <v>1</v>
      </c>
      <c r="C40" s="21" t="s">
        <v>268</v>
      </c>
      <c r="D40" s="120" t="s">
        <v>269</v>
      </c>
      <c r="E40" s="24" t="s">
        <v>269</v>
      </c>
      <c r="F40" s="24" t="s">
        <v>270</v>
      </c>
      <c r="G40" s="21" t="s">
        <v>119</v>
      </c>
      <c r="H40" s="21" t="s">
        <v>139</v>
      </c>
      <c r="I40" s="21" t="s">
        <v>101</v>
      </c>
      <c r="J40" s="21"/>
      <c r="K40" s="21" t="s">
        <v>100</v>
      </c>
      <c r="L40" s="21" t="s">
        <v>271</v>
      </c>
      <c r="M40" s="21" t="s">
        <v>100</v>
      </c>
      <c r="N40" s="119" t="s">
        <v>104</v>
      </c>
      <c r="O40" s="119" t="s">
        <v>103</v>
      </c>
      <c r="P40" s="21" t="s">
        <v>119</v>
      </c>
      <c r="Q40" s="21" t="s">
        <v>272</v>
      </c>
      <c r="R40" s="21" t="s">
        <v>107</v>
      </c>
      <c r="S40" s="21" t="s">
        <v>107</v>
      </c>
      <c r="T40" s="21" t="s">
        <v>273</v>
      </c>
      <c r="U40" s="21" t="s">
        <v>107</v>
      </c>
      <c r="V40" s="30">
        <v>0.001</v>
      </c>
      <c r="W40" s="21" t="s">
        <v>107</v>
      </c>
      <c r="X40" s="21" t="s">
        <v>274</v>
      </c>
      <c r="Y40" s="21" t="s">
        <v>107</v>
      </c>
      <c r="Z40" s="21" t="s">
        <v>107</v>
      </c>
      <c r="AA40" s="119"/>
      <c r="AB40" s="21"/>
      <c r="AC40" s="21"/>
      <c r="AD40" s="21"/>
      <c r="AE40" s="21"/>
      <c r="AF40" s="21"/>
      <c r="AG40" s="21"/>
      <c r="AH40" s="21"/>
      <c r="AI40" s="21" t="s">
        <v>109</v>
      </c>
      <c r="AJ40" s="21" t="s">
        <v>275</v>
      </c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 t="s">
        <v>107</v>
      </c>
      <c r="AV40" s="21">
        <v>1</v>
      </c>
      <c r="AW40" s="21">
        <v>1</v>
      </c>
      <c r="AX40" s="82"/>
      <c r="AY40" s="82"/>
      <c r="AZ40" s="82"/>
    </row>
    <row r="41" s="82" customFormat="1" ht="45" customHeight="1" spans="1:50">
      <c r="A41" s="118">
        <v>34</v>
      </c>
      <c r="B41" s="119">
        <v>1</v>
      </c>
      <c r="C41" s="119" t="s">
        <v>276</v>
      </c>
      <c r="D41" s="27" t="s">
        <v>277</v>
      </c>
      <c r="E41" s="26" t="s">
        <v>277</v>
      </c>
      <c r="F41" s="26" t="s">
        <v>278</v>
      </c>
      <c r="G41" s="119" t="s">
        <v>279</v>
      </c>
      <c r="H41" s="119" t="s">
        <v>139</v>
      </c>
      <c r="I41" s="119" t="s">
        <v>101</v>
      </c>
      <c r="J41" s="119"/>
      <c r="K41" s="119" t="s">
        <v>100</v>
      </c>
      <c r="L41" s="119" t="s">
        <v>271</v>
      </c>
      <c r="M41" s="119" t="s">
        <v>100</v>
      </c>
      <c r="N41" s="119" t="s">
        <v>104</v>
      </c>
      <c r="O41" s="119" t="s">
        <v>103</v>
      </c>
      <c r="P41" s="119" t="s">
        <v>105</v>
      </c>
      <c r="Q41" s="119" t="s">
        <v>106</v>
      </c>
      <c r="R41" s="119" t="s">
        <v>107</v>
      </c>
      <c r="S41" s="119" t="s">
        <v>107</v>
      </c>
      <c r="T41" s="119" t="s">
        <v>280</v>
      </c>
      <c r="U41" s="119" t="s">
        <v>107</v>
      </c>
      <c r="V41" s="144">
        <v>2.5</v>
      </c>
      <c r="W41" s="119" t="s">
        <v>107</v>
      </c>
      <c r="X41" s="119" t="s">
        <v>107</v>
      </c>
      <c r="Y41" s="119" t="s">
        <v>107</v>
      </c>
      <c r="Z41" s="119" t="s">
        <v>133</v>
      </c>
      <c r="AA41" s="119"/>
      <c r="AB41" s="119"/>
      <c r="AC41" s="119"/>
      <c r="AD41" s="119"/>
      <c r="AE41" s="119"/>
      <c r="AF41" s="119"/>
      <c r="AG41" s="119"/>
      <c r="AH41" s="119"/>
      <c r="AI41" s="25" t="s">
        <v>122</v>
      </c>
      <c r="AJ41" s="119" t="s">
        <v>281</v>
      </c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 t="s">
        <v>107</v>
      </c>
      <c r="AV41" s="119">
        <v>1</v>
      </c>
      <c r="AW41" s="119">
        <v>1</v>
      </c>
      <c r="AX41" s="82" t="s">
        <v>256</v>
      </c>
    </row>
    <row r="42" ht="33" customHeight="1" spans="1:52">
      <c r="A42" s="118">
        <v>35</v>
      </c>
      <c r="B42" s="132">
        <v>1</v>
      </c>
      <c r="C42" s="21" t="s">
        <v>282</v>
      </c>
      <c r="D42" s="23" t="s">
        <v>283</v>
      </c>
      <c r="E42" s="24" t="s">
        <v>283</v>
      </c>
      <c r="F42" s="24" t="s">
        <v>284</v>
      </c>
      <c r="G42" s="21"/>
      <c r="H42" s="21" t="s">
        <v>113</v>
      </c>
      <c r="I42" s="21" t="s">
        <v>101</v>
      </c>
      <c r="J42" s="21"/>
      <c r="K42" s="21" t="s">
        <v>100</v>
      </c>
      <c r="L42" s="21" t="s">
        <v>285</v>
      </c>
      <c r="M42" s="21" t="s">
        <v>100</v>
      </c>
      <c r="N42" s="119" t="s">
        <v>104</v>
      </c>
      <c r="O42" s="119" t="s">
        <v>103</v>
      </c>
      <c r="P42" s="21" t="s">
        <v>174</v>
      </c>
      <c r="Q42" s="21" t="s">
        <v>106</v>
      </c>
      <c r="R42" s="21" t="s">
        <v>107</v>
      </c>
      <c r="S42" s="21" t="s">
        <v>107</v>
      </c>
      <c r="T42" s="21" t="s">
        <v>107</v>
      </c>
      <c r="U42" s="21" t="s">
        <v>107</v>
      </c>
      <c r="V42" s="21" t="s">
        <v>107</v>
      </c>
      <c r="W42" s="21" t="s">
        <v>107</v>
      </c>
      <c r="X42" s="21" t="s">
        <v>156</v>
      </c>
      <c r="Y42" s="21" t="s">
        <v>75</v>
      </c>
      <c r="Z42" s="21" t="s">
        <v>107</v>
      </c>
      <c r="AA42" s="119"/>
      <c r="AB42" s="21"/>
      <c r="AC42" s="21"/>
      <c r="AD42" s="21"/>
      <c r="AE42" s="21"/>
      <c r="AF42" s="21"/>
      <c r="AG42" s="21"/>
      <c r="AH42" s="21"/>
      <c r="AI42" s="25" t="s">
        <v>122</v>
      </c>
      <c r="AJ42" s="66" t="s">
        <v>286</v>
      </c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 t="s">
        <v>107</v>
      </c>
      <c r="AV42" s="21">
        <v>1</v>
      </c>
      <c r="AW42" s="21">
        <v>1</v>
      </c>
      <c r="AX42" s="82"/>
      <c r="AY42" s="82"/>
      <c r="AZ42" s="82"/>
    </row>
    <row r="43" s="5" customFormat="1" ht="39.95" customHeight="1" spans="1:52">
      <c r="A43" s="118">
        <v>36</v>
      </c>
      <c r="B43" s="21">
        <v>1</v>
      </c>
      <c r="C43" s="21" t="s">
        <v>161</v>
      </c>
      <c r="D43" s="23" t="s">
        <v>287</v>
      </c>
      <c r="E43" s="24" t="s">
        <v>287</v>
      </c>
      <c r="F43" s="24" t="s">
        <v>288</v>
      </c>
      <c r="G43" s="21"/>
      <c r="H43" s="21" t="s">
        <v>113</v>
      </c>
      <c r="I43" s="21" t="s">
        <v>101</v>
      </c>
      <c r="J43" s="21"/>
      <c r="K43" s="21" t="s">
        <v>100</v>
      </c>
      <c r="L43" s="21" t="s">
        <v>289</v>
      </c>
      <c r="M43" s="21" t="s">
        <v>100</v>
      </c>
      <c r="N43" s="119" t="s">
        <v>104</v>
      </c>
      <c r="O43" s="119" t="s">
        <v>103</v>
      </c>
      <c r="P43" s="21" t="s">
        <v>119</v>
      </c>
      <c r="Q43" s="21"/>
      <c r="R43" s="21" t="s">
        <v>107</v>
      </c>
      <c r="S43" s="21" t="s">
        <v>107</v>
      </c>
      <c r="T43" s="21" t="s">
        <v>107</v>
      </c>
      <c r="U43" s="21" t="s">
        <v>107</v>
      </c>
      <c r="V43" s="21" t="s">
        <v>107</v>
      </c>
      <c r="W43" s="21" t="s">
        <v>107</v>
      </c>
      <c r="X43" s="21" t="s">
        <v>156</v>
      </c>
      <c r="Y43" s="21" t="s">
        <v>75</v>
      </c>
      <c r="Z43" s="21" t="s">
        <v>107</v>
      </c>
      <c r="AA43" s="119"/>
      <c r="AB43" s="21"/>
      <c r="AC43" s="21"/>
      <c r="AD43" s="21"/>
      <c r="AE43" s="21"/>
      <c r="AF43" s="21"/>
      <c r="AG43" s="21"/>
      <c r="AH43" s="21"/>
      <c r="AI43" s="21" t="s">
        <v>109</v>
      </c>
      <c r="AJ43" s="21" t="s">
        <v>275</v>
      </c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 t="s">
        <v>107</v>
      </c>
      <c r="AV43" s="21">
        <v>1</v>
      </c>
      <c r="AW43" s="21">
        <v>1</v>
      </c>
      <c r="AX43" s="82"/>
      <c r="AY43" s="82"/>
      <c r="AZ43" s="82"/>
    </row>
    <row r="44" s="5" customFormat="1" ht="39.95" customHeight="1" spans="1:52">
      <c r="A44" s="118">
        <v>37</v>
      </c>
      <c r="B44" s="21">
        <v>1</v>
      </c>
      <c r="C44" s="21" t="s">
        <v>282</v>
      </c>
      <c r="D44" s="23" t="s">
        <v>290</v>
      </c>
      <c r="E44" s="24" t="s">
        <v>290</v>
      </c>
      <c r="F44" s="24" t="s">
        <v>291</v>
      </c>
      <c r="G44" s="21" t="s">
        <v>107</v>
      </c>
      <c r="H44" s="21" t="s">
        <v>113</v>
      </c>
      <c r="I44" s="21" t="s">
        <v>101</v>
      </c>
      <c r="J44" s="21"/>
      <c r="K44" s="21" t="s">
        <v>100</v>
      </c>
      <c r="L44" s="21" t="s">
        <v>292</v>
      </c>
      <c r="M44" s="21" t="s">
        <v>100</v>
      </c>
      <c r="N44" s="119" t="s">
        <v>104</v>
      </c>
      <c r="O44" s="119" t="s">
        <v>103</v>
      </c>
      <c r="P44" s="21" t="s">
        <v>119</v>
      </c>
      <c r="Q44" s="21" t="s">
        <v>293</v>
      </c>
      <c r="R44" s="21" t="s">
        <v>107</v>
      </c>
      <c r="S44" s="21" t="s">
        <v>107</v>
      </c>
      <c r="T44" s="21" t="s">
        <v>107</v>
      </c>
      <c r="U44" s="21" t="s">
        <v>107</v>
      </c>
      <c r="V44" s="30">
        <v>0.316</v>
      </c>
      <c r="W44" s="21" t="s">
        <v>107</v>
      </c>
      <c r="X44" s="21" t="s">
        <v>156</v>
      </c>
      <c r="Y44" s="21" t="s">
        <v>75</v>
      </c>
      <c r="Z44" s="21" t="s">
        <v>107</v>
      </c>
      <c r="AA44" s="119"/>
      <c r="AB44" s="21"/>
      <c r="AC44" s="21"/>
      <c r="AD44" s="21"/>
      <c r="AE44" s="21"/>
      <c r="AF44" s="21"/>
      <c r="AG44" s="21"/>
      <c r="AH44" s="21"/>
      <c r="AI44" s="21" t="s">
        <v>109</v>
      </c>
      <c r="AJ44" s="21" t="s">
        <v>275</v>
      </c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 t="s">
        <v>107</v>
      </c>
      <c r="AV44" s="21">
        <v>1</v>
      </c>
      <c r="AW44" s="21">
        <v>1</v>
      </c>
      <c r="AX44" s="82"/>
      <c r="AY44" s="82"/>
      <c r="AZ44" s="82"/>
    </row>
    <row r="45" s="5" customFormat="1" ht="39.95" customHeight="1" spans="1:52">
      <c r="A45" s="118">
        <v>38</v>
      </c>
      <c r="B45" s="21">
        <v>1</v>
      </c>
      <c r="C45" s="21" t="s">
        <v>244</v>
      </c>
      <c r="D45" s="23" t="s">
        <v>294</v>
      </c>
      <c r="E45" s="24" t="s">
        <v>294</v>
      </c>
      <c r="F45" s="24" t="s">
        <v>295</v>
      </c>
      <c r="G45" s="21" t="s">
        <v>107</v>
      </c>
      <c r="H45" s="21" t="s">
        <v>113</v>
      </c>
      <c r="I45" s="21" t="s">
        <v>101</v>
      </c>
      <c r="J45" s="21"/>
      <c r="K45" s="21" t="s">
        <v>100</v>
      </c>
      <c r="L45" s="21" t="s">
        <v>296</v>
      </c>
      <c r="M45" s="21" t="s">
        <v>100</v>
      </c>
      <c r="N45" s="119" t="s">
        <v>104</v>
      </c>
      <c r="O45" s="119" t="s">
        <v>103</v>
      </c>
      <c r="P45" s="21" t="s">
        <v>119</v>
      </c>
      <c r="Q45" s="21" t="s">
        <v>293</v>
      </c>
      <c r="R45" s="21" t="s">
        <v>107</v>
      </c>
      <c r="S45" s="21" t="s">
        <v>107</v>
      </c>
      <c r="T45" s="21" t="s">
        <v>107</v>
      </c>
      <c r="U45" s="21" t="s">
        <v>107</v>
      </c>
      <c r="V45" s="30">
        <v>0.12</v>
      </c>
      <c r="W45" s="21" t="s">
        <v>107</v>
      </c>
      <c r="X45" s="21" t="s">
        <v>156</v>
      </c>
      <c r="Y45" s="21" t="s">
        <v>75</v>
      </c>
      <c r="Z45" s="21" t="s">
        <v>107</v>
      </c>
      <c r="AA45" s="119"/>
      <c r="AB45" s="21"/>
      <c r="AC45" s="21"/>
      <c r="AD45" s="21"/>
      <c r="AE45" s="21"/>
      <c r="AF45" s="21"/>
      <c r="AG45" s="21"/>
      <c r="AH45" s="21"/>
      <c r="AI45" s="21" t="s">
        <v>109</v>
      </c>
      <c r="AJ45" s="21" t="s">
        <v>275</v>
      </c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 t="s">
        <v>107</v>
      </c>
      <c r="AV45" s="21">
        <v>1</v>
      </c>
      <c r="AW45" s="21">
        <v>1</v>
      </c>
      <c r="AX45" s="82"/>
      <c r="AY45" s="82"/>
      <c r="AZ45" s="82"/>
    </row>
    <row r="46" s="5" customFormat="1" ht="39.95" customHeight="1" spans="1:52">
      <c r="A46" s="118">
        <v>39</v>
      </c>
      <c r="B46" s="21">
        <v>1</v>
      </c>
      <c r="C46" s="21" t="s">
        <v>297</v>
      </c>
      <c r="D46" s="23" t="s">
        <v>298</v>
      </c>
      <c r="E46" s="24" t="s">
        <v>298</v>
      </c>
      <c r="F46" s="24" t="s">
        <v>299</v>
      </c>
      <c r="G46" s="21" t="s">
        <v>300</v>
      </c>
      <c r="H46" s="21" t="s">
        <v>113</v>
      </c>
      <c r="I46" s="21" t="s">
        <v>101</v>
      </c>
      <c r="J46" s="21"/>
      <c r="K46" s="21" t="s">
        <v>100</v>
      </c>
      <c r="L46" s="21" t="s">
        <v>298</v>
      </c>
      <c r="M46" s="21" t="s">
        <v>100</v>
      </c>
      <c r="N46" s="119" t="s">
        <v>104</v>
      </c>
      <c r="O46" s="119" t="s">
        <v>103</v>
      </c>
      <c r="P46" s="142" t="s">
        <v>301</v>
      </c>
      <c r="Q46" s="142" t="s">
        <v>130</v>
      </c>
      <c r="R46" s="21" t="s">
        <v>107</v>
      </c>
      <c r="S46" s="21" t="s">
        <v>107</v>
      </c>
      <c r="T46" s="21" t="s">
        <v>107</v>
      </c>
      <c r="U46" s="21" t="s">
        <v>107</v>
      </c>
      <c r="V46" s="148">
        <v>0.001</v>
      </c>
      <c r="W46" s="21" t="s">
        <v>107</v>
      </c>
      <c r="X46" s="21" t="s">
        <v>107</v>
      </c>
      <c r="Y46" s="21" t="s">
        <v>107</v>
      </c>
      <c r="Z46" s="142" t="s">
        <v>302</v>
      </c>
      <c r="AA46" s="119"/>
      <c r="AB46" s="142"/>
      <c r="AC46" s="142"/>
      <c r="AD46" s="142"/>
      <c r="AE46" s="142"/>
      <c r="AF46" s="142"/>
      <c r="AG46" s="142"/>
      <c r="AH46" s="142"/>
      <c r="AI46" s="25" t="s">
        <v>122</v>
      </c>
      <c r="AJ46" s="153" t="s">
        <v>303</v>
      </c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21" t="s">
        <v>107</v>
      </c>
      <c r="AV46" s="21">
        <v>1</v>
      </c>
      <c r="AW46" s="21">
        <v>1</v>
      </c>
      <c r="AX46" s="82"/>
      <c r="AY46" s="82"/>
      <c r="AZ46" s="82"/>
    </row>
    <row r="47" s="5" customFormat="1" ht="39.95" customHeight="1" spans="1:52">
      <c r="A47" s="118">
        <v>40</v>
      </c>
      <c r="B47" s="21">
        <v>1</v>
      </c>
      <c r="C47" s="21" t="s">
        <v>304</v>
      </c>
      <c r="D47" s="23" t="s">
        <v>305</v>
      </c>
      <c r="E47" s="24" t="s">
        <v>305</v>
      </c>
      <c r="F47" s="24" t="s">
        <v>306</v>
      </c>
      <c r="G47" s="21" t="s">
        <v>107</v>
      </c>
      <c r="H47" s="21" t="s">
        <v>113</v>
      </c>
      <c r="I47" s="21" t="s">
        <v>101</v>
      </c>
      <c r="J47" s="21"/>
      <c r="K47" s="21" t="s">
        <v>100</v>
      </c>
      <c r="L47" s="21" t="s">
        <v>305</v>
      </c>
      <c r="M47" s="21" t="s">
        <v>100</v>
      </c>
      <c r="N47" s="119" t="s">
        <v>104</v>
      </c>
      <c r="O47" s="119" t="s">
        <v>103</v>
      </c>
      <c r="P47" s="21" t="s">
        <v>119</v>
      </c>
      <c r="Q47" s="21" t="s">
        <v>307</v>
      </c>
      <c r="R47" s="21" t="s">
        <v>107</v>
      </c>
      <c r="S47" s="21" t="s">
        <v>107</v>
      </c>
      <c r="T47" s="21" t="s">
        <v>107</v>
      </c>
      <c r="U47" s="21" t="s">
        <v>107</v>
      </c>
      <c r="V47" s="30">
        <v>0.034</v>
      </c>
      <c r="W47" s="21" t="s">
        <v>107</v>
      </c>
      <c r="X47" s="21" t="s">
        <v>156</v>
      </c>
      <c r="Y47" s="21" t="s">
        <v>75</v>
      </c>
      <c r="Z47" s="21" t="s">
        <v>107</v>
      </c>
      <c r="AA47" s="119"/>
      <c r="AB47" s="21"/>
      <c r="AC47" s="21"/>
      <c r="AD47" s="21"/>
      <c r="AE47" s="21"/>
      <c r="AF47" s="21"/>
      <c r="AG47" s="21"/>
      <c r="AH47" s="21"/>
      <c r="AI47" s="21" t="s">
        <v>109</v>
      </c>
      <c r="AJ47" s="21" t="s">
        <v>275</v>
      </c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 t="s">
        <v>107</v>
      </c>
      <c r="AV47" s="21">
        <v>1</v>
      </c>
      <c r="AW47" s="21">
        <v>1</v>
      </c>
      <c r="AX47" s="82"/>
      <c r="AY47" s="82"/>
      <c r="AZ47" s="82"/>
    </row>
    <row r="48" s="5" customFormat="1" ht="39.95" customHeight="1" spans="1:52">
      <c r="A48" s="118">
        <v>41</v>
      </c>
      <c r="B48" s="21">
        <v>1</v>
      </c>
      <c r="C48" s="21" t="s">
        <v>308</v>
      </c>
      <c r="D48" s="23" t="s">
        <v>309</v>
      </c>
      <c r="E48" s="24" t="s">
        <v>309</v>
      </c>
      <c r="F48" s="24" t="s">
        <v>310</v>
      </c>
      <c r="G48" s="21" t="s">
        <v>174</v>
      </c>
      <c r="H48" s="21" t="s">
        <v>139</v>
      </c>
      <c r="I48" s="21" t="s">
        <v>140</v>
      </c>
      <c r="J48" s="21"/>
      <c r="K48" s="21" t="s">
        <v>100</v>
      </c>
      <c r="L48" s="21" t="s">
        <v>311</v>
      </c>
      <c r="M48" s="21" t="s">
        <v>100</v>
      </c>
      <c r="N48" s="119" t="s">
        <v>104</v>
      </c>
      <c r="O48" s="119" t="s">
        <v>103</v>
      </c>
      <c r="P48" s="21" t="s">
        <v>193</v>
      </c>
      <c r="Q48" s="21" t="s">
        <v>106</v>
      </c>
      <c r="R48" s="21" t="s">
        <v>107</v>
      </c>
      <c r="S48" s="21" t="s">
        <v>107</v>
      </c>
      <c r="T48" s="21" t="s">
        <v>312</v>
      </c>
      <c r="U48" s="21" t="s">
        <v>107</v>
      </c>
      <c r="V48" s="30">
        <v>0.1</v>
      </c>
      <c r="W48" s="21">
        <v>2</v>
      </c>
      <c r="X48" s="21" t="s">
        <v>156</v>
      </c>
      <c r="Y48" s="21" t="s">
        <v>107</v>
      </c>
      <c r="Z48" s="21" t="s">
        <v>107</v>
      </c>
      <c r="AA48" s="119"/>
      <c r="AB48" s="21"/>
      <c r="AC48" s="21"/>
      <c r="AD48" s="21"/>
      <c r="AE48" s="21"/>
      <c r="AF48" s="21"/>
      <c r="AG48" s="21"/>
      <c r="AH48" s="21"/>
      <c r="AI48" s="25" t="s">
        <v>122</v>
      </c>
      <c r="AJ48" s="21" t="s">
        <v>286</v>
      </c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 t="s">
        <v>107</v>
      </c>
      <c r="AV48" s="21">
        <v>1</v>
      </c>
      <c r="AW48" s="21">
        <v>1</v>
      </c>
      <c r="AX48" s="82"/>
      <c r="AY48" s="82"/>
      <c r="AZ48" s="82"/>
    </row>
    <row r="49" s="4" customFormat="1" ht="45" customHeight="1" spans="1:52">
      <c r="A49" s="118">
        <v>42</v>
      </c>
      <c r="B49" s="21">
        <v>1</v>
      </c>
      <c r="C49" s="21" t="s">
        <v>170</v>
      </c>
      <c r="D49" s="120" t="s">
        <v>313</v>
      </c>
      <c r="E49" s="24" t="s">
        <v>313</v>
      </c>
      <c r="F49" s="24" t="s">
        <v>314</v>
      </c>
      <c r="G49" s="21" t="s">
        <v>315</v>
      </c>
      <c r="H49" s="21" t="s">
        <v>139</v>
      </c>
      <c r="I49" s="21" t="s">
        <v>140</v>
      </c>
      <c r="J49" s="21"/>
      <c r="K49" s="21" t="s">
        <v>100</v>
      </c>
      <c r="L49" s="21" t="s">
        <v>313</v>
      </c>
      <c r="M49" s="21" t="s">
        <v>100</v>
      </c>
      <c r="N49" s="119" t="s">
        <v>104</v>
      </c>
      <c r="O49" s="119" t="s">
        <v>103</v>
      </c>
      <c r="P49" s="21" t="s">
        <v>315</v>
      </c>
      <c r="Q49" s="21" t="s">
        <v>316</v>
      </c>
      <c r="R49" s="21" t="s">
        <v>317</v>
      </c>
      <c r="S49" s="21" t="s">
        <v>318</v>
      </c>
      <c r="T49" s="21" t="s">
        <v>319</v>
      </c>
      <c r="U49" s="21" t="s">
        <v>107</v>
      </c>
      <c r="V49" s="30">
        <v>0.0025</v>
      </c>
      <c r="W49" s="21" t="s">
        <v>143</v>
      </c>
      <c r="X49" s="21" t="s">
        <v>107</v>
      </c>
      <c r="Y49" s="21" t="s">
        <v>107</v>
      </c>
      <c r="Z49" s="21" t="s">
        <v>107</v>
      </c>
      <c r="AA49" s="119"/>
      <c r="AB49" s="21"/>
      <c r="AC49" s="21"/>
      <c r="AD49" s="21"/>
      <c r="AE49" s="21"/>
      <c r="AF49" s="21"/>
      <c r="AG49" s="21"/>
      <c r="AH49" s="21"/>
      <c r="AI49" s="25" t="s">
        <v>122</v>
      </c>
      <c r="AJ49" s="66" t="s">
        <v>320</v>
      </c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 t="s">
        <v>107</v>
      </c>
      <c r="AV49" s="21">
        <v>1</v>
      </c>
      <c r="AW49" s="21">
        <v>1</v>
      </c>
      <c r="AX49" s="82"/>
      <c r="AY49" s="82"/>
      <c r="AZ49" s="82"/>
    </row>
    <row r="50" s="4" customFormat="1" ht="45" customHeight="1" spans="1:52">
      <c r="A50" s="118">
        <v>43</v>
      </c>
      <c r="B50" s="21">
        <v>1</v>
      </c>
      <c r="C50" s="21" t="s">
        <v>170</v>
      </c>
      <c r="D50" s="23" t="s">
        <v>321</v>
      </c>
      <c r="E50" s="24" t="s">
        <v>322</v>
      </c>
      <c r="F50" s="24" t="s">
        <v>323</v>
      </c>
      <c r="G50" s="21" t="s">
        <v>141</v>
      </c>
      <c r="H50" s="21" t="s">
        <v>139</v>
      </c>
      <c r="I50" s="21" t="s">
        <v>140</v>
      </c>
      <c r="J50" s="21"/>
      <c r="K50" s="21" t="s">
        <v>100</v>
      </c>
      <c r="L50" s="21" t="s">
        <v>322</v>
      </c>
      <c r="M50" s="21" t="s">
        <v>100</v>
      </c>
      <c r="N50" s="119" t="s">
        <v>104</v>
      </c>
      <c r="O50" s="119" t="s">
        <v>103</v>
      </c>
      <c r="P50" s="21" t="s">
        <v>141</v>
      </c>
      <c r="Q50" s="21" t="s">
        <v>107</v>
      </c>
      <c r="R50" s="21" t="s">
        <v>324</v>
      </c>
      <c r="S50" s="21" t="s">
        <v>107</v>
      </c>
      <c r="T50" s="21" t="s">
        <v>325</v>
      </c>
      <c r="U50" s="21" t="s">
        <v>107</v>
      </c>
      <c r="V50" s="30">
        <v>0.0009</v>
      </c>
      <c r="W50" s="21" t="s">
        <v>143</v>
      </c>
      <c r="X50" s="21" t="s">
        <v>107</v>
      </c>
      <c r="Y50" s="21" t="s">
        <v>107</v>
      </c>
      <c r="Z50" s="21" t="s">
        <v>107</v>
      </c>
      <c r="AA50" s="119"/>
      <c r="AB50" s="21"/>
      <c r="AC50" s="21"/>
      <c r="AD50" s="21"/>
      <c r="AE50" s="21"/>
      <c r="AF50" s="21"/>
      <c r="AG50" s="21"/>
      <c r="AH50" s="21"/>
      <c r="AI50" s="25" t="s">
        <v>122</v>
      </c>
      <c r="AJ50" s="66" t="s">
        <v>212</v>
      </c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 t="s">
        <v>107</v>
      </c>
      <c r="AV50" s="21">
        <v>1</v>
      </c>
      <c r="AW50" s="21">
        <v>1</v>
      </c>
      <c r="AX50" s="82"/>
      <c r="AY50" s="82"/>
      <c r="AZ50" s="82"/>
    </row>
    <row r="51" s="5" customFormat="1" ht="39.95" customHeight="1" spans="1:52">
      <c r="A51" s="118">
        <v>44</v>
      </c>
      <c r="B51" s="21">
        <v>1</v>
      </c>
      <c r="C51" s="21" t="s">
        <v>326</v>
      </c>
      <c r="D51" s="23" t="s">
        <v>327</v>
      </c>
      <c r="E51" s="24" t="s">
        <v>328</v>
      </c>
      <c r="F51" s="24" t="s">
        <v>329</v>
      </c>
      <c r="G51" s="21" t="s">
        <v>330</v>
      </c>
      <c r="H51" s="21" t="s">
        <v>113</v>
      </c>
      <c r="I51" s="21" t="s">
        <v>101</v>
      </c>
      <c r="J51" s="21"/>
      <c r="K51" s="21" t="s">
        <v>100</v>
      </c>
      <c r="L51" s="21" t="s">
        <v>331</v>
      </c>
      <c r="M51" s="21" t="s">
        <v>100</v>
      </c>
      <c r="N51" s="119" t="s">
        <v>104</v>
      </c>
      <c r="O51" s="119" t="s">
        <v>103</v>
      </c>
      <c r="P51" s="21" t="s">
        <v>174</v>
      </c>
      <c r="Q51" s="21" t="s">
        <v>106</v>
      </c>
      <c r="R51" s="21" t="s">
        <v>107</v>
      </c>
      <c r="S51" s="21" t="s">
        <v>107</v>
      </c>
      <c r="T51" s="21" t="s">
        <v>107</v>
      </c>
      <c r="U51" s="21" t="s">
        <v>107</v>
      </c>
      <c r="V51" s="21" t="s">
        <v>107</v>
      </c>
      <c r="W51" s="21" t="s">
        <v>107</v>
      </c>
      <c r="X51" s="21" t="s">
        <v>107</v>
      </c>
      <c r="Y51" s="21" t="s">
        <v>107</v>
      </c>
      <c r="Z51" s="21" t="s">
        <v>107</v>
      </c>
      <c r="AA51" s="119"/>
      <c r="AB51" s="21"/>
      <c r="AC51" s="21"/>
      <c r="AD51" s="21"/>
      <c r="AE51" s="21"/>
      <c r="AF51" s="21"/>
      <c r="AG51" s="21"/>
      <c r="AH51" s="21"/>
      <c r="AI51" s="25" t="s">
        <v>122</v>
      </c>
      <c r="AJ51" s="21" t="s">
        <v>286</v>
      </c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 t="s">
        <v>107</v>
      </c>
      <c r="AV51" s="21">
        <v>1</v>
      </c>
      <c r="AW51" s="21">
        <v>1</v>
      </c>
      <c r="AX51" s="82"/>
      <c r="AY51" s="82"/>
      <c r="AZ51" s="82"/>
    </row>
    <row r="52" s="115" customFormat="1" ht="39.95" customHeight="1" spans="1:52">
      <c r="A52" s="118">
        <v>45</v>
      </c>
      <c r="B52" s="119">
        <v>1</v>
      </c>
      <c r="C52" s="119" t="s">
        <v>4</v>
      </c>
      <c r="D52" s="27" t="s">
        <v>332</v>
      </c>
      <c r="E52" s="26" t="s">
        <v>332</v>
      </c>
      <c r="F52" s="26" t="s">
        <v>333</v>
      </c>
      <c r="G52" s="26" t="s">
        <v>334</v>
      </c>
      <c r="H52" s="119" t="s">
        <v>113</v>
      </c>
      <c r="I52" s="119" t="s">
        <v>101</v>
      </c>
      <c r="J52" s="119"/>
      <c r="K52" s="119" t="s">
        <v>100</v>
      </c>
      <c r="L52" s="119" t="s">
        <v>335</v>
      </c>
      <c r="M52" s="119" t="s">
        <v>100</v>
      </c>
      <c r="N52" s="119" t="s">
        <v>103</v>
      </c>
      <c r="O52" s="119" t="s">
        <v>104</v>
      </c>
      <c r="P52" s="119" t="s">
        <v>174</v>
      </c>
      <c r="Q52" s="119" t="s">
        <v>106</v>
      </c>
      <c r="R52" s="119" t="s">
        <v>107</v>
      </c>
      <c r="S52" s="119" t="s">
        <v>107</v>
      </c>
      <c r="T52" s="119">
        <v>0.23</v>
      </c>
      <c r="U52" s="119" t="s">
        <v>107</v>
      </c>
      <c r="V52" s="119" t="s">
        <v>107</v>
      </c>
      <c r="W52" s="119" t="s">
        <v>107</v>
      </c>
      <c r="X52" s="119" t="s">
        <v>107</v>
      </c>
      <c r="Y52" s="119" t="s">
        <v>107</v>
      </c>
      <c r="Z52" s="119" t="s">
        <v>107</v>
      </c>
      <c r="AA52" s="119"/>
      <c r="AB52" s="119"/>
      <c r="AC52" s="119"/>
      <c r="AD52" s="119"/>
      <c r="AE52" s="119"/>
      <c r="AF52" s="119"/>
      <c r="AG52" s="119"/>
      <c r="AH52" s="119"/>
      <c r="AI52" s="119" t="s">
        <v>122</v>
      </c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 t="s">
        <v>107</v>
      </c>
      <c r="AV52" s="119">
        <v>1</v>
      </c>
      <c r="AW52" s="119">
        <v>1</v>
      </c>
      <c r="AX52" s="82"/>
      <c r="AY52" s="82"/>
      <c r="AZ52" s="82"/>
    </row>
    <row r="53" s="115" customFormat="1" ht="39.95" customHeight="1" spans="1:52">
      <c r="A53" s="118">
        <v>46</v>
      </c>
      <c r="B53" s="119">
        <v>1</v>
      </c>
      <c r="C53" s="119" t="s">
        <v>4</v>
      </c>
      <c r="D53" s="27" t="s">
        <v>336</v>
      </c>
      <c r="E53" s="26" t="s">
        <v>336</v>
      </c>
      <c r="F53" s="26" t="s">
        <v>337</v>
      </c>
      <c r="G53" s="26" t="s">
        <v>338</v>
      </c>
      <c r="H53" s="119" t="s">
        <v>113</v>
      </c>
      <c r="I53" s="119" t="s">
        <v>101</v>
      </c>
      <c r="J53" s="119"/>
      <c r="K53" s="119" t="s">
        <v>100</v>
      </c>
      <c r="L53" s="119" t="s">
        <v>335</v>
      </c>
      <c r="M53" s="119" t="s">
        <v>100</v>
      </c>
      <c r="N53" s="119" t="s">
        <v>103</v>
      </c>
      <c r="O53" s="119" t="s">
        <v>104</v>
      </c>
      <c r="P53" s="119" t="s">
        <v>174</v>
      </c>
      <c r="Q53" s="119" t="s">
        <v>106</v>
      </c>
      <c r="R53" s="119" t="s">
        <v>107</v>
      </c>
      <c r="S53" s="119" t="s">
        <v>107</v>
      </c>
      <c r="T53" s="119">
        <v>0.23</v>
      </c>
      <c r="U53" s="119" t="s">
        <v>107</v>
      </c>
      <c r="V53" s="119" t="s">
        <v>107</v>
      </c>
      <c r="W53" s="119" t="s">
        <v>107</v>
      </c>
      <c r="X53" s="119" t="s">
        <v>107</v>
      </c>
      <c r="Y53" s="119" t="s">
        <v>107</v>
      </c>
      <c r="Z53" s="119" t="s">
        <v>107</v>
      </c>
      <c r="AA53" s="119"/>
      <c r="AB53" s="119"/>
      <c r="AC53" s="119"/>
      <c r="AD53" s="119"/>
      <c r="AE53" s="119"/>
      <c r="AF53" s="119"/>
      <c r="AG53" s="119"/>
      <c r="AH53" s="119"/>
      <c r="AI53" s="119" t="s">
        <v>122</v>
      </c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 t="s">
        <v>107</v>
      </c>
      <c r="AV53" s="119">
        <v>1</v>
      </c>
      <c r="AW53" s="119">
        <v>0</v>
      </c>
      <c r="AX53" s="82"/>
      <c r="AY53" s="82"/>
      <c r="AZ53" s="82"/>
    </row>
    <row r="54" s="115" customFormat="1" ht="39.95" customHeight="1" spans="1:51">
      <c r="A54" s="118">
        <v>47</v>
      </c>
      <c r="B54" s="119">
        <v>1</v>
      </c>
      <c r="C54" s="119" t="s">
        <v>4</v>
      </c>
      <c r="D54" s="27" t="s">
        <v>339</v>
      </c>
      <c r="E54" s="26" t="s">
        <v>339</v>
      </c>
      <c r="F54" s="26" t="s">
        <v>340</v>
      </c>
      <c r="G54" s="26" t="s">
        <v>341</v>
      </c>
      <c r="H54" s="119" t="s">
        <v>113</v>
      </c>
      <c r="I54" s="119" t="s">
        <v>101</v>
      </c>
      <c r="J54" s="119"/>
      <c r="K54" s="119" t="s">
        <v>100</v>
      </c>
      <c r="L54" s="119" t="s">
        <v>335</v>
      </c>
      <c r="M54" s="119" t="s">
        <v>100</v>
      </c>
      <c r="N54" s="119" t="s">
        <v>103</v>
      </c>
      <c r="O54" s="119" t="s">
        <v>104</v>
      </c>
      <c r="P54" s="119" t="s">
        <v>174</v>
      </c>
      <c r="Q54" s="119" t="s">
        <v>106</v>
      </c>
      <c r="R54" s="119" t="s">
        <v>107</v>
      </c>
      <c r="S54" s="119" t="s">
        <v>107</v>
      </c>
      <c r="T54" s="119">
        <v>0.23</v>
      </c>
      <c r="U54" s="119" t="s">
        <v>107</v>
      </c>
      <c r="V54" s="119" t="s">
        <v>107</v>
      </c>
      <c r="W54" s="119" t="s">
        <v>107</v>
      </c>
      <c r="X54" s="119" t="s">
        <v>107</v>
      </c>
      <c r="Y54" s="119" t="s">
        <v>107</v>
      </c>
      <c r="Z54" s="119" t="s">
        <v>107</v>
      </c>
      <c r="AA54" s="119"/>
      <c r="AB54" s="119"/>
      <c r="AC54" s="119"/>
      <c r="AD54" s="119"/>
      <c r="AE54" s="119"/>
      <c r="AF54" s="119"/>
      <c r="AG54" s="119"/>
      <c r="AH54" s="119"/>
      <c r="AI54" s="128" t="s">
        <v>122</v>
      </c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 t="s">
        <v>107</v>
      </c>
      <c r="AV54" s="119">
        <v>0</v>
      </c>
      <c r="AW54" s="119">
        <v>1</v>
      </c>
      <c r="AX54" s="82"/>
      <c r="AY54" s="82"/>
    </row>
    <row r="55" s="5" customFormat="1" ht="39.95" customHeight="1" spans="1:52">
      <c r="A55" s="118">
        <v>48</v>
      </c>
      <c r="B55" s="21">
        <v>1</v>
      </c>
      <c r="C55" s="21" t="s">
        <v>107</v>
      </c>
      <c r="D55" s="120" t="s">
        <v>342</v>
      </c>
      <c r="E55" s="24" t="s">
        <v>342</v>
      </c>
      <c r="F55" s="24" t="s">
        <v>343</v>
      </c>
      <c r="G55" s="21" t="s">
        <v>107</v>
      </c>
      <c r="H55" s="21" t="s">
        <v>113</v>
      </c>
      <c r="I55" s="21" t="s">
        <v>101</v>
      </c>
      <c r="J55" s="21"/>
      <c r="K55" s="21" t="s">
        <v>100</v>
      </c>
      <c r="L55" s="21" t="s">
        <v>342</v>
      </c>
      <c r="M55" s="21" t="s">
        <v>100</v>
      </c>
      <c r="N55" s="119" t="s">
        <v>104</v>
      </c>
      <c r="O55" s="119" t="s">
        <v>103</v>
      </c>
      <c r="P55" s="21" t="s">
        <v>344</v>
      </c>
      <c r="Q55" s="21" t="s">
        <v>272</v>
      </c>
      <c r="R55" s="21" t="s">
        <v>107</v>
      </c>
      <c r="S55" s="21" t="s">
        <v>107</v>
      </c>
      <c r="T55" s="21" t="s">
        <v>345</v>
      </c>
      <c r="U55" s="21" t="s">
        <v>107</v>
      </c>
      <c r="V55" s="30">
        <v>0.0001</v>
      </c>
      <c r="W55" s="21" t="s">
        <v>107</v>
      </c>
      <c r="X55" s="21" t="s">
        <v>107</v>
      </c>
      <c r="Y55" s="21" t="s">
        <v>107</v>
      </c>
      <c r="Z55" s="21" t="s">
        <v>107</v>
      </c>
      <c r="AA55" s="119"/>
      <c r="AB55" s="21"/>
      <c r="AC55" s="21"/>
      <c r="AD55" s="21"/>
      <c r="AE55" s="21"/>
      <c r="AF55" s="21"/>
      <c r="AG55" s="21"/>
      <c r="AH55" s="21"/>
      <c r="AI55" s="21" t="s">
        <v>109</v>
      </c>
      <c r="AJ55" s="21" t="s">
        <v>275</v>
      </c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 t="s">
        <v>107</v>
      </c>
      <c r="AV55" s="21">
        <v>2</v>
      </c>
      <c r="AW55" s="21">
        <v>2</v>
      </c>
      <c r="AX55" s="82"/>
      <c r="AY55" s="82"/>
      <c r="AZ55" s="82"/>
    </row>
    <row r="56" s="5" customFormat="1" ht="39.95" customHeight="1" spans="1:52">
      <c r="A56" s="118">
        <v>49</v>
      </c>
      <c r="B56" s="21">
        <v>1</v>
      </c>
      <c r="C56" s="21" t="s">
        <v>107</v>
      </c>
      <c r="D56" s="120" t="s">
        <v>346</v>
      </c>
      <c r="E56" s="24" t="s">
        <v>346</v>
      </c>
      <c r="F56" s="24" t="s">
        <v>347</v>
      </c>
      <c r="G56" s="21" t="s">
        <v>107</v>
      </c>
      <c r="H56" s="21" t="s">
        <v>113</v>
      </c>
      <c r="I56" s="21" t="s">
        <v>101</v>
      </c>
      <c r="J56" s="21"/>
      <c r="K56" s="21" t="s">
        <v>100</v>
      </c>
      <c r="L56" s="21" t="s">
        <v>346</v>
      </c>
      <c r="M56" s="21" t="s">
        <v>100</v>
      </c>
      <c r="N56" s="119" t="s">
        <v>104</v>
      </c>
      <c r="O56" s="119" t="s">
        <v>103</v>
      </c>
      <c r="P56" s="21" t="s">
        <v>119</v>
      </c>
      <c r="Q56" s="21" t="s">
        <v>348</v>
      </c>
      <c r="R56" s="21" t="s">
        <v>107</v>
      </c>
      <c r="S56" s="21" t="s">
        <v>107</v>
      </c>
      <c r="T56" s="21" t="s">
        <v>349</v>
      </c>
      <c r="U56" s="21" t="s">
        <v>107</v>
      </c>
      <c r="V56" s="30">
        <v>0.0007</v>
      </c>
      <c r="W56" s="21" t="s">
        <v>107</v>
      </c>
      <c r="X56" s="21" t="s">
        <v>107</v>
      </c>
      <c r="Y56" s="21" t="s">
        <v>107</v>
      </c>
      <c r="Z56" s="21" t="s">
        <v>107</v>
      </c>
      <c r="AA56" s="119"/>
      <c r="AB56" s="21"/>
      <c r="AC56" s="21"/>
      <c r="AD56" s="21"/>
      <c r="AE56" s="21"/>
      <c r="AF56" s="21"/>
      <c r="AG56" s="21"/>
      <c r="AH56" s="21"/>
      <c r="AI56" s="21" t="s">
        <v>109</v>
      </c>
      <c r="AJ56" s="21" t="s">
        <v>275</v>
      </c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 t="s">
        <v>107</v>
      </c>
      <c r="AV56" s="21">
        <v>2</v>
      </c>
      <c r="AW56" s="21">
        <v>2</v>
      </c>
      <c r="AX56" s="82"/>
      <c r="AY56" s="82"/>
      <c r="AZ56" s="82"/>
    </row>
    <row r="57" s="5" customFormat="1" ht="39.95" customHeight="1" spans="1:52">
      <c r="A57" s="118">
        <v>50</v>
      </c>
      <c r="B57" s="21">
        <v>1</v>
      </c>
      <c r="C57" s="21" t="s">
        <v>107</v>
      </c>
      <c r="D57" s="120" t="s">
        <v>350</v>
      </c>
      <c r="E57" s="24" t="s">
        <v>350</v>
      </c>
      <c r="F57" s="24" t="s">
        <v>351</v>
      </c>
      <c r="G57" s="21" t="s">
        <v>107</v>
      </c>
      <c r="H57" s="21" t="s">
        <v>113</v>
      </c>
      <c r="I57" s="21" t="s">
        <v>101</v>
      </c>
      <c r="J57" s="21"/>
      <c r="K57" s="21" t="s">
        <v>100</v>
      </c>
      <c r="L57" s="21" t="s">
        <v>350</v>
      </c>
      <c r="M57" s="21" t="s">
        <v>100</v>
      </c>
      <c r="N57" s="119" t="s">
        <v>104</v>
      </c>
      <c r="O57" s="119" t="s">
        <v>103</v>
      </c>
      <c r="P57" s="21" t="s">
        <v>119</v>
      </c>
      <c r="Q57" s="21" t="s">
        <v>348</v>
      </c>
      <c r="R57" s="21" t="s">
        <v>107</v>
      </c>
      <c r="S57" s="21" t="s">
        <v>107</v>
      </c>
      <c r="T57" s="21" t="s">
        <v>349</v>
      </c>
      <c r="U57" s="21" t="s">
        <v>107</v>
      </c>
      <c r="V57" s="30">
        <v>0.0007</v>
      </c>
      <c r="W57" s="21" t="s">
        <v>107</v>
      </c>
      <c r="X57" s="21" t="s">
        <v>107</v>
      </c>
      <c r="Y57" s="21" t="s">
        <v>107</v>
      </c>
      <c r="Z57" s="21" t="s">
        <v>107</v>
      </c>
      <c r="AA57" s="119"/>
      <c r="AB57" s="21"/>
      <c r="AC57" s="21"/>
      <c r="AD57" s="21"/>
      <c r="AE57" s="21"/>
      <c r="AF57" s="21"/>
      <c r="AG57" s="21"/>
      <c r="AH57" s="21"/>
      <c r="AI57" s="25" t="s">
        <v>122</v>
      </c>
      <c r="AJ57" s="66" t="s">
        <v>352</v>
      </c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 t="s">
        <v>107</v>
      </c>
      <c r="AV57" s="21">
        <v>1</v>
      </c>
      <c r="AW57" s="21">
        <v>1</v>
      </c>
      <c r="AX57" s="82"/>
      <c r="AY57" s="82"/>
      <c r="AZ57" s="82"/>
    </row>
    <row r="58" s="5" customFormat="1" ht="39.95" customHeight="1" spans="1:52">
      <c r="A58" s="118">
        <v>52</v>
      </c>
      <c r="B58" s="21">
        <v>1</v>
      </c>
      <c r="C58" s="21" t="s">
        <v>107</v>
      </c>
      <c r="D58" s="23" t="s">
        <v>353</v>
      </c>
      <c r="E58" s="24" t="s">
        <v>354</v>
      </c>
      <c r="F58" s="133" t="s">
        <v>355</v>
      </c>
      <c r="G58" s="133"/>
      <c r="H58" s="21" t="s">
        <v>139</v>
      </c>
      <c r="I58" s="21" t="s">
        <v>101</v>
      </c>
      <c r="J58" s="21"/>
      <c r="K58" s="21" t="s">
        <v>100</v>
      </c>
      <c r="L58" s="21" t="s">
        <v>354</v>
      </c>
      <c r="M58" s="21" t="s">
        <v>100</v>
      </c>
      <c r="N58" s="119" t="s">
        <v>104</v>
      </c>
      <c r="O58" s="119" t="s">
        <v>103</v>
      </c>
      <c r="P58" s="21" t="s">
        <v>141</v>
      </c>
      <c r="Q58" s="21" t="s">
        <v>107</v>
      </c>
      <c r="R58" s="21"/>
      <c r="S58" s="21" t="s">
        <v>107</v>
      </c>
      <c r="T58" s="21" t="s">
        <v>107</v>
      </c>
      <c r="U58" s="21" t="s">
        <v>107</v>
      </c>
      <c r="V58" s="21">
        <v>0.0015</v>
      </c>
      <c r="W58" s="21" t="s">
        <v>107</v>
      </c>
      <c r="X58" s="21" t="s">
        <v>107</v>
      </c>
      <c r="Y58" s="21" t="s">
        <v>107</v>
      </c>
      <c r="Z58" s="21" t="s">
        <v>107</v>
      </c>
      <c r="AA58" s="119"/>
      <c r="AB58" s="21"/>
      <c r="AC58" s="21"/>
      <c r="AD58" s="21"/>
      <c r="AE58" s="21"/>
      <c r="AF58" s="21"/>
      <c r="AG58" s="21"/>
      <c r="AH58" s="21"/>
      <c r="AI58" s="21" t="s">
        <v>122</v>
      </c>
      <c r="AJ58" s="21" t="s">
        <v>320</v>
      </c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 t="s">
        <v>107</v>
      </c>
      <c r="AV58" s="21">
        <v>1</v>
      </c>
      <c r="AW58" s="21">
        <v>1</v>
      </c>
      <c r="AX58" s="82"/>
      <c r="AY58" s="82"/>
      <c r="AZ58" s="82"/>
    </row>
    <row r="59" s="5" customFormat="1" ht="39.95" customHeight="1" spans="1:52">
      <c r="A59" s="118">
        <v>53</v>
      </c>
      <c r="B59" s="21">
        <v>1</v>
      </c>
      <c r="C59" s="21" t="s">
        <v>107</v>
      </c>
      <c r="D59" s="23" t="s">
        <v>356</v>
      </c>
      <c r="E59" s="125" t="s">
        <v>357</v>
      </c>
      <c r="F59" s="125" t="s">
        <v>358</v>
      </c>
      <c r="G59" s="134" t="s">
        <v>359</v>
      </c>
      <c r="H59" s="21" t="s">
        <v>113</v>
      </c>
      <c r="I59" s="21" t="s">
        <v>101</v>
      </c>
      <c r="J59" s="21"/>
      <c r="K59" s="21" t="s">
        <v>100</v>
      </c>
      <c r="L59" s="143" t="s">
        <v>357</v>
      </c>
      <c r="M59" s="21" t="s">
        <v>100</v>
      </c>
      <c r="N59" s="119" t="s">
        <v>104</v>
      </c>
      <c r="O59" s="119" t="s">
        <v>103</v>
      </c>
      <c r="P59" s="21" t="s">
        <v>141</v>
      </c>
      <c r="Q59" s="21" t="s">
        <v>107</v>
      </c>
      <c r="R59" s="21" t="s">
        <v>360</v>
      </c>
      <c r="S59" s="21" t="s">
        <v>107</v>
      </c>
      <c r="T59" s="21" t="s">
        <v>107</v>
      </c>
      <c r="U59" s="21" t="s">
        <v>107</v>
      </c>
      <c r="V59" s="30">
        <v>0.0015</v>
      </c>
      <c r="W59" s="21" t="s">
        <v>107</v>
      </c>
      <c r="X59" s="21" t="s">
        <v>107</v>
      </c>
      <c r="Y59" s="21" t="s">
        <v>107</v>
      </c>
      <c r="Z59" s="21" t="s">
        <v>361</v>
      </c>
      <c r="AA59" s="119"/>
      <c r="AB59" s="21"/>
      <c r="AC59" s="21"/>
      <c r="AD59" s="21"/>
      <c r="AE59" s="21"/>
      <c r="AF59" s="21"/>
      <c r="AG59" s="21"/>
      <c r="AH59" s="21"/>
      <c r="AI59" s="25" t="s">
        <v>122</v>
      </c>
      <c r="AJ59" s="66" t="s">
        <v>362</v>
      </c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 t="s">
        <v>107</v>
      </c>
      <c r="AV59" s="21">
        <v>3</v>
      </c>
      <c r="AW59" s="21">
        <v>3</v>
      </c>
      <c r="AX59" s="82"/>
      <c r="AY59" s="82"/>
      <c r="AZ59" s="82"/>
    </row>
    <row r="60" s="5" customFormat="1" ht="39.95" customHeight="1" spans="1:52">
      <c r="A60" s="118">
        <v>54</v>
      </c>
      <c r="B60" s="21">
        <v>1</v>
      </c>
      <c r="C60" s="21" t="s">
        <v>107</v>
      </c>
      <c r="D60" s="120" t="s">
        <v>363</v>
      </c>
      <c r="E60" s="24" t="s">
        <v>364</v>
      </c>
      <c r="F60" s="24" t="s">
        <v>365</v>
      </c>
      <c r="G60" s="21" t="s">
        <v>366</v>
      </c>
      <c r="H60" s="21" t="s">
        <v>113</v>
      </c>
      <c r="I60" s="21" t="s">
        <v>101</v>
      </c>
      <c r="J60" s="21"/>
      <c r="K60" s="21" t="s">
        <v>100</v>
      </c>
      <c r="L60" s="21" t="s">
        <v>364</v>
      </c>
      <c r="M60" s="21" t="s">
        <v>100</v>
      </c>
      <c r="N60" s="119" t="s">
        <v>104</v>
      </c>
      <c r="O60" s="119" t="s">
        <v>103</v>
      </c>
      <c r="P60" s="21" t="s">
        <v>141</v>
      </c>
      <c r="Q60" s="21" t="s">
        <v>107</v>
      </c>
      <c r="R60" s="21" t="s">
        <v>367</v>
      </c>
      <c r="S60" s="21" t="s">
        <v>368</v>
      </c>
      <c r="T60" s="21" t="s">
        <v>107</v>
      </c>
      <c r="U60" s="21" t="s">
        <v>107</v>
      </c>
      <c r="V60" s="30">
        <v>0.0023</v>
      </c>
      <c r="W60" s="21" t="s">
        <v>107</v>
      </c>
      <c r="X60" s="21" t="s">
        <v>107</v>
      </c>
      <c r="Y60" s="21" t="s">
        <v>107</v>
      </c>
      <c r="Z60" s="21" t="s">
        <v>369</v>
      </c>
      <c r="AA60" s="119"/>
      <c r="AB60" s="21"/>
      <c r="AC60" s="21"/>
      <c r="AD60" s="21"/>
      <c r="AE60" s="21"/>
      <c r="AF60" s="21"/>
      <c r="AG60" s="21"/>
      <c r="AH60" s="21"/>
      <c r="AI60" s="25" t="s">
        <v>122</v>
      </c>
      <c r="AJ60" s="66" t="s">
        <v>144</v>
      </c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 t="s">
        <v>107</v>
      </c>
      <c r="AV60" s="21">
        <v>12</v>
      </c>
      <c r="AW60" s="21">
        <v>12</v>
      </c>
      <c r="AX60" s="82"/>
      <c r="AY60" s="82"/>
      <c r="AZ60" s="82"/>
    </row>
    <row r="61" s="5" customFormat="1" ht="39.95" customHeight="1" spans="1:52">
      <c r="A61" s="118">
        <v>55</v>
      </c>
      <c r="B61" s="21">
        <v>1</v>
      </c>
      <c r="C61" s="21" t="s">
        <v>107</v>
      </c>
      <c r="D61" s="120" t="s">
        <v>370</v>
      </c>
      <c r="E61" s="24" t="s">
        <v>371</v>
      </c>
      <c r="F61" s="24" t="s">
        <v>372</v>
      </c>
      <c r="G61" s="21" t="s">
        <v>107</v>
      </c>
      <c r="H61" s="21" t="s">
        <v>113</v>
      </c>
      <c r="I61" s="21" t="s">
        <v>101</v>
      </c>
      <c r="J61" s="21"/>
      <c r="K61" s="21" t="s">
        <v>100</v>
      </c>
      <c r="L61" s="21" t="s">
        <v>371</v>
      </c>
      <c r="M61" s="21" t="s">
        <v>100</v>
      </c>
      <c r="N61" s="119" t="s">
        <v>104</v>
      </c>
      <c r="O61" s="119" t="s">
        <v>103</v>
      </c>
      <c r="P61" s="21" t="s">
        <v>141</v>
      </c>
      <c r="Q61" s="21" t="s">
        <v>107</v>
      </c>
      <c r="R61" s="21" t="s">
        <v>107</v>
      </c>
      <c r="S61" s="21" t="s">
        <v>107</v>
      </c>
      <c r="T61" s="21" t="s">
        <v>107</v>
      </c>
      <c r="U61" s="21" t="s">
        <v>107</v>
      </c>
      <c r="V61" s="30">
        <v>0.001</v>
      </c>
      <c r="W61" s="21" t="s">
        <v>107</v>
      </c>
      <c r="X61" s="21" t="s">
        <v>107</v>
      </c>
      <c r="Y61" s="21" t="s">
        <v>107</v>
      </c>
      <c r="Z61" s="21" t="s">
        <v>369</v>
      </c>
      <c r="AA61" s="119"/>
      <c r="AB61" s="21"/>
      <c r="AC61" s="21"/>
      <c r="AD61" s="21"/>
      <c r="AE61" s="21"/>
      <c r="AF61" s="21"/>
      <c r="AG61" s="21"/>
      <c r="AH61" s="21"/>
      <c r="AI61" s="25" t="s">
        <v>122</v>
      </c>
      <c r="AJ61" s="66" t="s">
        <v>373</v>
      </c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 t="s">
        <v>107</v>
      </c>
      <c r="AV61" s="21">
        <v>34</v>
      </c>
      <c r="AW61" s="21">
        <v>34</v>
      </c>
      <c r="AX61" s="82"/>
      <c r="AY61" s="82"/>
      <c r="AZ61" s="82"/>
    </row>
    <row r="62" s="5" customFormat="1" ht="39.95" customHeight="1" spans="1:52">
      <c r="A62" s="118">
        <v>56</v>
      </c>
      <c r="B62" s="21">
        <v>1</v>
      </c>
      <c r="C62" s="21" t="s">
        <v>107</v>
      </c>
      <c r="D62" s="23" t="s">
        <v>374</v>
      </c>
      <c r="E62" s="24" t="s">
        <v>374</v>
      </c>
      <c r="F62" s="24" t="s">
        <v>375</v>
      </c>
      <c r="G62" s="21" t="s">
        <v>274</v>
      </c>
      <c r="H62" s="21" t="s">
        <v>113</v>
      </c>
      <c r="I62" s="21" t="s">
        <v>101</v>
      </c>
      <c r="J62" s="21"/>
      <c r="K62" s="21" t="s">
        <v>100</v>
      </c>
      <c r="L62" s="21" t="s">
        <v>374</v>
      </c>
      <c r="M62" s="21" t="s">
        <v>100</v>
      </c>
      <c r="N62" s="119" t="s">
        <v>104</v>
      </c>
      <c r="O62" s="119" t="s">
        <v>103</v>
      </c>
      <c r="P62" s="21" t="s">
        <v>344</v>
      </c>
      <c r="Q62" s="21" t="s">
        <v>107</v>
      </c>
      <c r="R62" s="21" t="s">
        <v>107</v>
      </c>
      <c r="S62" s="21" t="s">
        <v>107</v>
      </c>
      <c r="T62" s="21" t="s">
        <v>107</v>
      </c>
      <c r="U62" s="21" t="s">
        <v>107</v>
      </c>
      <c r="V62" s="30">
        <v>0.0001</v>
      </c>
      <c r="W62" s="21" t="s">
        <v>107</v>
      </c>
      <c r="X62" s="21" t="s">
        <v>107</v>
      </c>
      <c r="Y62" s="21" t="s">
        <v>107</v>
      </c>
      <c r="Z62" s="21" t="s">
        <v>107</v>
      </c>
      <c r="AA62" s="119"/>
      <c r="AB62" s="21"/>
      <c r="AC62" s="21"/>
      <c r="AD62" s="21"/>
      <c r="AE62" s="21"/>
      <c r="AF62" s="21"/>
      <c r="AG62" s="21"/>
      <c r="AH62" s="21"/>
      <c r="AI62" s="25" t="s">
        <v>122</v>
      </c>
      <c r="AJ62" s="66" t="s">
        <v>376</v>
      </c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 t="s">
        <v>107</v>
      </c>
      <c r="AV62" s="21">
        <v>2</v>
      </c>
      <c r="AW62" s="21">
        <v>2</v>
      </c>
      <c r="AX62" s="82"/>
      <c r="AY62" s="82"/>
      <c r="AZ62" s="82"/>
    </row>
    <row r="63" s="5" customFormat="1" ht="39.95" customHeight="1" spans="1:52">
      <c r="A63" s="118">
        <v>57</v>
      </c>
      <c r="B63" s="21">
        <v>1</v>
      </c>
      <c r="C63" s="21" t="s">
        <v>107</v>
      </c>
      <c r="D63" s="23" t="s">
        <v>377</v>
      </c>
      <c r="E63" s="24" t="s">
        <v>377</v>
      </c>
      <c r="F63" s="24" t="s">
        <v>378</v>
      </c>
      <c r="G63" s="21" t="s">
        <v>156</v>
      </c>
      <c r="H63" s="21" t="s">
        <v>113</v>
      </c>
      <c r="I63" s="21"/>
      <c r="J63" s="21"/>
      <c r="K63" s="21" t="s">
        <v>100</v>
      </c>
      <c r="L63" s="21" t="s">
        <v>377</v>
      </c>
      <c r="M63" s="21" t="s">
        <v>100</v>
      </c>
      <c r="N63" s="119" t="s">
        <v>104</v>
      </c>
      <c r="O63" s="119" t="s">
        <v>103</v>
      </c>
      <c r="P63" s="21" t="s">
        <v>344</v>
      </c>
      <c r="Q63" s="21" t="s">
        <v>107</v>
      </c>
      <c r="R63" s="21" t="s">
        <v>107</v>
      </c>
      <c r="S63" s="21" t="s">
        <v>107</v>
      </c>
      <c r="T63" s="21" t="s">
        <v>107</v>
      </c>
      <c r="U63" s="21" t="s">
        <v>107</v>
      </c>
      <c r="V63" s="30">
        <v>0.0001</v>
      </c>
      <c r="W63" s="21" t="s">
        <v>107</v>
      </c>
      <c r="X63" s="21" t="s">
        <v>107</v>
      </c>
      <c r="Y63" s="21" t="s">
        <v>107</v>
      </c>
      <c r="Z63" s="21" t="s">
        <v>107</v>
      </c>
      <c r="AA63" s="119"/>
      <c r="AB63" s="21"/>
      <c r="AC63" s="21"/>
      <c r="AD63" s="21"/>
      <c r="AE63" s="21"/>
      <c r="AF63" s="21"/>
      <c r="AG63" s="21"/>
      <c r="AH63" s="21"/>
      <c r="AI63" s="25" t="s">
        <v>122</v>
      </c>
      <c r="AJ63" s="66" t="s">
        <v>379</v>
      </c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 t="s">
        <v>107</v>
      </c>
      <c r="AV63" s="21">
        <v>2</v>
      </c>
      <c r="AW63" s="21">
        <v>2</v>
      </c>
      <c r="AX63" s="82"/>
      <c r="AY63" s="82"/>
      <c r="AZ63" s="82"/>
    </row>
    <row r="64" s="5" customFormat="1" ht="39.95" customHeight="1" spans="1:52">
      <c r="A64" s="118">
        <v>58</v>
      </c>
      <c r="B64" s="21">
        <v>1</v>
      </c>
      <c r="C64" s="21" t="s">
        <v>107</v>
      </c>
      <c r="D64" s="23" t="s">
        <v>380</v>
      </c>
      <c r="E64" s="24" t="s">
        <v>381</v>
      </c>
      <c r="F64" s="24" t="s">
        <v>382</v>
      </c>
      <c r="G64" s="21" t="s">
        <v>129</v>
      </c>
      <c r="H64" s="21" t="s">
        <v>113</v>
      </c>
      <c r="I64" s="21"/>
      <c r="J64" s="21"/>
      <c r="K64" s="21" t="s">
        <v>100</v>
      </c>
      <c r="L64" s="24" t="s">
        <v>381</v>
      </c>
      <c r="M64" s="21" t="s">
        <v>100</v>
      </c>
      <c r="N64" s="119" t="s">
        <v>104</v>
      </c>
      <c r="O64" s="119" t="s">
        <v>103</v>
      </c>
      <c r="P64" s="21" t="s">
        <v>344</v>
      </c>
      <c r="Q64" s="21" t="s">
        <v>107</v>
      </c>
      <c r="R64" s="21" t="s">
        <v>107</v>
      </c>
      <c r="S64" s="21" t="s">
        <v>107</v>
      </c>
      <c r="T64" s="21" t="s">
        <v>107</v>
      </c>
      <c r="U64" s="21" t="s">
        <v>107</v>
      </c>
      <c r="V64" s="30">
        <v>0.0001</v>
      </c>
      <c r="W64" s="21" t="s">
        <v>107</v>
      </c>
      <c r="X64" s="21" t="s">
        <v>107</v>
      </c>
      <c r="Y64" s="21" t="s">
        <v>107</v>
      </c>
      <c r="Z64" s="21" t="s">
        <v>107</v>
      </c>
      <c r="AA64" s="119"/>
      <c r="AB64" s="21"/>
      <c r="AC64" s="21"/>
      <c r="AD64" s="21"/>
      <c r="AE64" s="21"/>
      <c r="AF64" s="21"/>
      <c r="AG64" s="21"/>
      <c r="AH64" s="21"/>
      <c r="AI64" s="25" t="s">
        <v>122</v>
      </c>
      <c r="AJ64" s="21" t="s">
        <v>383</v>
      </c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 t="s">
        <v>107</v>
      </c>
      <c r="AV64" s="21">
        <v>1</v>
      </c>
      <c r="AW64" s="21">
        <v>1</v>
      </c>
      <c r="AX64" s="82" t="s">
        <v>256</v>
      </c>
      <c r="AY64" s="82"/>
      <c r="AZ64" s="82"/>
    </row>
    <row r="65" s="5" customFormat="1" ht="39.95" customHeight="1" spans="1:52">
      <c r="A65" s="118">
        <v>59</v>
      </c>
      <c r="B65" s="21">
        <v>1</v>
      </c>
      <c r="C65" s="21" t="s">
        <v>107</v>
      </c>
      <c r="D65" s="155" t="s">
        <v>384</v>
      </c>
      <c r="E65" s="24" t="s">
        <v>385</v>
      </c>
      <c r="F65" s="24" t="s">
        <v>386</v>
      </c>
      <c r="G65" s="21" t="s">
        <v>141</v>
      </c>
      <c r="H65" s="21" t="s">
        <v>113</v>
      </c>
      <c r="I65" s="21"/>
      <c r="J65" s="21"/>
      <c r="K65" s="21" t="s">
        <v>100</v>
      </c>
      <c r="L65" s="24" t="s">
        <v>385</v>
      </c>
      <c r="M65" s="21" t="s">
        <v>100</v>
      </c>
      <c r="N65" s="119" t="s">
        <v>104</v>
      </c>
      <c r="O65" s="119" t="s">
        <v>103</v>
      </c>
      <c r="P65" s="21" t="s">
        <v>344</v>
      </c>
      <c r="Q65" s="21" t="s">
        <v>107</v>
      </c>
      <c r="R65" s="21" t="s">
        <v>107</v>
      </c>
      <c r="S65" s="21" t="s">
        <v>107</v>
      </c>
      <c r="T65" s="21" t="s">
        <v>107</v>
      </c>
      <c r="U65" s="21" t="s">
        <v>107</v>
      </c>
      <c r="V65" s="30">
        <v>0.0001</v>
      </c>
      <c r="W65" s="21" t="s">
        <v>107</v>
      </c>
      <c r="X65" s="21" t="s">
        <v>107</v>
      </c>
      <c r="Y65" s="21" t="s">
        <v>107</v>
      </c>
      <c r="Z65" s="21" t="s">
        <v>107</v>
      </c>
      <c r="AA65" s="119"/>
      <c r="AB65" s="21"/>
      <c r="AC65" s="21"/>
      <c r="AD65" s="21"/>
      <c r="AE65" s="21"/>
      <c r="AF65" s="21"/>
      <c r="AG65" s="21"/>
      <c r="AH65" s="21"/>
      <c r="AI65" s="25" t="s">
        <v>122</v>
      </c>
      <c r="AJ65" s="21" t="s">
        <v>387</v>
      </c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 t="s">
        <v>107</v>
      </c>
      <c r="AV65" s="21">
        <v>2</v>
      </c>
      <c r="AW65" s="21">
        <v>2</v>
      </c>
      <c r="AX65" s="82"/>
      <c r="AY65" s="82"/>
      <c r="AZ65" s="82"/>
    </row>
    <row r="66" s="116" customFormat="1" ht="39.95" customHeight="1" spans="1:52">
      <c r="A66" s="118">
        <v>60</v>
      </c>
      <c r="B66" s="21">
        <v>1</v>
      </c>
      <c r="C66" s="21"/>
      <c r="D66" s="156" t="s">
        <v>388</v>
      </c>
      <c r="E66" s="24" t="s">
        <v>388</v>
      </c>
      <c r="F66" s="24" t="s">
        <v>389</v>
      </c>
      <c r="G66" s="21"/>
      <c r="H66" s="21" t="s">
        <v>113</v>
      </c>
      <c r="I66" s="21" t="s">
        <v>101</v>
      </c>
      <c r="J66" s="21"/>
      <c r="K66" s="21"/>
      <c r="L66" s="24"/>
      <c r="M66" s="21"/>
      <c r="N66" s="119"/>
      <c r="O66" s="119"/>
      <c r="P66" s="21" t="s">
        <v>107</v>
      </c>
      <c r="Q66" s="21" t="s">
        <v>390</v>
      </c>
      <c r="R66" s="21" t="s">
        <v>107</v>
      </c>
      <c r="S66" s="21" t="s">
        <v>107</v>
      </c>
      <c r="T66" s="21" t="s">
        <v>107</v>
      </c>
      <c r="U66" s="21" t="s">
        <v>107</v>
      </c>
      <c r="V66" s="30">
        <v>0.0002</v>
      </c>
      <c r="W66" s="21"/>
      <c r="X66" s="21"/>
      <c r="Y66" s="21"/>
      <c r="Z66" s="21" t="s">
        <v>107</v>
      </c>
      <c r="AA66" s="119"/>
      <c r="AB66" s="21"/>
      <c r="AC66" s="21"/>
      <c r="AD66" s="21"/>
      <c r="AE66" s="21"/>
      <c r="AF66" s="21"/>
      <c r="AG66" s="21"/>
      <c r="AH66" s="21"/>
      <c r="AI66" s="25" t="s">
        <v>122</v>
      </c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 t="s">
        <v>107</v>
      </c>
      <c r="AV66" s="21">
        <v>1</v>
      </c>
      <c r="AW66" s="21">
        <v>1</v>
      </c>
      <c r="AX66" s="82"/>
      <c r="AY66" s="82"/>
      <c r="AZ66" s="82"/>
    </row>
    <row r="67" s="4" customFormat="1" ht="45" customHeight="1" spans="1:52">
      <c r="A67" s="118">
        <v>60</v>
      </c>
      <c r="B67" s="21">
        <v>1</v>
      </c>
      <c r="C67" s="21"/>
      <c r="D67" s="23" t="s">
        <v>391</v>
      </c>
      <c r="E67" s="24" t="s">
        <v>391</v>
      </c>
      <c r="F67" s="24" t="s">
        <v>392</v>
      </c>
      <c r="G67" s="21" t="s">
        <v>393</v>
      </c>
      <c r="H67" s="21" t="s">
        <v>113</v>
      </c>
      <c r="I67" s="21" t="s">
        <v>101</v>
      </c>
      <c r="J67" s="21"/>
      <c r="K67" s="21" t="s">
        <v>100</v>
      </c>
      <c r="L67" s="21" t="s">
        <v>107</v>
      </c>
      <c r="M67" s="21" t="s">
        <v>100</v>
      </c>
      <c r="N67" s="119" t="s">
        <v>104</v>
      </c>
      <c r="O67" s="119" t="s">
        <v>103</v>
      </c>
      <c r="P67" s="21" t="s">
        <v>107</v>
      </c>
      <c r="Q67" s="21" t="s">
        <v>390</v>
      </c>
      <c r="R67" s="21" t="s">
        <v>107</v>
      </c>
      <c r="S67" s="21" t="s">
        <v>107</v>
      </c>
      <c r="T67" s="21" t="s">
        <v>107</v>
      </c>
      <c r="U67" s="21" t="s">
        <v>107</v>
      </c>
      <c r="V67" s="30">
        <v>0.0002</v>
      </c>
      <c r="W67" s="21" t="s">
        <v>107</v>
      </c>
      <c r="X67" s="21" t="s">
        <v>107</v>
      </c>
      <c r="Y67" s="21" t="s">
        <v>107</v>
      </c>
      <c r="Z67" s="21" t="s">
        <v>107</v>
      </c>
      <c r="AA67" s="119"/>
      <c r="AB67" s="21"/>
      <c r="AC67" s="21"/>
      <c r="AD67" s="21"/>
      <c r="AE67" s="21"/>
      <c r="AF67" s="21"/>
      <c r="AG67" s="21"/>
      <c r="AH67" s="21"/>
      <c r="AI67" s="21" t="s">
        <v>122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 t="s">
        <v>107</v>
      </c>
      <c r="AV67" s="21">
        <v>1</v>
      </c>
      <c r="AW67" s="21">
        <v>1</v>
      </c>
      <c r="AX67" s="82"/>
      <c r="AY67" s="82"/>
      <c r="AZ67" s="82"/>
    </row>
  </sheetData>
  <autoFilter xmlns:etc="http://www.wps.cn/officeDocument/2017/etCustomData" ref="A9:AZ124" etc:filterBottomFollowUsedRange="0">
    <extLst/>
  </autoFilter>
  <mergeCells count="51">
    <mergeCell ref="A1:AV1"/>
    <mergeCell ref="A4:F4"/>
    <mergeCell ref="A5:C5"/>
    <mergeCell ref="E5:F5"/>
    <mergeCell ref="A6:F6"/>
    <mergeCell ref="A7:F7"/>
    <mergeCell ref="AB8:AD8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2:B3"/>
    <mergeCell ref="C2:F3"/>
    <mergeCell ref="G2:Z7"/>
  </mergeCells>
  <conditionalFormatting sqref="D8">
    <cfRule type="cellIs" dxfId="0" priority="25" operator="equal">
      <formula>"徐工"</formula>
    </cfRule>
  </conditionalFormatting>
  <conditionalFormatting sqref="E8">
    <cfRule type="cellIs" dxfId="0" priority="24" operator="equal">
      <formula>"徐工"</formula>
    </cfRule>
  </conditionalFormatting>
  <conditionalFormatting sqref="F8">
    <cfRule type="cellIs" dxfId="0" priority="23" operator="equal">
      <formula>"徐工"</formula>
    </cfRule>
  </conditionalFormatting>
  <conditionalFormatting sqref="G8">
    <cfRule type="cellIs" dxfId="0" priority="22" operator="equal">
      <formula>"徐工"</formula>
    </cfRule>
  </conditionalFormatting>
  <conditionalFormatting sqref="H8">
    <cfRule type="cellIs" dxfId="0" priority="21" operator="equal">
      <formula>"徐工"</formula>
    </cfRule>
  </conditionalFormatting>
  <conditionalFormatting sqref="I8">
    <cfRule type="cellIs" dxfId="0" priority="20" operator="equal">
      <formula>"徐工"</formula>
    </cfRule>
  </conditionalFormatting>
  <conditionalFormatting sqref="J8">
    <cfRule type="cellIs" dxfId="0" priority="19" operator="equal">
      <formula>"徐工"</formula>
    </cfRule>
  </conditionalFormatting>
  <conditionalFormatting sqref="K8">
    <cfRule type="cellIs" dxfId="0" priority="18" operator="equal">
      <formula>"徐工"</formula>
    </cfRule>
  </conditionalFormatting>
  <conditionalFormatting sqref="L8">
    <cfRule type="cellIs" dxfId="0" priority="17" operator="equal">
      <formula>"徐工"</formula>
    </cfRule>
  </conditionalFormatting>
  <conditionalFormatting sqref="M8">
    <cfRule type="cellIs" dxfId="0" priority="16" operator="equal">
      <formula>"徐工"</formula>
    </cfRule>
  </conditionalFormatting>
  <conditionalFormatting sqref="N8">
    <cfRule type="cellIs" dxfId="0" priority="15" operator="equal">
      <formula>"徐工"</formula>
    </cfRule>
  </conditionalFormatting>
  <conditionalFormatting sqref="O8">
    <cfRule type="cellIs" dxfId="0" priority="14" operator="equal">
      <formula>"徐工"</formula>
    </cfRule>
  </conditionalFormatting>
  <conditionalFormatting sqref="P8">
    <cfRule type="cellIs" dxfId="0" priority="13" operator="equal">
      <formula>"徐工"</formula>
    </cfRule>
  </conditionalFormatting>
  <conditionalFormatting sqref="Q8">
    <cfRule type="cellIs" dxfId="0" priority="12" operator="equal">
      <formula>"徐工"</formula>
    </cfRule>
  </conditionalFormatting>
  <conditionalFormatting sqref="R8">
    <cfRule type="cellIs" dxfId="0" priority="11" operator="equal">
      <formula>"徐工"</formula>
    </cfRule>
  </conditionalFormatting>
  <conditionalFormatting sqref="S8">
    <cfRule type="cellIs" dxfId="0" priority="10" operator="equal">
      <formula>"徐工"</formula>
    </cfRule>
  </conditionalFormatting>
  <conditionalFormatting sqref="T8">
    <cfRule type="cellIs" dxfId="0" priority="9" operator="equal">
      <formula>"徐工"</formula>
    </cfRule>
  </conditionalFormatting>
  <conditionalFormatting sqref="U8">
    <cfRule type="cellIs" dxfId="0" priority="8" operator="equal">
      <formula>"徐工"</formula>
    </cfRule>
  </conditionalFormatting>
  <conditionalFormatting sqref="V8">
    <cfRule type="cellIs" dxfId="0" priority="7" operator="equal">
      <formula>"徐工"</formula>
    </cfRule>
  </conditionalFormatting>
  <conditionalFormatting sqref="W8">
    <cfRule type="cellIs" dxfId="0" priority="6" operator="equal">
      <formula>"徐工"</formula>
    </cfRule>
  </conditionalFormatting>
  <conditionalFormatting sqref="X8">
    <cfRule type="cellIs" dxfId="0" priority="5" operator="equal">
      <formula>"徐工"</formula>
    </cfRule>
  </conditionalFormatting>
  <conditionalFormatting sqref="Y8">
    <cfRule type="cellIs" dxfId="0" priority="4" operator="equal">
      <formula>"徐工"</formula>
    </cfRule>
  </conditionalFormatting>
  <conditionalFormatting sqref="Z8">
    <cfRule type="cellIs" dxfId="0" priority="3" operator="equal">
      <formula>"徐工"</formula>
    </cfRule>
  </conditionalFormatting>
  <conditionalFormatting sqref="E15">
    <cfRule type="duplicateValues" dxfId="1" priority="269"/>
    <cfRule type="duplicateValues" dxfId="1" priority="270"/>
  </conditionalFormatting>
  <conditionalFormatting sqref="L15">
    <cfRule type="duplicateValues" dxfId="1" priority="267"/>
    <cfRule type="duplicateValues" dxfId="1" priority="268"/>
  </conditionalFormatting>
  <conditionalFormatting sqref="E17">
    <cfRule type="duplicateValues" dxfId="1" priority="205"/>
    <cfRule type="duplicateValues" dxfId="1" priority="206"/>
    <cfRule type="duplicateValues" dxfId="1" priority="207"/>
    <cfRule type="duplicateValues" dxfId="1" priority="208"/>
  </conditionalFormatting>
  <conditionalFormatting sqref="L19">
    <cfRule type="duplicateValues" dxfId="2" priority="1775"/>
  </conditionalFormatting>
  <conditionalFormatting sqref="E20">
    <cfRule type="duplicateValues" dxfId="3" priority="860"/>
  </conditionalFormatting>
  <conditionalFormatting sqref="L20">
    <cfRule type="duplicateValues" dxfId="3" priority="598"/>
  </conditionalFormatting>
  <conditionalFormatting sqref="V20">
    <cfRule type="duplicateValues" dxfId="4" priority="891"/>
  </conditionalFormatting>
  <conditionalFormatting sqref="E21">
    <cfRule type="duplicateValues" dxfId="1" priority="1776"/>
    <cfRule type="duplicateValues" dxfId="1" priority="1777"/>
    <cfRule type="duplicateValues" dxfId="1" priority="1778"/>
  </conditionalFormatting>
  <conditionalFormatting sqref="L21">
    <cfRule type="duplicateValues" dxfId="1" priority="1828"/>
    <cfRule type="duplicateValues" dxfId="1" priority="1829"/>
  </conditionalFormatting>
  <conditionalFormatting sqref="E29">
    <cfRule type="duplicateValues" dxfId="1" priority="248"/>
  </conditionalFormatting>
  <conditionalFormatting sqref="E35">
    <cfRule type="duplicateValues" dxfId="4" priority="847"/>
    <cfRule type="duplicateValues" dxfId="4" priority="848"/>
    <cfRule type="duplicateValues" dxfId="4" priority="849"/>
    <cfRule type="duplicateValues" dxfId="4" priority="850"/>
    <cfRule type="duplicateValues" dxfId="4" priority="851" stopIfTrue="1"/>
    <cfRule type="duplicateValues" dxfId="4" priority="852"/>
    <cfRule type="duplicateValues" dxfId="4" priority="853"/>
    <cfRule type="duplicateValues" dxfId="4" priority="854"/>
    <cfRule type="duplicateValues" dxfId="4" priority="855"/>
    <cfRule type="duplicateValues" dxfId="4" priority="856" stopIfTrue="1"/>
  </conditionalFormatting>
  <conditionalFormatting sqref="L35">
    <cfRule type="duplicateValues" dxfId="4" priority="2089"/>
    <cfRule type="duplicateValues" dxfId="4" priority="2090"/>
    <cfRule type="duplicateValues" dxfId="4" priority="2091"/>
    <cfRule type="duplicateValues" dxfId="4" priority="2092"/>
    <cfRule type="duplicateValues" dxfId="4" priority="2093" stopIfTrue="1"/>
    <cfRule type="duplicateValues" dxfId="4" priority="2094"/>
    <cfRule type="duplicateValues" dxfId="4" priority="2095"/>
    <cfRule type="duplicateValues" dxfId="4" priority="2096"/>
    <cfRule type="duplicateValues" dxfId="4" priority="2097"/>
    <cfRule type="duplicateValues" dxfId="4" priority="2098" stopIfTrue="1"/>
  </conditionalFormatting>
  <conditionalFormatting sqref="E36:G36">
    <cfRule type="duplicateValues" dxfId="1" priority="536"/>
    <cfRule type="duplicateValues" dxfId="4" priority="537"/>
    <cfRule type="duplicateValues" dxfId="4" priority="538"/>
    <cfRule type="duplicateValues" dxfId="4" priority="539"/>
    <cfRule type="duplicateValues" dxfId="4" priority="540"/>
    <cfRule type="duplicateValues" dxfId="4" priority="541" stopIfTrue="1"/>
    <cfRule type="duplicateValues" dxfId="4" priority="542"/>
    <cfRule type="duplicateValues" dxfId="4" priority="543"/>
    <cfRule type="duplicateValues" dxfId="4" priority="544"/>
    <cfRule type="duplicateValues" dxfId="4" priority="545"/>
    <cfRule type="duplicateValues" dxfId="4" priority="546" stopIfTrue="1"/>
  </conditionalFormatting>
  <conditionalFormatting sqref="E37">
    <cfRule type="duplicateValues" dxfId="1" priority="41"/>
  </conditionalFormatting>
  <conditionalFormatting sqref="L37">
    <cfRule type="duplicateValues" dxfId="1" priority="42"/>
  </conditionalFormatting>
  <conditionalFormatting sqref="E39">
    <cfRule type="duplicateValues" dxfId="1" priority="2145"/>
  </conditionalFormatting>
  <conditionalFormatting sqref="E43">
    <cfRule type="duplicateValues" dxfId="1" priority="2216"/>
  </conditionalFormatting>
  <conditionalFormatting sqref="L43">
    <cfRule type="duplicateValues" dxfId="1" priority="2217"/>
  </conditionalFormatting>
  <conditionalFormatting sqref="E46:F46">
    <cfRule type="duplicateValues" dxfId="1" priority="436"/>
    <cfRule type="duplicateValues" dxfId="1" priority="437"/>
  </conditionalFormatting>
  <conditionalFormatting sqref="L46">
    <cfRule type="duplicateValues" dxfId="1" priority="434"/>
    <cfRule type="duplicateValues" dxfId="1" priority="435"/>
  </conditionalFormatting>
  <conditionalFormatting sqref="E58">
    <cfRule type="duplicateValues" dxfId="1" priority="1524"/>
  </conditionalFormatting>
  <conditionalFormatting sqref="AV58:AW58">
    <cfRule type="cellIs" dxfId="5" priority="198" operator="equal">
      <formula>0</formula>
    </cfRule>
    <cfRule type="cellIs" dxfId="6" priority="199" operator="equal">
      <formula>2</formula>
    </cfRule>
  </conditionalFormatting>
  <conditionalFormatting sqref="E59">
    <cfRule type="duplicateValues" dxfId="1" priority="612"/>
  </conditionalFormatting>
  <conditionalFormatting sqref="L59">
    <cfRule type="duplicateValues" dxfId="1" priority="549"/>
  </conditionalFormatting>
  <conditionalFormatting sqref="E67">
    <cfRule type="duplicateValues" dxfId="1" priority="244"/>
  </conditionalFormatting>
  <conditionalFormatting sqref="E67:F67">
    <cfRule type="duplicateValues" dxfId="1" priority="243"/>
  </conditionalFormatting>
  <conditionalFormatting sqref="D$1:D$1048576">
    <cfRule type="duplicateValues" dxfId="7" priority="2"/>
  </conditionalFormatting>
  <conditionalFormatting sqref="E13:E14">
    <cfRule type="duplicateValues" dxfId="1" priority="281"/>
  </conditionalFormatting>
  <conditionalFormatting sqref="E22:E28">
    <cfRule type="duplicateValues" dxfId="1" priority="2537"/>
    <cfRule type="duplicateValues" dxfId="2" priority="2538"/>
  </conditionalFormatting>
  <conditionalFormatting sqref="E49:E50">
    <cfRule type="duplicateValues" dxfId="1" priority="2221"/>
    <cfRule type="duplicateValues" dxfId="1" priority="2222"/>
  </conditionalFormatting>
  <conditionalFormatting sqref="L13:L14">
    <cfRule type="duplicateValues" dxfId="1" priority="276"/>
  </conditionalFormatting>
  <conditionalFormatting sqref="L23:L27">
    <cfRule type="duplicateValues" dxfId="1" priority="1955"/>
    <cfRule type="duplicateValues" dxfId="1" priority="1956"/>
    <cfRule type="duplicateValues" dxfId="2" priority="1957"/>
  </conditionalFormatting>
  <conditionalFormatting sqref="L64:L66">
    <cfRule type="duplicateValues" dxfId="1" priority="29"/>
    <cfRule type="duplicateValues" dxfId="1" priority="30"/>
    <cfRule type="duplicateValues" dxfId="1" priority="31"/>
  </conditionalFormatting>
  <conditionalFormatting sqref="C1:D7 C8 C10:D1048576">
    <cfRule type="cellIs" dxfId="0" priority="36" operator="equal">
      <formula>"徐工"</formula>
    </cfRule>
  </conditionalFormatting>
  <conditionalFormatting sqref="E1:E7 E10:E36 E38:E1048576">
    <cfRule type="duplicateValues" dxfId="1" priority="2100"/>
  </conditionalFormatting>
  <conditionalFormatting sqref="E1:E7 E10:E12 E16 E18:E20 E30:E36 E22:E28 E51:E57 E38:E48 E59:E66 E68:E1048576">
    <cfRule type="duplicateValues" dxfId="1" priority="1647"/>
  </conditionalFormatting>
  <conditionalFormatting sqref="E1:E7 E10:E12 E20 E16 E18 E30:E35 E47:E48 E51:E57 E39:E45 E59:E66 E68:E1048576">
    <cfRule type="duplicateValues" dxfId="1" priority="553"/>
  </conditionalFormatting>
  <conditionalFormatting sqref="N1:O7 N10:O1048576">
    <cfRule type="cellIs" dxfId="8" priority="37" operator="equal">
      <formula>"N"</formula>
    </cfRule>
    <cfRule type="cellIs" dxfId="9" priority="40" operator="equal">
      <formula>"Y"</formula>
    </cfRule>
  </conditionalFormatting>
  <conditionalFormatting sqref="AV$1:AW$1048576">
    <cfRule type="cellIs" dxfId="10" priority="38" operator="equal">
      <formula>1</formula>
    </cfRule>
  </conditionalFormatting>
  <conditionalFormatting sqref="AV1:AW37">
    <cfRule type="cellIs" dxfId="8" priority="39" operator="equal">
      <formula>0</formula>
    </cfRule>
  </conditionalFormatting>
  <conditionalFormatting sqref="L2:L7 L68:L1048576">
    <cfRule type="duplicateValues" dxfId="1" priority="1031"/>
  </conditionalFormatting>
  <conditionalFormatting sqref="N10:O67">
    <cfRule type="cellIs" dxfId="0" priority="35" operator="equal">
      <formula>"N"</formula>
    </cfRule>
  </conditionalFormatting>
  <conditionalFormatting sqref="L28 L22">
    <cfRule type="duplicateValues" dxfId="2" priority="460"/>
  </conditionalFormatting>
  <conditionalFormatting sqref="AV38:AW57">
    <cfRule type="cellIs" dxfId="8" priority="432" operator="equal">
      <formula>0</formula>
    </cfRule>
  </conditionalFormatting>
  <conditionalFormatting sqref="E42:G42 J42 L42 Q42 AV42:AW42">
    <cfRule type="cellIs" dxfId="0" priority="430" operator="equal">
      <formula>"J6L"</formula>
    </cfRule>
  </conditionalFormatting>
  <conditionalFormatting sqref="E51 E44:E45 E47:E48">
    <cfRule type="duplicateValues" dxfId="1" priority="2225"/>
  </conditionalFormatting>
  <conditionalFormatting sqref="L51 L44:L45 L47:L48">
    <cfRule type="duplicateValues" dxfId="1" priority="2250"/>
  </conditionalFormatting>
  <conditionalFormatting sqref="L55:L57 L59:L63">
    <cfRule type="duplicateValues" dxfId="1" priority="2268"/>
  </conditionalFormatting>
  <conditionalFormatting sqref="AV59:AW1048576">
    <cfRule type="cellIs" dxfId="8" priority="520" operator="equal">
      <formula>0</formula>
    </cfRule>
  </conditionalFormatting>
  <dataValidations count="4">
    <dataValidation allowBlank="1" showErrorMessage="1" sqref="Q13 Q19"/>
    <dataValidation allowBlank="1" showErrorMessage="1" promptTitle="提示" prompt="该字段按需填写" sqref="G21"/>
    <dataValidation type="list" allowBlank="1" showInputMessage="1" showErrorMessage="1" sqref="P46">
      <formula1>"装配总成件,焊接总成件,面料,塑料件,冷镦,钣金件,机加工件,标准件,非标件,线材件,管材件,圆钢"</formula1>
    </dataValidation>
    <dataValidation type="list" allowBlank="1" showInputMessage="1" showErrorMessage="1" sqref="Z46 AB46:AH46 AJ46:AT46">
      <formula1>"镀白锌,发黑,氧化铁皮膜,电泳（ED),——,镀黑锌,热处理（调质处理）,喷漆,"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41"/>
  <sheetViews>
    <sheetView view="pageBreakPreview" zoomScale="55" zoomScaleNormal="100" workbookViewId="0">
      <selection activeCell="E6" sqref="E6:H6"/>
    </sheetView>
  </sheetViews>
  <sheetFormatPr defaultColWidth="4.62727272727273" defaultRowHeight="16.5"/>
  <cols>
    <col min="1" max="1" width="4.5" style="84" customWidth="1"/>
    <col min="2" max="2" width="10.8727272727273" style="84" customWidth="1"/>
    <col min="3" max="3" width="19.3727272727273" style="84" customWidth="1"/>
    <col min="4" max="4" width="22.2545454545455" style="84" customWidth="1"/>
    <col min="5" max="5" width="32.8727272727273" style="84" customWidth="1"/>
    <col min="6" max="6" width="23.5" style="84" customWidth="1"/>
    <col min="7" max="7" width="12.8727272727273" style="84" customWidth="1"/>
    <col min="8" max="8" width="4.62727272727273" style="84" customWidth="1"/>
    <col min="9" max="9" width="6.37272727272727" style="84" customWidth="1"/>
    <col min="10" max="10" width="0.127272727272727" style="84" customWidth="1"/>
    <col min="11" max="11" width="23" style="84" customWidth="1"/>
    <col min="12" max="12" width="10.8727272727273" style="84" customWidth="1"/>
    <col min="13" max="13" width="5.75454545454545" style="84" customWidth="1"/>
    <col min="14" max="14" width="6.37272727272727" style="84" customWidth="1"/>
    <col min="15" max="15" width="5" style="84" customWidth="1"/>
    <col min="16" max="16" width="5.87272727272727" style="84" customWidth="1"/>
    <col min="17" max="17" width="7.87272727272727" style="84" customWidth="1"/>
    <col min="18" max="18" width="19.1272727272727" style="84" customWidth="1"/>
    <col min="19" max="19" width="20.5" style="84" customWidth="1"/>
    <col min="20" max="20" width="30.1272727272727" style="84" customWidth="1"/>
    <col min="21" max="21" width="4.62727272727273" style="84" customWidth="1"/>
    <col min="22" max="22" width="8" style="84" customWidth="1"/>
    <col min="23" max="23" width="11.5" style="84" customWidth="1"/>
    <col min="24" max="24" width="9.5" style="84" customWidth="1"/>
    <col min="25" max="25" width="13.1272727272727" style="84" customWidth="1"/>
    <col min="26" max="26" width="10" style="84" customWidth="1"/>
    <col min="27" max="27" width="11.2545454545455" style="84" customWidth="1"/>
    <col min="28" max="248" width="9" style="84" customWidth="1"/>
    <col min="249" max="249" width="3.12727272727273" style="84" customWidth="1"/>
    <col min="250" max="250" width="7.62727272727273" style="84" customWidth="1"/>
    <col min="251" max="251" width="4.12727272727273" style="84" customWidth="1"/>
    <col min="252" max="252" width="17" style="84" customWidth="1"/>
    <col min="253" max="253" width="3.62727272727273" style="84" customWidth="1"/>
    <col min="254" max="254" width="9.12727272727273" style="84" customWidth="1"/>
    <col min="255" max="255" width="3.62727272727273" style="84" customWidth="1"/>
    <col min="256" max="16384" width="4.62727272727273" style="84"/>
  </cols>
  <sheetData>
    <row r="1" s="83" customFormat="1" ht="30.75" customHeight="1" spans="1:28">
      <c r="A1" s="85"/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00"/>
      <c r="T1" s="100"/>
      <c r="U1" s="100"/>
      <c r="V1" s="100"/>
      <c r="W1" s="101" t="s">
        <v>0</v>
      </c>
      <c r="X1" s="101"/>
      <c r="Y1" s="101"/>
      <c r="Z1" s="101"/>
      <c r="AA1" s="101"/>
      <c r="AB1" s="107"/>
    </row>
    <row r="2" s="83" customFormat="1" ht="34.5" customHeight="1" spans="1:27">
      <c r="A2" s="85" t="s">
        <v>1</v>
      </c>
      <c r="B2" s="85"/>
      <c r="C2" s="87"/>
      <c r="D2" s="87"/>
      <c r="E2" s="87"/>
      <c r="F2" s="88" t="s">
        <v>2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102"/>
      <c r="T2" s="102"/>
      <c r="U2" s="102"/>
      <c r="V2" s="102"/>
      <c r="W2" s="101"/>
      <c r="X2" s="101"/>
      <c r="Y2" s="101"/>
      <c r="Z2" s="101"/>
      <c r="AA2" s="101"/>
    </row>
    <row r="3" s="83" customFormat="1" ht="28.5" customHeight="1" spans="1:27">
      <c r="A3" s="89" t="s">
        <v>3</v>
      </c>
      <c r="B3" s="89"/>
      <c r="C3" s="86" t="s">
        <v>190</v>
      </c>
      <c r="D3" s="86"/>
      <c r="E3" s="86"/>
      <c r="F3" s="90" t="s">
        <v>394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103" t="s">
        <v>6</v>
      </c>
      <c r="V3" s="103"/>
      <c r="W3" s="103" t="s">
        <v>7</v>
      </c>
      <c r="X3" s="103" t="s">
        <v>8</v>
      </c>
      <c r="Y3" s="103" t="s">
        <v>9</v>
      </c>
      <c r="Z3" s="108" t="s">
        <v>10</v>
      </c>
      <c r="AA3" s="103" t="s">
        <v>11</v>
      </c>
    </row>
    <row r="4" s="83" customFormat="1" ht="36" customHeight="1" spans="1:27">
      <c r="A4" s="89"/>
      <c r="B4" s="89"/>
      <c r="C4" s="86"/>
      <c r="D4" s="86"/>
      <c r="E4" s="86"/>
      <c r="F4" s="91" t="s">
        <v>12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104"/>
      <c r="T4" s="104"/>
      <c r="U4" s="105" t="s">
        <v>13</v>
      </c>
      <c r="V4" s="105"/>
      <c r="W4" s="105"/>
      <c r="X4" s="105"/>
      <c r="Y4" s="109"/>
      <c r="Z4" s="110" t="s">
        <v>14</v>
      </c>
      <c r="AA4" s="111" t="s">
        <v>15</v>
      </c>
    </row>
    <row r="5" ht="36.75" customHeight="1" spans="1:27">
      <c r="A5" s="92" t="s">
        <v>16</v>
      </c>
      <c r="B5" s="92"/>
      <c r="C5" s="92"/>
      <c r="D5" s="92" t="s">
        <v>17</v>
      </c>
      <c r="E5" s="92" t="s">
        <v>18</v>
      </c>
      <c r="F5" s="92"/>
      <c r="G5" s="92"/>
      <c r="H5" s="92"/>
      <c r="I5" s="92" t="s">
        <v>19</v>
      </c>
      <c r="J5" s="92"/>
      <c r="K5" s="92"/>
      <c r="L5" s="92"/>
      <c r="M5" s="92"/>
      <c r="N5" s="92" t="s">
        <v>20</v>
      </c>
      <c r="O5" s="92"/>
      <c r="P5" s="92"/>
      <c r="Q5" s="92"/>
      <c r="R5" s="92"/>
      <c r="S5" s="92"/>
      <c r="T5" s="92"/>
      <c r="U5" s="92" t="s">
        <v>21</v>
      </c>
      <c r="V5" s="92"/>
      <c r="W5" s="94" t="s">
        <v>22</v>
      </c>
      <c r="X5" s="94"/>
      <c r="Y5" s="94" t="s">
        <v>23</v>
      </c>
      <c r="Z5" s="94"/>
      <c r="AA5" s="94"/>
    </row>
    <row r="6" ht="39.95" customHeight="1" spans="1:27">
      <c r="A6" s="92"/>
      <c r="B6" s="92"/>
      <c r="C6" s="92"/>
      <c r="D6" s="92">
        <v>1</v>
      </c>
      <c r="E6" s="93" t="s">
        <v>395</v>
      </c>
      <c r="F6" s="93"/>
      <c r="G6" s="93"/>
      <c r="H6" s="93"/>
      <c r="I6" s="93" t="s">
        <v>396</v>
      </c>
      <c r="J6" s="93"/>
      <c r="K6" s="93"/>
      <c r="L6" s="93"/>
      <c r="M6" s="93"/>
      <c r="N6" s="97" t="s">
        <v>397</v>
      </c>
      <c r="O6" s="97"/>
      <c r="P6" s="97"/>
      <c r="Q6" s="97"/>
      <c r="R6" s="97"/>
      <c r="S6" s="97"/>
      <c r="T6" s="97"/>
      <c r="U6" s="93">
        <v>1</v>
      </c>
      <c r="V6" s="93"/>
      <c r="W6" s="94"/>
      <c r="X6" s="94"/>
      <c r="Y6" s="94"/>
      <c r="Z6" s="94"/>
      <c r="AA6" s="94"/>
    </row>
    <row r="7" ht="39.95" customHeight="1" spans="1:27">
      <c r="A7" s="92"/>
      <c r="B7" s="92"/>
      <c r="C7" s="92"/>
      <c r="D7" s="92">
        <v>2</v>
      </c>
      <c r="E7" s="93"/>
      <c r="F7" s="93"/>
      <c r="G7" s="93"/>
      <c r="H7" s="93"/>
      <c r="I7" s="93" t="s">
        <v>29</v>
      </c>
      <c r="J7" s="93"/>
      <c r="K7" s="93"/>
      <c r="L7" s="93"/>
      <c r="M7" s="93"/>
      <c r="N7" s="97"/>
      <c r="O7" s="97"/>
      <c r="P7" s="97"/>
      <c r="Q7" s="97"/>
      <c r="R7" s="97"/>
      <c r="S7" s="97"/>
      <c r="T7" s="97"/>
      <c r="U7" s="93"/>
      <c r="V7" s="93"/>
      <c r="W7" s="94"/>
      <c r="X7" s="94"/>
      <c r="Y7" s="94"/>
      <c r="Z7" s="94"/>
      <c r="AA7" s="94"/>
    </row>
    <row r="8" ht="39.95" customHeight="1" spans="1:27">
      <c r="A8" s="92"/>
      <c r="B8" s="92"/>
      <c r="C8" s="92"/>
      <c r="D8" s="92">
        <v>3</v>
      </c>
      <c r="E8" s="93"/>
      <c r="F8" s="93"/>
      <c r="G8" s="93"/>
      <c r="H8" s="93"/>
      <c r="I8" s="93"/>
      <c r="J8" s="93"/>
      <c r="K8" s="93"/>
      <c r="L8" s="93"/>
      <c r="M8" s="93"/>
      <c r="N8" s="97"/>
      <c r="O8" s="97"/>
      <c r="P8" s="97"/>
      <c r="Q8" s="97"/>
      <c r="R8" s="97"/>
      <c r="S8" s="97"/>
      <c r="T8" s="97"/>
      <c r="U8" s="93"/>
      <c r="V8" s="93"/>
      <c r="W8" s="94"/>
      <c r="X8" s="94"/>
      <c r="Y8" s="94"/>
      <c r="Z8" s="94"/>
      <c r="AA8" s="94"/>
    </row>
    <row r="9" ht="39.95" customHeight="1" spans="1:27">
      <c r="A9" s="92"/>
      <c r="B9" s="92"/>
      <c r="C9" s="92"/>
      <c r="D9" s="92">
        <v>4</v>
      </c>
      <c r="E9" s="93"/>
      <c r="F9" s="93"/>
      <c r="G9" s="93"/>
      <c r="H9" s="93"/>
      <c r="I9" s="93"/>
      <c r="J9" s="93"/>
      <c r="K9" s="93"/>
      <c r="L9" s="93"/>
      <c r="M9" s="93"/>
      <c r="N9" s="97"/>
      <c r="O9" s="97"/>
      <c r="P9" s="97"/>
      <c r="Q9" s="97"/>
      <c r="R9" s="97"/>
      <c r="S9" s="97"/>
      <c r="T9" s="97"/>
      <c r="U9" s="93"/>
      <c r="V9" s="93"/>
      <c r="W9" s="94"/>
      <c r="X9" s="94"/>
      <c r="Y9" s="94"/>
      <c r="Z9" s="94"/>
      <c r="AA9" s="94"/>
    </row>
    <row r="10" ht="39.95" customHeight="1" spans="1:27">
      <c r="A10" s="92"/>
      <c r="B10" s="92"/>
      <c r="C10" s="92"/>
      <c r="D10" s="92">
        <v>5</v>
      </c>
      <c r="E10" s="93"/>
      <c r="F10" s="93"/>
      <c r="G10" s="93"/>
      <c r="H10" s="93"/>
      <c r="I10" s="93"/>
      <c r="J10" s="93"/>
      <c r="K10" s="93"/>
      <c r="L10" s="93"/>
      <c r="M10" s="93"/>
      <c r="N10" s="97"/>
      <c r="O10" s="97"/>
      <c r="P10" s="97"/>
      <c r="Q10" s="97"/>
      <c r="R10" s="97"/>
      <c r="S10" s="97"/>
      <c r="T10" s="97"/>
      <c r="U10" s="93"/>
      <c r="V10" s="93"/>
      <c r="W10" s="94"/>
      <c r="X10" s="94"/>
      <c r="Y10" s="94"/>
      <c r="Z10" s="94"/>
      <c r="AA10" s="94"/>
    </row>
    <row r="11" ht="39.95" customHeight="1" spans="1:27">
      <c r="A11" s="92"/>
      <c r="B11" s="92"/>
      <c r="C11" s="92"/>
      <c r="D11" s="92">
        <v>6</v>
      </c>
      <c r="E11" s="93"/>
      <c r="F11" s="93"/>
      <c r="G11" s="93"/>
      <c r="H11" s="93"/>
      <c r="I11" s="93"/>
      <c r="J11" s="93"/>
      <c r="K11" s="93"/>
      <c r="L11" s="93"/>
      <c r="M11" s="93"/>
      <c r="N11" s="97"/>
      <c r="O11" s="97"/>
      <c r="P11" s="97"/>
      <c r="Q11" s="97"/>
      <c r="R11" s="97"/>
      <c r="S11" s="97"/>
      <c r="T11" s="97"/>
      <c r="U11" s="93"/>
      <c r="V11" s="93"/>
      <c r="W11" s="94"/>
      <c r="X11" s="94"/>
      <c r="Y11" s="94"/>
      <c r="Z11" s="94"/>
      <c r="AA11" s="94"/>
    </row>
    <row r="12" ht="22.5" customHeight="1" spans="1:27">
      <c r="A12" s="92"/>
      <c r="B12" s="92"/>
      <c r="C12" s="92"/>
      <c r="D12" s="92"/>
      <c r="E12" s="94"/>
      <c r="F12" s="94"/>
      <c r="G12" s="94"/>
      <c r="H12" s="94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4"/>
      <c r="Y12" s="112"/>
      <c r="Z12" s="112"/>
      <c r="AA12" s="112"/>
    </row>
    <row r="13" ht="51.75" customHeight="1" spans="1:27">
      <c r="A13" s="95" t="s">
        <v>30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ht="33.75" customHeight="1" spans="1:27">
      <c r="A14" s="96" t="s">
        <v>31</v>
      </c>
      <c r="B14" s="96" t="s">
        <v>32</v>
      </c>
      <c r="C14" s="96" t="s">
        <v>33</v>
      </c>
      <c r="D14" s="96" t="s">
        <v>34</v>
      </c>
      <c r="E14" s="96" t="s">
        <v>35</v>
      </c>
      <c r="F14" s="94" t="s">
        <v>36</v>
      </c>
      <c r="G14" s="96" t="s">
        <v>37</v>
      </c>
      <c r="H14" s="96"/>
      <c r="I14" s="96"/>
      <c r="J14" s="96"/>
      <c r="K14" s="96"/>
      <c r="L14" s="96"/>
      <c r="M14" s="94"/>
      <c r="N14" s="96"/>
      <c r="O14" s="98"/>
      <c r="P14" s="99"/>
      <c r="Q14" s="106"/>
      <c r="R14" s="96"/>
      <c r="S14" s="96"/>
      <c r="T14" s="98"/>
      <c r="U14" s="99"/>
      <c r="V14" s="106"/>
      <c r="W14" s="98"/>
      <c r="X14" s="99"/>
      <c r="Y14" s="106"/>
      <c r="Z14" s="98"/>
      <c r="AA14" s="106"/>
    </row>
    <row r="15" spans="1:27">
      <c r="A15" s="96">
        <v>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</row>
    <row r="16" spans="1:27">
      <c r="A16" s="96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</row>
    <row r="17" spans="1:27">
      <c r="A17" s="96">
        <v>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>
      <c r="A18" s="96">
        <v>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>
      <c r="A19" s="96">
        <v>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>
      <c r="A20" s="96">
        <v>6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>
      <c r="A21" s="96">
        <v>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>
      <c r="A22" s="96">
        <v>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</row>
    <row r="23" spans="1:27">
      <c r="A23" s="96">
        <v>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</row>
    <row r="24" spans="1:27">
      <c r="A24" s="96">
        <v>10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</row>
    <row r="25" spans="1:27">
      <c r="A25" s="96">
        <v>11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</row>
    <row r="26" spans="1:27">
      <c r="A26" s="96">
        <v>12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>
      <c r="A27" s="96">
        <v>13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7">
      <c r="A28" s="96">
        <v>14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</row>
    <row r="29" spans="1:27">
      <c r="A29" s="96">
        <v>15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</row>
    <row r="30" spans="1:27">
      <c r="A30" s="96">
        <v>16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>
      <c r="A31" s="96">
        <v>17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</row>
    <row r="32" spans="1:27">
      <c r="A32" s="96">
        <v>18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</row>
    <row r="33" spans="1:27">
      <c r="A33" s="96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</row>
    <row r="34" spans="1:27">
      <c r="A34" s="96">
        <v>20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</row>
    <row r="35" spans="1:27">
      <c r="A35" s="96">
        <v>21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</row>
    <row r="36" spans="1:27">
      <c r="A36" s="96">
        <v>22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</row>
    <row r="37" spans="1:27">
      <c r="A37" s="96">
        <v>23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>
      <c r="A38" s="96">
        <v>24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7">
      <c r="A39" s="96">
        <v>25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</row>
    <row r="40" spans="1:27">
      <c r="A40" s="96">
        <v>26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</row>
    <row r="41" spans="1:27">
      <c r="A41" s="96">
        <v>27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</row>
  </sheetData>
  <mergeCells count="63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Y12:AA12"/>
    <mergeCell ref="A13:AA13"/>
    <mergeCell ref="W1:AA2"/>
    <mergeCell ref="A3:B4"/>
    <mergeCell ref="C3:D4"/>
    <mergeCell ref="A6:C12"/>
  </mergeCells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5"/>
  <sheetViews>
    <sheetView view="pageBreakPreview" zoomScale="55" zoomScaleNormal="100" workbookViewId="0">
      <pane ySplit="9" topLeftCell="A60" activePane="bottomLeft" state="frozen"/>
      <selection/>
      <selection pane="bottomLeft" activeCell="AV70" sqref="AV70"/>
    </sheetView>
  </sheetViews>
  <sheetFormatPr defaultColWidth="9" defaultRowHeight="14"/>
  <cols>
    <col min="1" max="1" width="5.87272727272727" style="6" customWidth="1"/>
    <col min="2" max="2" width="6.25454545454545" style="6" customWidth="1"/>
    <col min="3" max="3" width="9.62727272727273" style="6" customWidth="1"/>
    <col min="4" max="4" width="26.1363636363636" style="6" customWidth="1"/>
    <col min="5" max="5" width="22.1272727272727" style="6" customWidth="1"/>
    <col min="6" max="6" width="31.7545454545455" style="7" customWidth="1"/>
    <col min="7" max="7" width="27.8727272727273" style="7" hidden="1" customWidth="1" outlineLevel="1"/>
    <col min="8" max="8" width="11.8727272727273" style="6" hidden="1" customWidth="1" outlineLevel="1"/>
    <col min="9" max="9" width="5.25454545454545" style="6" hidden="1" customWidth="1" outlineLevel="1"/>
    <col min="10" max="10" width="10.5" style="6" customWidth="1" collapsed="1"/>
    <col min="11" max="11" width="6.12727272727273" style="6" hidden="1" customWidth="1" outlineLevel="1"/>
    <col min="12" max="12" width="21.2545454545455" style="6" hidden="1" customWidth="1" outlineLevel="1"/>
    <col min="13" max="13" width="8.12727272727273" style="8" hidden="1" customWidth="1" outlineLevel="1"/>
    <col min="14" max="14" width="10.8727272727273" style="6" hidden="1" customWidth="1" outlineLevel="1"/>
    <col min="15" max="15" width="7.25454545454545" style="6" hidden="1" customWidth="1" outlineLevel="1"/>
    <col min="16" max="16" width="13.2545454545455" style="6" customWidth="1" collapsed="1"/>
    <col min="17" max="17" width="24.2545454545455" style="6" hidden="1" customWidth="1" outlineLevel="1"/>
    <col min="18" max="18" width="17.8727272727273" style="6" hidden="1" customWidth="1" outlineLevel="1"/>
    <col min="19" max="19" width="11.8727272727273" style="6" hidden="1" customWidth="1" outlineLevel="1"/>
    <col min="20" max="20" width="14.1272727272727" style="6" hidden="1" customWidth="1" outlineLevel="1"/>
    <col min="21" max="21" width="10.3727272727273" style="6" hidden="1" customWidth="1" outlineLevel="1"/>
    <col min="22" max="22" width="12.5" style="9" customWidth="1" collapsed="1"/>
    <col min="23" max="25" width="14.6272727272727" style="10" hidden="1" customWidth="1" outlineLevel="1"/>
    <col min="26" max="26" width="12.5" style="6" customWidth="1" collapsed="1"/>
    <col min="27" max="27" width="12.5" style="6" customWidth="1"/>
    <col min="28" max="31" width="12.5" style="11" hidden="1" customWidth="1" outlineLevel="1"/>
    <col min="32" max="34" width="12.5" style="6" hidden="1" customWidth="1" outlineLevel="1"/>
    <col min="35" max="35" width="12.5" style="6" customWidth="1" collapsed="1"/>
    <col min="36" max="36" width="12.5" style="6" customWidth="1"/>
    <col min="37" max="46" width="12.5" style="6" hidden="1" customWidth="1" outlineLevel="1"/>
    <col min="47" max="47" width="11.1272727272727" style="6" customWidth="1" collapsed="1"/>
    <col min="48" max="49" width="10.6272727272727" style="6" customWidth="1"/>
    <col min="50" max="16384" width="9" style="6"/>
  </cols>
  <sheetData>
    <row r="1" s="1" customFormat="1" ht="20.25" customHeight="1" spans="28:31">
      <c r="AB1" s="31"/>
      <c r="AC1" s="31"/>
      <c r="AD1" s="31"/>
      <c r="AE1" s="31"/>
    </row>
    <row r="2" s="1" customFormat="1" ht="72" hidden="1" customHeight="1" outlineLevel="1" spans="1:49">
      <c r="A2" s="12" t="s">
        <v>38</v>
      </c>
      <c r="B2" s="12"/>
      <c r="C2" s="13" t="s">
        <v>39</v>
      </c>
      <c r="D2" s="13"/>
      <c r="E2" s="13"/>
      <c r="F2" s="13"/>
      <c r="G2" s="14" t="s">
        <v>40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32"/>
      <c r="AC2" s="32"/>
      <c r="AD2" s="32"/>
      <c r="AE2" s="32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67" t="s">
        <v>33</v>
      </c>
      <c r="AV2" s="68" t="s">
        <v>398</v>
      </c>
      <c r="AW2" s="77"/>
    </row>
    <row r="3" s="1" customFormat="1" ht="55.5" hidden="1" customHeight="1" outlineLevel="1" spans="1:49">
      <c r="A3" s="12"/>
      <c r="B3" s="12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32"/>
      <c r="AC3" s="32"/>
      <c r="AD3" s="32"/>
      <c r="AE3" s="32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67" t="s">
        <v>43</v>
      </c>
      <c r="AV3" s="68" t="s">
        <v>399</v>
      </c>
      <c r="AW3" s="77"/>
    </row>
    <row r="4" s="1" customFormat="1" ht="72.75" hidden="1" customHeight="1" outlineLevel="1" spans="1:49">
      <c r="A4" s="15" t="s">
        <v>46</v>
      </c>
      <c r="B4" s="15"/>
      <c r="C4" s="15"/>
      <c r="D4" s="15"/>
      <c r="E4" s="15"/>
      <c r="F4" s="1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32"/>
      <c r="AC4" s="32"/>
      <c r="AD4" s="32"/>
      <c r="AE4" s="32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67" t="s">
        <v>47</v>
      </c>
      <c r="AV4" s="68" t="s">
        <v>396</v>
      </c>
      <c r="AW4" s="77"/>
    </row>
    <row r="5" s="1" customFormat="1" ht="38.25" hidden="1" customHeight="1" outlineLevel="1" spans="1:49">
      <c r="A5" s="16" t="s">
        <v>48</v>
      </c>
      <c r="B5" s="16"/>
      <c r="C5" s="16"/>
      <c r="D5" s="16"/>
      <c r="E5" s="16" t="s">
        <v>49</v>
      </c>
      <c r="F5" s="1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32"/>
      <c r="AC5" s="32"/>
      <c r="AD5" s="32"/>
      <c r="AE5" s="32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67" t="s">
        <v>50</v>
      </c>
      <c r="AV5" s="68"/>
      <c r="AW5" s="77"/>
    </row>
    <row r="6" s="1" customFormat="1" ht="39.75" hidden="1" customHeight="1" outlineLevel="1" spans="1:49">
      <c r="A6" s="14" t="s">
        <v>51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32"/>
      <c r="AC6" s="32"/>
      <c r="AD6" s="32"/>
      <c r="AE6" s="32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67" t="s">
        <v>22</v>
      </c>
      <c r="AV6" s="68"/>
      <c r="AW6" s="77"/>
    </row>
    <row r="7" s="1" customFormat="1" ht="78.75" hidden="1" customHeight="1" outlineLevel="1" spans="1:49">
      <c r="A7" s="18" t="s">
        <v>52</v>
      </c>
      <c r="B7" s="18"/>
      <c r="C7" s="18"/>
      <c r="D7" s="18"/>
      <c r="E7" s="18"/>
      <c r="F7" s="1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32"/>
      <c r="AC7" s="32"/>
      <c r="AD7" s="32"/>
      <c r="AE7" s="32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67" t="s">
        <v>53</v>
      </c>
      <c r="AV7" s="68"/>
      <c r="AW7" s="77"/>
    </row>
    <row r="8" s="2" customFormat="1" ht="24.95" customHeight="1" collapsed="1" spans="1:49">
      <c r="A8" s="19" t="s">
        <v>54</v>
      </c>
      <c r="B8" s="20" t="s">
        <v>55</v>
      </c>
      <c r="C8" s="20" t="s">
        <v>56</v>
      </c>
      <c r="D8" s="20" t="s">
        <v>57</v>
      </c>
      <c r="E8" s="20" t="s">
        <v>33</v>
      </c>
      <c r="F8" s="20" t="s">
        <v>47</v>
      </c>
      <c r="G8" s="20" t="s">
        <v>58</v>
      </c>
      <c r="H8" s="20" t="s">
        <v>59</v>
      </c>
      <c r="I8" s="20" t="s">
        <v>60</v>
      </c>
      <c r="J8" s="20" t="s">
        <v>16</v>
      </c>
      <c r="K8" s="20" t="s">
        <v>61</v>
      </c>
      <c r="L8" s="20" t="s">
        <v>62</v>
      </c>
      <c r="M8" s="20" t="s">
        <v>63</v>
      </c>
      <c r="N8" s="20" t="s">
        <v>64</v>
      </c>
      <c r="O8" s="20" t="s">
        <v>65</v>
      </c>
      <c r="P8" s="20" t="s">
        <v>66</v>
      </c>
      <c r="Q8" s="20" t="s">
        <v>67</v>
      </c>
      <c r="R8" s="20" t="s">
        <v>68</v>
      </c>
      <c r="S8" s="20" t="s">
        <v>69</v>
      </c>
      <c r="T8" s="20" t="s">
        <v>70</v>
      </c>
      <c r="U8" s="20" t="s">
        <v>71</v>
      </c>
      <c r="V8" s="20" t="s">
        <v>72</v>
      </c>
      <c r="W8" s="20" t="s">
        <v>73</v>
      </c>
      <c r="X8" s="20" t="s">
        <v>74</v>
      </c>
      <c r="Y8" s="20" t="s">
        <v>75</v>
      </c>
      <c r="Z8" s="20" t="s">
        <v>76</v>
      </c>
      <c r="AA8" s="33" t="s">
        <v>77</v>
      </c>
      <c r="AB8" s="34" t="s">
        <v>78</v>
      </c>
      <c r="AC8" s="35"/>
      <c r="AD8" s="36"/>
      <c r="AE8" s="37" t="s">
        <v>79</v>
      </c>
      <c r="AF8" s="38" t="s">
        <v>80</v>
      </c>
      <c r="AG8" s="55" t="s">
        <v>81</v>
      </c>
      <c r="AH8" s="55" t="s">
        <v>82</v>
      </c>
      <c r="AI8" s="33" t="s">
        <v>83</v>
      </c>
      <c r="AJ8" s="33" t="s">
        <v>84</v>
      </c>
      <c r="AK8" s="56" t="s">
        <v>85</v>
      </c>
      <c r="AL8" s="57" t="s">
        <v>86</v>
      </c>
      <c r="AM8" s="58" t="s">
        <v>87</v>
      </c>
      <c r="AN8" s="58" t="s">
        <v>88</v>
      </c>
      <c r="AO8" s="69" t="s">
        <v>89</v>
      </c>
      <c r="AP8" s="69" t="s">
        <v>90</v>
      </c>
      <c r="AQ8" s="69" t="s">
        <v>91</v>
      </c>
      <c r="AR8" s="58" t="s">
        <v>92</v>
      </c>
      <c r="AS8" s="70" t="s">
        <v>93</v>
      </c>
      <c r="AT8" s="71" t="s">
        <v>94</v>
      </c>
      <c r="AU8" s="72" t="s">
        <v>95</v>
      </c>
      <c r="AV8" s="73" t="s">
        <v>96</v>
      </c>
      <c r="AW8" s="78"/>
    </row>
    <row r="9" s="3" customFormat="1" ht="24.95" customHeight="1" spans="1:49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9"/>
      <c r="AB9" s="40" t="s">
        <v>97</v>
      </c>
      <c r="AC9" s="40" t="s">
        <v>98</v>
      </c>
      <c r="AD9" s="40" t="s">
        <v>99</v>
      </c>
      <c r="AE9" s="41"/>
      <c r="AF9" s="42"/>
      <c r="AG9" s="59"/>
      <c r="AH9" s="59"/>
      <c r="AI9" s="39"/>
      <c r="AJ9" s="39"/>
      <c r="AK9" s="60"/>
      <c r="AL9" s="61"/>
      <c r="AM9" s="62"/>
      <c r="AN9" s="62"/>
      <c r="AO9" s="74"/>
      <c r="AP9" s="74"/>
      <c r="AQ9" s="74"/>
      <c r="AR9" s="62"/>
      <c r="AS9" s="75"/>
      <c r="AT9" s="76"/>
      <c r="AU9" s="72"/>
      <c r="AV9" s="73"/>
      <c r="AW9" s="79"/>
    </row>
    <row r="10" s="4" customFormat="1" ht="45" customHeight="1" spans="1:49">
      <c r="A10" s="21">
        <v>1</v>
      </c>
      <c r="B10" s="22">
        <v>0</v>
      </c>
      <c r="C10" s="21" t="s">
        <v>4</v>
      </c>
      <c r="D10" s="23" t="s">
        <v>399</v>
      </c>
      <c r="E10" s="24" t="s">
        <v>399</v>
      </c>
      <c r="F10" s="24" t="s">
        <v>396</v>
      </c>
      <c r="G10" s="25"/>
      <c r="H10" s="21" t="s">
        <v>100</v>
      </c>
      <c r="I10" s="21" t="s">
        <v>186</v>
      </c>
      <c r="J10" s="28"/>
      <c r="K10" s="29" t="s">
        <v>100</v>
      </c>
      <c r="L10" s="24" t="s">
        <v>400</v>
      </c>
      <c r="M10" s="29" t="s">
        <v>254</v>
      </c>
      <c r="N10" s="21" t="s">
        <v>103</v>
      </c>
      <c r="O10" s="21" t="s">
        <v>104</v>
      </c>
      <c r="P10" s="25" t="s">
        <v>193</v>
      </c>
      <c r="Q10" s="25" t="s">
        <v>106</v>
      </c>
      <c r="R10" s="25" t="s">
        <v>107</v>
      </c>
      <c r="S10" s="25" t="s">
        <v>107</v>
      </c>
      <c r="T10" s="25" t="s">
        <v>401</v>
      </c>
      <c r="U10" s="25"/>
      <c r="V10" s="25">
        <v>22.9</v>
      </c>
      <c r="W10" s="21"/>
      <c r="X10" s="25"/>
      <c r="Y10" s="25"/>
      <c r="Z10" s="25"/>
      <c r="AA10" s="25"/>
      <c r="AB10" s="43"/>
      <c r="AC10" s="43"/>
      <c r="AD10" s="43"/>
      <c r="AE10" s="43"/>
      <c r="AF10" s="25"/>
      <c r="AG10" s="25"/>
      <c r="AH10" s="25"/>
      <c r="AI10" s="25" t="s">
        <v>109</v>
      </c>
      <c r="AJ10" s="25" t="s">
        <v>402</v>
      </c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1">
        <v>1</v>
      </c>
      <c r="AW10" s="80"/>
    </row>
    <row r="11" s="4" customFormat="1" ht="45" customHeight="1" spans="1:49">
      <c r="A11" s="21">
        <v>2</v>
      </c>
      <c r="B11" s="22">
        <v>1</v>
      </c>
      <c r="C11" s="21" t="s">
        <v>4</v>
      </c>
      <c r="D11" s="21"/>
      <c r="E11" s="24" t="s">
        <v>403</v>
      </c>
      <c r="F11" s="24" t="s">
        <v>404</v>
      </c>
      <c r="G11" s="25"/>
      <c r="H11" s="21" t="s">
        <v>139</v>
      </c>
      <c r="I11" s="21" t="s">
        <v>186</v>
      </c>
      <c r="J11" s="28"/>
      <c r="K11" s="29" t="s">
        <v>100</v>
      </c>
      <c r="L11" s="24" t="s">
        <v>405</v>
      </c>
      <c r="M11" s="29" t="s">
        <v>254</v>
      </c>
      <c r="N11" s="21" t="s">
        <v>103</v>
      </c>
      <c r="O11" s="21" t="s">
        <v>104</v>
      </c>
      <c r="P11" s="25" t="s">
        <v>406</v>
      </c>
      <c r="Q11" s="25" t="s">
        <v>106</v>
      </c>
      <c r="R11" s="25" t="s">
        <v>107</v>
      </c>
      <c r="S11" s="25" t="s">
        <v>107</v>
      </c>
      <c r="T11" s="25" t="s">
        <v>407</v>
      </c>
      <c r="U11" s="25"/>
      <c r="V11" s="25" t="s">
        <v>408</v>
      </c>
      <c r="W11" s="21"/>
      <c r="X11" s="25"/>
      <c r="Y11" s="25"/>
      <c r="Z11" s="25"/>
      <c r="AA11" s="25"/>
      <c r="AB11" s="43"/>
      <c r="AC11" s="43"/>
      <c r="AD11" s="43"/>
      <c r="AE11" s="43"/>
      <c r="AF11" s="25"/>
      <c r="AG11" s="25"/>
      <c r="AH11" s="25"/>
      <c r="AI11" s="25" t="s">
        <v>114</v>
      </c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1">
        <v>1</v>
      </c>
      <c r="AW11" s="80"/>
    </row>
    <row r="12" s="4" customFormat="1" ht="45" customHeight="1" spans="1:49">
      <c r="A12" s="21">
        <v>3</v>
      </c>
      <c r="B12" s="22">
        <v>2</v>
      </c>
      <c r="C12" s="21" t="s">
        <v>4</v>
      </c>
      <c r="D12" s="23" t="s">
        <v>409</v>
      </c>
      <c r="E12" s="24" t="s">
        <v>409</v>
      </c>
      <c r="F12" s="24" t="s">
        <v>410</v>
      </c>
      <c r="G12" s="25"/>
      <c r="H12" s="21" t="s">
        <v>254</v>
      </c>
      <c r="I12" s="21" t="s">
        <v>186</v>
      </c>
      <c r="J12" s="28"/>
      <c r="K12" s="29" t="s">
        <v>100</v>
      </c>
      <c r="L12" s="24" t="str">
        <f t="shared" ref="L12:L19" si="0">E12</f>
        <v>SHT0018459</v>
      </c>
      <c r="M12" s="29" t="s">
        <v>254</v>
      </c>
      <c r="N12" s="21" t="s">
        <v>103</v>
      </c>
      <c r="O12" s="21" t="s">
        <v>104</v>
      </c>
      <c r="P12" s="25" t="s">
        <v>180</v>
      </c>
      <c r="Q12" s="25" t="s">
        <v>106</v>
      </c>
      <c r="R12" s="25" t="s">
        <v>107</v>
      </c>
      <c r="S12" s="25" t="s">
        <v>107</v>
      </c>
      <c r="T12" s="25" t="s">
        <v>107</v>
      </c>
      <c r="U12" s="25"/>
      <c r="V12" s="25" t="s">
        <v>411</v>
      </c>
      <c r="W12" s="21"/>
      <c r="X12" s="25"/>
      <c r="Y12" s="25"/>
      <c r="Z12" s="25"/>
      <c r="AA12" s="25"/>
      <c r="AB12" s="43"/>
      <c r="AC12" s="43"/>
      <c r="AD12" s="43"/>
      <c r="AE12" s="43"/>
      <c r="AF12" s="25"/>
      <c r="AG12" s="25"/>
      <c r="AH12" s="25"/>
      <c r="AI12" s="25" t="s">
        <v>122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1">
        <v>1</v>
      </c>
      <c r="AW12" s="80"/>
    </row>
    <row r="13" s="4" customFormat="1" ht="45" customHeight="1" spans="1:49">
      <c r="A13" s="21">
        <v>4</v>
      </c>
      <c r="B13" s="22">
        <v>2</v>
      </c>
      <c r="C13" s="21" t="s">
        <v>4</v>
      </c>
      <c r="D13" s="23" t="s">
        <v>412</v>
      </c>
      <c r="E13" s="24" t="s">
        <v>412</v>
      </c>
      <c r="F13" s="24" t="s">
        <v>333</v>
      </c>
      <c r="G13" s="25"/>
      <c r="H13" s="21" t="s">
        <v>254</v>
      </c>
      <c r="I13" s="21" t="s">
        <v>186</v>
      </c>
      <c r="J13" s="28"/>
      <c r="K13" s="29" t="s">
        <v>100</v>
      </c>
      <c r="L13" s="24" t="str">
        <f t="shared" si="0"/>
        <v>SHT0018461</v>
      </c>
      <c r="M13" s="29" t="s">
        <v>254</v>
      </c>
      <c r="N13" s="21" t="s">
        <v>103</v>
      </c>
      <c r="O13" s="21" t="s">
        <v>104</v>
      </c>
      <c r="P13" s="25" t="s">
        <v>180</v>
      </c>
      <c r="Q13" s="25" t="s">
        <v>106</v>
      </c>
      <c r="R13" s="25" t="s">
        <v>107</v>
      </c>
      <c r="S13" s="25" t="s">
        <v>107</v>
      </c>
      <c r="T13" s="25" t="s">
        <v>107</v>
      </c>
      <c r="U13" s="25"/>
      <c r="V13" s="25" t="s">
        <v>413</v>
      </c>
      <c r="W13" s="21"/>
      <c r="X13" s="25"/>
      <c r="Y13" s="25"/>
      <c r="Z13" s="25"/>
      <c r="AA13" s="25"/>
      <c r="AB13" s="43"/>
      <c r="AC13" s="43"/>
      <c r="AD13" s="43"/>
      <c r="AE13" s="43"/>
      <c r="AF13" s="25"/>
      <c r="AG13" s="25"/>
      <c r="AH13" s="25"/>
      <c r="AI13" s="25" t="s">
        <v>122</v>
      </c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1">
        <v>1</v>
      </c>
      <c r="AW13" s="80"/>
    </row>
    <row r="14" s="4" customFormat="1" ht="45" customHeight="1" spans="1:49">
      <c r="A14" s="21">
        <v>5</v>
      </c>
      <c r="B14" s="22">
        <v>2</v>
      </c>
      <c r="C14" s="21" t="s">
        <v>4</v>
      </c>
      <c r="D14" s="23" t="s">
        <v>414</v>
      </c>
      <c r="E14" s="24" t="s">
        <v>414</v>
      </c>
      <c r="F14" s="24" t="s">
        <v>415</v>
      </c>
      <c r="G14" s="25"/>
      <c r="H14" s="21" t="s">
        <v>113</v>
      </c>
      <c r="I14" s="21" t="s">
        <v>186</v>
      </c>
      <c r="J14" s="28"/>
      <c r="K14" s="29" t="s">
        <v>100</v>
      </c>
      <c r="L14" s="24" t="str">
        <f t="shared" si="0"/>
        <v>SHT0018552</v>
      </c>
      <c r="M14" s="29" t="s">
        <v>254</v>
      </c>
      <c r="N14" s="21" t="s">
        <v>103</v>
      </c>
      <c r="O14" s="21" t="s">
        <v>104</v>
      </c>
      <c r="P14" s="25" t="s">
        <v>160</v>
      </c>
      <c r="Q14" s="25" t="s">
        <v>106</v>
      </c>
      <c r="R14" s="25" t="s">
        <v>107</v>
      </c>
      <c r="S14" s="25" t="s">
        <v>107</v>
      </c>
      <c r="T14" s="25" t="s">
        <v>107</v>
      </c>
      <c r="U14" s="25"/>
      <c r="V14" s="25">
        <v>0.75</v>
      </c>
      <c r="W14" s="21"/>
      <c r="X14" s="25"/>
      <c r="Y14" s="25"/>
      <c r="Z14" s="25"/>
      <c r="AA14" s="25"/>
      <c r="AB14" s="43"/>
      <c r="AC14" s="43"/>
      <c r="AD14" s="43"/>
      <c r="AE14" s="43"/>
      <c r="AF14" s="25"/>
      <c r="AG14" s="25"/>
      <c r="AH14" s="25"/>
      <c r="AI14" s="25" t="s">
        <v>109</v>
      </c>
      <c r="AJ14" s="25" t="s">
        <v>416</v>
      </c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1">
        <v>1</v>
      </c>
      <c r="AW14" s="80"/>
    </row>
    <row r="15" s="4" customFormat="1" ht="45" customHeight="1" spans="1:49">
      <c r="A15" s="21">
        <v>6</v>
      </c>
      <c r="B15" s="22">
        <v>2</v>
      </c>
      <c r="C15" s="21" t="s">
        <v>161</v>
      </c>
      <c r="D15" s="23" t="s">
        <v>417</v>
      </c>
      <c r="E15" s="24" t="s">
        <v>417</v>
      </c>
      <c r="F15" s="24" t="s">
        <v>418</v>
      </c>
      <c r="G15" s="25"/>
      <c r="H15" s="21" t="s">
        <v>113</v>
      </c>
      <c r="I15" s="21" t="s">
        <v>186</v>
      </c>
      <c r="J15" s="28"/>
      <c r="K15" s="29" t="s">
        <v>100</v>
      </c>
      <c r="L15" s="24" t="str">
        <f t="shared" si="0"/>
        <v>SHT0016567</v>
      </c>
      <c r="M15" s="29" t="s">
        <v>254</v>
      </c>
      <c r="N15" s="21" t="s">
        <v>104</v>
      </c>
      <c r="O15" s="21" t="s">
        <v>103</v>
      </c>
      <c r="P15" s="25" t="s">
        <v>419</v>
      </c>
      <c r="Q15" s="25" t="s">
        <v>106</v>
      </c>
      <c r="R15" s="25" t="s">
        <v>107</v>
      </c>
      <c r="S15" s="25" t="s">
        <v>107</v>
      </c>
      <c r="T15" s="25" t="s">
        <v>107</v>
      </c>
      <c r="U15" s="25"/>
      <c r="V15" s="25" t="s">
        <v>420</v>
      </c>
      <c r="W15" s="21"/>
      <c r="X15" s="25"/>
      <c r="Y15" s="25"/>
      <c r="Z15" s="25"/>
      <c r="AA15" s="25"/>
      <c r="AB15" s="43"/>
      <c r="AC15" s="43"/>
      <c r="AD15" s="43"/>
      <c r="AE15" s="43"/>
      <c r="AF15" s="25"/>
      <c r="AG15" s="25"/>
      <c r="AH15" s="25"/>
      <c r="AI15" s="25" t="s">
        <v>122</v>
      </c>
      <c r="AJ15" s="25" t="s">
        <v>168</v>
      </c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1">
        <v>1</v>
      </c>
      <c r="AW15" s="81" t="s">
        <v>169</v>
      </c>
    </row>
    <row r="16" s="4" customFormat="1" ht="45" customHeight="1" spans="1:49">
      <c r="A16" s="21">
        <v>7</v>
      </c>
      <c r="B16" s="22">
        <v>2</v>
      </c>
      <c r="C16" s="21" t="s">
        <v>115</v>
      </c>
      <c r="D16" s="23" t="s">
        <v>116</v>
      </c>
      <c r="E16" s="24" t="s">
        <v>117</v>
      </c>
      <c r="F16" s="24" t="s">
        <v>118</v>
      </c>
      <c r="G16" s="25" t="s">
        <v>156</v>
      </c>
      <c r="H16" s="21" t="s">
        <v>113</v>
      </c>
      <c r="I16" s="21" t="s">
        <v>186</v>
      </c>
      <c r="J16" s="28"/>
      <c r="K16" s="29" t="s">
        <v>100</v>
      </c>
      <c r="L16" s="24" t="str">
        <f t="shared" si="0"/>
        <v>H4681010091A0</v>
      </c>
      <c r="M16" s="29" t="s">
        <v>100</v>
      </c>
      <c r="N16" s="21" t="s">
        <v>104</v>
      </c>
      <c r="O16" s="21" t="s">
        <v>103</v>
      </c>
      <c r="P16" s="25" t="s">
        <v>344</v>
      </c>
      <c r="Q16" s="25" t="s">
        <v>421</v>
      </c>
      <c r="R16" s="25" t="s">
        <v>107</v>
      </c>
      <c r="S16" s="25" t="s">
        <v>107</v>
      </c>
      <c r="T16" s="25" t="s">
        <v>422</v>
      </c>
      <c r="U16" s="25"/>
      <c r="V16" s="25">
        <v>0.0172</v>
      </c>
      <c r="W16" s="21"/>
      <c r="X16" s="25"/>
      <c r="Y16" s="25"/>
      <c r="Z16" s="25"/>
      <c r="AA16" s="25"/>
      <c r="AB16" s="43"/>
      <c r="AC16" s="43"/>
      <c r="AD16" s="43"/>
      <c r="AE16" s="43"/>
      <c r="AF16" s="25"/>
      <c r="AG16" s="25"/>
      <c r="AH16" s="25"/>
      <c r="AI16" s="25" t="s">
        <v>122</v>
      </c>
      <c r="AJ16" s="25" t="s">
        <v>123</v>
      </c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1">
        <v>1</v>
      </c>
      <c r="AW16" s="80"/>
    </row>
    <row r="17" s="4" customFormat="1" ht="45" customHeight="1" spans="1:49">
      <c r="A17" s="21">
        <v>8</v>
      </c>
      <c r="B17" s="22">
        <v>2</v>
      </c>
      <c r="C17" s="21" t="s">
        <v>115</v>
      </c>
      <c r="D17" s="23" t="s">
        <v>124</v>
      </c>
      <c r="E17" s="24" t="s">
        <v>125</v>
      </c>
      <c r="F17" s="24" t="s">
        <v>126</v>
      </c>
      <c r="G17" s="25" t="s">
        <v>423</v>
      </c>
      <c r="H17" s="21" t="s">
        <v>113</v>
      </c>
      <c r="I17" s="21" t="s">
        <v>186</v>
      </c>
      <c r="J17" s="28"/>
      <c r="K17" s="29" t="s">
        <v>100</v>
      </c>
      <c r="L17" s="24" t="str">
        <f t="shared" si="0"/>
        <v>H4681010096A0</v>
      </c>
      <c r="M17" s="29" t="s">
        <v>100</v>
      </c>
      <c r="N17" s="21" t="s">
        <v>104</v>
      </c>
      <c r="O17" s="21" t="s">
        <v>103</v>
      </c>
      <c r="P17" s="25" t="s">
        <v>424</v>
      </c>
      <c r="Q17" s="25" t="s">
        <v>425</v>
      </c>
      <c r="R17" s="25" t="s">
        <v>426</v>
      </c>
      <c r="S17" s="25" t="s">
        <v>107</v>
      </c>
      <c r="T17" s="25" t="s">
        <v>107</v>
      </c>
      <c r="U17" s="25"/>
      <c r="V17" s="25">
        <v>0.0076</v>
      </c>
      <c r="W17" s="21"/>
      <c r="X17" s="25"/>
      <c r="Y17" s="25"/>
      <c r="Z17" s="25"/>
      <c r="AA17" s="25"/>
      <c r="AB17" s="43"/>
      <c r="AC17" s="43"/>
      <c r="AD17" s="43"/>
      <c r="AE17" s="43"/>
      <c r="AF17" s="25"/>
      <c r="AG17" s="25"/>
      <c r="AH17" s="25"/>
      <c r="AI17" s="25" t="s">
        <v>122</v>
      </c>
      <c r="AJ17" s="25" t="s">
        <v>134</v>
      </c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1">
        <v>1</v>
      </c>
      <c r="AW17" s="80"/>
    </row>
    <row r="18" s="4" customFormat="1" ht="45" customHeight="1" spans="1:49">
      <c r="A18" s="21">
        <v>9</v>
      </c>
      <c r="B18" s="22">
        <v>2</v>
      </c>
      <c r="C18" s="21" t="s">
        <v>115</v>
      </c>
      <c r="D18" s="23" t="s">
        <v>135</v>
      </c>
      <c r="E18" s="24" t="s">
        <v>136</v>
      </c>
      <c r="F18" s="24" t="s">
        <v>137</v>
      </c>
      <c r="G18" s="25" t="s">
        <v>427</v>
      </c>
      <c r="H18" s="21" t="s">
        <v>113</v>
      </c>
      <c r="I18" s="21" t="s">
        <v>186</v>
      </c>
      <c r="J18" s="28"/>
      <c r="K18" s="29" t="s">
        <v>100</v>
      </c>
      <c r="L18" s="24" t="str">
        <f t="shared" si="0"/>
        <v>H4681010095A0</v>
      </c>
      <c r="M18" s="29" t="s">
        <v>254</v>
      </c>
      <c r="N18" s="21" t="s">
        <v>104</v>
      </c>
      <c r="O18" s="21" t="s">
        <v>103</v>
      </c>
      <c r="P18" s="25" t="s">
        <v>141</v>
      </c>
      <c r="Q18" s="25" t="s">
        <v>428</v>
      </c>
      <c r="R18" s="25" t="s">
        <v>107</v>
      </c>
      <c r="S18" s="25" t="s">
        <v>107</v>
      </c>
      <c r="T18" s="25" t="s">
        <v>107</v>
      </c>
      <c r="U18" s="25"/>
      <c r="V18" s="25">
        <v>0.01</v>
      </c>
      <c r="W18" s="21"/>
      <c r="X18" s="25"/>
      <c r="Y18" s="25"/>
      <c r="Z18" s="25"/>
      <c r="AA18" s="25"/>
      <c r="AB18" s="43"/>
      <c r="AC18" s="43"/>
      <c r="AD18" s="43"/>
      <c r="AE18" s="43"/>
      <c r="AF18" s="25"/>
      <c r="AG18" s="25"/>
      <c r="AH18" s="25"/>
      <c r="AI18" s="25" t="s">
        <v>122</v>
      </c>
      <c r="AJ18" s="25" t="s">
        <v>144</v>
      </c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1">
        <v>4</v>
      </c>
      <c r="AW18" s="80"/>
    </row>
    <row r="19" s="4" customFormat="1" ht="45" customHeight="1" spans="1:49">
      <c r="A19" s="21">
        <v>10</v>
      </c>
      <c r="B19" s="22">
        <v>2</v>
      </c>
      <c r="C19" s="21" t="s">
        <v>145</v>
      </c>
      <c r="D19" s="23" t="s">
        <v>429</v>
      </c>
      <c r="E19" s="24" t="s">
        <v>429</v>
      </c>
      <c r="F19" s="24" t="s">
        <v>147</v>
      </c>
      <c r="G19" s="25" t="s">
        <v>406</v>
      </c>
      <c r="H19" s="21" t="s">
        <v>100</v>
      </c>
      <c r="I19" s="21" t="s">
        <v>186</v>
      </c>
      <c r="J19" s="28"/>
      <c r="K19" s="29" t="s">
        <v>100</v>
      </c>
      <c r="L19" s="24" t="str">
        <f t="shared" si="0"/>
        <v>SHT0013709</v>
      </c>
      <c r="M19" s="29" t="s">
        <v>254</v>
      </c>
      <c r="N19" s="21" t="s">
        <v>104</v>
      </c>
      <c r="O19" s="21" t="s">
        <v>103</v>
      </c>
      <c r="P19" s="25" t="s">
        <v>188</v>
      </c>
      <c r="Q19" s="25" t="s">
        <v>106</v>
      </c>
      <c r="R19" s="25" t="s">
        <v>107</v>
      </c>
      <c r="S19" s="25" t="s">
        <v>107</v>
      </c>
      <c r="T19" s="25" t="s">
        <v>430</v>
      </c>
      <c r="U19" s="25"/>
      <c r="V19" s="25" t="s">
        <v>431</v>
      </c>
      <c r="W19" s="21"/>
      <c r="X19" s="25"/>
      <c r="Y19" s="25"/>
      <c r="Z19" s="25"/>
      <c r="AA19" s="25"/>
      <c r="AB19" s="43"/>
      <c r="AC19" s="43"/>
      <c r="AD19" s="43"/>
      <c r="AE19" s="43"/>
      <c r="AF19" s="25"/>
      <c r="AG19" s="25"/>
      <c r="AH19" s="25"/>
      <c r="AI19" s="25" t="s">
        <v>109</v>
      </c>
      <c r="AJ19" s="25" t="s">
        <v>150</v>
      </c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1">
        <v>1</v>
      </c>
      <c r="AW19" s="80"/>
    </row>
    <row r="20" s="4" customFormat="1" ht="45" customHeight="1" spans="1:49">
      <c r="A20" s="21">
        <v>11</v>
      </c>
      <c r="B20" s="22">
        <v>1</v>
      </c>
      <c r="C20" s="21" t="s">
        <v>4</v>
      </c>
      <c r="D20" s="21"/>
      <c r="E20" s="24" t="s">
        <v>432</v>
      </c>
      <c r="F20" s="24" t="s">
        <v>433</v>
      </c>
      <c r="G20" s="25" t="s">
        <v>406</v>
      </c>
      <c r="H20" s="21" t="s">
        <v>139</v>
      </c>
      <c r="I20" s="21" t="s">
        <v>186</v>
      </c>
      <c r="J20" s="28"/>
      <c r="K20" s="29" t="s">
        <v>100</v>
      </c>
      <c r="L20" s="24" t="str">
        <f t="shared" ref="L20:L25" si="1">E20</f>
        <v>SHT0018553</v>
      </c>
      <c r="M20" s="29" t="s">
        <v>254</v>
      </c>
      <c r="N20" s="21" t="s">
        <v>103</v>
      </c>
      <c r="O20" s="21" t="s">
        <v>104</v>
      </c>
      <c r="P20" s="25" t="s">
        <v>406</v>
      </c>
      <c r="Q20" s="25" t="s">
        <v>106</v>
      </c>
      <c r="R20" s="25" t="s">
        <v>107</v>
      </c>
      <c r="S20" s="25" t="s">
        <v>107</v>
      </c>
      <c r="T20" s="25" t="s">
        <v>107</v>
      </c>
      <c r="U20" s="25"/>
      <c r="V20" s="25" t="s">
        <v>434</v>
      </c>
      <c r="W20" s="21"/>
      <c r="X20" s="25"/>
      <c r="Y20" s="25"/>
      <c r="Z20" s="25"/>
      <c r="AA20" s="25"/>
      <c r="AB20" s="43"/>
      <c r="AC20" s="43"/>
      <c r="AD20" s="43"/>
      <c r="AE20" s="43"/>
      <c r="AF20" s="25"/>
      <c r="AG20" s="25"/>
      <c r="AH20" s="25"/>
      <c r="AI20" s="25" t="s">
        <v>114</v>
      </c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1">
        <v>1</v>
      </c>
      <c r="AW20" s="80"/>
    </row>
    <row r="21" s="4" customFormat="1" ht="45" customHeight="1" spans="1:49">
      <c r="A21" s="21">
        <v>12</v>
      </c>
      <c r="B21" s="22">
        <v>2</v>
      </c>
      <c r="C21" s="21" t="s">
        <v>115</v>
      </c>
      <c r="D21" s="23" t="s">
        <v>370</v>
      </c>
      <c r="E21" s="24" t="s">
        <v>435</v>
      </c>
      <c r="F21" s="24" t="s">
        <v>372</v>
      </c>
      <c r="G21" s="25" t="s">
        <v>436</v>
      </c>
      <c r="H21" s="21" t="s">
        <v>100</v>
      </c>
      <c r="I21" s="21" t="s">
        <v>186</v>
      </c>
      <c r="J21" s="28" t="s">
        <v>107</v>
      </c>
      <c r="K21" s="29" t="s">
        <v>100</v>
      </c>
      <c r="L21" s="24" t="s">
        <v>435</v>
      </c>
      <c r="M21" s="29" t="s">
        <v>100</v>
      </c>
      <c r="N21" s="21" t="s">
        <v>104</v>
      </c>
      <c r="O21" s="21" t="s">
        <v>103</v>
      </c>
      <c r="P21" s="25" t="s">
        <v>436</v>
      </c>
      <c r="Q21" s="25" t="s">
        <v>437</v>
      </c>
      <c r="R21" s="25" t="s">
        <v>107</v>
      </c>
      <c r="S21" s="25" t="s">
        <v>107</v>
      </c>
      <c r="T21" s="25" t="s">
        <v>107</v>
      </c>
      <c r="U21" s="25"/>
      <c r="V21" s="25" t="s">
        <v>438</v>
      </c>
      <c r="W21" s="21"/>
      <c r="X21" s="25"/>
      <c r="Y21" s="25"/>
      <c r="Z21" s="25"/>
      <c r="AA21" s="25"/>
      <c r="AB21" s="43"/>
      <c r="AC21" s="43"/>
      <c r="AD21" s="43"/>
      <c r="AE21" s="43"/>
      <c r="AF21" s="25"/>
      <c r="AG21" s="25"/>
      <c r="AH21" s="25"/>
      <c r="AI21" s="25" t="s">
        <v>122</v>
      </c>
      <c r="AJ21" s="25" t="s">
        <v>373</v>
      </c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1">
        <v>19</v>
      </c>
      <c r="AW21" s="80"/>
    </row>
    <row r="22" s="4" customFormat="1" ht="45" customHeight="1" spans="1:49">
      <c r="A22" s="21">
        <v>13</v>
      </c>
      <c r="B22" s="22">
        <v>2</v>
      </c>
      <c r="C22" s="21" t="s">
        <v>4</v>
      </c>
      <c r="D22" s="23" t="s">
        <v>439</v>
      </c>
      <c r="E22" s="24" t="s">
        <v>439</v>
      </c>
      <c r="F22" s="24" t="s">
        <v>440</v>
      </c>
      <c r="G22" s="25" t="s">
        <v>441</v>
      </c>
      <c r="H22" s="21" t="s">
        <v>113</v>
      </c>
      <c r="I22" s="21" t="s">
        <v>186</v>
      </c>
      <c r="J22" s="28"/>
      <c r="K22" s="29" t="s">
        <v>100</v>
      </c>
      <c r="L22" s="24" t="str">
        <f t="shared" si="1"/>
        <v>SHT0018554</v>
      </c>
      <c r="M22" s="29" t="s">
        <v>254</v>
      </c>
      <c r="N22" s="21" t="s">
        <v>103</v>
      </c>
      <c r="O22" s="21" t="s">
        <v>104</v>
      </c>
      <c r="P22" s="25" t="s">
        <v>160</v>
      </c>
      <c r="Q22" s="25" t="s">
        <v>106</v>
      </c>
      <c r="R22" s="25" t="s">
        <v>107</v>
      </c>
      <c r="S22" s="25" t="s">
        <v>107</v>
      </c>
      <c r="T22" s="25" t="s">
        <v>107</v>
      </c>
      <c r="U22" s="25"/>
      <c r="V22" s="25">
        <v>0.36</v>
      </c>
      <c r="W22" s="21"/>
      <c r="X22" s="25"/>
      <c r="Y22" s="25"/>
      <c r="Z22" s="25"/>
      <c r="AA22" s="25"/>
      <c r="AB22" s="43"/>
      <c r="AC22" s="43"/>
      <c r="AD22" s="43"/>
      <c r="AE22" s="43"/>
      <c r="AF22" s="25"/>
      <c r="AG22" s="25"/>
      <c r="AH22" s="25"/>
      <c r="AI22" s="25" t="s">
        <v>109</v>
      </c>
      <c r="AJ22" s="25" t="s">
        <v>416</v>
      </c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1">
        <v>1</v>
      </c>
      <c r="AW22" s="80"/>
    </row>
    <row r="23" s="4" customFormat="1" ht="45" customHeight="1" spans="1:49">
      <c r="A23" s="21">
        <v>14</v>
      </c>
      <c r="B23" s="22">
        <v>2</v>
      </c>
      <c r="C23" s="21" t="s">
        <v>236</v>
      </c>
      <c r="D23" s="23" t="s">
        <v>237</v>
      </c>
      <c r="E23" s="24" t="s">
        <v>237</v>
      </c>
      <c r="F23" s="24" t="s">
        <v>442</v>
      </c>
      <c r="G23" s="25" t="s">
        <v>174</v>
      </c>
      <c r="H23" s="21" t="s">
        <v>113</v>
      </c>
      <c r="I23" s="21" t="s">
        <v>186</v>
      </c>
      <c r="J23" s="28"/>
      <c r="K23" s="29" t="s">
        <v>100</v>
      </c>
      <c r="L23" s="24" t="str">
        <f t="shared" si="1"/>
        <v>SHT0012340</v>
      </c>
      <c r="M23" s="29" t="s">
        <v>254</v>
      </c>
      <c r="N23" s="21" t="s">
        <v>104</v>
      </c>
      <c r="O23" s="21" t="s">
        <v>103</v>
      </c>
      <c r="P23" s="25" t="s">
        <v>443</v>
      </c>
      <c r="Q23" s="25" t="s">
        <v>106</v>
      </c>
      <c r="R23" s="25" t="s">
        <v>107</v>
      </c>
      <c r="S23" s="25" t="s">
        <v>107</v>
      </c>
      <c r="T23" s="25" t="s">
        <v>107</v>
      </c>
      <c r="U23" s="25"/>
      <c r="V23" s="25" t="e">
        <f>#REF!*#REF!+#REF!*#REF!+#REF!</f>
        <v>#REF!</v>
      </c>
      <c r="W23" s="21"/>
      <c r="X23" s="25"/>
      <c r="Y23" s="25"/>
      <c r="Z23" s="25"/>
      <c r="AA23" s="25"/>
      <c r="AB23" s="43"/>
      <c r="AC23" s="43"/>
      <c r="AD23" s="43"/>
      <c r="AE23" s="43"/>
      <c r="AF23" s="25"/>
      <c r="AG23" s="25"/>
      <c r="AH23" s="25"/>
      <c r="AI23" s="21" t="s">
        <v>242</v>
      </c>
      <c r="AJ23" s="21" t="s">
        <v>243</v>
      </c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1">
        <v>1</v>
      </c>
      <c r="AW23" s="80"/>
    </row>
    <row r="24" s="4" customFormat="1" ht="45" customHeight="1" spans="1:49">
      <c r="A24" s="21">
        <v>15</v>
      </c>
      <c r="B24" s="22">
        <v>2</v>
      </c>
      <c r="C24" s="21" t="s">
        <v>115</v>
      </c>
      <c r="D24" s="23" t="s">
        <v>444</v>
      </c>
      <c r="E24" s="24" t="s">
        <v>445</v>
      </c>
      <c r="F24" s="24" t="s">
        <v>446</v>
      </c>
      <c r="G24" s="25" t="s">
        <v>447</v>
      </c>
      <c r="H24" s="21" t="s">
        <v>139</v>
      </c>
      <c r="I24" s="21" t="s">
        <v>186</v>
      </c>
      <c r="J24" s="28"/>
      <c r="K24" s="29" t="s">
        <v>100</v>
      </c>
      <c r="L24" s="24" t="str">
        <f t="shared" si="1"/>
        <v>H4691010650A0</v>
      </c>
      <c r="M24" s="29" t="s">
        <v>254</v>
      </c>
      <c r="N24" s="21" t="s">
        <v>104</v>
      </c>
      <c r="O24" s="21" t="s">
        <v>103</v>
      </c>
      <c r="P24" s="25" t="s">
        <v>188</v>
      </c>
      <c r="Q24" s="25" t="s">
        <v>106</v>
      </c>
      <c r="R24" s="25" t="s">
        <v>107</v>
      </c>
      <c r="S24" s="25" t="s">
        <v>107</v>
      </c>
      <c r="T24" s="25" t="s">
        <v>107</v>
      </c>
      <c r="U24" s="25"/>
      <c r="V24" s="25" t="s">
        <v>448</v>
      </c>
      <c r="W24" s="21"/>
      <c r="X24" s="25"/>
      <c r="Y24" s="25"/>
      <c r="Z24" s="25"/>
      <c r="AA24" s="25"/>
      <c r="AB24" s="43"/>
      <c r="AC24" s="43"/>
      <c r="AD24" s="43"/>
      <c r="AE24" s="43"/>
      <c r="AF24" s="25"/>
      <c r="AG24" s="25"/>
      <c r="AH24" s="25"/>
      <c r="AI24" s="25" t="s">
        <v>122</v>
      </c>
      <c r="AJ24" s="25" t="s">
        <v>249</v>
      </c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1">
        <v>1</v>
      </c>
      <c r="AW24" s="80"/>
    </row>
    <row r="25" s="4" customFormat="1" ht="45" customHeight="1" spans="1:49">
      <c r="A25" s="21">
        <v>16</v>
      </c>
      <c r="B25" s="22">
        <v>2</v>
      </c>
      <c r="C25" s="21" t="s">
        <v>115</v>
      </c>
      <c r="D25" s="23" t="s">
        <v>449</v>
      </c>
      <c r="E25" s="24" t="s">
        <v>450</v>
      </c>
      <c r="F25" s="24" t="s">
        <v>451</v>
      </c>
      <c r="G25" s="25" t="s">
        <v>406</v>
      </c>
      <c r="H25" s="21" t="s">
        <v>100</v>
      </c>
      <c r="I25" s="21" t="s">
        <v>186</v>
      </c>
      <c r="J25" s="28"/>
      <c r="K25" s="29" t="s">
        <v>100</v>
      </c>
      <c r="L25" s="24" t="str">
        <f t="shared" si="1"/>
        <v>H4A-6901100</v>
      </c>
      <c r="M25" s="29" t="s">
        <v>254</v>
      </c>
      <c r="N25" s="21" t="s">
        <v>104</v>
      </c>
      <c r="O25" s="21" t="s">
        <v>103</v>
      </c>
      <c r="P25" s="25" t="s">
        <v>188</v>
      </c>
      <c r="Q25" s="25" t="s">
        <v>107</v>
      </c>
      <c r="R25" s="25" t="s">
        <v>107</v>
      </c>
      <c r="S25" s="25" t="s">
        <v>107</v>
      </c>
      <c r="T25" s="25" t="s">
        <v>107</v>
      </c>
      <c r="U25" s="25"/>
      <c r="V25" s="25">
        <v>2.73</v>
      </c>
      <c r="W25" s="21"/>
      <c r="X25" s="25"/>
      <c r="Y25" s="25"/>
      <c r="Z25" s="25"/>
      <c r="AA25" s="25"/>
      <c r="AB25" s="43"/>
      <c r="AC25" s="43"/>
      <c r="AD25" s="43"/>
      <c r="AE25" s="43"/>
      <c r="AF25" s="25"/>
      <c r="AG25" s="25"/>
      <c r="AH25" s="25"/>
      <c r="AI25" s="25" t="s">
        <v>122</v>
      </c>
      <c r="AJ25" s="25" t="s">
        <v>452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1">
        <v>1</v>
      </c>
      <c r="AW25" s="80"/>
    </row>
    <row r="26" s="4" customFormat="1" ht="45" customHeight="1" spans="1:49">
      <c r="A26" s="21">
        <v>17</v>
      </c>
      <c r="B26" s="22">
        <v>2</v>
      </c>
      <c r="C26" s="21" t="s">
        <v>115</v>
      </c>
      <c r="D26" s="23" t="s">
        <v>453</v>
      </c>
      <c r="E26" s="24" t="s">
        <v>454</v>
      </c>
      <c r="F26" s="24" t="s">
        <v>455</v>
      </c>
      <c r="G26" s="25" t="s">
        <v>255</v>
      </c>
      <c r="H26" s="21" t="s">
        <v>113</v>
      </c>
      <c r="I26" s="21" t="s">
        <v>186</v>
      </c>
      <c r="J26" s="28"/>
      <c r="K26" s="29" t="s">
        <v>100</v>
      </c>
      <c r="L26" s="24" t="str">
        <f t="shared" ref="L26" si="2">E26</f>
        <v>H4681020087A0</v>
      </c>
      <c r="M26" s="29" t="s">
        <v>254</v>
      </c>
      <c r="N26" s="21" t="s">
        <v>104</v>
      </c>
      <c r="O26" s="21" t="s">
        <v>103</v>
      </c>
      <c r="P26" s="25" t="s">
        <v>107</v>
      </c>
      <c r="Q26" s="25" t="s">
        <v>255</v>
      </c>
      <c r="R26" s="25" t="s">
        <v>107</v>
      </c>
      <c r="S26" s="25" t="s">
        <v>107</v>
      </c>
      <c r="T26" s="25" t="s">
        <v>107</v>
      </c>
      <c r="U26" s="25"/>
      <c r="V26" s="25">
        <v>0.02</v>
      </c>
      <c r="W26" s="21"/>
      <c r="X26" s="25"/>
      <c r="Y26" s="25"/>
      <c r="Z26" s="25"/>
      <c r="AA26" s="25"/>
      <c r="AB26" s="43"/>
      <c r="AC26" s="43"/>
      <c r="AD26" s="43"/>
      <c r="AE26" s="43"/>
      <c r="AF26" s="25"/>
      <c r="AG26" s="25"/>
      <c r="AH26" s="25"/>
      <c r="AI26" s="25" t="s">
        <v>122</v>
      </c>
      <c r="AJ26" s="25" t="s">
        <v>456</v>
      </c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1">
        <v>1</v>
      </c>
      <c r="AW26" s="80"/>
    </row>
    <row r="27" s="4" customFormat="1" ht="45" customHeight="1" spans="1:49">
      <c r="A27" s="21">
        <v>20</v>
      </c>
      <c r="B27" s="22">
        <v>1</v>
      </c>
      <c r="C27" s="21" t="s">
        <v>4</v>
      </c>
      <c r="D27" s="23" t="s">
        <v>457</v>
      </c>
      <c r="E27" s="26" t="s">
        <v>457</v>
      </c>
      <c r="F27" s="24" t="s">
        <v>458</v>
      </c>
      <c r="G27" s="25" t="s">
        <v>406</v>
      </c>
      <c r="H27" s="21" t="s">
        <v>100</v>
      </c>
      <c r="I27" s="21" t="s">
        <v>186</v>
      </c>
      <c r="J27" s="28"/>
      <c r="K27" s="29" t="s">
        <v>100</v>
      </c>
      <c r="L27" s="24" t="str">
        <f t="shared" ref="L27:L36" si="3">E27</f>
        <v>SHT0018555</v>
      </c>
      <c r="M27" s="29" t="s">
        <v>254</v>
      </c>
      <c r="N27" s="21" t="s">
        <v>103</v>
      </c>
      <c r="O27" s="21" t="s">
        <v>104</v>
      </c>
      <c r="P27" s="25" t="s">
        <v>188</v>
      </c>
      <c r="Q27" s="25" t="s">
        <v>106</v>
      </c>
      <c r="R27" s="25" t="s">
        <v>107</v>
      </c>
      <c r="S27" s="25" t="s">
        <v>107</v>
      </c>
      <c r="T27" s="25" t="s">
        <v>107</v>
      </c>
      <c r="U27" s="25"/>
      <c r="V27" s="25" t="s">
        <v>459</v>
      </c>
      <c r="W27" s="21"/>
      <c r="X27" s="25"/>
      <c r="Y27" s="25"/>
      <c r="Z27" s="25"/>
      <c r="AA27" s="44" t="s">
        <v>460</v>
      </c>
      <c r="AB27" s="45"/>
      <c r="AC27" s="46"/>
      <c r="AD27" s="46"/>
      <c r="AE27" s="47"/>
      <c r="AF27" s="48"/>
      <c r="AG27" s="63">
        <v>111.5</v>
      </c>
      <c r="AH27" s="64">
        <v>0.674</v>
      </c>
      <c r="AI27" s="25" t="s">
        <v>122</v>
      </c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1">
        <v>1</v>
      </c>
      <c r="AW27" s="80"/>
    </row>
    <row r="28" s="4" customFormat="1" ht="45" customHeight="1" spans="1:49">
      <c r="A28" s="21">
        <v>21</v>
      </c>
      <c r="B28" s="22">
        <v>2</v>
      </c>
      <c r="C28" s="21" t="s">
        <v>4</v>
      </c>
      <c r="D28" s="21"/>
      <c r="E28" s="26" t="s">
        <v>461</v>
      </c>
      <c r="F28" s="24" t="s">
        <v>462</v>
      </c>
      <c r="G28" s="25" t="s">
        <v>129</v>
      </c>
      <c r="H28" s="21" t="s">
        <v>113</v>
      </c>
      <c r="I28" s="21" t="s">
        <v>186</v>
      </c>
      <c r="J28" s="28"/>
      <c r="K28" s="29" t="s">
        <v>100</v>
      </c>
      <c r="L28" s="24" t="str">
        <f t="shared" si="3"/>
        <v>SHT0018557</v>
      </c>
      <c r="M28" s="29" t="s">
        <v>254</v>
      </c>
      <c r="N28" s="21" t="s">
        <v>103</v>
      </c>
      <c r="O28" s="21" t="s">
        <v>104</v>
      </c>
      <c r="P28" s="25" t="s">
        <v>129</v>
      </c>
      <c r="Q28" s="25" t="s">
        <v>463</v>
      </c>
      <c r="R28" s="25" t="s">
        <v>464</v>
      </c>
      <c r="S28" s="25" t="s">
        <v>107</v>
      </c>
      <c r="T28" s="25" t="s">
        <v>107</v>
      </c>
      <c r="U28" s="25"/>
      <c r="V28" s="25">
        <v>1.222</v>
      </c>
      <c r="W28" s="21"/>
      <c r="X28" s="25"/>
      <c r="Y28" s="25"/>
      <c r="Z28" s="25"/>
      <c r="AA28" s="49" t="s">
        <v>465</v>
      </c>
      <c r="AB28" s="50">
        <v>353</v>
      </c>
      <c r="AC28" s="51">
        <v>285</v>
      </c>
      <c r="AD28" s="51" t="s">
        <v>466</v>
      </c>
      <c r="AE28" s="52">
        <f t="shared" ref="AE28:AE31" si="4">AB28*AC28*AD28*7860/1000000000</f>
        <v>1.5815106</v>
      </c>
      <c r="AF28" s="53">
        <f>V28/AE28</f>
        <v>0.772678981727976</v>
      </c>
      <c r="AG28" s="63"/>
      <c r="AH28" s="64"/>
      <c r="AI28" s="65"/>
      <c r="AJ28" s="6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1">
        <v>1</v>
      </c>
      <c r="AW28" s="80"/>
    </row>
    <row r="29" s="4" customFormat="1" ht="45" customHeight="1" spans="1:49">
      <c r="A29" s="21">
        <v>22</v>
      </c>
      <c r="B29" s="22">
        <v>2</v>
      </c>
      <c r="C29" s="21" t="s">
        <v>4</v>
      </c>
      <c r="D29" s="21"/>
      <c r="E29" s="26" t="s">
        <v>467</v>
      </c>
      <c r="F29" s="24" t="s">
        <v>468</v>
      </c>
      <c r="G29" s="25" t="s">
        <v>129</v>
      </c>
      <c r="H29" s="21" t="s">
        <v>113</v>
      </c>
      <c r="I29" s="21" t="s">
        <v>186</v>
      </c>
      <c r="J29" s="28"/>
      <c r="K29" s="29" t="s">
        <v>100</v>
      </c>
      <c r="L29" s="24" t="str">
        <f t="shared" si="3"/>
        <v>SHT0018556</v>
      </c>
      <c r="M29" s="29" t="s">
        <v>254</v>
      </c>
      <c r="N29" s="21" t="s">
        <v>103</v>
      </c>
      <c r="O29" s="21" t="s">
        <v>104</v>
      </c>
      <c r="P29" s="25" t="s">
        <v>129</v>
      </c>
      <c r="Q29" s="25" t="s">
        <v>463</v>
      </c>
      <c r="R29" s="25" t="s">
        <v>464</v>
      </c>
      <c r="S29" s="25" t="s">
        <v>107</v>
      </c>
      <c r="T29" s="25" t="s">
        <v>107</v>
      </c>
      <c r="U29" s="25"/>
      <c r="V29" s="25">
        <v>1.187</v>
      </c>
      <c r="W29" s="21"/>
      <c r="X29" s="25"/>
      <c r="Y29" s="25"/>
      <c r="Z29" s="25"/>
      <c r="AA29" s="49" t="s">
        <v>465</v>
      </c>
      <c r="AB29" s="50">
        <v>360</v>
      </c>
      <c r="AC29" s="51">
        <v>262</v>
      </c>
      <c r="AD29" s="51" t="s">
        <v>466</v>
      </c>
      <c r="AE29" s="52">
        <f t="shared" si="4"/>
        <v>1.4827104</v>
      </c>
      <c r="AF29" s="53">
        <f>V29/AE29</f>
        <v>0.800560918706714</v>
      </c>
      <c r="AG29" s="63"/>
      <c r="AH29" s="64"/>
      <c r="AI29" s="65"/>
      <c r="AJ29" s="6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1">
        <v>1</v>
      </c>
      <c r="AW29" s="80"/>
    </row>
    <row r="30" s="4" customFormat="1" ht="45" customHeight="1" spans="1:49">
      <c r="A30" s="21">
        <v>23</v>
      </c>
      <c r="B30" s="22">
        <v>2</v>
      </c>
      <c r="C30" s="21" t="s">
        <v>4</v>
      </c>
      <c r="D30" s="21"/>
      <c r="E30" s="26" t="s">
        <v>469</v>
      </c>
      <c r="F30" s="24" t="s">
        <v>470</v>
      </c>
      <c r="G30" s="25" t="s">
        <v>129</v>
      </c>
      <c r="H30" s="21" t="s">
        <v>113</v>
      </c>
      <c r="I30" s="21" t="s">
        <v>186</v>
      </c>
      <c r="J30" s="28"/>
      <c r="K30" s="29" t="s">
        <v>100</v>
      </c>
      <c r="L30" s="24" t="str">
        <f t="shared" si="3"/>
        <v>SHT0018558</v>
      </c>
      <c r="M30" s="29" t="s">
        <v>254</v>
      </c>
      <c r="N30" s="21" t="s">
        <v>103</v>
      </c>
      <c r="O30" s="21" t="s">
        <v>104</v>
      </c>
      <c r="P30" s="25" t="s">
        <v>129</v>
      </c>
      <c r="Q30" s="25" t="s">
        <v>463</v>
      </c>
      <c r="R30" s="25" t="s">
        <v>464</v>
      </c>
      <c r="S30" s="25" t="s">
        <v>107</v>
      </c>
      <c r="T30" s="25" t="s">
        <v>107</v>
      </c>
      <c r="U30" s="25"/>
      <c r="V30" s="25">
        <v>0.444</v>
      </c>
      <c r="W30" s="21"/>
      <c r="X30" s="25"/>
      <c r="Y30" s="25"/>
      <c r="Z30" s="25"/>
      <c r="AA30" s="49" t="s">
        <v>465</v>
      </c>
      <c r="AB30" s="50">
        <v>241.5</v>
      </c>
      <c r="AC30" s="51">
        <v>143.4</v>
      </c>
      <c r="AD30" s="51">
        <v>2.5</v>
      </c>
      <c r="AE30" s="52">
        <f t="shared" si="4"/>
        <v>0.680501115</v>
      </c>
      <c r="AF30" s="53">
        <f t="shared" ref="AF30:AF36" si="5">V30/AE30</f>
        <v>0.652460356365471</v>
      </c>
      <c r="AG30" s="63"/>
      <c r="AH30" s="64"/>
      <c r="AI30" s="65"/>
      <c r="AJ30" s="6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1">
        <v>1</v>
      </c>
      <c r="AW30" s="80"/>
    </row>
    <row r="31" s="4" customFormat="1" ht="45" customHeight="1" spans="1:49">
      <c r="A31" s="21">
        <v>24</v>
      </c>
      <c r="B31" s="22">
        <v>2</v>
      </c>
      <c r="C31" s="21" t="s">
        <v>4</v>
      </c>
      <c r="D31" s="21"/>
      <c r="E31" s="26" t="s">
        <v>471</v>
      </c>
      <c r="F31" s="24" t="s">
        <v>472</v>
      </c>
      <c r="G31" s="25" t="s">
        <v>129</v>
      </c>
      <c r="H31" s="21" t="s">
        <v>113</v>
      </c>
      <c r="I31" s="21" t="s">
        <v>186</v>
      </c>
      <c r="J31" s="28"/>
      <c r="K31" s="29" t="s">
        <v>100</v>
      </c>
      <c r="L31" s="24" t="str">
        <f t="shared" si="3"/>
        <v>SHT0018560</v>
      </c>
      <c r="M31" s="29" t="s">
        <v>254</v>
      </c>
      <c r="N31" s="21" t="s">
        <v>103</v>
      </c>
      <c r="O31" s="21" t="s">
        <v>104</v>
      </c>
      <c r="P31" s="25" t="s">
        <v>129</v>
      </c>
      <c r="Q31" s="25" t="s">
        <v>463</v>
      </c>
      <c r="R31" s="25" t="s">
        <v>464</v>
      </c>
      <c r="S31" s="25" t="s">
        <v>107</v>
      </c>
      <c r="T31" s="25" t="s">
        <v>107</v>
      </c>
      <c r="U31" s="25"/>
      <c r="V31" s="25">
        <v>0.418</v>
      </c>
      <c r="W31" s="21"/>
      <c r="X31" s="25"/>
      <c r="Y31" s="25"/>
      <c r="Z31" s="25"/>
      <c r="AA31" s="44" t="s">
        <v>465</v>
      </c>
      <c r="AB31" s="45">
        <v>252</v>
      </c>
      <c r="AC31" s="46">
        <v>155</v>
      </c>
      <c r="AD31" s="46" t="s">
        <v>466</v>
      </c>
      <c r="AE31" s="47">
        <f t="shared" si="4"/>
        <v>0.6140232</v>
      </c>
      <c r="AF31" s="48">
        <f t="shared" si="5"/>
        <v>0.680756036579725</v>
      </c>
      <c r="AG31" s="63"/>
      <c r="AH31" s="64"/>
      <c r="AI31" s="65"/>
      <c r="AJ31" s="6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1">
        <v>1</v>
      </c>
      <c r="AW31" s="80"/>
    </row>
    <row r="32" s="4" customFormat="1" ht="45" customHeight="1" spans="1:49">
      <c r="A32" s="21">
        <v>25</v>
      </c>
      <c r="B32" s="22">
        <v>2</v>
      </c>
      <c r="C32" s="21" t="s">
        <v>115</v>
      </c>
      <c r="D32" s="21"/>
      <c r="E32" s="24" t="s">
        <v>473</v>
      </c>
      <c r="F32" s="24" t="s">
        <v>474</v>
      </c>
      <c r="G32" s="25" t="s">
        <v>475</v>
      </c>
      <c r="H32" s="21" t="s">
        <v>113</v>
      </c>
      <c r="I32" s="21" t="s">
        <v>186</v>
      </c>
      <c r="J32" s="28"/>
      <c r="K32" s="29" t="s">
        <v>100</v>
      </c>
      <c r="L32" s="24" t="str">
        <f t="shared" si="3"/>
        <v>H4681020315A0</v>
      </c>
      <c r="M32" s="29" t="s">
        <v>254</v>
      </c>
      <c r="N32" s="21" t="s">
        <v>104</v>
      </c>
      <c r="O32" s="21" t="s">
        <v>103</v>
      </c>
      <c r="P32" s="25" t="s">
        <v>476</v>
      </c>
      <c r="Q32" s="25" t="s">
        <v>477</v>
      </c>
      <c r="R32" s="25" t="s">
        <v>478</v>
      </c>
      <c r="S32" s="25" t="s">
        <v>107</v>
      </c>
      <c r="T32" s="25" t="s">
        <v>107</v>
      </c>
      <c r="U32" s="25"/>
      <c r="V32" s="25">
        <v>0.614</v>
      </c>
      <c r="W32" s="21"/>
      <c r="X32" s="25"/>
      <c r="Y32" s="25"/>
      <c r="Z32" s="25"/>
      <c r="AA32" s="44" t="s">
        <v>479</v>
      </c>
      <c r="AB32" s="45">
        <f>V32/1.677*1000+10</f>
        <v>376.129994036971</v>
      </c>
      <c r="AC32" s="46" t="s">
        <v>480</v>
      </c>
      <c r="AD32" s="46">
        <v>2</v>
      </c>
      <c r="AE32" s="47">
        <f>AB32*1.677/1000</f>
        <v>0.63077</v>
      </c>
      <c r="AF32" s="48">
        <f t="shared" si="5"/>
        <v>0.973413447056772</v>
      </c>
      <c r="AG32" s="25"/>
      <c r="AH32" s="25"/>
      <c r="AI32" s="65"/>
      <c r="AJ32" s="6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1">
        <v>2</v>
      </c>
      <c r="AW32" s="80"/>
    </row>
    <row r="33" s="4" customFormat="1" ht="45" customHeight="1" spans="1:49">
      <c r="A33" s="21">
        <v>26</v>
      </c>
      <c r="B33" s="22">
        <v>2</v>
      </c>
      <c r="C33" s="21" t="s">
        <v>115</v>
      </c>
      <c r="D33" s="21"/>
      <c r="E33" s="24" t="s">
        <v>481</v>
      </c>
      <c r="F33" s="24" t="s">
        <v>482</v>
      </c>
      <c r="G33" s="25" t="s">
        <v>475</v>
      </c>
      <c r="H33" s="21" t="s">
        <v>113</v>
      </c>
      <c r="I33" s="21" t="s">
        <v>186</v>
      </c>
      <c r="J33" s="28"/>
      <c r="K33" s="29" t="s">
        <v>100</v>
      </c>
      <c r="L33" s="24" t="str">
        <f t="shared" si="3"/>
        <v>H4681020316A0</v>
      </c>
      <c r="M33" s="29" t="s">
        <v>254</v>
      </c>
      <c r="N33" s="21" t="s">
        <v>104</v>
      </c>
      <c r="O33" s="21" t="s">
        <v>103</v>
      </c>
      <c r="P33" s="25" t="s">
        <v>476</v>
      </c>
      <c r="Q33" s="25" t="s">
        <v>483</v>
      </c>
      <c r="R33" s="25" t="s">
        <v>478</v>
      </c>
      <c r="S33" s="25" t="s">
        <v>107</v>
      </c>
      <c r="T33" s="25" t="s">
        <v>107</v>
      </c>
      <c r="U33" s="25"/>
      <c r="V33" s="25">
        <v>0.397</v>
      </c>
      <c r="W33" s="21"/>
      <c r="X33" s="25"/>
      <c r="Y33" s="25"/>
      <c r="Z33" s="25"/>
      <c r="AA33" s="44" t="s">
        <v>479</v>
      </c>
      <c r="AB33" s="45">
        <f>V33/1.09*1000+10</f>
        <v>374.220183486239</v>
      </c>
      <c r="AC33" s="46">
        <v>20</v>
      </c>
      <c r="AD33" s="46">
        <v>2</v>
      </c>
      <c r="AE33" s="47">
        <f>AB33*1.09/1000</f>
        <v>0.4079</v>
      </c>
      <c r="AF33" s="48">
        <f t="shared" si="5"/>
        <v>0.973277764157882</v>
      </c>
      <c r="AG33" s="25"/>
      <c r="AH33" s="25"/>
      <c r="AI33" s="65"/>
      <c r="AJ33" s="6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1">
        <v>1</v>
      </c>
      <c r="AW33" s="80"/>
    </row>
    <row r="34" s="4" customFormat="1" ht="45" customHeight="1" spans="1:49">
      <c r="A34" s="21">
        <v>27</v>
      </c>
      <c r="B34" s="22">
        <v>2</v>
      </c>
      <c r="C34" s="21" t="s">
        <v>115</v>
      </c>
      <c r="D34" s="21"/>
      <c r="E34" s="24" t="s">
        <v>484</v>
      </c>
      <c r="F34" s="24" t="s">
        <v>485</v>
      </c>
      <c r="G34" s="25" t="s">
        <v>486</v>
      </c>
      <c r="H34" s="21" t="s">
        <v>113</v>
      </c>
      <c r="I34" s="21" t="s">
        <v>186</v>
      </c>
      <c r="J34" s="28"/>
      <c r="K34" s="29" t="s">
        <v>100</v>
      </c>
      <c r="L34" s="24" t="str">
        <f t="shared" si="3"/>
        <v>H4681010215A0</v>
      </c>
      <c r="M34" s="29" t="s">
        <v>254</v>
      </c>
      <c r="N34" s="21" t="s">
        <v>104</v>
      </c>
      <c r="O34" s="21" t="s">
        <v>103</v>
      </c>
      <c r="P34" s="25" t="s">
        <v>487</v>
      </c>
      <c r="Q34" s="25" t="s">
        <v>488</v>
      </c>
      <c r="R34" s="25" t="s">
        <v>107</v>
      </c>
      <c r="S34" s="25" t="s">
        <v>107</v>
      </c>
      <c r="T34" s="25" t="s">
        <v>107</v>
      </c>
      <c r="U34" s="25"/>
      <c r="V34" s="25">
        <v>0.029</v>
      </c>
      <c r="W34" s="21"/>
      <c r="X34" s="25"/>
      <c r="Y34" s="25"/>
      <c r="Z34" s="25"/>
      <c r="AA34" s="44"/>
      <c r="AB34" s="45"/>
      <c r="AC34" s="46"/>
      <c r="AD34" s="46"/>
      <c r="AE34" s="47"/>
      <c r="AF34" s="48"/>
      <c r="AG34" s="25"/>
      <c r="AH34" s="25"/>
      <c r="AI34" s="65"/>
      <c r="AJ34" s="6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1">
        <v>2</v>
      </c>
      <c r="AW34" s="80"/>
    </row>
    <row r="35" s="4" customFormat="1" ht="45" customHeight="1" spans="1:49">
      <c r="A35" s="21">
        <v>28</v>
      </c>
      <c r="B35" s="22">
        <v>2</v>
      </c>
      <c r="C35" s="21" t="s">
        <v>115</v>
      </c>
      <c r="D35" s="21"/>
      <c r="E35" s="24" t="s">
        <v>489</v>
      </c>
      <c r="F35" s="24" t="s">
        <v>490</v>
      </c>
      <c r="G35" s="25" t="s">
        <v>129</v>
      </c>
      <c r="H35" s="21" t="s">
        <v>113</v>
      </c>
      <c r="I35" s="21" t="s">
        <v>186</v>
      </c>
      <c r="J35" s="28"/>
      <c r="K35" s="29" t="s">
        <v>100</v>
      </c>
      <c r="L35" s="24" t="str">
        <f t="shared" si="3"/>
        <v>H4681010216A0</v>
      </c>
      <c r="M35" s="29" t="s">
        <v>254</v>
      </c>
      <c r="N35" s="21" t="s">
        <v>104</v>
      </c>
      <c r="O35" s="21" t="s">
        <v>103</v>
      </c>
      <c r="P35" s="25" t="s">
        <v>129</v>
      </c>
      <c r="Q35" s="25" t="s">
        <v>491</v>
      </c>
      <c r="R35" s="25" t="s">
        <v>492</v>
      </c>
      <c r="S35" s="25" t="s">
        <v>107</v>
      </c>
      <c r="T35" s="25" t="s">
        <v>107</v>
      </c>
      <c r="U35" s="25"/>
      <c r="V35" s="25">
        <v>0.019</v>
      </c>
      <c r="W35" s="21"/>
      <c r="X35" s="25"/>
      <c r="Y35" s="25"/>
      <c r="Z35" s="25"/>
      <c r="AA35" s="44" t="s">
        <v>465</v>
      </c>
      <c r="AB35" s="45">
        <v>45</v>
      </c>
      <c r="AC35" s="46">
        <v>33</v>
      </c>
      <c r="AD35" s="46" t="s">
        <v>493</v>
      </c>
      <c r="AE35" s="47">
        <f t="shared" ref="AE35:AE40" si="6">AB35*AC35*AD35*7860/1000000000</f>
        <v>0.0350163</v>
      </c>
      <c r="AF35" s="48">
        <f t="shared" si="5"/>
        <v>0.542604444215979</v>
      </c>
      <c r="AG35" s="25"/>
      <c r="AH35" s="25"/>
      <c r="AI35" s="65"/>
      <c r="AJ35" s="6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1">
        <v>2</v>
      </c>
      <c r="AW35" s="80"/>
    </row>
    <row r="36" s="4" customFormat="1" ht="45" customHeight="1" spans="1:49">
      <c r="A36" s="21">
        <v>29</v>
      </c>
      <c r="B36" s="22">
        <v>2</v>
      </c>
      <c r="C36" s="21" t="s">
        <v>115</v>
      </c>
      <c r="D36" s="21"/>
      <c r="E36" s="24" t="s">
        <v>494</v>
      </c>
      <c r="F36" s="24" t="s">
        <v>495</v>
      </c>
      <c r="G36" s="25" t="s">
        <v>129</v>
      </c>
      <c r="H36" s="21" t="s">
        <v>113</v>
      </c>
      <c r="I36" s="21" t="s">
        <v>186</v>
      </c>
      <c r="J36" s="28"/>
      <c r="K36" s="29" t="s">
        <v>100</v>
      </c>
      <c r="L36" s="24" t="str">
        <f t="shared" si="3"/>
        <v>H4681010391A0</v>
      </c>
      <c r="M36" s="29" t="s">
        <v>254</v>
      </c>
      <c r="N36" s="21" t="s">
        <v>104</v>
      </c>
      <c r="O36" s="21" t="s">
        <v>103</v>
      </c>
      <c r="P36" s="25" t="s">
        <v>129</v>
      </c>
      <c r="Q36" s="25" t="s">
        <v>496</v>
      </c>
      <c r="R36" s="25" t="s">
        <v>497</v>
      </c>
      <c r="S36" s="25" t="s">
        <v>107</v>
      </c>
      <c r="T36" s="25" t="s">
        <v>107</v>
      </c>
      <c r="U36" s="25"/>
      <c r="V36" s="25">
        <v>0.269</v>
      </c>
      <c r="W36" s="21"/>
      <c r="X36" s="25"/>
      <c r="Y36" s="25"/>
      <c r="Z36" s="25"/>
      <c r="AA36" s="44" t="s">
        <v>465</v>
      </c>
      <c r="AB36" s="45">
        <v>146</v>
      </c>
      <c r="AC36" s="46">
        <v>110.5</v>
      </c>
      <c r="AD36" s="46" t="s">
        <v>498</v>
      </c>
      <c r="AE36" s="47">
        <f t="shared" si="6"/>
        <v>0.50722152</v>
      </c>
      <c r="AF36" s="48">
        <f t="shared" si="5"/>
        <v>0.530340274206031</v>
      </c>
      <c r="AG36" s="25"/>
      <c r="AH36" s="25"/>
      <c r="AI36" s="65"/>
      <c r="AJ36" s="6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1">
        <v>1</v>
      </c>
      <c r="AW36" s="80"/>
    </row>
    <row r="37" s="4" customFormat="1" ht="45" customHeight="1" spans="1:49">
      <c r="A37" s="21">
        <v>30</v>
      </c>
      <c r="B37" s="22">
        <v>2</v>
      </c>
      <c r="C37" s="21" t="s">
        <v>115</v>
      </c>
      <c r="D37" s="21"/>
      <c r="E37" s="24" t="s">
        <v>499</v>
      </c>
      <c r="F37" s="24" t="s">
        <v>208</v>
      </c>
      <c r="G37" s="25" t="s">
        <v>141</v>
      </c>
      <c r="H37" s="21" t="s">
        <v>113</v>
      </c>
      <c r="I37" s="21" t="s">
        <v>186</v>
      </c>
      <c r="J37" s="28"/>
      <c r="K37" s="29" t="s">
        <v>100</v>
      </c>
      <c r="L37" s="24" t="s">
        <v>500</v>
      </c>
      <c r="M37" s="29" t="s">
        <v>254</v>
      </c>
      <c r="N37" s="21" t="s">
        <v>104</v>
      </c>
      <c r="O37" s="21" t="s">
        <v>103</v>
      </c>
      <c r="P37" s="25" t="s">
        <v>141</v>
      </c>
      <c r="Q37" s="25" t="s">
        <v>141</v>
      </c>
      <c r="R37" s="25" t="s">
        <v>107</v>
      </c>
      <c r="S37" s="25" t="s">
        <v>107</v>
      </c>
      <c r="T37" s="25" t="s">
        <v>107</v>
      </c>
      <c r="U37" s="25"/>
      <c r="V37" s="25">
        <v>0.02</v>
      </c>
      <c r="W37" s="21"/>
      <c r="X37" s="25"/>
      <c r="Y37" s="25"/>
      <c r="Z37" s="25"/>
      <c r="AA37" s="25"/>
      <c r="AB37" s="43"/>
      <c r="AC37" s="43"/>
      <c r="AD37" s="43"/>
      <c r="AE37" s="43"/>
      <c r="AF37" s="25"/>
      <c r="AG37" s="25"/>
      <c r="AH37" s="25"/>
      <c r="AI37" s="65"/>
      <c r="AJ37" s="6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1">
        <v>2</v>
      </c>
      <c r="AW37" s="80"/>
    </row>
    <row r="38" s="4" customFormat="1" ht="45" customHeight="1" spans="1:49">
      <c r="A38" s="21">
        <v>31</v>
      </c>
      <c r="B38" s="22">
        <v>2</v>
      </c>
      <c r="C38" s="21" t="s">
        <v>115</v>
      </c>
      <c r="D38" s="21"/>
      <c r="E38" s="24" t="s">
        <v>501</v>
      </c>
      <c r="F38" s="24" t="s">
        <v>502</v>
      </c>
      <c r="G38" s="25" t="s">
        <v>141</v>
      </c>
      <c r="H38" s="21" t="s">
        <v>113</v>
      </c>
      <c r="I38" s="21" t="s">
        <v>186</v>
      </c>
      <c r="J38" s="28"/>
      <c r="K38" s="29" t="s">
        <v>100</v>
      </c>
      <c r="L38" s="24" t="s">
        <v>501</v>
      </c>
      <c r="M38" s="29" t="s">
        <v>254</v>
      </c>
      <c r="N38" s="21" t="s">
        <v>104</v>
      </c>
      <c r="O38" s="21" t="s">
        <v>103</v>
      </c>
      <c r="P38" s="25" t="s">
        <v>141</v>
      </c>
      <c r="Q38" s="25" t="s">
        <v>141</v>
      </c>
      <c r="R38" s="25" t="s">
        <v>107</v>
      </c>
      <c r="S38" s="25" t="s">
        <v>107</v>
      </c>
      <c r="T38" s="25" t="s">
        <v>107</v>
      </c>
      <c r="U38" s="25"/>
      <c r="V38" s="25">
        <v>0.02</v>
      </c>
      <c r="W38" s="21"/>
      <c r="X38" s="25"/>
      <c r="Y38" s="25"/>
      <c r="Z38" s="25"/>
      <c r="AA38" s="25"/>
      <c r="AB38" s="43"/>
      <c r="AC38" s="43"/>
      <c r="AD38" s="43"/>
      <c r="AE38" s="43"/>
      <c r="AF38" s="25"/>
      <c r="AG38" s="25"/>
      <c r="AH38" s="25"/>
      <c r="AI38" s="65"/>
      <c r="AJ38" s="6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1">
        <v>2</v>
      </c>
      <c r="AW38" s="80"/>
    </row>
    <row r="39" s="4" customFormat="1" ht="45" customHeight="1" spans="1:49">
      <c r="A39" s="21">
        <v>32</v>
      </c>
      <c r="B39" s="22">
        <v>2</v>
      </c>
      <c r="C39" s="21" t="s">
        <v>115</v>
      </c>
      <c r="D39" s="21"/>
      <c r="E39" s="24" t="s">
        <v>503</v>
      </c>
      <c r="F39" s="24" t="s">
        <v>504</v>
      </c>
      <c r="G39" s="25" t="s">
        <v>129</v>
      </c>
      <c r="H39" s="21" t="s">
        <v>113</v>
      </c>
      <c r="I39" s="21" t="s">
        <v>186</v>
      </c>
      <c r="J39" s="28"/>
      <c r="K39" s="29" t="s">
        <v>100</v>
      </c>
      <c r="L39" s="24" t="str">
        <f>E39</f>
        <v>H4A-6901203</v>
      </c>
      <c r="M39" s="29" t="s">
        <v>254</v>
      </c>
      <c r="N39" s="21" t="s">
        <v>104</v>
      </c>
      <c r="O39" s="21" t="s">
        <v>103</v>
      </c>
      <c r="P39" s="25" t="s">
        <v>129</v>
      </c>
      <c r="Q39" s="25" t="s">
        <v>505</v>
      </c>
      <c r="R39" s="25" t="s">
        <v>506</v>
      </c>
      <c r="S39" s="25" t="s">
        <v>107</v>
      </c>
      <c r="T39" s="25" t="s">
        <v>107</v>
      </c>
      <c r="U39" s="25"/>
      <c r="V39" s="25">
        <v>0.325</v>
      </c>
      <c r="W39" s="21"/>
      <c r="X39" s="25"/>
      <c r="Y39" s="25"/>
      <c r="Z39" s="25"/>
      <c r="AA39" s="44" t="s">
        <v>465</v>
      </c>
      <c r="AB39" s="45">
        <v>208</v>
      </c>
      <c r="AC39" s="46">
        <v>106</v>
      </c>
      <c r="AD39" s="46" t="s">
        <v>493</v>
      </c>
      <c r="AE39" s="47">
        <f t="shared" si="6"/>
        <v>0.51989184</v>
      </c>
      <c r="AF39" s="48">
        <f t="shared" ref="AF39:AF44" si="7">V39/AE39</f>
        <v>0.625130027045625</v>
      </c>
      <c r="AG39" s="25"/>
      <c r="AH39" s="25"/>
      <c r="AI39" s="65"/>
      <c r="AJ39" s="6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1">
        <v>1</v>
      </c>
      <c r="AW39" s="80"/>
    </row>
    <row r="40" s="4" customFormat="1" ht="45" customHeight="1" spans="1:49">
      <c r="A40" s="21">
        <v>33</v>
      </c>
      <c r="B40" s="22">
        <v>2</v>
      </c>
      <c r="C40" s="21" t="s">
        <v>115</v>
      </c>
      <c r="D40" s="21"/>
      <c r="E40" s="24" t="s">
        <v>507</v>
      </c>
      <c r="F40" s="24" t="s">
        <v>508</v>
      </c>
      <c r="G40" s="25" t="s">
        <v>129</v>
      </c>
      <c r="H40" s="21" t="s">
        <v>113</v>
      </c>
      <c r="I40" s="21" t="s">
        <v>186</v>
      </c>
      <c r="J40" s="28"/>
      <c r="K40" s="29" t="s">
        <v>100</v>
      </c>
      <c r="L40" s="24" t="str">
        <f>E40</f>
        <v>H4A-6901204</v>
      </c>
      <c r="M40" s="29" t="s">
        <v>254</v>
      </c>
      <c r="N40" s="21" t="s">
        <v>104</v>
      </c>
      <c r="O40" s="21" t="s">
        <v>103</v>
      </c>
      <c r="P40" s="25" t="s">
        <v>129</v>
      </c>
      <c r="Q40" s="25" t="s">
        <v>505</v>
      </c>
      <c r="R40" s="25" t="s">
        <v>506</v>
      </c>
      <c r="S40" s="25" t="s">
        <v>107</v>
      </c>
      <c r="T40" s="25" t="s">
        <v>107</v>
      </c>
      <c r="U40" s="25"/>
      <c r="V40" s="25">
        <v>0.354</v>
      </c>
      <c r="W40" s="21"/>
      <c r="X40" s="25"/>
      <c r="Y40" s="25"/>
      <c r="Z40" s="25"/>
      <c r="AA40" s="44" t="s">
        <v>465</v>
      </c>
      <c r="AB40" s="45">
        <v>190</v>
      </c>
      <c r="AC40" s="46">
        <v>104</v>
      </c>
      <c r="AD40" s="46" t="s">
        <v>493</v>
      </c>
      <c r="AE40" s="47">
        <f t="shared" si="6"/>
        <v>0.4659408</v>
      </c>
      <c r="AF40" s="48">
        <f t="shared" si="7"/>
        <v>0.75975317035984</v>
      </c>
      <c r="AG40" s="25"/>
      <c r="AH40" s="25"/>
      <c r="AI40" s="65"/>
      <c r="AJ40" s="6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1">
        <v>1</v>
      </c>
      <c r="AW40" s="80"/>
    </row>
    <row r="41" s="4" customFormat="1" ht="45" customHeight="1" spans="1:49">
      <c r="A41" s="21">
        <v>34</v>
      </c>
      <c r="B41" s="22">
        <v>2</v>
      </c>
      <c r="C41" s="21" t="s">
        <v>115</v>
      </c>
      <c r="D41" s="21"/>
      <c r="E41" s="24" t="s">
        <v>509</v>
      </c>
      <c r="F41" s="24" t="s">
        <v>510</v>
      </c>
      <c r="G41" s="25" t="s">
        <v>141</v>
      </c>
      <c r="H41" s="21" t="s">
        <v>113</v>
      </c>
      <c r="I41" s="21" t="s">
        <v>186</v>
      </c>
      <c r="J41" s="28"/>
      <c r="K41" s="29" t="s">
        <v>100</v>
      </c>
      <c r="L41" s="24" t="str">
        <f>E41</f>
        <v>Q370C10</v>
      </c>
      <c r="M41" s="29" t="s">
        <v>254</v>
      </c>
      <c r="N41" s="21" t="s">
        <v>104</v>
      </c>
      <c r="O41" s="21" t="s">
        <v>103</v>
      </c>
      <c r="P41" s="25" t="s">
        <v>141</v>
      </c>
      <c r="Q41" s="25" t="s">
        <v>107</v>
      </c>
      <c r="R41" s="25" t="s">
        <v>511</v>
      </c>
      <c r="S41" s="25" t="s">
        <v>107</v>
      </c>
      <c r="T41" s="25" t="s">
        <v>107</v>
      </c>
      <c r="U41" s="25"/>
      <c r="V41" s="25" t="s">
        <v>512</v>
      </c>
      <c r="W41" s="21"/>
      <c r="X41" s="25"/>
      <c r="Y41" s="25"/>
      <c r="Z41" s="25"/>
      <c r="AA41" s="25"/>
      <c r="AB41" s="43"/>
      <c r="AC41" s="43"/>
      <c r="AD41" s="43"/>
      <c r="AE41" s="43"/>
      <c r="AF41" s="25"/>
      <c r="AG41" s="25"/>
      <c r="AH41" s="25"/>
      <c r="AI41" s="65"/>
      <c r="AJ41" s="6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1">
        <v>4</v>
      </c>
      <c r="AW41" s="80"/>
    </row>
    <row r="42" s="4" customFormat="1" ht="45" customHeight="1" spans="1:49">
      <c r="A42" s="21">
        <v>35</v>
      </c>
      <c r="B42" s="22">
        <v>2</v>
      </c>
      <c r="C42" s="21" t="s">
        <v>115</v>
      </c>
      <c r="D42" s="21"/>
      <c r="E42" s="24" t="s">
        <v>513</v>
      </c>
      <c r="F42" s="24" t="s">
        <v>514</v>
      </c>
      <c r="G42" s="25" t="s">
        <v>141</v>
      </c>
      <c r="H42" s="21" t="s">
        <v>139</v>
      </c>
      <c r="I42" s="21" t="s">
        <v>186</v>
      </c>
      <c r="J42" s="28"/>
      <c r="K42" s="29" t="s">
        <v>100</v>
      </c>
      <c r="L42" s="24" t="s">
        <v>515</v>
      </c>
      <c r="M42" s="29" t="s">
        <v>100</v>
      </c>
      <c r="N42" s="21" t="s">
        <v>104</v>
      </c>
      <c r="O42" s="21" t="s">
        <v>103</v>
      </c>
      <c r="P42" s="25" t="s">
        <v>516</v>
      </c>
      <c r="Q42" s="25" t="s">
        <v>107</v>
      </c>
      <c r="R42" s="25" t="s">
        <v>517</v>
      </c>
      <c r="S42" s="25" t="s">
        <v>107</v>
      </c>
      <c r="T42" s="25" t="s">
        <v>107</v>
      </c>
      <c r="U42" s="25"/>
      <c r="V42" s="25">
        <v>0.0104</v>
      </c>
      <c r="W42" s="21"/>
      <c r="X42" s="25"/>
      <c r="Y42" s="25"/>
      <c r="Z42" s="25"/>
      <c r="AA42" s="25"/>
      <c r="AB42" s="43"/>
      <c r="AC42" s="43"/>
      <c r="AD42" s="43"/>
      <c r="AE42" s="43"/>
      <c r="AF42" s="25"/>
      <c r="AG42" s="25"/>
      <c r="AH42" s="25"/>
      <c r="AI42" s="65"/>
      <c r="AJ42" s="6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1">
        <v>2</v>
      </c>
      <c r="AW42" s="80"/>
    </row>
    <row r="43" s="4" customFormat="1" ht="45" customHeight="1" spans="1:49">
      <c r="A43" s="21">
        <v>36</v>
      </c>
      <c r="B43" s="22">
        <v>2</v>
      </c>
      <c r="C43" s="21" t="s">
        <v>115</v>
      </c>
      <c r="D43" s="21"/>
      <c r="E43" s="24" t="s">
        <v>518</v>
      </c>
      <c r="F43" s="24" t="s">
        <v>519</v>
      </c>
      <c r="G43" s="25" t="s">
        <v>129</v>
      </c>
      <c r="H43" s="21" t="s">
        <v>100</v>
      </c>
      <c r="I43" s="21" t="s">
        <v>186</v>
      </c>
      <c r="J43" s="28"/>
      <c r="K43" s="29" t="s">
        <v>100</v>
      </c>
      <c r="L43" s="24" t="str">
        <f>E43</f>
        <v>H4A-6901215</v>
      </c>
      <c r="M43" s="29" t="s">
        <v>254</v>
      </c>
      <c r="N43" s="21" t="s">
        <v>104</v>
      </c>
      <c r="O43" s="21" t="s">
        <v>103</v>
      </c>
      <c r="P43" s="25" t="s">
        <v>406</v>
      </c>
      <c r="Q43" s="25" t="s">
        <v>106</v>
      </c>
      <c r="R43" s="25" t="s">
        <v>107</v>
      </c>
      <c r="S43" s="25" t="s">
        <v>107</v>
      </c>
      <c r="T43" s="25" t="s">
        <v>107</v>
      </c>
      <c r="U43" s="25"/>
      <c r="V43" s="25" t="s">
        <v>520</v>
      </c>
      <c r="W43" s="21"/>
      <c r="X43" s="25"/>
      <c r="Y43" s="25"/>
      <c r="Z43" s="25"/>
      <c r="AA43" s="44" t="s">
        <v>460</v>
      </c>
      <c r="AB43" s="45"/>
      <c r="AC43" s="46"/>
      <c r="AD43" s="46"/>
      <c r="AE43" s="47"/>
      <c r="AF43" s="48"/>
      <c r="AG43" s="25"/>
      <c r="AH43" s="25"/>
      <c r="AI43" s="65"/>
      <c r="AJ43" s="6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1">
        <v>1</v>
      </c>
      <c r="AW43" s="80"/>
    </row>
    <row r="44" s="4" customFormat="1" ht="45" customHeight="1" spans="1:49">
      <c r="A44" s="21">
        <v>37</v>
      </c>
      <c r="B44" s="22">
        <v>3</v>
      </c>
      <c r="C44" s="21" t="s">
        <v>115</v>
      </c>
      <c r="D44" s="21"/>
      <c r="E44" s="24" t="s">
        <v>521</v>
      </c>
      <c r="F44" s="24" t="s">
        <v>522</v>
      </c>
      <c r="G44" s="25" t="s">
        <v>129</v>
      </c>
      <c r="H44" s="21" t="s">
        <v>100</v>
      </c>
      <c r="I44" s="21" t="s">
        <v>186</v>
      </c>
      <c r="J44" s="28"/>
      <c r="K44" s="29" t="s">
        <v>100</v>
      </c>
      <c r="L44" s="24" t="str">
        <f>E44</f>
        <v>H4A-6901205</v>
      </c>
      <c r="M44" s="29" t="s">
        <v>254</v>
      </c>
      <c r="N44" s="21" t="s">
        <v>104</v>
      </c>
      <c r="O44" s="21" t="s">
        <v>103</v>
      </c>
      <c r="P44" s="25" t="s">
        <v>129</v>
      </c>
      <c r="Q44" s="25" t="s">
        <v>505</v>
      </c>
      <c r="R44" s="25" t="s">
        <v>506</v>
      </c>
      <c r="S44" s="25" t="s">
        <v>107</v>
      </c>
      <c r="T44" s="25" t="s">
        <v>107</v>
      </c>
      <c r="U44" s="25"/>
      <c r="V44" s="25">
        <v>0.195</v>
      </c>
      <c r="W44" s="21"/>
      <c r="X44" s="25"/>
      <c r="Y44" s="25"/>
      <c r="Z44" s="25"/>
      <c r="AA44" s="44" t="s">
        <v>465</v>
      </c>
      <c r="AB44" s="45">
        <v>139</v>
      </c>
      <c r="AC44" s="46">
        <v>91</v>
      </c>
      <c r="AD44" s="46" t="s">
        <v>493</v>
      </c>
      <c r="AE44" s="47">
        <f t="shared" ref="AE44:AE49" si="8">AB44*AC44*AD44*7860/1000000000</f>
        <v>0.29826342</v>
      </c>
      <c r="AF44" s="48">
        <f t="shared" si="7"/>
        <v>0.653784496938981</v>
      </c>
      <c r="AG44" s="25"/>
      <c r="AH44" s="25"/>
      <c r="AI44" s="65"/>
      <c r="AJ44" s="6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1">
        <v>1</v>
      </c>
      <c r="AW44" s="80"/>
    </row>
    <row r="45" s="4" customFormat="1" ht="45" customHeight="1" spans="1:49">
      <c r="A45" s="21">
        <v>38</v>
      </c>
      <c r="B45" s="22">
        <v>3</v>
      </c>
      <c r="C45" s="21" t="s">
        <v>115</v>
      </c>
      <c r="D45" s="21"/>
      <c r="E45" s="24" t="s">
        <v>523</v>
      </c>
      <c r="F45" s="24" t="s">
        <v>524</v>
      </c>
      <c r="G45" s="25" t="s">
        <v>141</v>
      </c>
      <c r="H45" s="21" t="s">
        <v>100</v>
      </c>
      <c r="I45" s="21" t="s">
        <v>186</v>
      </c>
      <c r="J45" s="28"/>
      <c r="K45" s="29" t="s">
        <v>100</v>
      </c>
      <c r="L45" s="24" t="s">
        <v>523</v>
      </c>
      <c r="M45" s="29" t="s">
        <v>254</v>
      </c>
      <c r="N45" s="21" t="s">
        <v>104</v>
      </c>
      <c r="O45" s="21" t="s">
        <v>103</v>
      </c>
      <c r="P45" s="25" t="s">
        <v>141</v>
      </c>
      <c r="Q45" s="25" t="s">
        <v>141</v>
      </c>
      <c r="R45" s="25" t="s">
        <v>107</v>
      </c>
      <c r="S45" s="25" t="s">
        <v>107</v>
      </c>
      <c r="T45" s="25" t="s">
        <v>107</v>
      </c>
      <c r="U45" s="25"/>
      <c r="V45" s="25">
        <v>0.002</v>
      </c>
      <c r="W45" s="21"/>
      <c r="X45" s="25"/>
      <c r="Y45" s="25"/>
      <c r="Z45" s="25"/>
      <c r="AA45" s="44"/>
      <c r="AB45" s="45"/>
      <c r="AC45" s="46"/>
      <c r="AD45" s="46"/>
      <c r="AE45" s="47"/>
      <c r="AF45" s="48"/>
      <c r="AG45" s="25"/>
      <c r="AH45" s="25"/>
      <c r="AI45" s="65"/>
      <c r="AJ45" s="6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1">
        <v>1</v>
      </c>
      <c r="AW45" s="80"/>
    </row>
    <row r="46" s="4" customFormat="1" ht="45" customHeight="1" spans="1:49">
      <c r="A46" s="21">
        <v>39</v>
      </c>
      <c r="B46" s="22">
        <v>3</v>
      </c>
      <c r="C46" s="21" t="s">
        <v>115</v>
      </c>
      <c r="D46" s="21"/>
      <c r="E46" s="24" t="s">
        <v>525</v>
      </c>
      <c r="F46" s="24" t="s">
        <v>526</v>
      </c>
      <c r="G46" s="25" t="s">
        <v>141</v>
      </c>
      <c r="H46" s="21" t="s">
        <v>113</v>
      </c>
      <c r="I46" s="21" t="s">
        <v>186</v>
      </c>
      <c r="J46" s="28"/>
      <c r="K46" s="29" t="s">
        <v>100</v>
      </c>
      <c r="L46" s="24" t="str">
        <f>E46</f>
        <v>Q32608</v>
      </c>
      <c r="M46" s="29" t="s">
        <v>254</v>
      </c>
      <c r="N46" s="21" t="s">
        <v>104</v>
      </c>
      <c r="O46" s="21" t="s">
        <v>103</v>
      </c>
      <c r="P46" s="25" t="s">
        <v>141</v>
      </c>
      <c r="Q46" s="25" t="s">
        <v>141</v>
      </c>
      <c r="R46" s="25" t="s">
        <v>527</v>
      </c>
      <c r="S46" s="25" t="s">
        <v>107</v>
      </c>
      <c r="T46" s="25" t="s">
        <v>107</v>
      </c>
      <c r="U46" s="25"/>
      <c r="V46" s="25">
        <v>0.002</v>
      </c>
      <c r="W46" s="21"/>
      <c r="X46" s="25"/>
      <c r="Y46" s="25"/>
      <c r="Z46" s="25"/>
      <c r="AA46" s="44"/>
      <c r="AB46" s="45"/>
      <c r="AC46" s="46"/>
      <c r="AD46" s="46"/>
      <c r="AE46" s="47"/>
      <c r="AF46" s="48"/>
      <c r="AG46" s="25"/>
      <c r="AH46" s="25"/>
      <c r="AI46" s="65"/>
      <c r="AJ46" s="6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1">
        <v>1</v>
      </c>
      <c r="AW46" s="80"/>
    </row>
    <row r="47" s="4" customFormat="1" ht="45" customHeight="1" spans="1:49">
      <c r="A47" s="21">
        <v>40</v>
      </c>
      <c r="B47" s="22">
        <v>3</v>
      </c>
      <c r="C47" s="21" t="s">
        <v>115</v>
      </c>
      <c r="D47" s="21"/>
      <c r="E47" s="24" t="s">
        <v>528</v>
      </c>
      <c r="F47" s="24" t="s">
        <v>529</v>
      </c>
      <c r="G47" s="25" t="s">
        <v>127</v>
      </c>
      <c r="H47" s="21" t="s">
        <v>113</v>
      </c>
      <c r="I47" s="21" t="s">
        <v>186</v>
      </c>
      <c r="J47" s="28"/>
      <c r="K47" s="29" t="s">
        <v>100</v>
      </c>
      <c r="L47" s="24" t="str">
        <f>E47</f>
        <v>H4681021412A0</v>
      </c>
      <c r="M47" s="29" t="s">
        <v>254</v>
      </c>
      <c r="N47" s="21" t="s">
        <v>104</v>
      </c>
      <c r="O47" s="21" t="s">
        <v>103</v>
      </c>
      <c r="P47" s="25" t="s">
        <v>129</v>
      </c>
      <c r="Q47" s="25" t="s">
        <v>530</v>
      </c>
      <c r="R47" s="25" t="s">
        <v>107</v>
      </c>
      <c r="S47" s="25" t="s">
        <v>107</v>
      </c>
      <c r="T47" s="25" t="s">
        <v>107</v>
      </c>
      <c r="U47" s="25"/>
      <c r="V47" s="25">
        <v>0.025</v>
      </c>
      <c r="W47" s="21"/>
      <c r="X47" s="25"/>
      <c r="Y47" s="25"/>
      <c r="Z47" s="25"/>
      <c r="AA47" s="44" t="s">
        <v>465</v>
      </c>
      <c r="AB47" s="45">
        <v>60</v>
      </c>
      <c r="AC47" s="46">
        <v>21</v>
      </c>
      <c r="AD47" s="46" t="s">
        <v>531</v>
      </c>
      <c r="AE47" s="47">
        <f t="shared" si="8"/>
        <v>0.049518</v>
      </c>
      <c r="AF47" s="48">
        <f t="shared" ref="AF47:AF54" si="9">V47/AE47</f>
        <v>0.504866917080658</v>
      </c>
      <c r="AG47" s="25"/>
      <c r="AH47" s="25"/>
      <c r="AI47" s="65"/>
      <c r="AJ47" s="6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1">
        <v>1</v>
      </c>
      <c r="AW47" s="80"/>
    </row>
    <row r="48" s="4" customFormat="1" ht="45" customHeight="1" spans="1:49">
      <c r="A48" s="21">
        <v>41</v>
      </c>
      <c r="B48" s="22">
        <v>3</v>
      </c>
      <c r="C48" s="21" t="s">
        <v>115</v>
      </c>
      <c r="D48" s="21"/>
      <c r="E48" s="24" t="s">
        <v>532</v>
      </c>
      <c r="F48" s="24" t="s">
        <v>533</v>
      </c>
      <c r="G48" s="25" t="s">
        <v>534</v>
      </c>
      <c r="H48" s="21" t="s">
        <v>113</v>
      </c>
      <c r="I48" s="21" t="s">
        <v>186</v>
      </c>
      <c r="J48" s="28"/>
      <c r="K48" s="29" t="s">
        <v>100</v>
      </c>
      <c r="L48" s="24" t="str">
        <f>E48</f>
        <v>H4681021401A0</v>
      </c>
      <c r="M48" s="29" t="s">
        <v>254</v>
      </c>
      <c r="N48" s="21" t="s">
        <v>104</v>
      </c>
      <c r="O48" s="21" t="s">
        <v>103</v>
      </c>
      <c r="P48" s="25" t="s">
        <v>141</v>
      </c>
      <c r="Q48" s="25" t="s">
        <v>535</v>
      </c>
      <c r="R48" s="25" t="s">
        <v>107</v>
      </c>
      <c r="S48" s="25" t="s">
        <v>107</v>
      </c>
      <c r="T48" s="25" t="s">
        <v>107</v>
      </c>
      <c r="U48" s="25"/>
      <c r="V48" s="25">
        <v>0.002</v>
      </c>
      <c r="W48" s="21"/>
      <c r="X48" s="25"/>
      <c r="Y48" s="25"/>
      <c r="Z48" s="25"/>
      <c r="AA48" s="44"/>
      <c r="AB48" s="45"/>
      <c r="AC48" s="46"/>
      <c r="AD48" s="46"/>
      <c r="AE48" s="47"/>
      <c r="AF48" s="48"/>
      <c r="AG48" s="25"/>
      <c r="AH48" s="25"/>
      <c r="AI48" s="65"/>
      <c r="AJ48" s="6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1">
        <v>1</v>
      </c>
      <c r="AW48" s="80"/>
    </row>
    <row r="49" s="4" customFormat="1" ht="45" customHeight="1" spans="1:49">
      <c r="A49" s="21">
        <v>42</v>
      </c>
      <c r="B49" s="22">
        <v>2</v>
      </c>
      <c r="C49" s="21" t="s">
        <v>115</v>
      </c>
      <c r="D49" s="21"/>
      <c r="E49" s="24" t="s">
        <v>536</v>
      </c>
      <c r="F49" s="24" t="s">
        <v>537</v>
      </c>
      <c r="G49" s="25" t="s">
        <v>129</v>
      </c>
      <c r="H49" s="21" t="s">
        <v>113</v>
      </c>
      <c r="I49" s="21" t="s">
        <v>186</v>
      </c>
      <c r="J49" s="28"/>
      <c r="K49" s="29" t="s">
        <v>100</v>
      </c>
      <c r="L49" s="24" t="str">
        <f>E49</f>
        <v>H4A-6901207</v>
      </c>
      <c r="M49" s="29" t="s">
        <v>254</v>
      </c>
      <c r="N49" s="21" t="s">
        <v>104</v>
      </c>
      <c r="O49" s="21" t="s">
        <v>103</v>
      </c>
      <c r="P49" s="25" t="s">
        <v>129</v>
      </c>
      <c r="Q49" s="25" t="s">
        <v>505</v>
      </c>
      <c r="R49" s="25" t="s">
        <v>506</v>
      </c>
      <c r="S49" s="25" t="s">
        <v>107</v>
      </c>
      <c r="T49" s="25" t="s">
        <v>107</v>
      </c>
      <c r="U49" s="25"/>
      <c r="V49" s="25">
        <v>0.106</v>
      </c>
      <c r="W49" s="21"/>
      <c r="X49" s="25"/>
      <c r="Y49" s="25"/>
      <c r="Z49" s="25"/>
      <c r="AA49" s="44" t="s">
        <v>465</v>
      </c>
      <c r="AB49" s="45">
        <v>137</v>
      </c>
      <c r="AC49" s="46">
        <v>48</v>
      </c>
      <c r="AD49" s="46" t="s">
        <v>493</v>
      </c>
      <c r="AE49" s="47">
        <f t="shared" si="8"/>
        <v>0.15506208</v>
      </c>
      <c r="AF49" s="48">
        <f t="shared" si="9"/>
        <v>0.683597176047168</v>
      </c>
      <c r="AG49" s="25"/>
      <c r="AH49" s="25"/>
      <c r="AI49" s="65"/>
      <c r="AJ49" s="6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1">
        <v>1</v>
      </c>
      <c r="AW49" s="80"/>
    </row>
    <row r="50" s="4" customFormat="1" ht="45" customHeight="1" spans="1:49">
      <c r="A50" s="21">
        <v>43</v>
      </c>
      <c r="B50" s="22">
        <v>1</v>
      </c>
      <c r="C50" s="21" t="s">
        <v>170</v>
      </c>
      <c r="D50" s="23" t="s">
        <v>538</v>
      </c>
      <c r="E50" s="24" t="s">
        <v>539</v>
      </c>
      <c r="F50" s="24" t="s">
        <v>540</v>
      </c>
      <c r="G50" s="25" t="s">
        <v>406</v>
      </c>
      <c r="H50" s="21" t="s">
        <v>254</v>
      </c>
      <c r="I50" s="21" t="s">
        <v>186</v>
      </c>
      <c r="J50" s="28"/>
      <c r="K50" s="29" t="s">
        <v>100</v>
      </c>
      <c r="L50" s="24" t="str">
        <f>E50</f>
        <v>SQX3000-6905190</v>
      </c>
      <c r="M50" s="29" t="s">
        <v>254</v>
      </c>
      <c r="N50" s="21" t="s">
        <v>104</v>
      </c>
      <c r="O50" s="21" t="s">
        <v>103</v>
      </c>
      <c r="P50" s="25" t="s">
        <v>406</v>
      </c>
      <c r="Q50" s="25" t="s">
        <v>106</v>
      </c>
      <c r="R50" s="25" t="s">
        <v>107</v>
      </c>
      <c r="S50" s="25" t="s">
        <v>107</v>
      </c>
      <c r="T50" s="25" t="s">
        <v>107</v>
      </c>
      <c r="U50" s="25"/>
      <c r="V50" s="25">
        <v>2.73</v>
      </c>
      <c r="W50" s="21"/>
      <c r="X50" s="25"/>
      <c r="Y50" s="25"/>
      <c r="Z50" s="25"/>
      <c r="AA50" s="25"/>
      <c r="AB50" s="43"/>
      <c r="AC50" s="43"/>
      <c r="AD50" s="43"/>
      <c r="AE50" s="43"/>
      <c r="AF50" s="25"/>
      <c r="AG50" s="25"/>
      <c r="AH50" s="25"/>
      <c r="AI50" s="25" t="s">
        <v>109</v>
      </c>
      <c r="AJ50" s="25" t="s">
        <v>150</v>
      </c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1">
        <v>1</v>
      </c>
      <c r="AW50" s="80"/>
    </row>
    <row r="51" s="4" customFormat="1" ht="45" customHeight="1" spans="1:49">
      <c r="A51" s="21">
        <v>44</v>
      </c>
      <c r="B51" s="22">
        <v>1</v>
      </c>
      <c r="C51" s="21" t="s">
        <v>282</v>
      </c>
      <c r="D51" s="23" t="s">
        <v>541</v>
      </c>
      <c r="E51" s="24" t="s">
        <v>541</v>
      </c>
      <c r="F51" s="24" t="s">
        <v>288</v>
      </c>
      <c r="G51" s="25" t="s">
        <v>344</v>
      </c>
      <c r="H51" s="21" t="s">
        <v>139</v>
      </c>
      <c r="I51" s="21" t="s">
        <v>186</v>
      </c>
      <c r="J51" s="28"/>
      <c r="K51" s="29" t="s">
        <v>100</v>
      </c>
      <c r="L51" s="24" t="str">
        <f t="shared" ref="L51:L58" si="10">E51</f>
        <v>SHT0014057</v>
      </c>
      <c r="M51" s="29" t="s">
        <v>254</v>
      </c>
      <c r="N51" s="21" t="s">
        <v>104</v>
      </c>
      <c r="O51" s="21" t="s">
        <v>103</v>
      </c>
      <c r="P51" s="25" t="s">
        <v>119</v>
      </c>
      <c r="Q51" s="25" t="s">
        <v>120</v>
      </c>
      <c r="R51" s="25" t="s">
        <v>107</v>
      </c>
      <c r="S51" s="25" t="s">
        <v>107</v>
      </c>
      <c r="T51" s="25" t="s">
        <v>542</v>
      </c>
      <c r="U51" s="25"/>
      <c r="V51" s="25">
        <v>0.185</v>
      </c>
      <c r="W51" s="21"/>
      <c r="X51" s="25"/>
      <c r="Y51" s="25"/>
      <c r="Z51" s="25"/>
      <c r="AA51" s="25" t="s">
        <v>543</v>
      </c>
      <c r="AB51" s="43"/>
      <c r="AC51" s="43"/>
      <c r="AD51" s="43"/>
      <c r="AE51" s="43">
        <f t="shared" ref="AE51:AE54" si="11">V51*1.02</f>
        <v>0.1887</v>
      </c>
      <c r="AF51" s="48">
        <f t="shared" si="9"/>
        <v>0.980392156862745</v>
      </c>
      <c r="AG51" s="25"/>
      <c r="AH51" s="25"/>
      <c r="AI51" s="25" t="s">
        <v>109</v>
      </c>
      <c r="AJ51" s="25" t="s">
        <v>275</v>
      </c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1">
        <v>1</v>
      </c>
      <c r="AW51" s="80"/>
    </row>
    <row r="52" s="4" customFormat="1" ht="45" customHeight="1" spans="1:49">
      <c r="A52" s="21">
        <v>45</v>
      </c>
      <c r="B52" s="22">
        <v>1</v>
      </c>
      <c r="C52" s="21" t="s">
        <v>282</v>
      </c>
      <c r="D52" s="23" t="s">
        <v>544</v>
      </c>
      <c r="E52" s="24" t="s">
        <v>544</v>
      </c>
      <c r="F52" s="24" t="s">
        <v>291</v>
      </c>
      <c r="G52" s="25" t="s">
        <v>344</v>
      </c>
      <c r="H52" s="21" t="s">
        <v>139</v>
      </c>
      <c r="I52" s="21" t="s">
        <v>186</v>
      </c>
      <c r="J52" s="28"/>
      <c r="K52" s="29" t="s">
        <v>100</v>
      </c>
      <c r="L52" s="24" t="str">
        <f t="shared" si="10"/>
        <v>SHT0014058</v>
      </c>
      <c r="M52" s="29" t="s">
        <v>254</v>
      </c>
      <c r="N52" s="21" t="s">
        <v>104</v>
      </c>
      <c r="O52" s="21" t="s">
        <v>103</v>
      </c>
      <c r="P52" s="25" t="s">
        <v>119</v>
      </c>
      <c r="Q52" s="25" t="s">
        <v>120</v>
      </c>
      <c r="R52" s="25" t="s">
        <v>107</v>
      </c>
      <c r="S52" s="25" t="s">
        <v>107</v>
      </c>
      <c r="T52" s="25" t="s">
        <v>542</v>
      </c>
      <c r="U52" s="25"/>
      <c r="V52" s="25">
        <v>0.184</v>
      </c>
      <c r="W52" s="21"/>
      <c r="X52" s="25"/>
      <c r="Y52" s="25"/>
      <c r="Z52" s="25"/>
      <c r="AA52" s="25" t="s">
        <v>543</v>
      </c>
      <c r="AB52" s="43"/>
      <c r="AC52" s="43"/>
      <c r="AD52" s="43"/>
      <c r="AE52" s="43">
        <f t="shared" si="11"/>
        <v>0.18768</v>
      </c>
      <c r="AF52" s="48">
        <f t="shared" si="9"/>
        <v>0.980392156862745</v>
      </c>
      <c r="AG52" s="25"/>
      <c r="AH52" s="25"/>
      <c r="AI52" s="25" t="s">
        <v>109</v>
      </c>
      <c r="AJ52" s="25" t="s">
        <v>275</v>
      </c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1">
        <v>1</v>
      </c>
      <c r="AW52" s="80"/>
    </row>
    <row r="53" s="4" customFormat="1" ht="45" customHeight="1" spans="1:49">
      <c r="A53" s="21">
        <v>46</v>
      </c>
      <c r="B53" s="22">
        <v>1</v>
      </c>
      <c r="C53" s="21" t="s">
        <v>282</v>
      </c>
      <c r="D53" s="23" t="s">
        <v>545</v>
      </c>
      <c r="E53" s="24" t="s">
        <v>545</v>
      </c>
      <c r="F53" s="24" t="s">
        <v>306</v>
      </c>
      <c r="G53" s="25" t="s">
        <v>344</v>
      </c>
      <c r="H53" s="21" t="s">
        <v>139</v>
      </c>
      <c r="I53" s="21" t="s">
        <v>186</v>
      </c>
      <c r="J53" s="28"/>
      <c r="K53" s="29" t="s">
        <v>100</v>
      </c>
      <c r="L53" s="24" t="str">
        <f t="shared" si="10"/>
        <v>SHT0010983</v>
      </c>
      <c r="M53" s="29" t="s">
        <v>254</v>
      </c>
      <c r="N53" s="21" t="s">
        <v>104</v>
      </c>
      <c r="O53" s="21" t="s">
        <v>103</v>
      </c>
      <c r="P53" s="25" t="s">
        <v>119</v>
      </c>
      <c r="Q53" s="25" t="s">
        <v>546</v>
      </c>
      <c r="R53" s="25" t="s">
        <v>107</v>
      </c>
      <c r="S53" s="25" t="s">
        <v>107</v>
      </c>
      <c r="T53" s="25" t="s">
        <v>547</v>
      </c>
      <c r="U53" s="25"/>
      <c r="V53" s="25">
        <v>0.034</v>
      </c>
      <c r="W53" s="21"/>
      <c r="X53" s="25"/>
      <c r="Y53" s="25"/>
      <c r="Z53" s="25"/>
      <c r="AA53" s="25" t="s">
        <v>543</v>
      </c>
      <c r="AB53" s="43"/>
      <c r="AC53" s="43"/>
      <c r="AD53" s="43"/>
      <c r="AE53" s="43">
        <f t="shared" si="11"/>
        <v>0.03468</v>
      </c>
      <c r="AF53" s="48">
        <f t="shared" si="9"/>
        <v>0.980392156862745</v>
      </c>
      <c r="AG53" s="25"/>
      <c r="AH53" s="25"/>
      <c r="AI53" s="25" t="s">
        <v>109</v>
      </c>
      <c r="AJ53" s="25" t="s">
        <v>275</v>
      </c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1">
        <v>1</v>
      </c>
      <c r="AW53" s="80"/>
    </row>
    <row r="54" s="4" customFormat="1" ht="45" customHeight="1" spans="1:49">
      <c r="A54" s="21">
        <v>47</v>
      </c>
      <c r="B54" s="22">
        <v>1</v>
      </c>
      <c r="C54" s="21" t="s">
        <v>115</v>
      </c>
      <c r="D54" s="23" t="s">
        <v>548</v>
      </c>
      <c r="E54" s="24" t="s">
        <v>548</v>
      </c>
      <c r="F54" s="24" t="s">
        <v>549</v>
      </c>
      <c r="G54" s="25" t="s">
        <v>344</v>
      </c>
      <c r="H54" s="21" t="s">
        <v>139</v>
      </c>
      <c r="I54" s="21" t="s">
        <v>186</v>
      </c>
      <c r="J54" s="28"/>
      <c r="K54" s="29" t="s">
        <v>100</v>
      </c>
      <c r="L54" s="24" t="str">
        <f t="shared" si="10"/>
        <v>SHT0014060</v>
      </c>
      <c r="M54" s="29" t="s">
        <v>254</v>
      </c>
      <c r="N54" s="21" t="s">
        <v>104</v>
      </c>
      <c r="O54" s="21" t="s">
        <v>103</v>
      </c>
      <c r="P54" s="25" t="s">
        <v>119</v>
      </c>
      <c r="Q54" s="25" t="s">
        <v>550</v>
      </c>
      <c r="R54" s="25" t="s">
        <v>107</v>
      </c>
      <c r="S54" s="25" t="s">
        <v>107</v>
      </c>
      <c r="T54" s="25" t="s">
        <v>551</v>
      </c>
      <c r="U54" s="25"/>
      <c r="V54" s="25">
        <v>0.594</v>
      </c>
      <c r="W54" s="21"/>
      <c r="X54" s="25"/>
      <c r="Y54" s="25"/>
      <c r="Z54" s="25"/>
      <c r="AA54" s="25" t="s">
        <v>543</v>
      </c>
      <c r="AB54" s="43"/>
      <c r="AC54" s="43"/>
      <c r="AD54" s="43"/>
      <c r="AE54" s="43">
        <f t="shared" si="11"/>
        <v>0.60588</v>
      </c>
      <c r="AF54" s="48">
        <f t="shared" si="9"/>
        <v>0.980392156862745</v>
      </c>
      <c r="AG54" s="25"/>
      <c r="AH54" s="25"/>
      <c r="AI54" s="25" t="s">
        <v>109</v>
      </c>
      <c r="AJ54" s="25" t="s">
        <v>275</v>
      </c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1">
        <v>1</v>
      </c>
      <c r="AW54" s="80"/>
    </row>
    <row r="55" s="4" customFormat="1" ht="45" customHeight="1" spans="1:49">
      <c r="A55" s="21">
        <v>48</v>
      </c>
      <c r="B55" s="22">
        <v>1</v>
      </c>
      <c r="C55" s="21" t="s">
        <v>115</v>
      </c>
      <c r="D55" s="23" t="s">
        <v>552</v>
      </c>
      <c r="E55" s="24" t="s">
        <v>552</v>
      </c>
      <c r="F55" s="24" t="s">
        <v>553</v>
      </c>
      <c r="G55" s="25" t="s">
        <v>554</v>
      </c>
      <c r="H55" s="21" t="s">
        <v>113</v>
      </c>
      <c r="I55" s="21" t="s">
        <v>186</v>
      </c>
      <c r="J55" s="28" t="s">
        <v>107</v>
      </c>
      <c r="K55" s="29" t="s">
        <v>100</v>
      </c>
      <c r="L55" s="24" t="str">
        <f t="shared" si="10"/>
        <v>BFA0000292</v>
      </c>
      <c r="M55" s="29" t="s">
        <v>254</v>
      </c>
      <c r="N55" s="21" t="s">
        <v>104</v>
      </c>
      <c r="O55" s="21" t="s">
        <v>103</v>
      </c>
      <c r="P55" s="25" t="s">
        <v>141</v>
      </c>
      <c r="Q55" s="25" t="s">
        <v>107</v>
      </c>
      <c r="R55" s="25" t="s">
        <v>107</v>
      </c>
      <c r="S55" s="25" t="s">
        <v>107</v>
      </c>
      <c r="T55" s="25" t="s">
        <v>107</v>
      </c>
      <c r="U55" s="25"/>
      <c r="V55" s="25">
        <v>0.01</v>
      </c>
      <c r="W55" s="21"/>
      <c r="X55" s="25"/>
      <c r="Y55" s="25"/>
      <c r="Z55" s="25"/>
      <c r="AA55" s="25"/>
      <c r="AB55" s="43"/>
      <c r="AC55" s="43"/>
      <c r="AD55" s="43"/>
      <c r="AE55" s="43"/>
      <c r="AF55" s="25"/>
      <c r="AG55" s="25"/>
      <c r="AH55" s="25"/>
      <c r="AI55" s="25" t="s">
        <v>122</v>
      </c>
      <c r="AJ55" s="25" t="s">
        <v>555</v>
      </c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1">
        <v>6</v>
      </c>
      <c r="AW55" s="80"/>
    </row>
    <row r="56" s="4" customFormat="1" ht="45" customHeight="1" spans="1:49">
      <c r="A56" s="21">
        <v>49</v>
      </c>
      <c r="B56" s="22">
        <v>1</v>
      </c>
      <c r="C56" s="21" t="s">
        <v>115</v>
      </c>
      <c r="D56" s="23" t="s">
        <v>556</v>
      </c>
      <c r="E56" s="24" t="s">
        <v>556</v>
      </c>
      <c r="F56" s="24" t="s">
        <v>553</v>
      </c>
      <c r="G56" s="25" t="s">
        <v>557</v>
      </c>
      <c r="H56" s="21" t="s">
        <v>113</v>
      </c>
      <c r="I56" s="21" t="s">
        <v>186</v>
      </c>
      <c r="J56" s="28" t="s">
        <v>107</v>
      </c>
      <c r="K56" s="29" t="s">
        <v>100</v>
      </c>
      <c r="L56" s="24" t="str">
        <f t="shared" si="10"/>
        <v>BFA0000293</v>
      </c>
      <c r="M56" s="29" t="s">
        <v>254</v>
      </c>
      <c r="N56" s="21" t="s">
        <v>104</v>
      </c>
      <c r="O56" s="21" t="s">
        <v>103</v>
      </c>
      <c r="P56" s="25" t="s">
        <v>141</v>
      </c>
      <c r="Q56" s="25" t="s">
        <v>107</v>
      </c>
      <c r="R56" s="25" t="s">
        <v>107</v>
      </c>
      <c r="S56" s="25" t="s">
        <v>107</v>
      </c>
      <c r="T56" s="25" t="s">
        <v>107</v>
      </c>
      <c r="U56" s="25"/>
      <c r="V56" s="25">
        <v>0.01</v>
      </c>
      <c r="W56" s="21"/>
      <c r="X56" s="25"/>
      <c r="Y56" s="25"/>
      <c r="Z56" s="25"/>
      <c r="AA56" s="25"/>
      <c r="AB56" s="43"/>
      <c r="AC56" s="43"/>
      <c r="AD56" s="43"/>
      <c r="AE56" s="43"/>
      <c r="AF56" s="25"/>
      <c r="AG56" s="25"/>
      <c r="AH56" s="25"/>
      <c r="AI56" s="25" t="s">
        <v>122</v>
      </c>
      <c r="AJ56" s="25" t="s">
        <v>144</v>
      </c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1">
        <v>4</v>
      </c>
      <c r="AW56" s="80"/>
    </row>
    <row r="57" s="4" customFormat="1" ht="45" customHeight="1" spans="1:49">
      <c r="A57" s="21">
        <v>50</v>
      </c>
      <c r="B57" s="22">
        <v>1</v>
      </c>
      <c r="C57" s="21" t="s">
        <v>115</v>
      </c>
      <c r="D57" s="23" t="s">
        <v>558</v>
      </c>
      <c r="E57" s="24" t="s">
        <v>559</v>
      </c>
      <c r="F57" s="24" t="s">
        <v>560</v>
      </c>
      <c r="G57" s="25" t="s">
        <v>561</v>
      </c>
      <c r="H57" s="21" t="s">
        <v>113</v>
      </c>
      <c r="I57" s="21" t="s">
        <v>186</v>
      </c>
      <c r="J57" s="28"/>
      <c r="K57" s="29" t="s">
        <v>100</v>
      </c>
      <c r="L57" s="24" t="str">
        <f t="shared" si="10"/>
        <v>H4A-6909001</v>
      </c>
      <c r="M57" s="29" t="s">
        <v>254</v>
      </c>
      <c r="N57" s="21" t="s">
        <v>104</v>
      </c>
      <c r="O57" s="21" t="s">
        <v>103</v>
      </c>
      <c r="P57" s="25" t="s">
        <v>141</v>
      </c>
      <c r="Q57" s="25" t="s">
        <v>562</v>
      </c>
      <c r="R57" s="25" t="s">
        <v>107</v>
      </c>
      <c r="S57" s="25" t="s">
        <v>107</v>
      </c>
      <c r="T57" s="25" t="s">
        <v>107</v>
      </c>
      <c r="U57" s="25"/>
      <c r="V57" s="25">
        <v>0.05</v>
      </c>
      <c r="W57" s="21"/>
      <c r="X57" s="25"/>
      <c r="Y57" s="25"/>
      <c r="Z57" s="25"/>
      <c r="AA57" s="25"/>
      <c r="AB57" s="43"/>
      <c r="AC57" s="43"/>
      <c r="AD57" s="43"/>
      <c r="AE57" s="43"/>
      <c r="AF57" s="25"/>
      <c r="AG57" s="25"/>
      <c r="AH57" s="25"/>
      <c r="AI57" s="25" t="s">
        <v>122</v>
      </c>
      <c r="AJ57" s="25" t="s">
        <v>563</v>
      </c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1">
        <v>2</v>
      </c>
      <c r="AW57" s="80"/>
    </row>
    <row r="58" s="4" customFormat="1" ht="45" customHeight="1" spans="1:49">
      <c r="A58" s="21">
        <v>51</v>
      </c>
      <c r="B58" s="22">
        <v>1</v>
      </c>
      <c r="C58" s="21" t="s">
        <v>115</v>
      </c>
      <c r="D58" s="23" t="s">
        <v>218</v>
      </c>
      <c r="E58" s="24" t="s">
        <v>219</v>
      </c>
      <c r="F58" s="24" t="s">
        <v>220</v>
      </c>
      <c r="G58" s="25" t="s">
        <v>564</v>
      </c>
      <c r="H58" s="21" t="s">
        <v>113</v>
      </c>
      <c r="I58" s="21" t="s">
        <v>186</v>
      </c>
      <c r="J58" s="28" t="s">
        <v>565</v>
      </c>
      <c r="K58" s="29" t="s">
        <v>100</v>
      </c>
      <c r="L58" s="24" t="str">
        <f t="shared" si="10"/>
        <v>Q150B1025Q</v>
      </c>
      <c r="M58" s="29" t="s">
        <v>254</v>
      </c>
      <c r="N58" s="21" t="s">
        <v>104</v>
      </c>
      <c r="O58" s="21" t="s">
        <v>103</v>
      </c>
      <c r="P58" s="25" t="s">
        <v>141</v>
      </c>
      <c r="Q58" s="25" t="s">
        <v>107</v>
      </c>
      <c r="R58" s="25" t="s">
        <v>107</v>
      </c>
      <c r="S58" s="25" t="s">
        <v>107</v>
      </c>
      <c r="T58" s="25" t="s">
        <v>107</v>
      </c>
      <c r="U58" s="25"/>
      <c r="V58" s="25">
        <v>0.05</v>
      </c>
      <c r="W58" s="21"/>
      <c r="X58" s="25"/>
      <c r="Y58" s="25"/>
      <c r="Z58" s="25"/>
      <c r="AA58" s="25"/>
      <c r="AB58" s="43"/>
      <c r="AC58" s="43"/>
      <c r="AD58" s="43"/>
      <c r="AE58" s="43"/>
      <c r="AF58" s="25"/>
      <c r="AG58" s="25"/>
      <c r="AH58" s="25"/>
      <c r="AI58" s="25" t="s">
        <v>122</v>
      </c>
      <c r="AJ58" s="25" t="s">
        <v>144</v>
      </c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1">
        <v>8</v>
      </c>
      <c r="AW58" s="80"/>
    </row>
    <row r="59" s="4" customFormat="1" ht="45" customHeight="1" spans="1:49">
      <c r="A59" s="21">
        <v>52</v>
      </c>
      <c r="B59" s="22">
        <v>1</v>
      </c>
      <c r="C59" s="21" t="s">
        <v>115</v>
      </c>
      <c r="D59" s="23" t="s">
        <v>222</v>
      </c>
      <c r="E59" s="24" t="s">
        <v>223</v>
      </c>
      <c r="F59" s="24" t="s">
        <v>224</v>
      </c>
      <c r="G59" s="25" t="s">
        <v>566</v>
      </c>
      <c r="H59" s="21" t="s">
        <v>113</v>
      </c>
      <c r="I59" s="21" t="s">
        <v>186</v>
      </c>
      <c r="J59" s="28"/>
      <c r="K59" s="29" t="s">
        <v>100</v>
      </c>
      <c r="L59" s="24" t="s">
        <v>223</v>
      </c>
      <c r="M59" s="29" t="s">
        <v>100</v>
      </c>
      <c r="N59" s="21" t="s">
        <v>104</v>
      </c>
      <c r="O59" s="21" t="s">
        <v>103</v>
      </c>
      <c r="P59" s="25" t="s">
        <v>141</v>
      </c>
      <c r="Q59" s="25" t="s">
        <v>107</v>
      </c>
      <c r="R59" s="25" t="s">
        <v>107</v>
      </c>
      <c r="S59" s="25" t="s">
        <v>107</v>
      </c>
      <c r="T59" s="25" t="s">
        <v>225</v>
      </c>
      <c r="U59" s="25"/>
      <c r="V59" s="25">
        <v>0.004</v>
      </c>
      <c r="W59" s="21"/>
      <c r="X59" s="25"/>
      <c r="Y59" s="25"/>
      <c r="Z59" s="25"/>
      <c r="AA59" s="25"/>
      <c r="AB59" s="43"/>
      <c r="AC59" s="43"/>
      <c r="AD59" s="43"/>
      <c r="AE59" s="43"/>
      <c r="AF59" s="25"/>
      <c r="AG59" s="25"/>
      <c r="AH59" s="25"/>
      <c r="AI59" s="25" t="s">
        <v>122</v>
      </c>
      <c r="AJ59" s="25" t="s">
        <v>144</v>
      </c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1">
        <v>8</v>
      </c>
      <c r="AW59" s="80"/>
    </row>
    <row r="60" s="4" customFormat="1" ht="45" customHeight="1" spans="1:49">
      <c r="A60" s="21">
        <v>53</v>
      </c>
      <c r="B60" s="22">
        <v>1</v>
      </c>
      <c r="C60" s="21" t="s">
        <v>115</v>
      </c>
      <c r="D60" s="23" t="s">
        <v>226</v>
      </c>
      <c r="E60" s="24" t="s">
        <v>227</v>
      </c>
      <c r="F60" s="24" t="s">
        <v>228</v>
      </c>
      <c r="G60" s="25" t="s">
        <v>566</v>
      </c>
      <c r="H60" s="21" t="s">
        <v>113</v>
      </c>
      <c r="I60" s="21" t="s">
        <v>186</v>
      </c>
      <c r="J60" s="28"/>
      <c r="K60" s="29" t="s">
        <v>100</v>
      </c>
      <c r="L60" s="24" t="s">
        <v>227</v>
      </c>
      <c r="M60" s="29" t="s">
        <v>100</v>
      </c>
      <c r="N60" s="21" t="s">
        <v>104</v>
      </c>
      <c r="O60" s="21" t="s">
        <v>103</v>
      </c>
      <c r="P60" s="25" t="s">
        <v>141</v>
      </c>
      <c r="Q60" s="25" t="s">
        <v>107</v>
      </c>
      <c r="R60" s="25" t="s">
        <v>107</v>
      </c>
      <c r="S60" s="25" t="s">
        <v>107</v>
      </c>
      <c r="T60" s="25" t="s">
        <v>229</v>
      </c>
      <c r="U60" s="25"/>
      <c r="V60" s="25">
        <v>0.006</v>
      </c>
      <c r="W60" s="21"/>
      <c r="X60" s="25"/>
      <c r="Y60" s="25"/>
      <c r="Z60" s="25"/>
      <c r="AA60" s="25"/>
      <c r="AB60" s="43"/>
      <c r="AC60" s="43"/>
      <c r="AD60" s="43"/>
      <c r="AE60" s="43"/>
      <c r="AF60" s="25"/>
      <c r="AG60" s="25"/>
      <c r="AH60" s="25"/>
      <c r="AI60" s="25" t="s">
        <v>122</v>
      </c>
      <c r="AJ60" s="25" t="s">
        <v>144</v>
      </c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1">
        <v>8</v>
      </c>
      <c r="AW60" s="80"/>
    </row>
    <row r="61" s="4" customFormat="1" ht="45" customHeight="1" spans="1:49">
      <c r="A61" s="21">
        <v>54</v>
      </c>
      <c r="B61" s="22">
        <v>1</v>
      </c>
      <c r="C61" s="21" t="s">
        <v>115</v>
      </c>
      <c r="D61" s="23" t="s">
        <v>363</v>
      </c>
      <c r="E61" s="24" t="s">
        <v>364</v>
      </c>
      <c r="F61" s="24" t="s">
        <v>365</v>
      </c>
      <c r="G61" s="25" t="s">
        <v>367</v>
      </c>
      <c r="H61" s="21" t="s">
        <v>113</v>
      </c>
      <c r="I61" s="21" t="s">
        <v>186</v>
      </c>
      <c r="J61" s="28" t="s">
        <v>107</v>
      </c>
      <c r="K61" s="29" t="s">
        <v>100</v>
      </c>
      <c r="L61" s="24" t="str">
        <f>E61</f>
        <v>Q2204213</v>
      </c>
      <c r="M61" s="29" t="s">
        <v>254</v>
      </c>
      <c r="N61" s="21" t="s">
        <v>104</v>
      </c>
      <c r="O61" s="21" t="s">
        <v>103</v>
      </c>
      <c r="P61" s="25" t="s">
        <v>141</v>
      </c>
      <c r="Q61" s="25" t="s">
        <v>107</v>
      </c>
      <c r="R61" s="25" t="s">
        <v>107</v>
      </c>
      <c r="S61" s="25" t="s">
        <v>107</v>
      </c>
      <c r="T61" s="25" t="s">
        <v>107</v>
      </c>
      <c r="U61" s="25"/>
      <c r="V61" s="25">
        <v>0.002</v>
      </c>
      <c r="W61" s="21"/>
      <c r="X61" s="25"/>
      <c r="Y61" s="25"/>
      <c r="Z61" s="25"/>
      <c r="AA61" s="25"/>
      <c r="AB61" s="43"/>
      <c r="AC61" s="43"/>
      <c r="AD61" s="43"/>
      <c r="AE61" s="43"/>
      <c r="AF61" s="25"/>
      <c r="AG61" s="25"/>
      <c r="AH61" s="25"/>
      <c r="AI61" s="25" t="s">
        <v>122</v>
      </c>
      <c r="AJ61" s="25" t="s">
        <v>144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1">
        <v>12</v>
      </c>
      <c r="AW61" s="80"/>
    </row>
    <row r="62" s="5" customFormat="1" ht="39.95" customHeight="1" spans="1:51">
      <c r="A62" s="21">
        <v>55</v>
      </c>
      <c r="B62" s="21">
        <v>1</v>
      </c>
      <c r="C62" s="21" t="s">
        <v>107</v>
      </c>
      <c r="D62" s="23" t="s">
        <v>380</v>
      </c>
      <c r="E62" s="24" t="s">
        <v>380</v>
      </c>
      <c r="F62" s="24" t="s">
        <v>382</v>
      </c>
      <c r="G62" s="21" t="s">
        <v>129</v>
      </c>
      <c r="H62" s="21" t="s">
        <v>113</v>
      </c>
      <c r="I62" s="21"/>
      <c r="J62" s="21"/>
      <c r="K62" s="21" t="s">
        <v>100</v>
      </c>
      <c r="L62" s="24" t="s">
        <v>381</v>
      </c>
      <c r="M62" s="21" t="s">
        <v>100</v>
      </c>
      <c r="N62" s="21" t="s">
        <v>104</v>
      </c>
      <c r="O62" s="21" t="s">
        <v>103</v>
      </c>
      <c r="P62" s="21" t="s">
        <v>344</v>
      </c>
      <c r="Q62" s="21" t="s">
        <v>107</v>
      </c>
      <c r="R62" s="21" t="s">
        <v>107</v>
      </c>
      <c r="S62" s="21" t="s">
        <v>107</v>
      </c>
      <c r="T62" s="21" t="s">
        <v>107</v>
      </c>
      <c r="U62" s="21" t="s">
        <v>107</v>
      </c>
      <c r="V62" s="30">
        <v>0.0001</v>
      </c>
      <c r="W62" s="21" t="s">
        <v>107</v>
      </c>
      <c r="X62" s="21" t="s">
        <v>107</v>
      </c>
      <c r="Y62" s="21" t="s">
        <v>107</v>
      </c>
      <c r="Z62" s="21" t="s">
        <v>107</v>
      </c>
      <c r="AA62" s="25"/>
      <c r="AB62" s="43"/>
      <c r="AC62" s="54"/>
      <c r="AD62" s="54"/>
      <c r="AE62" s="54"/>
      <c r="AF62" s="21"/>
      <c r="AG62" s="21"/>
      <c r="AH62" s="21"/>
      <c r="AI62" s="25" t="s">
        <v>122</v>
      </c>
      <c r="AJ62" s="66" t="s">
        <v>383</v>
      </c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 t="s">
        <v>107</v>
      </c>
      <c r="AV62" s="21">
        <v>1</v>
      </c>
      <c r="AW62" s="81"/>
      <c r="AX62" s="4"/>
      <c r="AY62" s="4"/>
    </row>
    <row r="63" s="5" customFormat="1" ht="39.95" customHeight="1" spans="1:51">
      <c r="A63" s="21">
        <v>56</v>
      </c>
      <c r="B63" s="21">
        <v>1</v>
      </c>
      <c r="C63" s="21" t="s">
        <v>107</v>
      </c>
      <c r="D63" s="27" t="s">
        <v>135</v>
      </c>
      <c r="E63" s="24" t="s">
        <v>385</v>
      </c>
      <c r="F63" s="24" t="s">
        <v>386</v>
      </c>
      <c r="G63" s="21" t="s">
        <v>141</v>
      </c>
      <c r="H63" s="21" t="s">
        <v>113</v>
      </c>
      <c r="I63" s="21"/>
      <c r="J63" s="21"/>
      <c r="K63" s="21" t="s">
        <v>100</v>
      </c>
      <c r="L63" s="24" t="s">
        <v>385</v>
      </c>
      <c r="M63" s="21" t="s">
        <v>100</v>
      </c>
      <c r="N63" s="21" t="s">
        <v>104</v>
      </c>
      <c r="O63" s="21" t="s">
        <v>103</v>
      </c>
      <c r="P63" s="21" t="s">
        <v>344</v>
      </c>
      <c r="Q63" s="21" t="s">
        <v>107</v>
      </c>
      <c r="R63" s="21" t="s">
        <v>107</v>
      </c>
      <c r="S63" s="21" t="s">
        <v>107</v>
      </c>
      <c r="T63" s="21" t="s">
        <v>107</v>
      </c>
      <c r="U63" s="21" t="s">
        <v>107</v>
      </c>
      <c r="V63" s="30">
        <v>0.0001</v>
      </c>
      <c r="W63" s="21" t="s">
        <v>107</v>
      </c>
      <c r="X63" s="21" t="s">
        <v>107</v>
      </c>
      <c r="Y63" s="21" t="s">
        <v>107</v>
      </c>
      <c r="Z63" s="21" t="s">
        <v>107</v>
      </c>
      <c r="AA63" s="25"/>
      <c r="AB63" s="43"/>
      <c r="AC63" s="54"/>
      <c r="AD63" s="54"/>
      <c r="AE63" s="54"/>
      <c r="AF63" s="21"/>
      <c r="AG63" s="21"/>
      <c r="AH63" s="21"/>
      <c r="AI63" s="25" t="s">
        <v>122</v>
      </c>
      <c r="AJ63" s="66" t="s">
        <v>387</v>
      </c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 t="s">
        <v>107</v>
      </c>
      <c r="AV63" s="21">
        <v>2</v>
      </c>
      <c r="AW63" s="81"/>
      <c r="AX63" s="4"/>
      <c r="AY63" s="4"/>
    </row>
    <row r="64" s="5" customFormat="1" ht="39.95" customHeight="1" spans="1:51">
      <c r="A64" s="21">
        <v>56</v>
      </c>
      <c r="B64" s="21">
        <v>1</v>
      </c>
      <c r="C64" s="21"/>
      <c r="D64" s="27" t="s">
        <v>388</v>
      </c>
      <c r="E64" s="24" t="s">
        <v>388</v>
      </c>
      <c r="F64" s="24" t="s">
        <v>389</v>
      </c>
      <c r="G64" s="21"/>
      <c r="H64" s="21"/>
      <c r="I64" s="21"/>
      <c r="J64" s="21"/>
      <c r="K64" s="21"/>
      <c r="L64" s="24"/>
      <c r="M64" s="21"/>
      <c r="N64" s="21"/>
      <c r="O64" s="21"/>
      <c r="P64" s="21"/>
      <c r="Q64" s="21"/>
      <c r="R64" s="21"/>
      <c r="S64" s="21"/>
      <c r="T64" s="21"/>
      <c r="U64" s="21"/>
      <c r="V64" s="30"/>
      <c r="W64" s="21"/>
      <c r="X64" s="21"/>
      <c r="Y64" s="21"/>
      <c r="Z64" s="21"/>
      <c r="AA64" s="25"/>
      <c r="AB64" s="43"/>
      <c r="AC64" s="54"/>
      <c r="AD64" s="54"/>
      <c r="AE64" s="54"/>
      <c r="AF64" s="21"/>
      <c r="AG64" s="21"/>
      <c r="AH64" s="21"/>
      <c r="AI64" s="25" t="s">
        <v>122</v>
      </c>
      <c r="AJ64" s="66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>
        <v>1</v>
      </c>
      <c r="AW64" s="81"/>
      <c r="AX64" s="4"/>
      <c r="AY64" s="4"/>
    </row>
    <row r="65" s="4" customFormat="1" ht="45" customHeight="1" spans="1:49">
      <c r="A65" s="21">
        <v>57</v>
      </c>
      <c r="B65" s="21">
        <v>1</v>
      </c>
      <c r="C65" s="21" t="s">
        <v>567</v>
      </c>
      <c r="D65" s="23" t="s">
        <v>391</v>
      </c>
      <c r="E65" s="24" t="s">
        <v>391</v>
      </c>
      <c r="F65" s="24" t="s">
        <v>392</v>
      </c>
      <c r="G65" s="21" t="s">
        <v>393</v>
      </c>
      <c r="H65" s="21" t="s">
        <v>113</v>
      </c>
      <c r="I65" s="21" t="s">
        <v>101</v>
      </c>
      <c r="J65" s="21"/>
      <c r="K65" s="21" t="s">
        <v>100</v>
      </c>
      <c r="L65" s="21" t="s">
        <v>107</v>
      </c>
      <c r="M65" s="21" t="s">
        <v>100</v>
      </c>
      <c r="N65" s="21" t="s">
        <v>104</v>
      </c>
      <c r="O65" s="21" t="s">
        <v>103</v>
      </c>
      <c r="P65" s="21" t="s">
        <v>107</v>
      </c>
      <c r="Q65" s="21" t="s">
        <v>390</v>
      </c>
      <c r="R65" s="21" t="s">
        <v>107</v>
      </c>
      <c r="S65" s="21" t="s">
        <v>107</v>
      </c>
      <c r="T65" s="21" t="s">
        <v>107</v>
      </c>
      <c r="U65" s="21" t="s">
        <v>107</v>
      </c>
      <c r="V65" s="30">
        <v>0.0002</v>
      </c>
      <c r="W65" s="21" t="s">
        <v>107</v>
      </c>
      <c r="X65" s="21" t="s">
        <v>107</v>
      </c>
      <c r="Y65" s="21" t="s">
        <v>107</v>
      </c>
      <c r="Z65" s="21" t="s">
        <v>107</v>
      </c>
      <c r="AA65" s="25"/>
      <c r="AB65" s="43"/>
      <c r="AC65" s="54"/>
      <c r="AD65" s="54"/>
      <c r="AE65" s="54"/>
      <c r="AF65" s="21"/>
      <c r="AG65" s="21"/>
      <c r="AH65" s="21"/>
      <c r="AI65" s="21" t="s">
        <v>122</v>
      </c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 t="s">
        <v>107</v>
      </c>
      <c r="AV65" s="21">
        <v>1</v>
      </c>
      <c r="AW65" s="82"/>
    </row>
  </sheetData>
  <autoFilter xmlns:etc="http://www.wps.cn/officeDocument/2017/etCustomData" ref="A9:AY98" etc:filterBottomFollowUsedRange="0">
    <extLst/>
  </autoFilter>
  <mergeCells count="52">
    <mergeCell ref="A1:AV1"/>
    <mergeCell ref="A4:F4"/>
    <mergeCell ref="A5:C5"/>
    <mergeCell ref="E5:F5"/>
    <mergeCell ref="A6:F6"/>
    <mergeCell ref="A7:F7"/>
    <mergeCell ref="AB8:AD8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2:B3"/>
    <mergeCell ref="C2:F3"/>
    <mergeCell ref="G2:Z7"/>
  </mergeCells>
  <conditionalFormatting sqref="E8">
    <cfRule type="cellIs" dxfId="0" priority="23" operator="equal">
      <formula>"徐工"</formula>
    </cfRule>
  </conditionalFormatting>
  <conditionalFormatting sqref="F8">
    <cfRule type="cellIs" dxfId="0" priority="22" operator="equal">
      <formula>"徐工"</formula>
    </cfRule>
  </conditionalFormatting>
  <conditionalFormatting sqref="G8">
    <cfRule type="cellIs" dxfId="0" priority="21" operator="equal">
      <formula>"徐工"</formula>
    </cfRule>
  </conditionalFormatting>
  <conditionalFormatting sqref="H8">
    <cfRule type="cellIs" dxfId="0" priority="20" operator="equal">
      <formula>"徐工"</formula>
    </cfRule>
  </conditionalFormatting>
  <conditionalFormatting sqref="I8">
    <cfRule type="cellIs" dxfId="0" priority="19" operator="equal">
      <formula>"徐工"</formula>
    </cfRule>
  </conditionalFormatting>
  <conditionalFormatting sqref="J8">
    <cfRule type="cellIs" dxfId="0" priority="18" operator="equal">
      <formula>"徐工"</formula>
    </cfRule>
  </conditionalFormatting>
  <conditionalFormatting sqref="K8">
    <cfRule type="cellIs" dxfId="0" priority="17" operator="equal">
      <formula>"徐工"</formula>
    </cfRule>
  </conditionalFormatting>
  <conditionalFormatting sqref="L8">
    <cfRule type="cellIs" dxfId="0" priority="16" operator="equal">
      <formula>"徐工"</formula>
    </cfRule>
  </conditionalFormatting>
  <conditionalFormatting sqref="M8">
    <cfRule type="cellIs" dxfId="0" priority="15" operator="equal">
      <formula>"徐工"</formula>
    </cfRule>
  </conditionalFormatting>
  <conditionalFormatting sqref="N8">
    <cfRule type="cellIs" dxfId="0" priority="14" operator="equal">
      <formula>"徐工"</formula>
    </cfRule>
  </conditionalFormatting>
  <conditionalFormatting sqref="O8">
    <cfRule type="cellIs" dxfId="0" priority="13" operator="equal">
      <formula>"徐工"</formula>
    </cfRule>
  </conditionalFormatting>
  <conditionalFormatting sqref="P8">
    <cfRule type="cellIs" dxfId="0" priority="12" operator="equal">
      <formula>"徐工"</formula>
    </cfRule>
  </conditionalFormatting>
  <conditionalFormatting sqref="Q8">
    <cfRule type="cellIs" dxfId="0" priority="11" operator="equal">
      <formula>"徐工"</formula>
    </cfRule>
  </conditionalFormatting>
  <conditionalFormatting sqref="R8">
    <cfRule type="cellIs" dxfId="0" priority="10" operator="equal">
      <formula>"徐工"</formula>
    </cfRule>
  </conditionalFormatting>
  <conditionalFormatting sqref="S8">
    <cfRule type="cellIs" dxfId="0" priority="9" operator="equal">
      <formula>"徐工"</formula>
    </cfRule>
  </conditionalFormatting>
  <conditionalFormatting sqref="T8">
    <cfRule type="cellIs" dxfId="0" priority="8" operator="equal">
      <formula>"徐工"</formula>
    </cfRule>
  </conditionalFormatting>
  <conditionalFormatting sqref="U8">
    <cfRule type="cellIs" dxfId="0" priority="7" operator="equal">
      <formula>"徐工"</formula>
    </cfRule>
  </conditionalFormatting>
  <conditionalFormatting sqref="V8">
    <cfRule type="cellIs" dxfId="0" priority="6" operator="equal">
      <formula>"徐工"</formula>
    </cfRule>
  </conditionalFormatting>
  <conditionalFormatting sqref="W8">
    <cfRule type="cellIs" dxfId="0" priority="5" operator="equal">
      <formula>"徐工"</formula>
    </cfRule>
  </conditionalFormatting>
  <conditionalFormatting sqref="X8">
    <cfRule type="cellIs" dxfId="0" priority="4" operator="equal">
      <formula>"徐工"</formula>
    </cfRule>
  </conditionalFormatting>
  <conditionalFormatting sqref="Y8">
    <cfRule type="cellIs" dxfId="0" priority="3" operator="equal">
      <formula>"徐工"</formula>
    </cfRule>
  </conditionalFormatting>
  <conditionalFormatting sqref="Z8">
    <cfRule type="cellIs" dxfId="0" priority="2" operator="equal">
      <formula>"徐工"</formula>
    </cfRule>
  </conditionalFormatting>
  <conditionalFormatting sqref="C65:D65">
    <cfRule type="cellIs" dxfId="0" priority="37" operator="equal">
      <formula>"徐工"</formula>
    </cfRule>
  </conditionalFormatting>
  <conditionalFormatting sqref="E65">
    <cfRule type="duplicateValues" dxfId="1" priority="42"/>
    <cfRule type="duplicateValues" dxfId="1" priority="44"/>
  </conditionalFormatting>
  <conditionalFormatting sqref="E65:F65">
    <cfRule type="duplicateValues" dxfId="1" priority="41"/>
  </conditionalFormatting>
  <conditionalFormatting sqref="AV65">
    <cfRule type="cellIs" dxfId="10" priority="39" operator="equal">
      <formula>1</formula>
    </cfRule>
    <cfRule type="cellIs" dxfId="8" priority="43" operator="equal">
      <formula>0</formula>
    </cfRule>
  </conditionalFormatting>
  <conditionalFormatting sqref="D$1:D$1048576">
    <cfRule type="duplicateValues" dxfId="7" priority="1"/>
  </conditionalFormatting>
  <conditionalFormatting sqref="E10:E61">
    <cfRule type="duplicateValues" dxfId="1" priority="2577"/>
  </conditionalFormatting>
  <conditionalFormatting sqref="E62:E64">
    <cfRule type="duplicateValues" dxfId="1" priority="33"/>
    <cfRule type="duplicateValues" dxfId="1" priority="34"/>
    <cfRule type="duplicateValues" dxfId="1" priority="35"/>
  </conditionalFormatting>
  <conditionalFormatting sqref="L10:L61">
    <cfRule type="duplicateValues" dxfId="1" priority="2578"/>
  </conditionalFormatting>
  <conditionalFormatting sqref="L62:L64">
    <cfRule type="duplicateValues" dxfId="1" priority="24"/>
    <cfRule type="duplicateValues" dxfId="1" priority="25"/>
    <cfRule type="duplicateValues" dxfId="1" priority="26"/>
  </conditionalFormatting>
  <conditionalFormatting sqref="AV62:AV64">
    <cfRule type="cellIs" dxfId="10" priority="30" operator="equal">
      <formula>1</formula>
    </cfRule>
    <cfRule type="cellIs" dxfId="8" priority="32" operator="equal">
      <formula>0</formula>
    </cfRule>
  </conditionalFormatting>
  <conditionalFormatting sqref="C1:D8 C10:D61 C66:D1048576">
    <cfRule type="cellIs" dxfId="0" priority="89" operator="equal">
      <formula>"徐工"</formula>
    </cfRule>
  </conditionalFormatting>
  <conditionalFormatting sqref="E1:E7 E66:E1048576">
    <cfRule type="duplicateValues" dxfId="1" priority="167"/>
  </conditionalFormatting>
  <conditionalFormatting sqref="N1:O7 N10:O1048576">
    <cfRule type="cellIs" dxfId="8" priority="105" operator="equal">
      <formula>"N"</formula>
    </cfRule>
    <cfRule type="cellIs" dxfId="9" priority="113" operator="equal">
      <formula>"Y"</formula>
    </cfRule>
  </conditionalFormatting>
  <conditionalFormatting sqref="AV1:AW61 AW62:AW64 AV66:AW1048576">
    <cfRule type="cellIs" dxfId="10" priority="107" operator="equal">
      <formula>1</formula>
    </cfRule>
    <cfRule type="cellIs" dxfId="8" priority="108" operator="equal">
      <formula>0</formula>
    </cfRule>
  </conditionalFormatting>
  <conditionalFormatting sqref="L2:L7 L66:L1048576">
    <cfRule type="duplicateValues" dxfId="1" priority="143"/>
  </conditionalFormatting>
  <conditionalFormatting sqref="N10:O65">
    <cfRule type="cellIs" dxfId="0" priority="46" operator="equal">
      <formula>"N"</formula>
    </cfRule>
  </conditionalFormatting>
  <conditionalFormatting sqref="C62:D64">
    <cfRule type="cellIs" dxfId="0" priority="28" operator="equal">
      <formula>"徐工"</formula>
    </cfRule>
  </conditionalFormatting>
  <dataValidations count="1">
    <dataValidation allowBlank="1" showErrorMessage="1" sqref="Q36 Q50 Q28:Q31 Q40:Q41"/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KING</vt:lpstr>
      <vt:lpstr>驾驶员座椅总成首页</vt:lpstr>
      <vt:lpstr>驾驶员座椅总成</vt:lpstr>
      <vt:lpstr>副驾驶员座椅总成首页 </vt:lpstr>
      <vt:lpstr>副驾驶员座椅总成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2025-09-02T02:02:52Z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95DCD20DBDC74A8DB1F7BEAEF91C3354_12</vt:lpwstr>
  </property>
</Properties>
</file>