
<file path=[Content_Types].xml><?xml version="1.0" encoding="utf-8"?>
<Types xmlns="http://schemas.openxmlformats.org/package/2006/content-types">
  <Default Extension="vml" ContentType="application/vnd.openxmlformats-officedocument.vmlDrawing"/>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trlProps/ctrlProp1.xml" ContentType="application/vnd.ms-excel.controlproperties+xml"/>
  <Override PartName="/xl/ctrlProps/ctrlProp2.xml" ContentType="application/vnd.ms-excel.control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375"/>
  </bookViews>
  <sheets>
    <sheet name="首页" sheetId="9" r:id="rId1"/>
    <sheet name="评分" sheetId="6" r:id="rId2"/>
    <sheet name="一般" sheetId="2" r:id="rId3"/>
    <sheet name="问题清单" sheetId="7" r:id="rId4"/>
  </sheets>
  <definedNames>
    <definedName name="_xlnm.Print_Area" localSheetId="0">首页!$A$1:$J$24</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<sst xmlns="http://schemas.openxmlformats.org/spreadsheetml/2006/main" count="302" uniqueCount="165">
  <si>
    <t>北京光华荣昌汽车部件有限公司</t>
  </si>
  <si>
    <t>供 应 商 审 核</t>
  </si>
  <si>
    <t>供应商名称：</t>
  </si>
  <si>
    <t>日照联成工程机械有限公司</t>
  </si>
  <si>
    <t>地址：</t>
  </si>
  <si>
    <t>山东省日照市五莲县城北工业园</t>
  </si>
  <si>
    <t>审核时间：</t>
  </si>
  <si>
    <t>审核组长：</t>
  </si>
  <si>
    <t>李林峰</t>
  </si>
  <si>
    <t>审核组员：</t>
  </si>
  <si>
    <t>拟供零部件：</t>
  </si>
  <si>
    <t>座椅发泡</t>
  </si>
  <si>
    <t xml:space="preserve">                                              </t>
  </si>
  <si>
    <t>评分结果：</t>
  </si>
  <si>
    <t>得分：</t>
  </si>
  <si>
    <t>等级：</t>
  </si>
  <si>
    <t>验收方式：</t>
  </si>
  <si>
    <r>
      <rPr>
        <sz val="10"/>
        <color theme="1"/>
        <rFont val="宋体"/>
        <charset val="134"/>
        <scheme val="minor"/>
      </rPr>
      <t>A级:[80-100]  B级:[7</t>
    </r>
    <r>
      <rPr>
        <sz val="10"/>
        <color theme="1"/>
        <rFont val="宋体"/>
        <charset val="134"/>
        <scheme val="minor"/>
      </rPr>
      <t>0</t>
    </r>
    <r>
      <rPr>
        <sz val="10"/>
        <color theme="1"/>
        <rFont val="宋体"/>
        <charset val="134"/>
        <scheme val="minor"/>
      </rPr>
      <t>-</t>
    </r>
    <r>
      <rPr>
        <sz val="10"/>
        <color theme="1"/>
        <rFont val="宋体"/>
        <charset val="134"/>
        <scheme val="minor"/>
      </rPr>
      <t>79</t>
    </r>
    <r>
      <rPr>
        <sz val="10"/>
        <color theme="1"/>
        <rFont val="宋体"/>
        <charset val="134"/>
        <scheme val="minor"/>
      </rPr>
      <t>]   C级:[6</t>
    </r>
    <r>
      <rPr>
        <sz val="10"/>
        <color theme="1"/>
        <rFont val="宋体"/>
        <charset val="134"/>
        <scheme val="minor"/>
      </rPr>
      <t>0</t>
    </r>
    <r>
      <rPr>
        <sz val="10"/>
        <color theme="1"/>
        <rFont val="宋体"/>
        <charset val="134"/>
        <scheme val="minor"/>
      </rPr>
      <t>-</t>
    </r>
    <r>
      <rPr>
        <sz val="10"/>
        <color theme="1"/>
        <rFont val="宋体"/>
        <charset val="134"/>
        <scheme val="minor"/>
      </rPr>
      <t>69</t>
    </r>
    <r>
      <rPr>
        <sz val="10"/>
        <color theme="1"/>
        <rFont val="宋体"/>
        <charset val="134"/>
        <scheme val="minor"/>
      </rPr>
      <t>]   D级:[0-</t>
    </r>
    <r>
      <rPr>
        <sz val="10"/>
        <color theme="1"/>
        <rFont val="宋体"/>
        <charset val="134"/>
        <scheme val="minor"/>
      </rPr>
      <t>59</t>
    </r>
    <r>
      <rPr>
        <sz val="10"/>
        <color theme="1"/>
        <rFont val="宋体"/>
        <charset val="134"/>
        <scheme val="minor"/>
      </rPr>
      <t>]</t>
    </r>
  </si>
  <si>
    <t>公司概况</t>
  </si>
  <si>
    <t xml:space="preserve">    日照联成工程机械有限公司成立于2012年，公司拥有8000多平方米的钢结构标准厂房，公司现有30余人，主营制作座椅发泡
    主要客户：五征、爱玛电动车、青岛双英、浙江天成、光华荣昌等；
    现有设备：28工位聚氨酯发泡生产线1条，40工位聚氨酯机器人发泡生产线1条。
    检验设备：万能拉力机1台、硬度测试仪2台、水平垂直燃烧试验机1台
    质量体系：ISO 9001: 2015，有计划进行IATF16949认证
</t>
  </si>
  <si>
    <t>审核总结</t>
  </si>
  <si>
    <r>
      <rPr>
        <b/>
        <sz val="10"/>
        <color theme="1"/>
        <rFont val="宋体"/>
        <charset val="134"/>
        <scheme val="minor"/>
      </rPr>
      <t xml:space="preserve">总结评语：
    </t>
    </r>
    <r>
      <rPr>
        <sz val="10"/>
        <color theme="1"/>
        <rFont val="宋体"/>
        <charset val="134"/>
        <scheme val="minor"/>
      </rPr>
      <t>日照联成公司日照联成公司颇具实力和成长性的专业汽车座椅发泡生产商。公司拥有3名技术骨干和30多名技术工人队伍，制订了一系列完整的生产标准、生产流程等技术文件，完善了生产责任制和产品流程质量验收制</t>
    </r>
    <r>
      <rPr>
        <b/>
        <sz val="10"/>
        <color theme="1"/>
        <rFont val="宋体"/>
        <charset val="134"/>
        <scheme val="minor"/>
      </rPr>
      <t xml:space="preserve">
优势：</t>
    </r>
    <r>
      <rPr>
        <sz val="10"/>
        <color theme="1"/>
        <rFont val="宋体"/>
        <charset val="134"/>
        <scheme val="minor"/>
      </rPr>
      <t>公司处于上升发展阶段，产能和服务配合良好。</t>
    </r>
    <r>
      <rPr>
        <b/>
        <sz val="10"/>
        <color theme="1"/>
        <rFont val="宋体"/>
        <charset val="134"/>
        <scheme val="minor"/>
      </rPr>
      <t xml:space="preserve">
劣势：</t>
    </r>
    <r>
      <rPr>
        <sz val="10"/>
        <color theme="1"/>
        <rFont val="宋体"/>
        <charset val="134"/>
        <scheme val="minor"/>
      </rPr>
      <t xml:space="preserve">体系管理的理解程度和过程管控的要求需要提升。
</t>
    </r>
    <r>
      <rPr>
        <b/>
        <sz val="10"/>
        <color theme="1"/>
        <rFont val="宋体"/>
        <charset val="134"/>
        <scheme val="minor"/>
      </rPr>
      <t xml:space="preserve">
建议事项：</t>
    </r>
  </si>
  <si>
    <t>编制：</t>
  </si>
  <si>
    <t>审核：</t>
  </si>
  <si>
    <t>批准：</t>
  </si>
  <si>
    <t>表单No.GR-42-04-03（B/0）                     光华荣昌                 A4(210mm×297mm)</t>
  </si>
  <si>
    <t>各项评分</t>
  </si>
  <si>
    <t>配分</t>
  </si>
  <si>
    <t>得分</t>
  </si>
  <si>
    <t>%</t>
  </si>
  <si>
    <t>项目开发/工程更改管理</t>
  </si>
  <si>
    <t>供应商/原材料控制</t>
  </si>
  <si>
    <t>过程控制</t>
  </si>
  <si>
    <t>质量问题解决</t>
  </si>
  <si>
    <t>检测能力</t>
  </si>
  <si>
    <t>综合管理</t>
  </si>
  <si>
    <t>总分：</t>
  </si>
  <si>
    <t>符合：</t>
  </si>
  <si>
    <t>评分规则</t>
  </si>
  <si>
    <t>0分</t>
  </si>
  <si>
    <t>不了解要求</t>
  </si>
  <si>
    <t>1分</t>
  </si>
  <si>
    <t>了解要求，但没有执行证据.</t>
  </si>
  <si>
    <t>2分</t>
  </si>
  <si>
    <t>了解要求，执行的证据基本有效，执行程度小于50%.</t>
  </si>
  <si>
    <t>3分</t>
  </si>
  <si>
    <t>懂得要求，有作业文件或执行的证据有效且存在，执行程度&gt;50%&lt;80%.</t>
  </si>
  <si>
    <t>4分</t>
  </si>
  <si>
    <t>熟悉要求，有作业文件且能够熟练使用和执行，证据显示有效程度达到80%.</t>
  </si>
  <si>
    <t>5分</t>
  </si>
  <si>
    <t>熟悉要求，有作业文件且能够熟练使用和执行，证据显示有效程度100%。</t>
  </si>
  <si>
    <t>注：单项评分3分以下（包含3分）必须提出改善问题；评分4分的单项，可酌情给出改善问题。</t>
  </si>
  <si>
    <t>是否有建立或实施质量体系（5）？有质量方针目标与所有支持过程衔接（2）？质量审核计划的实施及改进（2）？</t>
  </si>
  <si>
    <r>
      <rPr>
        <sz val="10"/>
        <color theme="1"/>
        <rFont val="宋体"/>
        <charset val="134"/>
        <scheme val="minor"/>
      </rPr>
      <t>是否有汽车行业经验并具有PPAP文件编制能力？（</t>
    </r>
    <r>
      <rPr>
        <sz val="10"/>
        <color indexed="8"/>
        <rFont val="宋体"/>
        <charset val="134"/>
      </rPr>
      <t>5</t>
    </r>
    <r>
      <rPr>
        <sz val="10"/>
        <color indexed="8"/>
        <rFont val="宋体"/>
        <charset val="134"/>
      </rPr>
      <t>）编制</t>
    </r>
    <r>
      <rPr>
        <sz val="10"/>
        <color indexed="8"/>
        <rFont val="宋体"/>
        <charset val="134"/>
      </rPr>
      <t>PPAP控制文件？（2）实际操作与程序文件一致？（3）</t>
    </r>
  </si>
  <si>
    <r>
      <rPr>
        <sz val="10"/>
        <color theme="1"/>
        <rFont val="宋体"/>
        <charset val="134"/>
        <scheme val="minor"/>
      </rPr>
      <t>是否有APQP团队及项目时间进度表（5）？近期新产品的APQP时间进度表规定输出时间与实际输出文件的时间是否一致？--</t>
    </r>
    <r>
      <rPr>
        <sz val="10"/>
        <color indexed="10"/>
        <rFont val="宋体"/>
        <charset val="134"/>
      </rPr>
      <t>抽查每发现一次不一致扣除1分</t>
    </r>
  </si>
  <si>
    <t>是否有项目跟进记录？相关文件是否集中管理？（5）文件管理是否建立管理规定？（2）对APQP项目时间进度表中的进度跟进记录？（3）</t>
  </si>
  <si>
    <r>
      <rPr>
        <sz val="10"/>
        <color theme="1"/>
        <rFont val="宋体"/>
        <charset val="134"/>
        <scheme val="minor"/>
      </rPr>
      <t>项目开发过程中的问题是否有记录并解决？（5）项目开发阶段问题是否有记录？（</t>
    </r>
    <r>
      <rPr>
        <sz val="10"/>
        <color indexed="8"/>
        <rFont val="宋体"/>
        <charset val="134"/>
      </rPr>
      <t>1</t>
    </r>
    <r>
      <rPr>
        <sz val="10"/>
        <color indexed="8"/>
        <rFont val="宋体"/>
        <charset val="134"/>
      </rPr>
      <t>）针对发生的异常问题是否制定改善措施？（</t>
    </r>
    <r>
      <rPr>
        <sz val="10"/>
        <color indexed="8"/>
        <rFont val="宋体"/>
        <charset val="134"/>
      </rPr>
      <t>2</t>
    </r>
    <r>
      <rPr>
        <sz val="10"/>
        <color indexed="8"/>
        <rFont val="宋体"/>
        <charset val="134"/>
      </rPr>
      <t>）改善措施是否有效的关闭？（</t>
    </r>
    <r>
      <rPr>
        <sz val="10"/>
        <color indexed="8"/>
        <rFont val="宋体"/>
        <charset val="134"/>
      </rPr>
      <t>2</t>
    </r>
    <r>
      <rPr>
        <sz val="10"/>
        <color indexed="8"/>
        <rFont val="宋体"/>
        <charset val="134"/>
      </rPr>
      <t>）</t>
    </r>
  </si>
  <si>
    <t>在供应商现场有经认可的最新图纸或（和）任何其他工程规范（如：样件）（5）</t>
  </si>
  <si>
    <t>过程流程图是否包含制造、检验、运输、贮存及数字链接？（5）每缺失一项扣除1分。且流程图工序需与CP文件工序一致？（1）</t>
  </si>
  <si>
    <t>是否有识别客户产品特性并参照客户符号进行标识？（5）检查客户图纸及PPAP中特殊特性符号及转化后FMEA、CP、作业指导书中符号的延续？</t>
  </si>
  <si>
    <r>
      <rPr>
        <sz val="10"/>
        <color theme="1"/>
        <rFont val="宋体"/>
        <charset val="134"/>
        <scheme val="minor"/>
      </rPr>
      <t>FMEA、CP、作业指导书对特殊特性及措施是否具有延续性？（5</t>
    </r>
    <r>
      <rPr>
        <sz val="10"/>
        <color indexed="8"/>
        <rFont val="宋体"/>
        <charset val="134"/>
      </rPr>
      <t>）参照PPAP文件中《特殊特性清单》检查特殊特性的数量（</t>
    </r>
    <r>
      <rPr>
        <sz val="10"/>
        <color indexed="8"/>
        <rFont val="宋体"/>
        <charset val="134"/>
      </rPr>
      <t>1</t>
    </r>
    <r>
      <rPr>
        <sz val="10"/>
        <color indexed="8"/>
        <rFont val="宋体"/>
        <charset val="134"/>
      </rPr>
      <t>）及FMEA中的措施的制定是否的得到CP（</t>
    </r>
    <r>
      <rPr>
        <sz val="10"/>
        <color indexed="8"/>
        <rFont val="宋体"/>
        <charset val="134"/>
      </rPr>
      <t>2</t>
    </r>
    <r>
      <rPr>
        <sz val="10"/>
        <color indexed="8"/>
        <rFont val="宋体"/>
        <charset val="134"/>
      </rPr>
      <t>）、及作业指导书的延续控制（</t>
    </r>
    <r>
      <rPr>
        <sz val="10"/>
        <color indexed="8"/>
        <rFont val="宋体"/>
        <charset val="134"/>
      </rPr>
      <t>2</t>
    </r>
    <r>
      <rPr>
        <sz val="10"/>
        <color indexed="8"/>
        <rFont val="宋体"/>
        <charset val="134"/>
      </rPr>
      <t>）？</t>
    </r>
  </si>
  <si>
    <t xml:space="preserve">
</t>
  </si>
  <si>
    <r>
      <rPr>
        <sz val="10"/>
        <color theme="1"/>
        <rFont val="宋体"/>
        <charset val="134"/>
        <scheme val="minor"/>
      </rPr>
      <t>工程变更是否有流程管理及断点管理？（5）变更申请及变更流程是否合理变更申请内容是否清晰？（</t>
    </r>
    <r>
      <rPr>
        <sz val="10"/>
        <color indexed="8"/>
        <rFont val="宋体"/>
        <charset val="134"/>
      </rPr>
      <t>2</t>
    </r>
    <r>
      <rPr>
        <sz val="10"/>
        <color indexed="8"/>
        <rFont val="宋体"/>
        <charset val="134"/>
      </rPr>
      <t>）需各个部门填写内容是否落实？（</t>
    </r>
    <r>
      <rPr>
        <sz val="10"/>
        <color indexed="8"/>
        <rFont val="宋体"/>
        <charset val="134"/>
      </rPr>
      <t>3</t>
    </r>
    <r>
      <rPr>
        <sz val="10"/>
        <color indexed="8"/>
        <rFont val="宋体"/>
        <charset val="134"/>
      </rPr>
      <t>）</t>
    </r>
  </si>
  <si>
    <t>最小</t>
  </si>
  <si>
    <t>扣分原因：
1、质量手册中的质量目标项目（顾客反馈不良）与现场看板张贴的（顾客投诉率）不一致。有产品审核和过程审核。但产品审核计划及实施仅体现两款头枕发泡，未涵盖所有发泡产品；
2、根据客户提供PPAP模板可以编辑
3、查APQP计划跟踪表，APQP跟踪表与计划表一致，且有具体实际推进方案
4、有专门的文控管理。
5、改善措施有效关闭未保留相关的实验报告
6、客户图纸有特性标识
7、过程流程图包含制造&amp;移动&amp;存储&amp;检查等4个阶段
8、FMAE、CP、作业指导书均有延续
9、工程变更流程繁琐，断点管理缺乏有效跟踪</t>
  </si>
  <si>
    <r>
      <rPr>
        <sz val="10"/>
        <rFont val="宋体"/>
        <charset val="134"/>
        <scheme val="minor"/>
      </rPr>
      <t>是否有对供应商在供货前进行（供应商审核）资质评价/交样？（5）有合格供应商准入流程的建立（3</t>
    </r>
    <r>
      <rPr>
        <sz val="10"/>
        <rFont val="宋体"/>
        <charset val="134"/>
      </rPr>
      <t>）及实际合格供应商名录中是否有相关评价?（</t>
    </r>
    <r>
      <rPr>
        <sz val="10"/>
        <rFont val="宋体"/>
        <charset val="134"/>
      </rPr>
      <t>2</t>
    </r>
    <r>
      <rPr>
        <sz val="10"/>
        <rFont val="宋体"/>
        <charset val="134"/>
      </rPr>
      <t>）</t>
    </r>
  </si>
  <si>
    <r>
      <rPr>
        <sz val="10"/>
        <rFont val="宋体"/>
        <charset val="134"/>
        <scheme val="minor"/>
      </rPr>
      <t>是否对生产性材料的质量进行来料验证？（5）建立进料检验流程检查实际作业流程？（1</t>
    </r>
    <r>
      <rPr>
        <sz val="10"/>
        <rFont val="宋体"/>
        <charset val="134"/>
      </rPr>
      <t>）CP、检验指导书及检验记录的一致性？（</t>
    </r>
    <r>
      <rPr>
        <sz val="10"/>
        <rFont val="宋体"/>
        <charset val="134"/>
      </rPr>
      <t>1</t>
    </r>
    <r>
      <rPr>
        <sz val="10"/>
        <rFont val="宋体"/>
        <charset val="134"/>
      </rPr>
      <t>）年度可靠性试验报告是否在有效期内？（</t>
    </r>
    <r>
      <rPr>
        <sz val="10"/>
        <rFont val="宋体"/>
        <charset val="134"/>
      </rPr>
      <t>1</t>
    </r>
    <r>
      <rPr>
        <sz val="10"/>
        <rFont val="宋体"/>
        <charset val="134"/>
      </rPr>
      <t>）可现场抽一款产品要求员工实际操作。（</t>
    </r>
    <r>
      <rPr>
        <sz val="10"/>
        <rFont val="宋体"/>
        <charset val="134"/>
      </rPr>
      <t>2</t>
    </r>
    <r>
      <rPr>
        <sz val="10"/>
        <rFont val="宋体"/>
        <charset val="134"/>
      </rPr>
      <t>）</t>
    </r>
  </si>
  <si>
    <r>
      <rPr>
        <sz val="10"/>
        <rFont val="宋体"/>
        <charset val="134"/>
        <scheme val="minor"/>
      </rPr>
      <t>是否对供应商的供货业绩进行评价或年度审核？（5）对供应商管理是否符合供应商管理文件？（</t>
    </r>
    <r>
      <rPr>
        <sz val="10"/>
        <rFont val="宋体"/>
        <charset val="134"/>
      </rPr>
      <t>2</t>
    </r>
    <r>
      <rPr>
        <sz val="10"/>
        <rFont val="宋体"/>
        <charset val="134"/>
      </rPr>
      <t>）绩效评价是否包含交付、质量、安全、环境等？（</t>
    </r>
    <r>
      <rPr>
        <sz val="10"/>
        <rFont val="宋体"/>
        <charset val="134"/>
      </rPr>
      <t>3</t>
    </r>
    <r>
      <rPr>
        <sz val="10"/>
        <rFont val="宋体"/>
        <charset val="134"/>
      </rPr>
      <t>）</t>
    </r>
  </si>
  <si>
    <r>
      <rPr>
        <sz val="10"/>
        <rFont val="宋体"/>
        <charset val="134"/>
        <scheme val="minor"/>
      </rPr>
      <t>供应商问题是否记录并处理？（5）建立供应商质量异常履历？（</t>
    </r>
    <r>
      <rPr>
        <sz val="10"/>
        <rFont val="宋体"/>
        <charset val="134"/>
      </rPr>
      <t>2</t>
    </r>
    <r>
      <rPr>
        <sz val="10"/>
        <rFont val="宋体"/>
        <charset val="134"/>
      </rPr>
      <t>）并抽查供应商质量异常改善报告的有效性？（</t>
    </r>
    <r>
      <rPr>
        <sz val="10"/>
        <rFont val="宋体"/>
        <charset val="134"/>
      </rPr>
      <t>3</t>
    </r>
    <r>
      <rPr>
        <sz val="10"/>
        <rFont val="宋体"/>
        <charset val="134"/>
      </rPr>
      <t>）</t>
    </r>
  </si>
  <si>
    <t>物料仓库是否确保产品不受损坏/混料并进行先进先出管理？（5）有库房的定置定位管理及产品贮存防护管理？（1）区域的划分是否满足先进先出原则？（2）实际操作是否符合先进先出要求？（2）</t>
  </si>
  <si>
    <r>
      <rPr>
        <sz val="10"/>
        <rFont val="宋体"/>
        <charset val="134"/>
        <scheme val="minor"/>
      </rPr>
      <t>是否有库存量规定及数量是否准确？（5）有安全库存控制？（2</t>
    </r>
    <r>
      <rPr>
        <sz val="10"/>
        <rFont val="宋体"/>
        <charset val="134"/>
      </rPr>
      <t>）实际产品贮存符合安全库存要求？（</t>
    </r>
    <r>
      <rPr>
        <sz val="10"/>
        <rFont val="宋体"/>
        <charset val="134"/>
      </rPr>
      <t>2</t>
    </r>
    <r>
      <rPr>
        <sz val="10"/>
        <rFont val="宋体"/>
        <charset val="134"/>
      </rPr>
      <t>）库房产品的账、物、卡的一致性？（</t>
    </r>
    <r>
      <rPr>
        <sz val="10"/>
        <rFont val="宋体"/>
        <charset val="134"/>
      </rPr>
      <t>1</t>
    </r>
    <r>
      <rPr>
        <sz val="10"/>
        <rFont val="宋体"/>
        <charset val="134"/>
      </rPr>
      <t>）</t>
    </r>
  </si>
  <si>
    <r>
      <rPr>
        <sz val="10"/>
        <rFont val="宋体"/>
        <charset val="134"/>
        <scheme val="minor"/>
      </rPr>
      <t>是否有物料管理流程的规定和目标及定期评估、改进？（5）物料管理制定管理流程及绩效指标？（2</t>
    </r>
    <r>
      <rPr>
        <sz val="10"/>
        <rFont val="宋体"/>
        <charset val="134"/>
      </rPr>
      <t>）并依据目标（体现在过程目标识别一览表）定期进行评估？（</t>
    </r>
    <r>
      <rPr>
        <sz val="10"/>
        <rFont val="宋体"/>
        <charset val="134"/>
      </rPr>
      <t>1</t>
    </r>
    <r>
      <rPr>
        <sz val="10"/>
        <rFont val="宋体"/>
        <charset val="134"/>
      </rPr>
      <t>）针对评估结果编制改进方案？（</t>
    </r>
    <r>
      <rPr>
        <sz val="10"/>
        <rFont val="宋体"/>
        <charset val="134"/>
      </rPr>
      <t>2</t>
    </r>
    <r>
      <rPr>
        <sz val="10"/>
        <rFont val="宋体"/>
        <charset val="134"/>
      </rPr>
      <t>）</t>
    </r>
  </si>
  <si>
    <r>
      <rPr>
        <sz val="10"/>
        <rFont val="宋体"/>
        <charset val="134"/>
        <scheme val="minor"/>
      </rPr>
      <t>是否有对危害原材料的管理规定？对易燃易爆、有毒有害、环境污染等有控制文件？（3）按照文件执行有相关记录？（</t>
    </r>
    <r>
      <rPr>
        <sz val="10"/>
        <rFont val="宋体"/>
        <charset val="134"/>
      </rPr>
      <t>2</t>
    </r>
    <r>
      <rPr>
        <sz val="10"/>
        <rFont val="宋体"/>
        <charset val="134"/>
      </rPr>
      <t>）</t>
    </r>
  </si>
  <si>
    <t>扣分原因：1、供应商管理程序中要求建立《供应商基本情况调查表》实际无，目前准入资料只有三证及营业执照，体系证书。
2.经查当天的进货检验记录有外观结构性能，供应商自带来货清单，生产现场有相关检验指导书
3、有供应商审核计划，供应商绩效没有评价标准，
4、未建立供应商质量履历，有供应商考核报告。
5、库房使用纸质编制库位号，及库位名称，缺少标准看板标识，先进先出现场规划不明显。
6、有制定安全库存，仓储物料管理有相关绩效指标，账卡物一致性抽查当天入库单与卡片上数据相符
7、质量体系建立物料管理规定，但不适用且未应用。
8、有环境管理相关文件，公司内部物污染源</t>
  </si>
  <si>
    <t>是否有目视管理来简化控制工作流程的证据？内部工作流程使用软件传递信息？(2)生产现场使用电子看板管理？（3）</t>
  </si>
  <si>
    <t>NA</t>
  </si>
  <si>
    <r>
      <rPr>
        <sz val="10"/>
        <color theme="1"/>
        <rFont val="宋体"/>
        <charset val="134"/>
        <scheme val="minor"/>
      </rPr>
      <t>现场是否有操作工工作指导书？</t>
    </r>
    <r>
      <rPr>
        <sz val="10"/>
        <color indexed="8"/>
        <rFont val="宋体"/>
        <charset val="134"/>
      </rPr>
      <t>(5)</t>
    </r>
    <r>
      <rPr>
        <sz val="10"/>
        <color indexed="8"/>
        <rFont val="宋体"/>
        <charset val="134"/>
      </rPr>
      <t>操作人员是否清楚产品相关的质量要求和操作规范？（2）作业指导书必须对CP中的特殊特性进行识别</t>
    </r>
    <r>
      <rPr>
        <sz val="10"/>
        <color indexed="8"/>
        <rFont val="宋体"/>
        <charset val="134"/>
      </rPr>
      <t>(2)</t>
    </r>
    <r>
      <rPr>
        <sz val="10"/>
        <color indexed="8"/>
        <rFont val="宋体"/>
        <charset val="134"/>
      </rPr>
      <t>，且操作人员熟练监控及了解。</t>
    </r>
    <r>
      <rPr>
        <sz val="10"/>
        <color indexed="8"/>
        <rFont val="宋体"/>
        <charset val="134"/>
      </rPr>
      <t>(1)</t>
    </r>
  </si>
  <si>
    <r>
      <rPr>
        <sz val="10"/>
        <rFont val="宋体"/>
        <charset val="134"/>
        <scheme val="minor"/>
      </rPr>
      <t>对于产品特殊特性是否在控制计划上作出标识并采取控制手段？控制计划有特殊特性标识，（2）并制定控制方法？（</t>
    </r>
    <r>
      <rPr>
        <sz val="10"/>
        <rFont val="宋体"/>
        <charset val="134"/>
      </rPr>
      <t>1</t>
    </r>
    <r>
      <rPr>
        <sz val="10"/>
        <rFont val="宋体"/>
        <charset val="134"/>
      </rPr>
      <t>）现场控制方法与控制计划要求一致（</t>
    </r>
    <r>
      <rPr>
        <sz val="10"/>
        <rFont val="宋体"/>
        <charset val="134"/>
      </rPr>
      <t>2</t>
    </r>
    <r>
      <rPr>
        <sz val="10"/>
        <rFont val="宋体"/>
        <charset val="134"/>
      </rPr>
      <t>）</t>
    </r>
  </si>
  <si>
    <r>
      <rPr>
        <sz val="10"/>
        <color theme="1"/>
        <rFont val="宋体"/>
        <charset val="134"/>
        <scheme val="minor"/>
      </rPr>
      <t>是否对影响产品的重要过程参数进行了正确设置和监控？（5）控制计划识别出过程特殊特性</t>
    </r>
    <r>
      <rPr>
        <sz val="10"/>
        <color indexed="8"/>
        <rFont val="宋体"/>
        <charset val="134"/>
      </rPr>
      <t>？（</t>
    </r>
    <r>
      <rPr>
        <sz val="10"/>
        <color indexed="8"/>
        <rFont val="宋体"/>
        <charset val="134"/>
      </rPr>
      <t>2</t>
    </r>
    <r>
      <rPr>
        <sz val="10"/>
        <color indexed="8"/>
        <rFont val="宋体"/>
        <charset val="134"/>
      </rPr>
      <t>）现场过程特殊特性参数满足控制计划及现场标准文件？（</t>
    </r>
    <r>
      <rPr>
        <sz val="10"/>
        <color indexed="8"/>
        <rFont val="宋体"/>
        <charset val="134"/>
      </rPr>
      <t>2</t>
    </r>
    <r>
      <rPr>
        <sz val="10"/>
        <color indexed="8"/>
        <rFont val="宋体"/>
        <charset val="134"/>
      </rPr>
      <t>）对过程特殊特性参数进行监控？（</t>
    </r>
    <r>
      <rPr>
        <sz val="10"/>
        <color indexed="8"/>
        <rFont val="宋体"/>
        <charset val="134"/>
      </rPr>
      <t>1</t>
    </r>
    <r>
      <rPr>
        <sz val="10"/>
        <color indexed="8"/>
        <rFont val="宋体"/>
        <charset val="134"/>
      </rPr>
      <t>）</t>
    </r>
  </si>
  <si>
    <t>生产设备的维护保养，检测是否与程序和指导书相一致？（5）编制设备管理办法（1）与预防性/预见性保养管理办法（2）现场设备点检指导书（1）？设备保养要求与标准文件一致？（1）</t>
  </si>
  <si>
    <t>是否对设备工装进行点检、保养及参数确认并记录？（5）制定设备工装点检、保养计划（3）点检记录、保养计划与实际记录数据一致？（2）</t>
  </si>
  <si>
    <r>
      <rPr>
        <sz val="10"/>
        <color theme="1"/>
        <rFont val="宋体"/>
        <charset val="134"/>
        <scheme val="minor"/>
      </rPr>
      <t>是否进行首检、巡检及记录并保存首件？（5）有首检保存（1）有首检、巡检记录（1</t>
    </r>
    <r>
      <rPr>
        <sz val="10"/>
        <color indexed="8"/>
        <rFont val="宋体"/>
        <charset val="134"/>
      </rPr>
      <t>）抽查首检产品，要求二次检测与第一次检验记录是否存在较大差异？（</t>
    </r>
    <r>
      <rPr>
        <sz val="10"/>
        <color indexed="8"/>
        <rFont val="宋体"/>
        <charset val="134"/>
      </rPr>
      <t>3</t>
    </r>
    <r>
      <rPr>
        <sz val="10"/>
        <color indexed="8"/>
        <rFont val="宋体"/>
        <charset val="134"/>
      </rPr>
      <t>）</t>
    </r>
  </si>
  <si>
    <t>是否进行了合适的人员配置，并有适当的顶岗计划？（5）重要工序人员是否建立矩阵（2）是否对作业人员能力做出评估（1）且有记录？（2）</t>
  </si>
  <si>
    <r>
      <rPr>
        <sz val="10"/>
        <color theme="1"/>
        <rFont val="宋体"/>
        <charset val="134"/>
        <scheme val="minor"/>
      </rPr>
      <t>生产现场物料放置规范、标识清楚、现场整洁。（5</t>
    </r>
    <r>
      <rPr>
        <sz val="10"/>
        <color indexed="8"/>
        <rFont val="宋体"/>
        <charset val="134"/>
      </rPr>
      <t>）编制5S管理办法（</t>
    </r>
    <r>
      <rPr>
        <sz val="10"/>
        <color indexed="8"/>
        <rFont val="宋体"/>
        <charset val="134"/>
      </rPr>
      <t>2</t>
    </r>
    <r>
      <rPr>
        <sz val="10"/>
        <color indexed="8"/>
        <rFont val="宋体"/>
        <charset val="134"/>
      </rPr>
      <t>）生产现场是否建立定置定位区域划分管理、如半成品放置区、原材料放置区、成品放置区、检具放置区、不合格品区、返工返修等（</t>
    </r>
    <r>
      <rPr>
        <sz val="10"/>
        <color indexed="8"/>
        <rFont val="宋体"/>
        <charset val="134"/>
      </rPr>
      <t>3</t>
    </r>
    <r>
      <rPr>
        <sz val="10"/>
        <color indexed="8"/>
        <rFont val="宋体"/>
        <charset val="134"/>
      </rPr>
      <t>），产品标识是否具有</t>
    </r>
    <r>
      <rPr>
        <sz val="10"/>
        <color indexed="10"/>
        <rFont val="宋体"/>
        <charset val="134"/>
      </rPr>
      <t>可追溯性？（2）--此项为加分项</t>
    </r>
  </si>
  <si>
    <t>是否有对过程进行持续改进且有行动证据？（5）编制持续改进程序文件（2）依据标准文件执行持续改进方案？（1）有持续改进记录？（2）</t>
  </si>
  <si>
    <t xml:space="preserve">扣分原因：1、目视化管理较少，流程传递没有建立系统，现场无电子看板                                   2、生产人员能够按操作指导书质量要求及规范进行控制。                                                          3、过程特殊特性能够识别，但过程控制未有有效参数设置并监控                                                           4、设备保养过于形式化，只是做了简单的点检，未有预防性预见性的计划并实施。                                           5、人员能力较强，但未见到人员矩阵。5、现场表面较整洁，但缺少规范的管理制度。                                        6、公司有内审，但检查项均符合，未能真正把公司问题识别并持续提升。
</t>
  </si>
  <si>
    <r>
      <rPr>
        <sz val="10"/>
        <color theme="1"/>
        <rFont val="宋体"/>
        <charset val="134"/>
        <scheme val="minor"/>
      </rPr>
      <t>是否有制定质量目标并定期评估？(</t>
    </r>
    <r>
      <rPr>
        <sz val="10"/>
        <color indexed="8"/>
        <rFont val="宋体"/>
        <charset val="134"/>
      </rPr>
      <t>5)</t>
    </r>
    <r>
      <rPr>
        <sz val="10"/>
        <color indexed="8"/>
        <rFont val="宋体"/>
        <charset val="134"/>
      </rPr>
      <t>依据质量手册中质量目标，识别是否按照标准文件进行定期评估</t>
    </r>
    <r>
      <rPr>
        <sz val="10"/>
        <color indexed="8"/>
        <rFont val="宋体"/>
        <charset val="134"/>
      </rPr>
      <t>(3)</t>
    </r>
    <r>
      <rPr>
        <sz val="10"/>
        <color indexed="8"/>
        <rFont val="宋体"/>
        <charset val="134"/>
      </rPr>
      <t>且有评估报告</t>
    </r>
    <r>
      <rPr>
        <sz val="10"/>
        <color indexed="8"/>
        <rFont val="宋体"/>
        <charset val="134"/>
      </rPr>
      <t>.(2)</t>
    </r>
  </si>
  <si>
    <r>
      <rPr>
        <sz val="10"/>
        <color theme="1"/>
        <rFont val="宋体"/>
        <charset val="134"/>
        <scheme val="minor"/>
      </rPr>
      <t>质量数据是否进行收集、统计并分析？(</t>
    </r>
    <r>
      <rPr>
        <sz val="10"/>
        <color indexed="8"/>
        <rFont val="宋体"/>
        <charset val="134"/>
      </rPr>
      <t>5)</t>
    </r>
    <r>
      <rPr>
        <sz val="10"/>
        <color indexed="8"/>
        <rFont val="宋体"/>
        <charset val="134"/>
      </rPr>
      <t>评估质量目标的数据收集是否完整</t>
    </r>
    <r>
      <rPr>
        <sz val="10"/>
        <color indexed="8"/>
        <rFont val="宋体"/>
        <charset val="134"/>
      </rPr>
      <t>(3)(</t>
    </r>
    <r>
      <rPr>
        <sz val="10"/>
        <color indexed="8"/>
        <rFont val="宋体"/>
        <charset val="134"/>
      </rPr>
      <t>进料目标，过程目标等</t>
    </r>
    <r>
      <rPr>
        <sz val="10"/>
        <color indexed="8"/>
        <rFont val="宋体"/>
        <charset val="134"/>
      </rPr>
      <t>)</t>
    </r>
    <r>
      <rPr>
        <sz val="10"/>
        <color indexed="8"/>
        <rFont val="宋体"/>
        <charset val="134"/>
      </rPr>
      <t>且是否有分析报告？</t>
    </r>
    <r>
      <rPr>
        <sz val="10"/>
        <color indexed="8"/>
        <rFont val="宋体"/>
        <charset val="134"/>
      </rPr>
      <t>(2)</t>
    </r>
  </si>
  <si>
    <r>
      <rPr>
        <sz val="10"/>
        <color theme="1"/>
        <rFont val="宋体"/>
        <charset val="134"/>
        <scheme val="minor"/>
      </rPr>
      <t>是否对缺陷分析后导出改进措施？</t>
    </r>
    <r>
      <rPr>
        <sz val="10"/>
        <color indexed="8"/>
        <rFont val="宋体"/>
        <charset val="134"/>
      </rPr>
      <t>(5)</t>
    </r>
    <r>
      <rPr>
        <sz val="10"/>
        <color indexed="8"/>
        <rFont val="宋体"/>
        <charset val="134"/>
      </rPr>
      <t>对长期无法满足的质量目标是否制定有关措施(</t>
    </r>
    <r>
      <rPr>
        <sz val="10"/>
        <color indexed="8"/>
        <rFont val="宋体"/>
        <charset val="134"/>
      </rPr>
      <t>3)</t>
    </r>
    <r>
      <rPr>
        <sz val="10"/>
        <color indexed="8"/>
        <rFont val="宋体"/>
        <charset val="134"/>
      </rPr>
      <t>，提升改进？</t>
    </r>
    <r>
      <rPr>
        <sz val="10"/>
        <color indexed="8"/>
        <rFont val="宋体"/>
        <charset val="134"/>
      </rPr>
      <t>(2)</t>
    </r>
  </si>
  <si>
    <r>
      <rPr>
        <sz val="10"/>
        <color theme="1"/>
        <rFont val="宋体"/>
        <charset val="134"/>
        <scheme val="minor"/>
      </rPr>
      <t>与质量相关的人员是否具有岗位能力及掌握解决问题的方法？(5)客户及内部反馈的质量问题是否使用质量管理手法进行分析(3)</t>
    </r>
    <r>
      <rPr>
        <sz val="10"/>
        <color indexed="8"/>
        <rFont val="宋体"/>
        <charset val="134"/>
      </rPr>
      <t>并得到有效的关闭及根本原因的分析是否有效？</t>
    </r>
    <r>
      <rPr>
        <sz val="10"/>
        <color indexed="8"/>
        <rFont val="宋体"/>
        <charset val="134"/>
      </rPr>
      <t>(2)</t>
    </r>
  </si>
  <si>
    <r>
      <rPr>
        <sz val="10"/>
        <color theme="1"/>
        <rFont val="宋体"/>
        <charset val="134"/>
        <scheme val="minor"/>
      </rPr>
      <t>是否使用问题纠正&amp;预防报告？</t>
    </r>
    <r>
      <rPr>
        <sz val="10"/>
        <color indexed="8"/>
        <rFont val="宋体"/>
        <charset val="134"/>
      </rPr>
      <t>(5)建立件纠正/预防控制程序（2）检查纠正/预防的执行情况？(3)</t>
    </r>
  </si>
  <si>
    <r>
      <rPr>
        <sz val="10"/>
        <color theme="1"/>
        <rFont val="宋体"/>
        <charset val="134"/>
        <scheme val="minor"/>
      </rPr>
      <t>出现不合格品或发生问题后，是否采取遏制措施，措施是否有效？不合格品控制程序是否包含外部、内部处理流程，对外部、内部（2）实际处理方式是否满足程序文件内容要求？（</t>
    </r>
    <r>
      <rPr>
        <sz val="10"/>
        <color indexed="8"/>
        <rFont val="宋体"/>
        <charset val="134"/>
      </rPr>
      <t>2</t>
    </r>
    <r>
      <rPr>
        <sz val="10"/>
        <color indexed="8"/>
        <rFont val="宋体"/>
        <charset val="134"/>
      </rPr>
      <t>）对不合格品是否进行追溯排查？（</t>
    </r>
    <r>
      <rPr>
        <sz val="10"/>
        <color indexed="8"/>
        <rFont val="宋体"/>
        <charset val="134"/>
      </rPr>
      <t>1）</t>
    </r>
  </si>
  <si>
    <r>
      <rPr>
        <sz val="10"/>
        <color theme="1"/>
        <rFont val="宋体"/>
        <charset val="134"/>
        <scheme val="minor"/>
      </rPr>
      <t>不合格品是否隔离在规定的区域并醒目标识防止误用？（5）不合格品区域是否包含进料不合格品区、制程不合格品区、成品不合格品区或返工返修区（部分公司成品与制程不合格均为报废区）（2）不合格品区内的产品是否建立数据收集（2</t>
    </r>
    <r>
      <rPr>
        <sz val="10"/>
        <color indexed="8"/>
        <rFont val="宋体"/>
        <charset val="134"/>
      </rPr>
      <t>）及数量的准确性（</t>
    </r>
    <r>
      <rPr>
        <sz val="10"/>
        <color indexed="8"/>
        <rFont val="宋体"/>
        <charset val="134"/>
      </rPr>
      <t>1）</t>
    </r>
    <r>
      <rPr>
        <sz val="10"/>
        <color indexed="8"/>
        <rFont val="宋体"/>
        <charset val="134"/>
      </rPr>
      <t>？</t>
    </r>
  </si>
  <si>
    <t>是否有建立返工返修指导书？（5）对返工产品是否有验证?（2）不同工序发生需要返工返修的产品处理流程是否清晰？（2）记录、标示清晰可查（1）</t>
  </si>
  <si>
    <t>客户问题是否建立清单并有效解决？（5）建立客诉清单（2）实时更新客诉清单内容？（1）客诉内容的改善报告与实际改善一致？（2）</t>
  </si>
  <si>
    <t xml:space="preserve">扣分原因：
1、只是对质量数据进行了统计，未对数据进行有效分析提升                                        
2、查改善报告，发泡催化剂变质，未分析到根本原因，且对策不可实现。                                                                                      
3、日常出现的质量问题有识别，但未对问题建立纠正预防措施FMEA                                                4、不良品基本为报废处理，无返修可能  
</t>
  </si>
  <si>
    <t>公司是否具备产品常规特性的检测能力？对于内饰气味零件（面料、塑料罩壳等）是否建立有气味评审标准和评审方法？（5）具备所有控制计划要求使用的量具？（3）询问抽查检验人员是回答使用的检具与控制计划要求使用的检具？（2）</t>
  </si>
  <si>
    <r>
      <rPr>
        <sz val="10"/>
        <color theme="1"/>
        <rFont val="宋体"/>
        <charset val="134"/>
        <scheme val="minor"/>
      </rPr>
      <t>是否有收集客户要求的相关实验标准并加以管理？（5）有编制产品试验大纲？（</t>
    </r>
    <r>
      <rPr>
        <sz val="10"/>
        <color indexed="8"/>
        <rFont val="宋体"/>
        <charset val="134"/>
      </rPr>
      <t>2</t>
    </r>
    <r>
      <rPr>
        <sz val="10"/>
        <color indexed="8"/>
        <rFont val="宋体"/>
        <charset val="134"/>
      </rPr>
      <t>）是否依据客户图纸需求或PPAP中要求是否建立相关试验要求内容？（</t>
    </r>
    <r>
      <rPr>
        <sz val="10"/>
        <color indexed="8"/>
        <rFont val="宋体"/>
        <charset val="134"/>
      </rPr>
      <t>3</t>
    </r>
    <r>
      <rPr>
        <sz val="10"/>
        <color indexed="8"/>
        <rFont val="宋体"/>
        <charset val="134"/>
      </rPr>
      <t>）</t>
    </r>
  </si>
  <si>
    <r>
      <rPr>
        <sz val="10"/>
        <color theme="1"/>
        <rFont val="宋体"/>
        <charset val="134"/>
        <scheme val="minor"/>
      </rPr>
      <t>是否有产品检验/试验作业指导书？（</t>
    </r>
    <r>
      <rPr>
        <sz val="10"/>
        <color indexed="8"/>
        <rFont val="宋体"/>
        <charset val="134"/>
      </rPr>
      <t>5</t>
    </r>
    <r>
      <rPr>
        <sz val="10"/>
        <color indexed="8"/>
        <rFont val="宋体"/>
        <charset val="134"/>
      </rPr>
      <t>）进料检验指导书、过程检验指导书、出货检验指导书及试验设备作业指导书的建立？（</t>
    </r>
    <r>
      <rPr>
        <sz val="10"/>
        <color indexed="8"/>
        <rFont val="宋体"/>
        <charset val="134"/>
      </rPr>
      <t>2</t>
    </r>
    <r>
      <rPr>
        <sz val="10"/>
        <color indexed="8"/>
        <rFont val="宋体"/>
        <charset val="134"/>
      </rPr>
      <t>）抽某款产品实际观察作业人员操作与作业要求的符合性？（</t>
    </r>
    <r>
      <rPr>
        <sz val="10"/>
        <color indexed="8"/>
        <rFont val="宋体"/>
        <charset val="134"/>
      </rPr>
      <t>3</t>
    </r>
    <r>
      <rPr>
        <sz val="10"/>
        <color indexed="8"/>
        <rFont val="宋体"/>
        <charset val="134"/>
      </rPr>
      <t>）</t>
    </r>
  </si>
  <si>
    <r>
      <rPr>
        <sz val="10"/>
        <color theme="1"/>
        <rFont val="宋体"/>
        <charset val="134"/>
        <scheme val="minor"/>
      </rPr>
      <t>产品的检验方法能否确保发现缺陷？（5）检验要求使用的量检具与实际产品特性是否满足测量特性？（3）测量数值的记录需满足1/10原则？（2</t>
    </r>
    <r>
      <rPr>
        <sz val="10"/>
        <color indexed="8"/>
        <rFont val="宋体"/>
        <charset val="134"/>
      </rPr>
      <t>）</t>
    </r>
  </si>
  <si>
    <r>
      <rPr>
        <sz val="10"/>
        <color theme="1"/>
        <rFont val="宋体"/>
        <charset val="134"/>
        <scheme val="minor"/>
      </rPr>
      <t>检测设备是否得到校验且有效？（5）检测设备是建立台账，对</t>
    </r>
    <r>
      <rPr>
        <sz val="10"/>
        <color indexed="10"/>
        <rFont val="宋体"/>
        <charset val="134"/>
      </rPr>
      <t>量检具</t>
    </r>
    <r>
      <rPr>
        <sz val="10"/>
        <color indexed="8"/>
        <rFont val="宋体"/>
        <charset val="134"/>
      </rPr>
      <t>校验的周期进行管控？（</t>
    </r>
    <r>
      <rPr>
        <sz val="10"/>
        <color indexed="8"/>
        <rFont val="宋体"/>
        <charset val="134"/>
      </rPr>
      <t>3</t>
    </r>
    <r>
      <rPr>
        <sz val="10"/>
        <color indexed="8"/>
        <rFont val="宋体"/>
        <charset val="134"/>
      </rPr>
      <t>）抽特殊特性产品使用检具的校验证书是否在合格周期？（</t>
    </r>
    <r>
      <rPr>
        <sz val="10"/>
        <color indexed="8"/>
        <rFont val="宋体"/>
        <charset val="134"/>
      </rPr>
      <t>2</t>
    </r>
    <r>
      <rPr>
        <sz val="10"/>
        <color indexed="8"/>
        <rFont val="宋体"/>
        <charset val="134"/>
      </rPr>
      <t>）</t>
    </r>
  </si>
  <si>
    <r>
      <rPr>
        <sz val="10"/>
        <color theme="1"/>
        <rFont val="宋体"/>
        <charset val="134"/>
        <scheme val="minor"/>
      </rPr>
      <t>对特殊岗位（电工、叉车工、焊工等法规要求）的人员是否进行资格认定并进行能力保持？（5）特殊岗位人员是否明确并建立档案？（</t>
    </r>
    <r>
      <rPr>
        <sz val="10"/>
        <color indexed="8"/>
        <rFont val="宋体"/>
        <charset val="134"/>
      </rPr>
      <t>2</t>
    </r>
    <r>
      <rPr>
        <sz val="10"/>
        <color indexed="8"/>
        <rFont val="宋体"/>
        <charset val="134"/>
      </rPr>
      <t>）保证特殊岗位人员持证有效性？（</t>
    </r>
    <r>
      <rPr>
        <sz val="10"/>
        <color indexed="8"/>
        <rFont val="宋体"/>
        <charset val="134"/>
      </rPr>
      <t>3</t>
    </r>
    <r>
      <rPr>
        <sz val="10"/>
        <color indexed="8"/>
        <rFont val="宋体"/>
        <charset val="134"/>
      </rPr>
      <t>）</t>
    </r>
  </si>
  <si>
    <r>
      <rPr>
        <sz val="10"/>
        <color theme="1"/>
        <rFont val="宋体"/>
        <charset val="134"/>
        <scheme val="minor"/>
      </rPr>
      <t>相关的检测报告和检测管理文件是否规范？（5）检测报告中的项目与检测文件要求是否一致？（</t>
    </r>
    <r>
      <rPr>
        <sz val="10"/>
        <color indexed="8"/>
        <rFont val="宋体"/>
        <charset val="134"/>
      </rPr>
      <t>2</t>
    </r>
    <r>
      <rPr>
        <sz val="10"/>
        <color indexed="8"/>
        <rFont val="宋体"/>
        <charset val="134"/>
      </rPr>
      <t>）且检测报告内容满足客户需求？（</t>
    </r>
    <r>
      <rPr>
        <sz val="10"/>
        <color indexed="8"/>
        <rFont val="宋体"/>
        <charset val="134"/>
      </rPr>
      <t>3</t>
    </r>
    <r>
      <rPr>
        <sz val="10"/>
        <color indexed="8"/>
        <rFont val="宋体"/>
        <charset val="134"/>
      </rPr>
      <t>）</t>
    </r>
  </si>
  <si>
    <t>扣分原因：
1、公司基本具备常规特性的检测能力
2、收集青岛双英汽车内饰系统有限公司特殊要求，按照客户要求进行试验
3、检验作业指导书未在现场发现
4、产品尺寸检验主要通过卡尺进行计量，可以满足图纸测量要求
5、未建立量具管理台账、量具周期检定计划
6、特种作业人员取的资质证明，持证上岗
7、原材料检测由供应商提供，每年度收取材料试验报告</t>
  </si>
  <si>
    <t>是否有制定3~5年的销售和发展计划？（5）发展计划包含标杆分析？</t>
  </si>
  <si>
    <r>
      <rPr>
        <sz val="10"/>
        <color theme="1"/>
        <rFont val="宋体"/>
        <charset val="134"/>
        <scheme val="minor"/>
      </rPr>
      <t>是否定期评审年度经营计划中的指标？（5）对经营计划目标是否按照要求进行评估（</t>
    </r>
    <r>
      <rPr>
        <sz val="10"/>
        <color indexed="8"/>
        <rFont val="宋体"/>
        <charset val="134"/>
      </rPr>
      <t>3</t>
    </r>
    <r>
      <rPr>
        <sz val="10"/>
        <color indexed="8"/>
        <rFont val="宋体"/>
        <charset val="134"/>
      </rPr>
      <t>）、评估结果的输出是否得到使用？（</t>
    </r>
    <r>
      <rPr>
        <sz val="10"/>
        <color indexed="8"/>
        <rFont val="宋体"/>
        <charset val="134"/>
      </rPr>
      <t>2</t>
    </r>
    <r>
      <rPr>
        <sz val="10"/>
        <color indexed="8"/>
        <rFont val="宋体"/>
        <charset val="134"/>
      </rPr>
      <t>）</t>
    </r>
  </si>
  <si>
    <r>
      <rPr>
        <sz val="10"/>
        <color theme="1"/>
        <rFont val="宋体"/>
        <charset val="134"/>
        <scheme val="minor"/>
      </rPr>
      <t>是否建立降低成本的目标及行动计划？（5）编制公司年度降成本计划？（</t>
    </r>
    <r>
      <rPr>
        <sz val="10"/>
        <color indexed="8"/>
        <rFont val="宋体"/>
        <charset val="134"/>
      </rPr>
      <t>2</t>
    </r>
    <r>
      <rPr>
        <sz val="10"/>
        <color indexed="8"/>
        <rFont val="宋体"/>
        <charset val="134"/>
      </rPr>
      <t>）依据降本计划执行情况？（</t>
    </r>
    <r>
      <rPr>
        <sz val="10"/>
        <color indexed="8"/>
        <rFont val="宋体"/>
        <charset val="134"/>
      </rPr>
      <t>3</t>
    </r>
    <r>
      <rPr>
        <sz val="10"/>
        <color indexed="8"/>
        <rFont val="宋体"/>
        <charset val="134"/>
      </rPr>
      <t>）</t>
    </r>
  </si>
  <si>
    <r>
      <rPr>
        <sz val="10"/>
        <color theme="1"/>
        <rFont val="宋体"/>
        <charset val="134"/>
        <scheme val="minor"/>
      </rPr>
      <t>是否有根据业务发展建立人才培养或培训计划？（5）公司内部是否建立员工年度培训计划及外训计划？（</t>
    </r>
    <r>
      <rPr>
        <sz val="10"/>
        <color indexed="8"/>
        <rFont val="宋体"/>
        <charset val="134"/>
      </rPr>
      <t>3</t>
    </r>
    <r>
      <rPr>
        <sz val="10"/>
        <color indexed="8"/>
        <rFont val="宋体"/>
        <charset val="134"/>
      </rPr>
      <t>）且计划执行的进度及实际情况？（</t>
    </r>
    <r>
      <rPr>
        <sz val="10"/>
        <color indexed="8"/>
        <rFont val="宋体"/>
        <charset val="134"/>
      </rPr>
      <t>2</t>
    </r>
    <r>
      <rPr>
        <sz val="10"/>
        <color indexed="8"/>
        <rFont val="宋体"/>
        <charset val="134"/>
      </rPr>
      <t>）</t>
    </r>
  </si>
  <si>
    <t>是否有建立应急计划（如：物料、人员、产能、设备、交付等）?</t>
  </si>
  <si>
    <t>是否履行企业社会责任（CSR）？遵守法律法规、禁止性别/民族等歧视、按相关要求支付员工工资/加班工资、禁止雇佣童工、禁止强迫劳动、内/外部环境和安全保障</t>
  </si>
  <si>
    <t>产能是否满足荣昌生产计划需要？是否有产能定期/不定期评估规范？荣昌产品是专线生产还是混线生产？生产线设计产能、实际产能、其他客户占用比例？瓶颈工位情况？分供方产能是否定期/不定期评估？</t>
  </si>
  <si>
    <t>特殊工艺（热处理、电镀、涂装、焊接、铸造）供应商，是否通过地方政府的环评？是否通过OHSMS18000认证、ISO14001认证？是否有记录显示其特殊工艺产品满足客户的相关标准要求？</t>
  </si>
  <si>
    <t>扣分原因：1.有3到5年发展计划，其中包括标杆分析
2.形成年度经营计划，对其中的目标有形成分析
3.有整体降本计划。
4、有建立人才培训，但均局限于内部员工培训，管理人员培训内容缺失。
5、应急计划按照体系文件建立人机料等相关应急，缺少相关演练工作。
6、劳务合同及员工手册中有阐述歧视及童工。
7、最大产出：两条转盘线共58工位，日常分为两班工作制，光华荣昌占比30%，完全可以满足产能
8、公司有地方政府的环评资质</t>
  </si>
  <si>
    <t>Total</t>
  </si>
  <si>
    <t>问题清单</t>
  </si>
  <si>
    <t>序号</t>
  </si>
  <si>
    <t>模块</t>
  </si>
  <si>
    <t>问题</t>
  </si>
  <si>
    <t>整改措施</t>
  </si>
  <si>
    <t>责任人</t>
  </si>
  <si>
    <t>开始时间</t>
  </si>
  <si>
    <t>目标时间</t>
  </si>
  <si>
    <t>整改证据</t>
  </si>
  <si>
    <t>整改证据确认说明</t>
  </si>
  <si>
    <t>整改证据确认人</t>
  </si>
  <si>
    <t>整改证据确认时间</t>
  </si>
  <si>
    <t>质量手册中的质量目标项目（顾客反馈不良）与现场看板张贴的（顾客投诉率）不一致。有产品审核和过程审核。但产品审核计划及实施仅体现两款头枕发泡，未涵盖所有发泡产品；</t>
  </si>
  <si>
    <t xml:space="preserve">1对试验室张贴的顾客投诉率进行更新
2重新定义产品审核计划，采取产品类别化，同工艺同类别产品进行代表形式的产品审核
</t>
  </si>
  <si>
    <t>王磊</t>
  </si>
  <si>
    <t>23.06.02</t>
  </si>
  <si>
    <t>23.07.20</t>
  </si>
  <si>
    <t>现场验收</t>
  </si>
  <si>
    <t>完成</t>
  </si>
  <si>
    <t>23.8.1</t>
  </si>
  <si>
    <t>特殊特性清单中，仅有产品特性，且模板中无过程特性对应。PPAP文件包中无PFMEA（清单中有）。</t>
  </si>
  <si>
    <t>更新特殊特性清单，立即补充PFMEA</t>
  </si>
  <si>
    <t>检验作业指导书未在现场发现</t>
  </si>
  <si>
    <t>修订作业指导书并签字、盖受控章</t>
  </si>
  <si>
    <t>张念书</t>
  </si>
  <si>
    <t>未建立量具管理台账、量具周期检定计划</t>
  </si>
  <si>
    <t>建立量具台账  量具定期检验</t>
  </si>
  <si>
    <t>查未建立供应商质量履历</t>
  </si>
  <si>
    <t>立即建立供应商质量履历，并进行持续监督</t>
  </si>
  <si>
    <t>供应商绩效无评分标准</t>
  </si>
  <si>
    <t>立即建立供应商绩效评分</t>
  </si>
  <si>
    <t>供应商管理程序中要求建立《供应商基本情况调查表》，实际无</t>
  </si>
  <si>
    <t>立即完善《供应商基本情况调查表》</t>
  </si>
  <si>
    <t>仓储缺少目视看板，对货物的先进先出的规划不明显</t>
  </si>
  <si>
    <t>目前公司内部正在整合仓库做立体货架，后续进行库位目视看板管理</t>
  </si>
  <si>
    <t>应急计划按照体系文件建立人机料等相关应急，缺少相关演练工作</t>
  </si>
  <si>
    <t>组织人员进行相关演练，组织学习形成记录</t>
  </si>
  <si>
    <t xml:space="preserve">设备保养过于形式化，只是做了简单的点检，缺少年度保养计划。                                           </t>
  </si>
  <si>
    <t>立即建立设备年度保养计划，并按计划执行</t>
  </si>
  <si>
    <r>
      <rPr>
        <sz val="9"/>
        <color theme="1"/>
        <rFont val="宋体"/>
        <charset val="134"/>
        <scheme val="minor"/>
      </rPr>
      <t>人员能力较强，但未见到人员矩阵。</t>
    </r>
  </si>
  <si>
    <t>立即建立人员能力矩阵</t>
  </si>
  <si>
    <t xml:space="preserve">现场表面较整洁，但缺少规范的5S管理制度。                                        </t>
  </si>
  <si>
    <t>立即建立５Ｓ管理制度，并执行</t>
  </si>
  <si>
    <t>问题解决</t>
  </si>
  <si>
    <t xml:space="preserve">设置有质量目标，但无质量目标的达成进行定期数据分析                                     </t>
  </si>
  <si>
    <t>立即建立ＫＰＩ</t>
  </si>
  <si>
    <t xml:space="preserve">查改善报告，螺纹尺寸超差判定为牙板磨损，对策为提前未到寿命前更换牙板，未分析到根本原因，且对策不可实现。                                                                                      </t>
  </si>
  <si>
    <t xml:space="preserve">对问题重新分析，结果为搓丝板超寿命使用导致螺纹尺寸超差，立即对所有模具建立履历台账
</t>
  </si>
  <si>
    <t>日常出现的质量问题有识别，但未就这些缺陷的不断降低进行持续改善</t>
  </si>
  <si>
    <t>立即建立持续改善计划表</t>
  </si>
  <si>
    <t>注：1）单项评分3分以下（包含3分）必须提出改善问题；评分4分的单项，可酌情给出改善问题。
    2）供应商提交的整改证据必须进行确认，并记录确认情况说明、确认人、确认时间</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</si>
</sst>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
    <numFmt numFmtId="177" formatCode="0_);[Red]\(0\)"/>
  </numFmts>
  <fonts count="55">
    <font>
      <sz val="11"/>
      <color theme="1"/>
      <name val="宋体"/>
      <charset val="134"/>
      <scheme val="minor"/>
    </font>
    <font>
      <b/>
      <sz val="14"/>
      <color theme="1"/>
      <name val="宋体"/>
      <charset val="134"/>
      <scheme val="minor"/>
    </font>
    <font>
      <sz val="10"/>
      <name val="宋体"/>
      <charset val="134"/>
      <scheme val="minor"/>
    </font>
    <font>
      <sz val="9"/>
      <name val="宋体"/>
      <charset val="134"/>
      <scheme val="minor"/>
    </font>
    <font>
      <sz val="9"/>
      <color theme="1"/>
      <name val="宋体"/>
      <charset val="134"/>
      <scheme val="minor"/>
    </font>
    <font>
      <b/>
      <sz val="10"/>
      <color theme="1"/>
      <name val="宋体"/>
      <charset val="134"/>
      <scheme val="minor"/>
    </font>
    <font>
      <sz val="10"/>
      <color theme="1"/>
      <name val="宋体"/>
      <charset val="134"/>
      <scheme val="minor"/>
    </font>
    <font>
      <b/>
      <sz val="11"/>
      <color theme="1"/>
      <name val="宋体"/>
      <charset val="134"/>
      <scheme val="minor"/>
    </font>
    <font>
      <u/>
      <sz val="10"/>
      <color indexed="10"/>
      <name val="宋体"/>
      <charset val="134"/>
      <scheme val="minor"/>
    </font>
    <font>
      <b/>
      <sz val="10"/>
      <name val="宋体"/>
      <charset val="134"/>
    </font>
    <font>
      <sz val="9"/>
      <color indexed="48"/>
      <name val="宋体"/>
      <charset val="134"/>
      <scheme val="minor"/>
    </font>
    <font>
      <b/>
      <sz val="12"/>
      <color theme="1"/>
      <name val="宋体"/>
      <charset val="134"/>
      <scheme val="minor"/>
    </font>
    <font>
      <b/>
      <sz val="10"/>
      <color theme="1"/>
      <name val="宋体"/>
      <charset val="134"/>
    </font>
    <font>
      <b/>
      <sz val="20"/>
      <color theme="1"/>
      <name val="Arial"/>
      <charset val="134"/>
    </font>
    <font>
      <sz val="20"/>
      <color theme="1"/>
      <name val="Arial"/>
      <charset val="134"/>
    </font>
    <font>
      <b/>
      <i/>
      <sz val="12"/>
      <color theme="1"/>
      <name val="Arial"/>
      <charset val="134"/>
    </font>
    <font>
      <sz val="12"/>
      <color theme="1"/>
      <name val="Arial"/>
      <charset val="134"/>
    </font>
    <font>
      <b/>
      <i/>
      <u/>
      <sz val="10"/>
      <color theme="1"/>
      <name val="Arial"/>
      <charset val="134"/>
    </font>
    <font>
      <b/>
      <sz val="8"/>
      <color theme="1"/>
      <name val="宋体"/>
      <charset val="134"/>
    </font>
    <font>
      <b/>
      <sz val="10"/>
      <color theme="1"/>
      <name val="Arial"/>
      <charset val="134"/>
    </font>
    <font>
      <sz val="8"/>
      <color theme="1"/>
      <name val="Arial"/>
      <charset val="134"/>
    </font>
    <font>
      <sz val="10"/>
      <color theme="1"/>
      <name val="Arial"/>
      <charset val="134"/>
    </font>
    <font>
      <b/>
      <sz val="8"/>
      <color theme="1"/>
      <name val="Arial"/>
      <charset val="134"/>
    </font>
    <font>
      <sz val="8"/>
      <color theme="1"/>
      <name val="宋体"/>
      <charset val="134"/>
      <scheme val="minor"/>
    </font>
    <font>
      <b/>
      <sz val="8"/>
      <color theme="1"/>
      <name val="宋体"/>
      <charset val="134"/>
      <scheme val="minor"/>
    </font>
    <font>
      <b/>
      <sz val="20"/>
      <color theme="1"/>
      <name val="宋体"/>
      <charset val="134"/>
      <scheme val="minor"/>
    </font>
    <font>
      <b/>
      <u/>
      <sz val="14"/>
      <color theme="1"/>
      <name val="宋体"/>
      <charset val="134"/>
      <scheme val="minor"/>
    </font>
    <font>
      <b/>
      <u/>
      <sz val="10"/>
      <name val="宋体"/>
      <charset val="134"/>
    </font>
    <font>
      <b/>
      <sz val="9"/>
      <name val="宋体"/>
      <charset val="134"/>
    </font>
    <font>
      <b/>
      <sz val="12"/>
      <name val="Arial"/>
      <charset val="134"/>
    </font>
    <font>
      <sz val="10"/>
      <name val="Arial"/>
      <charset val="134"/>
    </font>
    <font>
      <sz val="10"/>
      <name val="宋体"/>
      <charset val="134"/>
    </font>
    <font>
      <sz val="9"/>
      <name val="宋体"/>
      <charset val="134"/>
    </font>
    <font>
      <u/>
      <sz val="10"/>
      <color indexed="12"/>
      <name val="Arial"/>
      <charset val="134"/>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0"/>
      <color indexed="8"/>
      <name val="宋体"/>
      <charset val="134"/>
    </font>
    <font>
      <sz val="10"/>
      <color indexed="10"/>
      <name val="宋体"/>
      <charset val="134"/>
    </font>
  </fonts>
  <fills count="35">
    <fill>
      <patternFill patternType="none"/>
    </fill>
    <fill>
      <patternFill patternType="gray125"/>
    </fill>
    <fill>
      <patternFill patternType="solid">
        <fgColor rgb="FFFFFF00"/>
        <bgColor indexed="64"/>
      </patternFill>
    </fill>
    <fill>
      <patternFill patternType="solid">
        <fgColor theme="2" tint="-0.0999786370433668"/>
        <bgColor indexed="64"/>
      </patternFill>
    </fill>
    <fill>
      <patternFill patternType="solid">
        <fgColor theme="6" tint="0.599993896298105"/>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9">
    <border>
      <left/>
      <right/>
      <top/>
      <bottom/>
      <diagonal/>
    </border>
    <border>
      <left/>
      <right/>
      <top/>
      <bottom style="medium">
        <color auto="1"/>
      </bottom>
      <diagonal/>
    </border>
    <border>
      <left style="medium">
        <color auto="1"/>
      </left>
      <right style="thin">
        <color auto="1"/>
      </right>
      <top style="medium">
        <color auto="1"/>
      </top>
      <bottom style="thin">
        <color auto="1"/>
      </bottom>
      <diagonal/>
    </border>
    <border>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style="thin">
        <color auto="1"/>
      </bottom>
      <diagonal/>
    </border>
    <border>
      <left/>
      <right style="thin">
        <color auto="1"/>
      </right>
      <top/>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right/>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3" fillId="0" borderId="0" applyNumberFormat="0" applyFill="0" applyBorder="0" applyAlignment="0" applyProtection="0">
      <alignment vertical="top"/>
      <protection locked="0"/>
    </xf>
    <xf numFmtId="0" fontId="34" fillId="0" borderId="0" applyNumberFormat="0" applyFill="0" applyBorder="0" applyAlignment="0" applyProtection="0">
      <alignment vertical="center"/>
    </xf>
    <xf numFmtId="0" fontId="0" fillId="5" borderId="21" applyNumberFormat="0" applyFont="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0" borderId="22" applyNumberFormat="0" applyFill="0" applyAlignment="0" applyProtection="0">
      <alignment vertical="center"/>
    </xf>
    <xf numFmtId="0" fontId="39" fillId="0" borderId="22" applyNumberFormat="0" applyFill="0" applyAlignment="0" applyProtection="0">
      <alignment vertical="center"/>
    </xf>
    <xf numFmtId="0" fontId="40" fillId="0" borderId="23" applyNumberFormat="0" applyFill="0" applyAlignment="0" applyProtection="0">
      <alignment vertical="center"/>
    </xf>
    <xf numFmtId="0" fontId="40" fillId="0" borderId="0" applyNumberFormat="0" applyFill="0" applyBorder="0" applyAlignment="0" applyProtection="0">
      <alignment vertical="center"/>
    </xf>
    <xf numFmtId="0" fontId="41" fillId="6" borderId="24" applyNumberFormat="0" applyAlignment="0" applyProtection="0">
      <alignment vertical="center"/>
    </xf>
    <xf numFmtId="0" fontId="42" fillId="7" borderId="25" applyNumberFormat="0" applyAlignment="0" applyProtection="0">
      <alignment vertical="center"/>
    </xf>
    <xf numFmtId="0" fontId="43" fillId="7" borderId="24" applyNumberFormat="0" applyAlignment="0" applyProtection="0">
      <alignment vertical="center"/>
    </xf>
    <xf numFmtId="0" fontId="44" fillId="8" borderId="26" applyNumberFormat="0" applyAlignment="0" applyProtection="0">
      <alignment vertical="center"/>
    </xf>
    <xf numFmtId="0" fontId="45" fillId="0" borderId="27" applyNumberFormat="0" applyFill="0" applyAlignment="0" applyProtection="0">
      <alignment vertical="center"/>
    </xf>
    <xf numFmtId="0" fontId="46" fillId="0" borderId="28" applyNumberFormat="0" applyFill="0" applyAlignment="0" applyProtection="0">
      <alignment vertical="center"/>
    </xf>
    <xf numFmtId="0" fontId="47" fillId="9" borderId="0" applyNumberFormat="0" applyBorder="0" applyAlignment="0" applyProtection="0">
      <alignment vertical="center"/>
    </xf>
    <xf numFmtId="0" fontId="48" fillId="10" borderId="0" applyNumberFormat="0" applyBorder="0" applyAlignment="0" applyProtection="0">
      <alignment vertical="center"/>
    </xf>
    <xf numFmtId="0" fontId="49" fillId="11" borderId="0" applyNumberFormat="0" applyBorder="0" applyAlignment="0" applyProtection="0">
      <alignment vertical="center"/>
    </xf>
    <xf numFmtId="0" fontId="50" fillId="12" borderId="0" applyNumberFormat="0" applyBorder="0" applyAlignment="0" applyProtection="0">
      <alignment vertical="center"/>
    </xf>
    <xf numFmtId="0" fontId="51" fillId="13" borderId="0" applyNumberFormat="0" applyBorder="0" applyAlignment="0" applyProtection="0">
      <alignment vertical="center"/>
    </xf>
    <xf numFmtId="0" fontId="51" fillId="14" borderId="0" applyNumberFormat="0" applyBorder="0" applyAlignment="0" applyProtection="0">
      <alignment vertical="center"/>
    </xf>
    <xf numFmtId="0" fontId="50" fillId="15" borderId="0" applyNumberFormat="0" applyBorder="0" applyAlignment="0" applyProtection="0">
      <alignment vertical="center"/>
    </xf>
    <xf numFmtId="0" fontId="50" fillId="16" borderId="0" applyNumberFormat="0" applyBorder="0" applyAlignment="0" applyProtection="0">
      <alignment vertical="center"/>
    </xf>
    <xf numFmtId="0" fontId="51" fillId="17" borderId="0" applyNumberFormat="0" applyBorder="0" applyAlignment="0" applyProtection="0">
      <alignment vertical="center"/>
    </xf>
    <xf numFmtId="0" fontId="51" fillId="18" borderId="0" applyNumberFormat="0" applyBorder="0" applyAlignment="0" applyProtection="0">
      <alignment vertical="center"/>
    </xf>
    <xf numFmtId="0" fontId="50" fillId="19" borderId="0" applyNumberFormat="0" applyBorder="0" applyAlignment="0" applyProtection="0">
      <alignment vertical="center"/>
    </xf>
    <xf numFmtId="0" fontId="50" fillId="20" borderId="0" applyNumberFormat="0" applyBorder="0" applyAlignment="0" applyProtection="0">
      <alignment vertical="center"/>
    </xf>
    <xf numFmtId="0" fontId="51" fillId="21" borderId="0" applyNumberFormat="0" applyBorder="0" applyAlignment="0" applyProtection="0">
      <alignment vertical="center"/>
    </xf>
    <xf numFmtId="0" fontId="51" fillId="4" borderId="0" applyNumberFormat="0" applyBorder="0" applyAlignment="0" applyProtection="0">
      <alignment vertical="center"/>
    </xf>
    <xf numFmtId="0" fontId="50" fillId="22" borderId="0" applyNumberFormat="0" applyBorder="0" applyAlignment="0" applyProtection="0">
      <alignment vertical="center"/>
    </xf>
    <xf numFmtId="0" fontId="50" fillId="23" borderId="0" applyNumberFormat="0" applyBorder="0" applyAlignment="0" applyProtection="0">
      <alignment vertical="center"/>
    </xf>
    <xf numFmtId="0" fontId="51" fillId="24" borderId="0" applyNumberFormat="0" applyBorder="0" applyAlignment="0" applyProtection="0">
      <alignment vertical="center"/>
    </xf>
    <xf numFmtId="0" fontId="51" fillId="25" borderId="0" applyNumberFormat="0" applyBorder="0" applyAlignment="0" applyProtection="0">
      <alignment vertical="center"/>
    </xf>
    <xf numFmtId="0" fontId="50" fillId="26" borderId="0" applyNumberFormat="0" applyBorder="0" applyAlignment="0" applyProtection="0">
      <alignment vertical="center"/>
    </xf>
    <xf numFmtId="0" fontId="50" fillId="27" borderId="0" applyNumberFormat="0" applyBorder="0" applyAlignment="0" applyProtection="0">
      <alignment vertical="center"/>
    </xf>
    <xf numFmtId="0" fontId="51" fillId="28" borderId="0" applyNumberFormat="0" applyBorder="0" applyAlignment="0" applyProtection="0">
      <alignment vertical="center"/>
    </xf>
    <xf numFmtId="0" fontId="51" fillId="29" borderId="0" applyNumberFormat="0" applyBorder="0" applyAlignment="0" applyProtection="0">
      <alignment vertical="center"/>
    </xf>
    <xf numFmtId="0" fontId="50" fillId="30" borderId="0" applyNumberFormat="0" applyBorder="0" applyAlignment="0" applyProtection="0">
      <alignment vertical="center"/>
    </xf>
    <xf numFmtId="0" fontId="50" fillId="31" borderId="0" applyNumberFormat="0" applyBorder="0" applyAlignment="0" applyProtection="0">
      <alignment vertical="center"/>
    </xf>
    <xf numFmtId="0" fontId="51" fillId="32" borderId="0" applyNumberFormat="0" applyBorder="0" applyAlignment="0" applyProtection="0">
      <alignment vertical="center"/>
    </xf>
    <xf numFmtId="0" fontId="51" fillId="33" borderId="0" applyNumberFormat="0" applyBorder="0" applyAlignment="0" applyProtection="0">
      <alignment vertical="center"/>
    </xf>
    <xf numFmtId="0" fontId="50" fillId="34" borderId="0" applyNumberFormat="0" applyBorder="0" applyAlignment="0" applyProtection="0">
      <alignment vertical="center"/>
    </xf>
    <xf numFmtId="9" fontId="0" fillId="0" borderId="0" applyFont="0" applyFill="0" applyBorder="0" applyAlignment="0" applyProtection="0">
      <alignment vertical="center"/>
    </xf>
    <xf numFmtId="0" fontId="52" fillId="0" borderId="0"/>
    <xf numFmtId="0" fontId="52" fillId="0" borderId="0"/>
    <xf numFmtId="0" fontId="52" fillId="0" borderId="0"/>
    <xf numFmtId="0" fontId="52" fillId="0" borderId="0"/>
    <xf numFmtId="0" fontId="30" fillId="0" borderId="0"/>
    <xf numFmtId="0" fontId="30" fillId="0" borderId="0"/>
    <xf numFmtId="0" fontId="52" fillId="0" borderId="0"/>
    <xf numFmtId="0" fontId="52" fillId="0" borderId="0"/>
    <xf numFmtId="0" fontId="0" fillId="0" borderId="0">
      <alignment vertical="center"/>
    </xf>
    <xf numFmtId="0" fontId="0" fillId="0" borderId="0">
      <alignment vertical="center"/>
    </xf>
  </cellStyleXfs>
  <cellXfs count="159">
    <xf numFmtId="0" fontId="0" fillId="0" borderId="0" xfId="0">
      <alignment vertical="center"/>
    </xf>
    <xf numFmtId="0" fontId="0" fillId="0" borderId="0" xfId="0" applyFont="1" applyFill="1" applyAlignment="1">
      <alignment vertical="center"/>
    </xf>
    <xf numFmtId="0" fontId="0" fillId="0" borderId="0" xfId="0" applyFont="1" applyFill="1" applyAlignment="1">
      <alignment vertical="center" wrapText="1"/>
    </xf>
    <xf numFmtId="0" fontId="1" fillId="0" borderId="1" xfId="0" applyFont="1" applyFill="1" applyBorder="1" applyAlignment="1">
      <alignment horizontal="center" vertical="center"/>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4" xfId="0" applyFont="1" applyFill="1" applyBorder="1" applyAlignment="1" applyProtection="1">
      <alignment horizontal="center" vertical="center" wrapText="1"/>
    </xf>
    <xf numFmtId="0" fontId="0" fillId="0" borderId="5" xfId="0" applyFont="1" applyFill="1" applyBorder="1" applyAlignment="1">
      <alignment horizontal="center" vertical="center"/>
    </xf>
    <xf numFmtId="0" fontId="0" fillId="0" borderId="6" xfId="0" applyFont="1" applyFill="1" applyBorder="1" applyAlignment="1">
      <alignment horizontal="center" vertical="center" wrapText="1"/>
    </xf>
    <xf numFmtId="0" fontId="3" fillId="0" borderId="7" xfId="0" applyFont="1" applyFill="1" applyBorder="1" applyAlignment="1">
      <alignment horizontal="left" vertical="center" wrapText="1"/>
    </xf>
    <xf numFmtId="0" fontId="0" fillId="0" borderId="7" xfId="0" applyFont="1" applyFill="1" applyBorder="1" applyAlignment="1">
      <alignment vertical="center" wrapText="1"/>
    </xf>
    <xf numFmtId="0" fontId="0" fillId="0" borderId="7" xfId="0" applyFont="1" applyFill="1" applyBorder="1" applyAlignment="1">
      <alignment vertical="center"/>
    </xf>
    <xf numFmtId="0" fontId="0" fillId="0" borderId="8" xfId="0" applyFont="1" applyFill="1" applyBorder="1" applyAlignment="1">
      <alignment horizontal="center" vertical="center" wrapText="1"/>
    </xf>
    <xf numFmtId="0" fontId="3" fillId="0" borderId="7" xfId="0" applyFont="1" applyFill="1" applyBorder="1" applyAlignment="1">
      <alignment vertical="center" wrapText="1"/>
    </xf>
    <xf numFmtId="0" fontId="0" fillId="0" borderId="9" xfId="0" applyFont="1" applyFill="1" applyBorder="1" applyAlignment="1">
      <alignment horizontal="center" vertical="center" wrapText="1"/>
    </xf>
    <xf numFmtId="0" fontId="0" fillId="0" borderId="10" xfId="0" applyFont="1" applyFill="1" applyBorder="1" applyAlignment="1">
      <alignment horizontal="center" vertical="center" wrapText="1"/>
    </xf>
    <xf numFmtId="0" fontId="0" fillId="0" borderId="6" xfId="0" applyFont="1" applyFill="1" applyBorder="1" applyAlignment="1">
      <alignment horizontal="center" vertical="center"/>
    </xf>
    <xf numFmtId="0" fontId="4" fillId="0" borderId="7" xfId="0" applyFont="1" applyFill="1" applyBorder="1" applyAlignment="1">
      <alignment horizontal="left" vertical="center" wrapText="1"/>
    </xf>
    <xf numFmtId="0" fontId="0" fillId="0" borderId="8" xfId="0" applyFont="1" applyFill="1" applyBorder="1" applyAlignment="1">
      <alignment horizontal="center" vertical="center"/>
    </xf>
    <xf numFmtId="0" fontId="0" fillId="0" borderId="9" xfId="0" applyFont="1" applyFill="1" applyBorder="1" applyAlignment="1">
      <alignment horizontal="center" vertical="center"/>
    </xf>
    <xf numFmtId="0" fontId="5" fillId="2" borderId="7" xfId="0" applyFont="1" applyFill="1" applyBorder="1" applyAlignment="1">
      <alignment horizontal="left" vertical="center" wrapText="1"/>
    </xf>
    <xf numFmtId="0" fontId="2" fillId="2" borderId="4" xfId="0" applyFont="1" applyFill="1" applyBorder="1" applyAlignment="1" applyProtection="1">
      <alignment horizontal="center" vertical="center" wrapText="1"/>
    </xf>
    <xf numFmtId="0" fontId="0" fillId="2" borderId="11" xfId="0" applyFont="1" applyFill="1" applyBorder="1" applyAlignment="1">
      <alignment horizontal="center" vertical="center" wrapText="1"/>
    </xf>
    <xf numFmtId="0" fontId="0" fillId="0" borderId="12" xfId="0" applyFont="1" applyFill="1" applyBorder="1" applyAlignment="1">
      <alignment vertical="center" wrapText="1"/>
    </xf>
    <xf numFmtId="0" fontId="6" fillId="0" borderId="0" xfId="0" applyFont="1">
      <alignment vertical="center"/>
    </xf>
    <xf numFmtId="0" fontId="7" fillId="0" borderId="0" xfId="0" applyFont="1" applyFill="1">
      <alignment vertical="center"/>
    </xf>
    <xf numFmtId="0" fontId="6" fillId="0" borderId="0" xfId="0" applyFont="1" applyFill="1">
      <alignment vertical="center"/>
    </xf>
    <xf numFmtId="0" fontId="0" fillId="0" borderId="0" xfId="0" applyFill="1">
      <alignment vertical="center"/>
    </xf>
    <xf numFmtId="0" fontId="0" fillId="0" borderId="0" xfId="0" applyFill="1" applyAlignment="1">
      <alignment horizontal="center" vertical="center"/>
    </xf>
    <xf numFmtId="0" fontId="6" fillId="0" borderId="0" xfId="0" applyFont="1" applyFill="1" applyAlignment="1">
      <alignment vertical="center" wrapText="1"/>
    </xf>
    <xf numFmtId="0" fontId="0" fillId="0" borderId="7" xfId="0" applyBorder="1" applyAlignment="1">
      <alignment horizontal="center" vertical="center"/>
    </xf>
    <xf numFmtId="0" fontId="6" fillId="0" borderId="0" xfId="0" applyFont="1" applyFill="1" applyAlignment="1">
      <alignment horizontal="center" vertical="center"/>
    </xf>
    <xf numFmtId="0" fontId="6" fillId="0" borderId="0" xfId="0" applyFont="1" applyFill="1" applyBorder="1" applyAlignment="1">
      <alignment vertical="center" wrapText="1"/>
    </xf>
    <xf numFmtId="0" fontId="2" fillId="0" borderId="0" xfId="0" applyFont="1" applyFill="1" applyAlignment="1">
      <alignment vertical="center" wrapText="1"/>
    </xf>
    <xf numFmtId="0" fontId="0" fillId="0" borderId="0" xfId="0" applyFont="1" applyAlignment="1">
      <alignment vertical="center" wrapText="1"/>
    </xf>
    <xf numFmtId="0" fontId="0" fillId="0" borderId="0" xfId="0" applyFont="1">
      <alignment vertical="center"/>
    </xf>
    <xf numFmtId="0" fontId="8" fillId="0" borderId="0" xfId="6" applyFont="1" applyFill="1" applyAlignment="1" applyProtection="1"/>
    <xf numFmtId="0" fontId="9" fillId="0" borderId="7" xfId="0" applyFont="1" applyFill="1" applyBorder="1" applyAlignment="1">
      <alignment horizontal="center"/>
    </xf>
    <xf numFmtId="0" fontId="9" fillId="0" borderId="7" xfId="0" applyFont="1" applyBorder="1" applyAlignment="1">
      <alignment horizontal="center"/>
    </xf>
    <xf numFmtId="0" fontId="10" fillId="0" borderId="7" xfId="0" applyFont="1" applyFill="1" applyBorder="1" applyAlignment="1" applyProtection="1">
      <alignment horizontal="left" vertical="top" wrapText="1"/>
      <protection locked="0"/>
    </xf>
    <xf numFmtId="0" fontId="0" fillId="0" borderId="7" xfId="0" applyFill="1" applyBorder="1" applyAlignment="1">
      <alignment horizontal="center" wrapText="1"/>
    </xf>
    <xf numFmtId="0" fontId="0" fillId="0" borderId="7" xfId="0" applyBorder="1" applyAlignment="1">
      <alignment horizontal="center"/>
    </xf>
    <xf numFmtId="0" fontId="0" fillId="0" borderId="0" xfId="0" applyFont="1" applyAlignment="1">
      <alignment horizontal="center" vertical="center" wrapText="1"/>
    </xf>
    <xf numFmtId="0" fontId="2" fillId="0" borderId="0" xfId="52" applyFont="1" applyFill="1" applyBorder="1" applyAlignment="1" applyProtection="1">
      <alignment vertical="center" wrapText="1"/>
      <protection locked="0"/>
    </xf>
    <xf numFmtId="0" fontId="0" fillId="0" borderId="7" xfId="0" applyFill="1" applyBorder="1" applyAlignment="1">
      <alignment horizontal="center" vertical="center"/>
    </xf>
    <xf numFmtId="0" fontId="2" fillId="0" borderId="0" xfId="52" applyFont="1" applyFill="1" applyBorder="1" applyAlignment="1" applyProtection="1">
      <alignment horizontal="left" vertical="center" wrapText="1"/>
      <protection locked="0"/>
    </xf>
    <xf numFmtId="0" fontId="2" fillId="0" borderId="0" xfId="52" applyFont="1" applyFill="1" applyBorder="1" applyAlignment="1">
      <alignment horizontal="left" vertical="center" wrapText="1"/>
    </xf>
    <xf numFmtId="0" fontId="0" fillId="0" borderId="0" xfId="0" applyFont="1" applyFill="1">
      <alignment vertical="center"/>
    </xf>
    <xf numFmtId="0" fontId="2" fillId="2" borderId="0" xfId="52" applyFont="1" applyFill="1" applyBorder="1" applyAlignment="1">
      <alignment horizontal="left" vertical="center" wrapText="1"/>
    </xf>
    <xf numFmtId="0" fontId="0" fillId="0" borderId="7" xfId="0" applyFont="1" applyFill="1" applyBorder="1" applyAlignment="1">
      <alignment horizontal="center" vertical="center"/>
    </xf>
    <xf numFmtId="0" fontId="7" fillId="0" borderId="0" xfId="0" applyFont="1" applyFill="1" applyAlignment="1">
      <alignment horizontal="left" vertical="center"/>
    </xf>
    <xf numFmtId="0" fontId="6" fillId="0" borderId="0" xfId="0" applyFont="1" applyAlignment="1">
      <alignment vertical="center" wrapText="1"/>
    </xf>
    <xf numFmtId="0" fontId="0" fillId="0" borderId="0" xfId="0" applyFill="1" applyAlignment="1">
      <alignment horizontal="left" vertical="center"/>
    </xf>
    <xf numFmtId="0" fontId="6" fillId="2" borderId="0" xfId="0" applyFont="1" applyFill="1" applyAlignment="1">
      <alignment vertical="center" wrapText="1"/>
    </xf>
    <xf numFmtId="0" fontId="7" fillId="0" borderId="0" xfId="0" applyFont="1">
      <alignment vertical="center"/>
    </xf>
    <xf numFmtId="0" fontId="6" fillId="0" borderId="0" xfId="0" applyFont="1" applyFill="1" applyBorder="1">
      <alignment vertical="center"/>
    </xf>
    <xf numFmtId="0" fontId="6" fillId="0" borderId="0" xfId="0" applyFont="1" applyFill="1" applyAlignment="1">
      <alignment horizontal="right"/>
    </xf>
    <xf numFmtId="9" fontId="11" fillId="0" borderId="0" xfId="0" applyNumberFormat="1" applyFont="1" applyFill="1" applyAlignment="1">
      <alignment horizontal="center" vertical="center"/>
    </xf>
    <xf numFmtId="0" fontId="12" fillId="0" borderId="13" xfId="0" applyFont="1" applyFill="1" applyBorder="1" applyAlignment="1">
      <alignment vertical="center"/>
    </xf>
    <xf numFmtId="0" fontId="13" fillId="0" borderId="14" xfId="0" applyFont="1" applyFill="1" applyBorder="1" applyAlignment="1">
      <alignment vertical="center"/>
    </xf>
    <xf numFmtId="0" fontId="14" fillId="0" borderId="14" xfId="0" applyFont="1" applyFill="1" applyBorder="1" applyAlignment="1">
      <alignment vertical="center"/>
    </xf>
    <xf numFmtId="0" fontId="15" fillId="0" borderId="15" xfId="0" applyFont="1" applyFill="1" applyBorder="1" applyAlignment="1"/>
    <xf numFmtId="0" fontId="15" fillId="0" borderId="0" xfId="0" applyFont="1" applyFill="1" applyBorder="1" applyAlignment="1"/>
    <xf numFmtId="0" fontId="16" fillId="0" borderId="0" xfId="0" applyFont="1" applyFill="1" applyBorder="1">
      <alignment vertical="center"/>
    </xf>
    <xf numFmtId="0" fontId="0" fillId="0" borderId="15" xfId="0" applyFont="1" applyFill="1" applyBorder="1" applyAlignment="1"/>
    <xf numFmtId="0" fontId="0" fillId="0" borderId="0" xfId="0" applyFont="1" applyFill="1" applyBorder="1" applyAlignment="1"/>
    <xf numFmtId="0" fontId="17" fillId="0" borderId="7" xfId="0" applyFont="1" applyFill="1" applyBorder="1" applyAlignment="1">
      <alignment horizontal="center"/>
    </xf>
    <xf numFmtId="0" fontId="6" fillId="0" borderId="16" xfId="0" applyFont="1" applyFill="1" applyBorder="1" applyAlignment="1">
      <alignment horizontal="left"/>
    </xf>
    <xf numFmtId="0" fontId="6" fillId="0" borderId="17" xfId="0" applyFont="1" applyFill="1" applyBorder="1" applyAlignment="1">
      <alignment horizontal="left"/>
    </xf>
    <xf numFmtId="0" fontId="6" fillId="0" borderId="7" xfId="0" applyFont="1" applyFill="1" applyBorder="1" applyAlignment="1">
      <alignment horizontal="center"/>
    </xf>
    <xf numFmtId="0" fontId="0" fillId="0" borderId="16" xfId="0" applyFont="1" applyFill="1" applyBorder="1" applyAlignment="1">
      <alignment horizontal="left"/>
    </xf>
    <xf numFmtId="0" fontId="0" fillId="0" borderId="17" xfId="0" applyFont="1" applyFill="1" applyBorder="1" applyAlignment="1">
      <alignment horizontal="left"/>
    </xf>
    <xf numFmtId="0" fontId="0" fillId="0" borderId="7" xfId="0" applyFont="1" applyFill="1" applyBorder="1" applyAlignment="1">
      <alignment horizontal="center"/>
    </xf>
    <xf numFmtId="0" fontId="18" fillId="0" borderId="15" xfId="0" applyFont="1" applyFill="1" applyBorder="1" applyAlignment="1">
      <alignment horizontal="center"/>
    </xf>
    <xf numFmtId="0" fontId="19" fillId="0" borderId="0" xfId="0" applyFont="1" applyFill="1" applyBorder="1" applyAlignment="1">
      <alignment horizontal="left"/>
    </xf>
    <xf numFmtId="0" fontId="18" fillId="0" borderId="0" xfId="0" applyFont="1" applyFill="1" applyBorder="1">
      <alignment vertical="center"/>
    </xf>
    <xf numFmtId="0" fontId="0" fillId="0" borderId="0" xfId="0" applyFont="1" applyFill="1" applyBorder="1">
      <alignment vertical="center"/>
    </xf>
    <xf numFmtId="0" fontId="0" fillId="0" borderId="15" xfId="0" applyFont="1" applyFill="1" applyBorder="1" applyAlignment="1">
      <alignment horizontal="center"/>
    </xf>
    <xf numFmtId="0" fontId="20" fillId="0" borderId="0" xfId="0" applyFont="1" applyFill="1" applyBorder="1" applyAlignment="1">
      <alignment horizontal="left"/>
    </xf>
    <xf numFmtId="0" fontId="21" fillId="0" borderId="0" xfId="0" applyFont="1" applyFill="1" applyBorder="1" applyAlignment="1">
      <alignment horizontal="left"/>
    </xf>
    <xf numFmtId="0" fontId="0" fillId="0" borderId="0" xfId="0" applyFont="1" applyFill="1" applyBorder="1" applyAlignment="1">
      <alignment horizontal="center"/>
    </xf>
    <xf numFmtId="0" fontId="0" fillId="0" borderId="0" xfId="0" applyFont="1" applyFill="1" applyBorder="1" applyAlignment="1">
      <alignment horizontal="left"/>
    </xf>
    <xf numFmtId="0" fontId="6" fillId="0" borderId="0" xfId="0" applyFont="1" applyFill="1" applyBorder="1" applyAlignment="1">
      <alignment vertical="center"/>
    </xf>
    <xf numFmtId="0" fontId="22" fillId="0" borderId="0" xfId="0" applyFont="1" applyFill="1" applyBorder="1" applyAlignment="1">
      <alignment vertical="center"/>
    </xf>
    <xf numFmtId="0" fontId="23" fillId="0" borderId="0" xfId="0" applyFont="1" applyFill="1">
      <alignment vertical="center"/>
    </xf>
    <xf numFmtId="0" fontId="24" fillId="0" borderId="0" xfId="0" applyFont="1" applyFill="1" applyAlignment="1">
      <alignment horizontal="center" vertical="center"/>
    </xf>
    <xf numFmtId="0" fontId="23" fillId="0" borderId="0" xfId="0" applyFont="1" applyFill="1" applyAlignment="1">
      <alignment vertical="center"/>
    </xf>
    <xf numFmtId="0" fontId="24" fillId="0" borderId="0" xfId="0" applyFont="1" applyFill="1" applyAlignment="1">
      <alignment horizontal="left" vertical="center"/>
    </xf>
    <xf numFmtId="0" fontId="23" fillId="0" borderId="0" xfId="0" applyFont="1" applyFill="1" applyAlignment="1">
      <alignment horizontal="left" vertical="center"/>
    </xf>
    <xf numFmtId="0" fontId="6" fillId="0" borderId="16" xfId="0" applyFont="1" applyFill="1" applyBorder="1" applyAlignment="1">
      <alignment horizontal="center"/>
    </xf>
    <xf numFmtId="0" fontId="6" fillId="3" borderId="7" xfId="0" applyFont="1" applyFill="1" applyBorder="1">
      <alignment vertical="center"/>
    </xf>
    <xf numFmtId="0" fontId="0" fillId="3" borderId="7" xfId="0" applyFont="1" applyFill="1" applyBorder="1">
      <alignment vertical="center"/>
    </xf>
    <xf numFmtId="0" fontId="0" fillId="0" borderId="0" xfId="0" applyBorder="1">
      <alignment vertical="center"/>
    </xf>
    <xf numFmtId="0" fontId="6" fillId="0" borderId="7" xfId="0" applyFont="1" applyFill="1" applyBorder="1" applyAlignment="1">
      <alignment horizontal="center" vertical="center"/>
    </xf>
    <xf numFmtId="0" fontId="6" fillId="0" borderId="18" xfId="0" applyFont="1" applyFill="1" applyBorder="1" applyAlignment="1">
      <alignment horizontal="center" vertical="center"/>
    </xf>
    <xf numFmtId="0" fontId="14" fillId="0" borderId="6" xfId="0" applyFont="1" applyFill="1" applyBorder="1" applyAlignment="1">
      <alignment vertical="center"/>
    </xf>
    <xf numFmtId="0" fontId="16" fillId="0" borderId="19" xfId="0" applyFont="1" applyFill="1" applyBorder="1">
      <alignment vertical="center"/>
    </xf>
    <xf numFmtId="0" fontId="16" fillId="0" borderId="9" xfId="0" applyFont="1" applyFill="1" applyBorder="1">
      <alignment vertical="center"/>
    </xf>
    <xf numFmtId="0" fontId="0" fillId="0" borderId="7" xfId="0" applyFill="1" applyBorder="1" applyAlignment="1">
      <alignment horizontal="center"/>
    </xf>
    <xf numFmtId="0" fontId="6" fillId="0" borderId="16" xfId="3" applyNumberFormat="1" applyFont="1" applyFill="1" applyBorder="1" applyAlignment="1">
      <alignment horizontal="center"/>
    </xf>
    <xf numFmtId="9" fontId="6" fillId="0" borderId="7" xfId="3" applyFont="1" applyFill="1" applyBorder="1" applyAlignment="1">
      <alignment horizontal="center"/>
    </xf>
    <xf numFmtId="0" fontId="0" fillId="0" borderId="16" xfId="3" applyNumberFormat="1" applyFont="1" applyFill="1" applyBorder="1" applyAlignment="1">
      <alignment horizontal="center"/>
    </xf>
    <xf numFmtId="176" fontId="0" fillId="0" borderId="6" xfId="0" applyNumberFormat="1" applyFont="1" applyFill="1" applyBorder="1" applyAlignment="1">
      <alignment horizontal="center"/>
    </xf>
    <xf numFmtId="0" fontId="19" fillId="0" borderId="7" xfId="0" applyFont="1" applyFill="1" applyBorder="1" applyAlignment="1">
      <alignment horizontal="center"/>
    </xf>
    <xf numFmtId="0" fontId="19" fillId="0" borderId="0" xfId="0" applyFont="1" applyFill="1" applyBorder="1" applyAlignment="1">
      <alignment horizontal="center"/>
    </xf>
    <xf numFmtId="176" fontId="0" fillId="0" borderId="8" xfId="0" applyNumberFormat="1" applyFont="1" applyFill="1" applyBorder="1" applyAlignment="1">
      <alignment horizontal="center"/>
    </xf>
    <xf numFmtId="1" fontId="19" fillId="0" borderId="7" xfId="0" applyNumberFormat="1" applyFont="1" applyFill="1" applyBorder="1" applyAlignment="1">
      <alignment horizontal="center"/>
    </xf>
    <xf numFmtId="1" fontId="19" fillId="0" borderId="0" xfId="0" applyNumberFormat="1" applyFont="1" applyFill="1" applyBorder="1" applyAlignment="1">
      <alignment horizontal="center"/>
    </xf>
    <xf numFmtId="0" fontId="0" fillId="0" borderId="8" xfId="0" applyFont="1" applyFill="1" applyBorder="1">
      <alignment vertical="center"/>
    </xf>
    <xf numFmtId="9" fontId="19" fillId="0" borderId="18" xfId="3" applyNumberFormat="1" applyFont="1" applyFill="1" applyBorder="1" applyAlignment="1">
      <alignment horizontal="center"/>
    </xf>
    <xf numFmtId="9" fontId="19" fillId="0" borderId="0" xfId="3" applyNumberFormat="1" applyFont="1" applyFill="1" applyBorder="1" applyAlignment="1">
      <alignment horizontal="center"/>
    </xf>
    <xf numFmtId="0" fontId="21" fillId="0" borderId="0" xfId="0" applyFont="1" applyFill="1" applyBorder="1">
      <alignment vertical="center"/>
    </xf>
    <xf numFmtId="0" fontId="0" fillId="0" borderId="0" xfId="0" applyAlignment="1">
      <alignment vertical="center"/>
    </xf>
    <xf numFmtId="0" fontId="25" fillId="0" borderId="0" xfId="56" applyFont="1" applyAlignment="1">
      <alignment horizontal="center" vertical="center"/>
    </xf>
    <xf numFmtId="0" fontId="26" fillId="0" borderId="0" xfId="56" applyFont="1" applyAlignment="1">
      <alignment horizontal="center" vertical="center"/>
    </xf>
    <xf numFmtId="0" fontId="1" fillId="0" borderId="0" xfId="56" applyFont="1" applyAlignment="1">
      <alignment horizontal="center" vertical="center"/>
    </xf>
    <xf numFmtId="0" fontId="0" fillId="0" borderId="0" xfId="0" applyAlignment="1">
      <alignment horizontal="center" vertical="center"/>
    </xf>
    <xf numFmtId="0" fontId="9" fillId="0" borderId="0" xfId="0" applyFont="1" applyBorder="1" applyAlignment="1">
      <alignment horizontal="left"/>
    </xf>
    <xf numFmtId="0" fontId="9" fillId="0" borderId="19" xfId="56" applyFont="1" applyBorder="1" applyAlignment="1">
      <alignment horizontal="left"/>
    </xf>
    <xf numFmtId="0" fontId="27" fillId="0" borderId="0" xfId="56" applyFont="1" applyBorder="1" applyAlignment="1">
      <alignment vertical="center"/>
    </xf>
    <xf numFmtId="0" fontId="9" fillId="0" borderId="0" xfId="56" applyFont="1" applyBorder="1" applyAlignment="1">
      <alignment vertical="center"/>
    </xf>
    <xf numFmtId="14" fontId="28" fillId="0" borderId="17" xfId="56" applyNumberFormat="1" applyFont="1" applyBorder="1" applyAlignment="1">
      <alignment horizontal="left" wrapText="1"/>
    </xf>
    <xf numFmtId="14" fontId="28" fillId="0" borderId="17" xfId="56" applyNumberFormat="1" applyFont="1" applyBorder="1" applyAlignment="1">
      <alignment horizontal="left"/>
    </xf>
    <xf numFmtId="14" fontId="27" fillId="0" borderId="0" xfId="56" applyNumberFormat="1" applyFont="1" applyBorder="1" applyAlignment="1">
      <alignment vertical="center"/>
    </xf>
    <xf numFmtId="14" fontId="9" fillId="0" borderId="0" xfId="56" applyNumberFormat="1" applyFont="1" applyBorder="1" applyAlignment="1">
      <alignment vertical="center"/>
    </xf>
    <xf numFmtId="14" fontId="9" fillId="0" borderId="17" xfId="56" applyNumberFormat="1" applyFont="1" applyBorder="1" applyAlignment="1">
      <alignment horizontal="left"/>
    </xf>
    <xf numFmtId="14" fontId="9" fillId="0" borderId="17" xfId="56" applyNumberFormat="1" applyFont="1" applyBorder="1" applyAlignment="1"/>
    <xf numFmtId="14" fontId="27" fillId="0" borderId="0" xfId="56" applyNumberFormat="1" applyFont="1" applyBorder="1" applyAlignment="1">
      <alignment horizontal="left" vertical="center"/>
    </xf>
    <xf numFmtId="14" fontId="9" fillId="0" borderId="19" xfId="56" applyNumberFormat="1" applyFont="1" applyBorder="1" applyAlignment="1"/>
    <xf numFmtId="9" fontId="29" fillId="0" borderId="0" xfId="55" applyNumberFormat="1" applyFont="1" applyFill="1" applyBorder="1" applyAlignment="1">
      <alignment vertical="center"/>
    </xf>
    <xf numFmtId="0" fontId="30" fillId="0" borderId="0" xfId="55" applyBorder="1" applyAlignment="1"/>
    <xf numFmtId="0" fontId="31" fillId="0" borderId="0" xfId="55" applyFont="1" applyFill="1" applyBorder="1" applyAlignment="1"/>
    <xf numFmtId="0" fontId="9" fillId="0" borderId="0" xfId="0" applyFont="1" applyBorder="1" applyAlignment="1">
      <alignment horizontal="left" vertical="center"/>
    </xf>
    <xf numFmtId="0" fontId="9" fillId="0" borderId="0" xfId="0" applyFont="1" applyBorder="1" applyAlignment="1">
      <alignment vertical="center" wrapText="1"/>
    </xf>
    <xf numFmtId="0" fontId="9" fillId="0" borderId="0" xfId="0" applyFont="1" applyBorder="1" applyAlignment="1">
      <alignment horizontal="right" vertical="center" wrapText="1"/>
    </xf>
    <xf numFmtId="177" fontId="29" fillId="4" borderId="18" xfId="55" applyNumberFormat="1" applyFont="1" applyFill="1" applyBorder="1" applyAlignment="1">
      <alignment horizontal="center" vertical="center"/>
    </xf>
    <xf numFmtId="0" fontId="32" fillId="0" borderId="0" xfId="55" applyFont="1" applyBorder="1" applyAlignment="1"/>
    <xf numFmtId="9" fontId="9" fillId="0" borderId="0" xfId="0" applyNumberFormat="1" applyFont="1" applyBorder="1" applyAlignment="1">
      <alignment horizontal="center" vertical="center" wrapText="1"/>
    </xf>
    <xf numFmtId="177" fontId="29" fillId="4" borderId="20" xfId="55" applyNumberFormat="1" applyFont="1" applyFill="1" applyBorder="1" applyAlignment="1">
      <alignment horizontal="center" vertical="center"/>
    </xf>
    <xf numFmtId="0" fontId="27" fillId="0" borderId="0" xfId="56" applyFont="1" applyFill="1" applyBorder="1" applyAlignment="1">
      <alignment vertical="center"/>
    </xf>
    <xf numFmtId="0" fontId="9" fillId="0" borderId="0" xfId="56" applyFont="1" applyFill="1" applyBorder="1" applyAlignment="1">
      <alignment vertical="center"/>
    </xf>
    <xf numFmtId="0" fontId="6" fillId="0" borderId="0" xfId="0" applyFont="1" applyAlignment="1">
      <alignment horizontal="center" vertical="center"/>
    </xf>
    <xf numFmtId="0" fontId="6" fillId="0" borderId="0" xfId="0" applyFont="1" applyAlignment="1">
      <alignment vertical="center"/>
    </xf>
    <xf numFmtId="0" fontId="7" fillId="0" borderId="19" xfId="0" applyFont="1" applyBorder="1" applyAlignment="1">
      <alignment horizontal="left" vertical="center"/>
    </xf>
    <xf numFmtId="0" fontId="6" fillId="0" borderId="7" xfId="0" applyFont="1" applyBorder="1" applyAlignment="1">
      <alignment horizontal="left" vertical="top" wrapText="1"/>
    </xf>
    <xf numFmtId="0" fontId="5" fillId="0" borderId="7" xfId="0" applyFont="1" applyBorder="1" applyAlignment="1">
      <alignment horizontal="left" vertical="top" wrapText="1"/>
    </xf>
    <xf numFmtId="0" fontId="7" fillId="0" borderId="0" xfId="0" applyFont="1" applyBorder="1" applyAlignment="1">
      <alignment horizontal="left" vertical="center"/>
    </xf>
    <xf numFmtId="0" fontId="5" fillId="0" borderId="7" xfId="0" applyFont="1" applyBorder="1" applyAlignment="1">
      <alignment vertical="top" wrapText="1"/>
    </xf>
    <xf numFmtId="0" fontId="5" fillId="0" borderId="0" xfId="0" applyFont="1" applyBorder="1" applyAlignment="1">
      <alignment vertical="top" wrapText="1"/>
    </xf>
    <xf numFmtId="0" fontId="0" fillId="0" borderId="16" xfId="0" applyFont="1" applyBorder="1">
      <alignment vertical="center"/>
    </xf>
    <xf numFmtId="0" fontId="0" fillId="0" borderId="17" xfId="0" applyFont="1" applyBorder="1" applyAlignment="1">
      <alignment horizontal="center" vertical="center" wrapText="1"/>
    </xf>
    <xf numFmtId="0" fontId="0" fillId="0" borderId="17" xfId="0" applyBorder="1" applyAlignment="1">
      <alignment horizontal="center" vertical="center" wrapText="1"/>
    </xf>
    <xf numFmtId="0" fontId="0" fillId="0" borderId="17" xfId="0" applyFont="1" applyBorder="1">
      <alignment vertical="center"/>
    </xf>
    <xf numFmtId="0" fontId="0" fillId="0" borderId="17" xfId="0" applyBorder="1" applyAlignment="1">
      <alignment horizontal="center" vertical="center"/>
    </xf>
    <xf numFmtId="0" fontId="30" fillId="0" borderId="17" xfId="55" applyBorder="1" applyAlignment="1">
      <alignment horizontal="center" vertical="center"/>
    </xf>
    <xf numFmtId="0" fontId="30" fillId="0" borderId="0" xfId="55" applyAlignment="1">
      <alignment vertical="center"/>
    </xf>
    <xf numFmtId="0" fontId="0" fillId="0" borderId="0" xfId="0" applyFont="1" applyBorder="1" applyAlignment="1">
      <alignment horizontal="left" vertical="center"/>
    </xf>
    <xf numFmtId="0" fontId="0" fillId="0" borderId="0" xfId="0" applyBorder="1" applyAlignment="1">
      <alignment horizontal="left" vertical="center"/>
    </xf>
    <xf numFmtId="0" fontId="30" fillId="0" borderId="10" xfId="55" applyBorder="1" applyAlignment="1">
      <alignment horizontal="center" vertical="center"/>
    </xf>
  </cellXfs>
  <cellStyles count="6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百分比 2" xfId="49"/>
    <cellStyle name="Normal 2 2" xfId="50"/>
    <cellStyle name="常规 3 2" xfId="51"/>
    <cellStyle name="Normal 2" xfId="52"/>
    <cellStyle name="常规 2 2" xfId="53"/>
    <cellStyle name="Normal 3" xfId="54"/>
    <cellStyle name="Normal_DARFT" xfId="55"/>
    <cellStyle name="常规 2" xfId="56"/>
    <cellStyle name="常规 3" xfId="57"/>
    <cellStyle name="常规 4" xfId="58"/>
    <cellStyle name="常规 5" xfId="59"/>
  </cellStyles>
  <dxfs count="7">
    <dxf>
      <fill>
        <patternFill patternType="solid">
          <bgColor indexed="11"/>
        </patternFill>
      </fill>
    </dxf>
    <dxf>
      <fill>
        <patternFill patternType="solid">
          <bgColor indexed="13"/>
        </patternFill>
      </fill>
    </dxf>
    <dxf>
      <fill>
        <patternFill patternType="solid">
          <bgColor indexed="10"/>
        </patternFill>
      </fill>
    </dxf>
    <dxf>
      <fill>
        <patternFill patternType="solid">
          <bgColor rgb="FF66FF33"/>
        </patternFill>
      </fill>
    </dxf>
    <dxf>
      <fill>
        <patternFill patternType="solid">
          <bgColor rgb="FFFF0000"/>
        </patternFill>
      </fill>
    </dxf>
    <dxf>
      <fill>
        <patternFill patternType="solid">
          <bgColor rgb="FF00FF00"/>
        </patternFill>
      </fill>
    </dxf>
    <dxf>
      <fill>
        <patternFill patternType="solid">
          <bgColor rgb="FFFFFF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radarChart>
        <c:radarStyle val="filled"/>
        <c:varyColors val="0"/>
        <c:ser>
          <c:idx val="0"/>
          <c:order val="0"/>
          <c:spPr>
            <a:noFill/>
            <a:ln w="19050" cap="flat" cmpd="sng" algn="ctr">
              <a:solidFill>
                <a:schemeClr val="tx1"/>
              </a:solidFill>
              <a:prstDash val="solid"/>
            </a:ln>
            <a:effectLst>
              <a:outerShdw blurRad="40000" dist="20000" dir="5400000" rotWithShape="0">
                <a:srgbClr val="000000">
                  <a:alpha val="38000"/>
                </a:srgbClr>
              </a:outerShdw>
            </a:effectLst>
          </c:spPr>
          <c:dLbls>
            <c:dLbl>
              <c:idx val="0"/>
              <c:layout>
                <c:manualLayout>
                  <c:x val="-0.000176699173386418"/>
                  <c:y val="-0.0876174672998773"/>
                </c:manualLayout>
              </c:layout>
              <c:showLegendKey val="0"/>
              <c:showVal val="1"/>
              <c:showCatName val="0"/>
              <c:showSerName val="0"/>
              <c:showPercent val="0"/>
              <c:showBubbleSize val="0"/>
              <c:extLst>
                <c:ext xmlns:c15="http://schemas.microsoft.com/office/drawing/2012/chart" uri="{CE6537A1-D6FC-4f65-9D91-7224C49458BB}">
                  <c15:layout/>
                </c:ext>
              </c:extLst>
            </c:dLbl>
            <c:dLbl>
              <c:idx val="1"/>
              <c:layout>
                <c:manualLayout>
                  <c:x val="0.0525140764126396"/>
                  <c:y val="-0.0138621867425862"/>
                </c:manualLayout>
              </c:layout>
              <c:showLegendKey val="0"/>
              <c:showVal val="1"/>
              <c:showCatName val="0"/>
              <c:showSerName val="0"/>
              <c:showPercent val="0"/>
              <c:showBubbleSize val="0"/>
              <c:extLst>
                <c:ext xmlns:c15="http://schemas.microsoft.com/office/drawing/2012/chart" uri="{CE6537A1-D6FC-4f65-9D91-7224C49458BB}">
                  <c15:layout/>
                </c:ext>
              </c:extLst>
            </c:dLbl>
            <c:dLbl>
              <c:idx val="2"/>
              <c:layout>
                <c:manualLayout>
                  <c:x val="0.00324197087274762"/>
                  <c:y val="0.00414382548944513"/>
                </c:manualLayout>
              </c:layout>
              <c:showLegendKey val="0"/>
              <c:showVal val="1"/>
              <c:showCatName val="0"/>
              <c:showSerName val="0"/>
              <c:showPercent val="0"/>
              <c:showBubbleSize val="0"/>
              <c:extLst>
                <c:ext xmlns:c15="http://schemas.microsoft.com/office/drawing/2012/chart" uri="{CE6537A1-D6FC-4f65-9D91-7224C49458BB}">
                  <c15:layout/>
                </c:ext>
              </c:extLst>
            </c:dLbl>
            <c:dLbl>
              <c:idx val="3"/>
              <c:layout>
                <c:manualLayout>
                  <c:x val="-0.00595613901979576"/>
                  <c:y val="0.111322856499097"/>
                </c:manualLayout>
              </c:layout>
              <c:showLegendKey val="0"/>
              <c:showVal val="1"/>
              <c:showCatName val="0"/>
              <c:showSerName val="0"/>
              <c:showPercent val="0"/>
              <c:showBubbleSize val="0"/>
              <c:extLst>
                <c:ext xmlns:c15="http://schemas.microsoft.com/office/drawing/2012/chart" uri="{CE6537A1-D6FC-4f65-9D91-7224C49458BB}">
                  <c15:layout/>
                </c:ext>
              </c:extLst>
            </c:dLbl>
            <c:dLbl>
              <c:idx val="4"/>
              <c:layout>
                <c:manualLayout>
                  <c:x val="-0.0647175064992884"/>
                  <c:y val="0.0532500376779777"/>
                </c:manualLayout>
              </c:layout>
              <c:showLegendKey val="0"/>
              <c:showVal val="1"/>
              <c:showCatName val="0"/>
              <c:showSerName val="0"/>
              <c:showPercent val="0"/>
              <c:showBubbleSize val="0"/>
              <c:extLst>
                <c:ext xmlns:c15="http://schemas.microsoft.com/office/drawing/2012/chart" uri="{CE6537A1-D6FC-4f65-9D91-7224C49458BB}">
                  <c15:layout/>
                </c:ext>
              </c:extLst>
            </c:dLbl>
            <c:dLbl>
              <c:idx val="5"/>
              <c:layout>
                <c:manualLayout>
                  <c:x val="-0.0609607412128584"/>
                  <c:y val="0.0670748171115126"/>
                </c:manualLayout>
              </c:layout>
              <c:showLegendKey val="0"/>
              <c:showVal val="1"/>
              <c:showCatName val="0"/>
              <c:showSerName val="0"/>
              <c:showPercent val="0"/>
              <c:showBubbleSize val="0"/>
              <c:extLst>
                <c:ext xmlns:c15="http://schemas.microsoft.com/office/drawing/2012/chart" uri="{CE6537A1-D6FC-4f65-9D91-7224C49458BB}">
                  <c15:layout/>
                </c:ext>
              </c:extLst>
            </c:dLbl>
            <c:spPr>
              <a:noFill/>
              <a:ln>
                <a:noFill/>
              </a:ln>
              <a:effectLst/>
            </c:spPr>
            <c:txPr>
              <a:bodyPr rot="0" spcFirstLastPara="0" vertOverflow="ellipsis" vert="horz" wrap="square" lIns="38100" tIns="19050" rIns="38100" bIns="19050" anchor="ctr" anchorCtr="1"/>
              <a:lstStyle/>
              <a:p>
                <a:pPr>
                  <a:defRPr lang="zh-CN" sz="1200" b="1" i="0" u="none" strike="noStrike" kern="1200" baseline="0">
                    <a:solidFill>
                      <a:schemeClr val="tx1"/>
                    </a:solidFill>
                    <a:latin typeface="+mn-lt"/>
                    <a:ea typeface="+mn-ea"/>
                    <a:cs typeface="+mn-cs"/>
                  </a:defRPr>
                </a:pPr>
              </a:p>
            </c:txPr>
            <c:showLegendKey val="0"/>
            <c:showVal val="1"/>
            <c:showCatName val="0"/>
            <c:showSerName val="0"/>
            <c:showPercent val="0"/>
            <c:showBubbleSize val="0"/>
            <c:showLeaderLines val="0"/>
            <c:extLst>
              <c:ext xmlns:c15="http://schemas.microsoft.com/office/drawing/2012/chart" uri="{CE6537A1-D6FC-4f65-9D91-7224C49458BB}">
                <c15:layout/>
                <c15:showLeaderLines val="0"/>
                <c15:leaderLines/>
              </c:ext>
            </c:extLst>
          </c:dLbls>
          <c:cat>
            <c:strRef>
              <c:f>评分!$A$4:$A$9</c:f>
              <c:strCache>
                <c:ptCount val="6"/>
                <c:pt idx="0">
                  <c:v>项目开发/工程更改管理</c:v>
                </c:pt>
                <c:pt idx="1">
                  <c:v>供应商/原材料控制</c:v>
                </c:pt>
                <c:pt idx="2">
                  <c:v>过程控制</c:v>
                </c:pt>
                <c:pt idx="3">
                  <c:v>质量问题解决</c:v>
                </c:pt>
                <c:pt idx="4">
                  <c:v>检测能力</c:v>
                </c:pt>
                <c:pt idx="5">
                  <c:v>综合管理</c:v>
                </c:pt>
              </c:strCache>
            </c:strRef>
          </c:cat>
          <c:val>
            <c:numRef>
              <c:f>评分!$T$4:$T$9</c:f>
              <c:numCache>
                <c:formatCode>0%</c:formatCode>
                <c:ptCount val="6"/>
                <c:pt idx="0">
                  <c:v>0.66</c:v>
                </c:pt>
                <c:pt idx="1">
                  <c:v>0.725</c:v>
                </c:pt>
                <c:pt idx="2">
                  <c:v>0.714285714285714</c:v>
                </c:pt>
                <c:pt idx="3">
                  <c:v>0.72</c:v>
                </c:pt>
                <c:pt idx="4">
                  <c:v>0.657142857142857</c:v>
                </c:pt>
                <c:pt idx="5">
                  <c:v>0.775</c:v>
                </c:pt>
              </c:numCache>
            </c:numRef>
          </c:val>
        </c:ser>
        <c:dLbls>
          <c:showLegendKey val="0"/>
          <c:showVal val="0"/>
          <c:showCatName val="0"/>
          <c:showSerName val="0"/>
          <c:showPercent val="0"/>
          <c:showBubbleSize val="0"/>
        </c:dLbls>
        <c:axId val="-1954572624"/>
        <c:axId val="-1954568816"/>
      </c:radarChart>
      <c:catAx>
        <c:axId val="-1954572624"/>
        <c:scaling>
          <c:orientation val="minMax"/>
        </c:scaling>
        <c:delete val="0"/>
        <c:axPos val="b"/>
        <c:numFmt formatCode="General" sourceLinked="1"/>
        <c:majorTickMark val="out"/>
        <c:minorTickMark val="none"/>
        <c:tickLblPos val="nextTo"/>
        <c:txPr>
          <a:bodyPr rot="-60000000" spcFirstLastPara="0" vertOverflow="ellipsis" vert="horz" wrap="square" anchor="ctr" anchorCtr="1"/>
          <a:lstStyle/>
          <a:p>
            <a:pPr>
              <a:defRPr lang="zh-CN" sz="1000" b="0" i="0" u="none" strike="noStrike" kern="1200" baseline="0">
                <a:solidFill>
                  <a:schemeClr val="tx1"/>
                </a:solidFill>
                <a:latin typeface="+mn-lt"/>
                <a:ea typeface="+mn-ea"/>
                <a:cs typeface="+mn-cs"/>
              </a:defRPr>
            </a:pPr>
          </a:p>
        </c:txPr>
        <c:crossAx val="-1954568816"/>
        <c:crosses val="autoZero"/>
        <c:auto val="0"/>
        <c:lblAlgn val="ctr"/>
        <c:lblOffset val="100"/>
        <c:noMultiLvlLbl val="0"/>
      </c:catAx>
      <c:valAx>
        <c:axId val="-1954568816"/>
        <c:scaling>
          <c:orientation val="minMax"/>
          <c:max val="1"/>
        </c:scaling>
        <c:delete val="1"/>
        <c:axPos val="l"/>
        <c:majorGridlines/>
        <c:numFmt formatCode="0%" sourceLinked="1"/>
        <c:majorTickMark val="out"/>
        <c:minorTickMark val="none"/>
        <c:tickLblPos val="none"/>
        <c:txPr>
          <a:bodyPr rot="-60000000" spcFirstLastPara="0" vertOverflow="ellipsis" vert="horz" wrap="square" anchor="ctr" anchorCtr="1"/>
          <a:lstStyle/>
          <a:p>
            <a:pPr>
              <a:defRPr lang="zh-CN" sz="1000" b="0" i="0" u="none" strike="noStrike" kern="1200" baseline="0">
                <a:solidFill>
                  <a:schemeClr val="tx1"/>
                </a:solidFill>
                <a:latin typeface="+mn-lt"/>
                <a:ea typeface="+mn-ea"/>
                <a:cs typeface="+mn-cs"/>
              </a:defRPr>
            </a:pPr>
          </a:p>
        </c:txPr>
        <c:crossAx val="-1954572624"/>
        <c:crosses val="autoZero"/>
        <c:crossBetween val="between"/>
      </c:valAx>
    </c:plotArea>
    <c:plotVisOnly val="1"/>
    <c:dispBlanksAs val="gap"/>
    <c:showDLblsOverMax val="0"/>
    <c:extLst>
      <c:ext uri="{0b15fc19-7d7d-44ad-8c2d-2c3a37ce22c3}">
        <chartProps xmlns="https://web.wps.cn/et/2018/main" chartId="{c6efb419-9f39-4433-8381-d3ac2848860c}"/>
      </c:ext>
    </c:extLst>
  </c:chart>
  <c:spPr>
    <a:noFill/>
    <a:ln w="9525" cap="flat" cmpd="sng" algn="ctr">
      <a:noFill/>
      <a:prstDash val="solid"/>
      <a:round/>
    </a:ln>
  </c:spPr>
  <c:txPr>
    <a:bodyPr/>
    <a:lstStyle/>
    <a:p>
      <a:pPr>
        <a:defRPr lang="zh-CN"/>
      </a:pPr>
    </a:p>
  </c:txPr>
  <c:printSettings>
    <c:headerFooter/>
    <c:pageMargins b="0.75" l="0.7" r="0.7" t="0.75" header="0.3" footer="0.3"/>
    <c:pageSetup/>
  </c:printSettings>
</c:chartSpace>
</file>

<file path=xl/ctrlProps/ctrlProp1.xml><?xml version="1.0" encoding="utf-8"?>
<formControlPr xmlns="http://schemas.microsoft.com/office/spreadsheetml/2009/9/main" objectType="CheckBox" checked="Checked" noThreeD="1" val="0"/>
</file>

<file path=xl/ctrlProps/ctrlProp2.xml><?xml version="1.0" encoding="utf-8"?>
<formControlPr xmlns="http://schemas.microsoft.com/office/spreadsheetml/2009/9/main" objectType="CheckBox" checked="Checked" noThreeD="1" val="0"/>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4</xdr:col>
      <xdr:colOff>600074</xdr:colOff>
      <xdr:row>1</xdr:row>
      <xdr:rowOff>152402</xdr:rowOff>
    </xdr:from>
    <xdr:to>
      <xdr:col>9</xdr:col>
      <xdr:colOff>476250</xdr:colOff>
      <xdr:row>13</xdr:row>
      <xdr:rowOff>180975</xdr:rowOff>
    </xdr:to>
    <xdr:graphicFrame>
      <xdr:nvGraphicFramePr>
        <xdr:cNvPr id="50184" name="图表 2"/>
        <xdr:cNvGraphicFramePr/>
      </xdr:nvGraphicFramePr>
      <xdr:xfrm>
        <a:off x="3618865" y="476250"/>
        <a:ext cx="3486785" cy="3324225"/>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168272</xdr:colOff>
      <xdr:row>23</xdr:row>
      <xdr:rowOff>4640</xdr:rowOff>
    </xdr:from>
    <xdr:to>
      <xdr:col>4</xdr:col>
      <xdr:colOff>425447</xdr:colOff>
      <xdr:row>23</xdr:row>
      <xdr:rowOff>151911</xdr:rowOff>
    </xdr:to>
    <xdr:pic>
      <xdr:nvPicPr>
        <xdr:cNvPr id="3" name="Picture 13" descr="厂标"/>
        <xdr:cNvPicPr>
          <a:picLocks noChangeAspect="1" noChangeArrowheads="1"/>
        </xdr:cNvPicPr>
      </xdr:nvPicPr>
      <xdr:blipFill>
        <a:blip r:embed="rId2" cstate="print"/>
        <a:srcRect r="36688" b="45331"/>
        <a:stretch>
          <a:fillRect/>
        </a:stretch>
      </xdr:blipFill>
      <xdr:spPr>
        <a:xfrm>
          <a:off x="3187065" y="8782685"/>
          <a:ext cx="257175" cy="147320"/>
        </a:xfrm>
        <a:prstGeom prst="rect">
          <a:avLst/>
        </a:prstGeom>
        <a:noFill/>
        <a:ln w="9525">
          <a:noFill/>
          <a:miter lim="800000"/>
          <a:headEnd/>
          <a:tailEnd/>
        </a:ln>
      </xdr:spPr>
    </xdr:pic>
    <xdr:clientData/>
  </xdr:twoCellAnchor>
  <mc:AlternateContent xmlns:mc="http://schemas.openxmlformats.org/markup-compatibility/2006">
    <mc:Choice xmlns:a14="http://schemas.microsoft.com/office/drawing/2010/main" Requires="a14">
      <xdr:twoCellAnchor editAs="oneCell">
        <xdr:from>
          <xdr:col>7</xdr:col>
          <xdr:colOff>476250</xdr:colOff>
          <xdr:row>11</xdr:row>
          <xdr:rowOff>276225</xdr:rowOff>
        </xdr:from>
        <xdr:to>
          <xdr:col>10</xdr:col>
          <xdr:colOff>0</xdr:colOff>
          <xdr:row>13</xdr:row>
          <xdr:rowOff>19050</xdr:rowOff>
        </xdr:to>
        <xdr:sp>
          <xdr:nvSpPr>
            <xdr:cNvPr id="50189" name="Check Box 13" hidden="1">
              <a:extLst>
                <a:ext uri="{63B3BB69-23CF-44E3-9099-C40C66FF867C}">
                  <a14:compatExt spid="_x0000_s50189"/>
                </a:ext>
              </a:extLst>
            </xdr:cNvPr>
            <xdr:cNvSpPr/>
          </xdr:nvSpPr>
          <xdr:spPr>
            <a:xfrm>
              <a:off x="5734050" y="3429000"/>
              <a:ext cx="1409700" cy="20955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文件验证</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476250</xdr:colOff>
          <xdr:row>13</xdr:row>
          <xdr:rowOff>219075</xdr:rowOff>
        </xdr:from>
        <xdr:to>
          <xdr:col>9</xdr:col>
          <xdr:colOff>190500</xdr:colOff>
          <xdr:row>15</xdr:row>
          <xdr:rowOff>0</xdr:rowOff>
        </xdr:to>
        <xdr:sp>
          <xdr:nvSpPr>
            <xdr:cNvPr id="50190" name="Check Box 14" hidden="1">
              <a:extLst>
                <a:ext uri="{63B3BB69-23CF-44E3-9099-C40C66FF867C}">
                  <a14:compatExt spid="_x0000_s50190"/>
                </a:ext>
              </a:extLst>
            </xdr:cNvPr>
            <xdr:cNvSpPr/>
          </xdr:nvSpPr>
          <xdr:spPr>
            <a:xfrm>
              <a:off x="5734050" y="3838575"/>
              <a:ext cx="1085850" cy="17145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现场验证</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xdr:wsDr>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4" Type="http://schemas.openxmlformats.org/officeDocument/2006/relationships/ctrlProp" Target="../ctrlProps/ctrlProp2.xml"/><Relationship Id="rId3" Type="http://schemas.openxmlformats.org/officeDocument/2006/relationships/ctrlProp" Target="../ctrlProps/ctrlProp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pageSetUpPr fitToPage="1"/>
  </sheetPr>
  <dimension ref="A1:L24"/>
  <sheetViews>
    <sheetView tabSelected="1" view="pageBreakPreview" zoomScaleNormal="100" topLeftCell="A3" workbookViewId="0">
      <selection activeCell="A18" sqref="A18:J18"/>
    </sheetView>
  </sheetViews>
  <sheetFormatPr defaultColWidth="9" defaultRowHeight="13.5"/>
  <cols>
    <col min="1" max="1" width="10.875" customWidth="1"/>
    <col min="2" max="2" width="8.625" customWidth="1"/>
    <col min="3" max="3" width="11.125" customWidth="1"/>
    <col min="4" max="4" width="9" customWidth="1"/>
    <col min="5" max="5" width="11.375" customWidth="1"/>
    <col min="10" max="10" width="6.75" customWidth="1"/>
  </cols>
  <sheetData>
    <row r="1" ht="25.5" customHeight="1" spans="1:10">
      <c r="A1" s="113" t="s">
        <v>0</v>
      </c>
      <c r="B1" s="113"/>
      <c r="C1" s="113"/>
      <c r="D1" s="113"/>
      <c r="E1" s="113"/>
      <c r="F1" s="113"/>
      <c r="G1" s="113"/>
      <c r="H1" s="113"/>
      <c r="I1" s="113"/>
      <c r="J1" s="113"/>
    </row>
    <row r="2" ht="21.75" customHeight="1" spans="1:10">
      <c r="A2" s="114" t="s">
        <v>1</v>
      </c>
      <c r="B2" s="114"/>
      <c r="C2" s="115"/>
      <c r="D2" s="115"/>
      <c r="E2" s="115"/>
      <c r="F2" s="115"/>
      <c r="G2" s="115"/>
      <c r="H2" s="115"/>
      <c r="I2" s="115"/>
      <c r="J2" s="115"/>
    </row>
    <row r="3" ht="21.75" customHeight="1" spans="1:10">
      <c r="A3" s="116"/>
      <c r="B3" s="116"/>
      <c r="C3" s="116"/>
      <c r="D3" s="116"/>
      <c r="E3" s="116"/>
      <c r="F3" s="116"/>
      <c r="G3" s="116"/>
      <c r="H3" s="116"/>
      <c r="I3" s="116"/>
      <c r="J3" s="116"/>
    </row>
    <row r="4" ht="23.25" customHeight="1" spans="1:10">
      <c r="A4" s="117" t="s">
        <v>2</v>
      </c>
      <c r="B4" s="118" t="s">
        <v>3</v>
      </c>
      <c r="C4" s="118"/>
      <c r="D4" s="118"/>
      <c r="E4" s="118"/>
      <c r="F4" s="119"/>
      <c r="G4" s="119"/>
      <c r="H4" s="120"/>
      <c r="I4" s="120"/>
      <c r="J4" s="120"/>
    </row>
    <row r="5" ht="23.25" customHeight="1" spans="1:10">
      <c r="A5" s="117" t="s">
        <v>4</v>
      </c>
      <c r="B5" s="121" t="s">
        <v>5</v>
      </c>
      <c r="C5" s="122"/>
      <c r="D5" s="122"/>
      <c r="E5" s="122"/>
      <c r="F5" s="123"/>
      <c r="G5" s="123"/>
      <c r="H5" s="124"/>
      <c r="I5" s="124"/>
      <c r="J5" s="124"/>
    </row>
    <row r="6" ht="23.25" customHeight="1" spans="1:10">
      <c r="A6" s="117" t="s">
        <v>6</v>
      </c>
      <c r="B6" s="125">
        <v>45058</v>
      </c>
      <c r="C6" s="125"/>
      <c r="D6" s="125"/>
      <c r="E6" s="125"/>
      <c r="F6" s="123"/>
      <c r="G6" s="123"/>
      <c r="H6" s="120"/>
      <c r="I6" s="120"/>
      <c r="J6" s="120"/>
    </row>
    <row r="7" ht="23.25" customHeight="1" spans="1:10">
      <c r="A7" s="117" t="s">
        <v>7</v>
      </c>
      <c r="B7" s="126" t="s">
        <v>8</v>
      </c>
      <c r="C7" s="126"/>
      <c r="D7" s="126"/>
      <c r="E7" s="126"/>
      <c r="F7" s="127"/>
      <c r="G7" s="127"/>
      <c r="H7" s="120"/>
      <c r="I7" s="120"/>
      <c r="J7" s="120"/>
    </row>
    <row r="8" ht="23.25" customHeight="1" spans="1:10">
      <c r="A8" s="117" t="s">
        <v>9</v>
      </c>
      <c r="B8" s="126"/>
      <c r="C8" s="126"/>
      <c r="D8" s="126"/>
      <c r="E8" s="126"/>
      <c r="F8" s="127"/>
      <c r="G8" s="127"/>
      <c r="H8" s="120"/>
      <c r="I8" s="120"/>
      <c r="J8" s="120"/>
    </row>
    <row r="9" ht="23.25" customHeight="1" spans="1:10">
      <c r="A9" s="117" t="s">
        <v>10</v>
      </c>
      <c r="B9" s="126" t="s">
        <v>11</v>
      </c>
      <c r="C9" s="126"/>
      <c r="D9" s="126"/>
      <c r="E9" s="126"/>
      <c r="F9" s="127"/>
      <c r="G9" s="127"/>
      <c r="H9" s="120"/>
      <c r="I9" s="120"/>
      <c r="J9" s="120"/>
    </row>
    <row r="10" ht="23.25" customHeight="1" spans="1:10">
      <c r="A10" s="117"/>
      <c r="B10" s="126"/>
      <c r="C10" s="126"/>
      <c r="D10" s="126"/>
      <c r="E10" s="126"/>
      <c r="F10" s="127"/>
      <c r="G10" s="127"/>
      <c r="H10" s="120"/>
      <c r="I10" s="120"/>
      <c r="J10" s="120"/>
    </row>
    <row r="11" ht="23.25" customHeight="1" spans="1:10">
      <c r="A11" s="117"/>
      <c r="B11" s="128" t="s">
        <v>12</v>
      </c>
      <c r="C11" s="128"/>
      <c r="D11" s="128"/>
      <c r="E11" s="128"/>
      <c r="F11" s="127"/>
      <c r="G11" s="127"/>
      <c r="H11" s="120"/>
      <c r="I11" s="120"/>
      <c r="J11" s="120"/>
    </row>
    <row r="12" ht="15" customHeight="1" spans="3:12">
      <c r="C12" s="129"/>
      <c r="D12" s="130"/>
      <c r="E12" s="131"/>
      <c r="F12" s="132"/>
      <c r="G12" s="132"/>
      <c r="H12" s="120"/>
      <c r="I12" s="120"/>
      <c r="J12" s="120"/>
      <c r="L12" s="35"/>
    </row>
    <row r="13" ht="15" customHeight="1" spans="1:12">
      <c r="A13" s="133" t="s">
        <v>13</v>
      </c>
      <c r="B13" s="134" t="s">
        <v>14</v>
      </c>
      <c r="C13" s="135">
        <f>评分!R13*100</f>
        <v>70.6666666666667</v>
      </c>
      <c r="D13" s="134" t="s">
        <v>15</v>
      </c>
      <c r="E13" s="135" t="str">
        <f>IF(C13&gt;=80,"A",IF(C13&gt;=70,"B",IF(C13&gt;=60,"C","D")))</f>
        <v>B</v>
      </c>
      <c r="F13" s="136"/>
      <c r="G13" s="120" t="s">
        <v>16</v>
      </c>
      <c r="H13" s="120"/>
      <c r="I13" s="120"/>
      <c r="J13" s="120"/>
      <c r="L13" s="35"/>
    </row>
    <row r="14" ht="18" customHeight="1" spans="1:10">
      <c r="A14" s="137"/>
      <c r="B14" s="134"/>
      <c r="C14" s="138"/>
      <c r="D14" s="134"/>
      <c r="E14" s="138"/>
      <c r="F14" s="136"/>
      <c r="G14" s="139"/>
      <c r="H14" s="140"/>
      <c r="I14" s="140"/>
      <c r="J14" s="140"/>
    </row>
    <row r="15" ht="12.75" customHeight="1" spans="1:10">
      <c r="A15" s="112"/>
      <c r="B15" s="112"/>
      <c r="C15" s="112"/>
      <c r="D15" s="112"/>
      <c r="E15" s="112"/>
      <c r="F15" s="112"/>
      <c r="G15" s="112"/>
      <c r="H15" s="112"/>
      <c r="I15" s="112"/>
      <c r="J15" s="112"/>
    </row>
    <row r="16" ht="12.75" customHeight="1" spans="1:10">
      <c r="A16" s="141" t="s">
        <v>17</v>
      </c>
      <c r="B16" s="141"/>
      <c r="C16" s="141"/>
      <c r="D16" s="141"/>
      <c r="E16" s="141"/>
      <c r="F16" s="142"/>
      <c r="G16" s="142"/>
      <c r="H16" s="142"/>
      <c r="I16" s="142"/>
      <c r="J16" s="142"/>
    </row>
    <row r="17" ht="35.1" customHeight="1" spans="1:10">
      <c r="A17" s="143" t="s">
        <v>18</v>
      </c>
      <c r="B17" s="143"/>
      <c r="C17" s="143"/>
      <c r="D17" s="143"/>
      <c r="E17" s="143"/>
      <c r="F17" s="143"/>
      <c r="G17" s="143"/>
      <c r="H17" s="143"/>
      <c r="I17" s="143"/>
      <c r="J17" s="143"/>
    </row>
    <row r="18" ht="82.5" customHeight="1" spans="1:10">
      <c r="A18" s="144" t="s">
        <v>19</v>
      </c>
      <c r="B18" s="145"/>
      <c r="C18" s="145"/>
      <c r="D18" s="145"/>
      <c r="E18" s="145"/>
      <c r="F18" s="145"/>
      <c r="G18" s="145"/>
      <c r="H18" s="145"/>
      <c r="I18" s="145"/>
      <c r="J18" s="145"/>
    </row>
    <row r="19" ht="35.1" customHeight="1" spans="1:10">
      <c r="A19" s="146" t="s">
        <v>20</v>
      </c>
      <c r="B19" s="146"/>
      <c r="C19" s="146"/>
      <c r="D19" s="146"/>
      <c r="E19" s="146"/>
      <c r="F19" s="146"/>
      <c r="G19" s="146"/>
      <c r="H19" s="146"/>
      <c r="I19" s="146"/>
      <c r="J19" s="146"/>
    </row>
    <row r="20" s="112" customFormat="1" ht="139.5" customHeight="1" spans="1:10">
      <c r="A20" s="147" t="s">
        <v>21</v>
      </c>
      <c r="B20" s="147"/>
      <c r="C20" s="147"/>
      <c r="D20" s="147"/>
      <c r="E20" s="147"/>
      <c r="F20" s="147"/>
      <c r="G20" s="147"/>
      <c r="H20" s="147"/>
      <c r="I20" s="147"/>
      <c r="J20" s="147"/>
    </row>
    <row r="21" ht="15" customHeight="1" spans="1:10">
      <c r="A21" s="148"/>
      <c r="B21" s="148"/>
      <c r="C21" s="148"/>
      <c r="D21" s="148"/>
      <c r="E21" s="148"/>
      <c r="F21" s="148"/>
      <c r="G21" s="148"/>
      <c r="H21" s="148"/>
      <c r="I21" s="148"/>
      <c r="J21" s="148"/>
    </row>
    <row r="22" ht="42" customHeight="1" spans="1:10">
      <c r="A22" s="149" t="s">
        <v>22</v>
      </c>
      <c r="B22" s="150" t="s">
        <v>8</v>
      </c>
      <c r="C22" s="151"/>
      <c r="D22" s="152" t="s">
        <v>23</v>
      </c>
      <c r="E22" s="153"/>
      <c r="F22" s="153"/>
      <c r="G22" s="152" t="s">
        <v>24</v>
      </c>
      <c r="H22" s="154"/>
      <c r="I22" s="154"/>
      <c r="J22" s="158"/>
    </row>
    <row r="23" spans="8:8">
      <c r="H23" s="155"/>
    </row>
    <row r="24" spans="1:10">
      <c r="A24" s="156" t="s">
        <v>25</v>
      </c>
      <c r="B24" s="157"/>
      <c r="C24" s="157"/>
      <c r="D24" s="157"/>
      <c r="E24" s="157"/>
      <c r="F24" s="157"/>
      <c r="G24" s="157"/>
      <c r="H24" s="157"/>
      <c r="I24" s="157"/>
      <c r="J24" s="157"/>
    </row>
  </sheetData>
  <mergeCells count="24">
    <mergeCell ref="A1:J1"/>
    <mergeCell ref="A2:J2"/>
    <mergeCell ref="A3:J3"/>
    <mergeCell ref="B4:E4"/>
    <mergeCell ref="B5:E5"/>
    <mergeCell ref="B6:E6"/>
    <mergeCell ref="B7:E7"/>
    <mergeCell ref="B8:E8"/>
    <mergeCell ref="B9:E9"/>
    <mergeCell ref="B10:E10"/>
    <mergeCell ref="B11:E11"/>
    <mergeCell ref="A16:E16"/>
    <mergeCell ref="A17:J17"/>
    <mergeCell ref="A18:J18"/>
    <mergeCell ref="A19:J19"/>
    <mergeCell ref="A20:J20"/>
    <mergeCell ref="B22:C22"/>
    <mergeCell ref="E22:F22"/>
    <mergeCell ref="H22:J22"/>
    <mergeCell ref="A24:J24"/>
    <mergeCell ref="B13:B14"/>
    <mergeCell ref="C13:C14"/>
    <mergeCell ref="D13:D14"/>
    <mergeCell ref="E13:E14"/>
  </mergeCells>
  <printOptions horizontalCentered="1" verticalCentered="1"/>
  <pageMargins left="0.708661417322835" right="0.708661417322835" top="0.748031496062992" bottom="0.748031496062992" header="0.31496062992126" footer="0.31496062992126"/>
  <pageSetup paperSize="9" scale="95" orientation="portrait"/>
  <headerFooter/>
  <drawing r:id="rId1"/>
  <legacyDrawing r:id="rId2"/>
  <mc:AlternateContent xmlns:mc="http://schemas.openxmlformats.org/markup-compatibility/2006">
    <mc:Choice Requires="x14">
      <controls>
        <mc:AlternateContent xmlns:mc="http://schemas.openxmlformats.org/markup-compatibility/2006">
          <mc:Choice Requires="x14">
            <control shapeId="50189" name="Check Box 13" r:id="rId3">
              <controlPr defaultSize="0">
                <anchor moveWithCells="1">
                  <from>
                    <xdr:col>7</xdr:col>
                    <xdr:colOff>476250</xdr:colOff>
                    <xdr:row>11</xdr:row>
                    <xdr:rowOff>276225</xdr:rowOff>
                  </from>
                  <to>
                    <xdr:col>10</xdr:col>
                    <xdr:colOff>0</xdr:colOff>
                    <xdr:row>13</xdr:row>
                    <xdr:rowOff>19050</xdr:rowOff>
                  </to>
                </anchor>
              </controlPr>
            </control>
          </mc:Choice>
        </mc:AlternateContent>
        <mc:AlternateContent xmlns:mc="http://schemas.openxmlformats.org/markup-compatibility/2006">
          <mc:Choice Requires="x14">
            <control shapeId="50190" name="Check Box 14" r:id="rId4">
              <controlPr defaultSize="0">
                <anchor moveWithCells="1">
                  <from>
                    <xdr:col>7</xdr:col>
                    <xdr:colOff>476250</xdr:colOff>
                    <xdr:row>13</xdr:row>
                    <xdr:rowOff>219075</xdr:rowOff>
                  </from>
                  <to>
                    <xdr:col>9</xdr:col>
                    <xdr:colOff>190500</xdr:colOff>
                    <xdr:row>15</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Y94"/>
  <sheetViews>
    <sheetView workbookViewId="0">
      <selection activeCell="S16" sqref="S16"/>
    </sheetView>
  </sheetViews>
  <sheetFormatPr defaultColWidth="9" defaultRowHeight="13.5"/>
  <cols>
    <col min="1" max="1" width="7.375" customWidth="1"/>
    <col min="2" max="4" width="4.5" customWidth="1"/>
    <col min="5" max="5" width="4" customWidth="1"/>
    <col min="6" max="17" width="4.5" customWidth="1"/>
    <col min="18" max="18" width="5.625" customWidth="1"/>
    <col min="19" max="20" width="4.5" customWidth="1"/>
  </cols>
  <sheetData>
    <row r="1" ht="26.25" spans="1:25">
      <c r="A1" s="58" t="s">
        <v>26</v>
      </c>
      <c r="B1" s="59"/>
      <c r="C1" s="60"/>
      <c r="D1" s="60"/>
      <c r="E1" s="60"/>
      <c r="F1" s="60"/>
      <c r="G1" s="60"/>
      <c r="H1" s="60"/>
      <c r="I1" s="60"/>
      <c r="J1" s="60"/>
      <c r="K1" s="60"/>
      <c r="L1" s="60"/>
      <c r="M1" s="60"/>
      <c r="N1" s="60"/>
      <c r="O1" s="60"/>
      <c r="P1" s="60"/>
      <c r="Q1" s="60"/>
      <c r="R1" s="60"/>
      <c r="S1" s="60"/>
      <c r="T1" s="95"/>
      <c r="U1" s="35"/>
      <c r="V1" s="35"/>
      <c r="W1" s="35"/>
      <c r="X1" s="35"/>
      <c r="Y1" s="35"/>
    </row>
    <row r="2" ht="15.75" spans="1:25">
      <c r="A2" s="61"/>
      <c r="B2" s="62"/>
      <c r="C2" s="62"/>
      <c r="D2" s="62"/>
      <c r="E2" s="62"/>
      <c r="F2" s="62"/>
      <c r="G2" s="62"/>
      <c r="H2" s="63"/>
      <c r="I2" s="63"/>
      <c r="J2" s="63"/>
      <c r="K2" s="63"/>
      <c r="L2" s="63"/>
      <c r="M2" s="63"/>
      <c r="N2" s="63"/>
      <c r="O2" s="63"/>
      <c r="P2" s="63"/>
      <c r="Q2" s="63"/>
      <c r="R2" s="96"/>
      <c r="S2" s="96"/>
      <c r="T2" s="97"/>
      <c r="U2" s="35"/>
      <c r="V2" s="35"/>
      <c r="W2" s="35"/>
      <c r="X2" s="35"/>
      <c r="Y2" s="35"/>
    </row>
    <row r="3" spans="1:25">
      <c r="A3" s="64"/>
      <c r="B3" s="65"/>
      <c r="C3" s="65"/>
      <c r="D3" s="65"/>
      <c r="E3" s="65"/>
      <c r="F3" s="66">
        <v>1</v>
      </c>
      <c r="G3" s="66">
        <v>2</v>
      </c>
      <c r="H3" s="66">
        <v>3</v>
      </c>
      <c r="I3" s="66">
        <v>4</v>
      </c>
      <c r="J3" s="66">
        <v>5</v>
      </c>
      <c r="K3" s="66">
        <v>6</v>
      </c>
      <c r="L3" s="66">
        <v>7</v>
      </c>
      <c r="M3" s="66">
        <v>8</v>
      </c>
      <c r="N3" s="66">
        <v>9</v>
      </c>
      <c r="O3" s="66">
        <v>10</v>
      </c>
      <c r="P3" s="66">
        <v>11</v>
      </c>
      <c r="Q3" s="66">
        <v>12</v>
      </c>
      <c r="R3" s="69" t="s">
        <v>27</v>
      </c>
      <c r="S3" s="69" t="s">
        <v>28</v>
      </c>
      <c r="T3" s="98" t="s">
        <v>29</v>
      </c>
      <c r="U3" s="35"/>
      <c r="V3" s="35"/>
      <c r="W3" s="35"/>
      <c r="X3" s="35"/>
      <c r="Y3" s="35"/>
    </row>
    <row r="4" spans="1:25">
      <c r="A4" s="67" t="s">
        <v>30</v>
      </c>
      <c r="B4" s="68"/>
      <c r="C4" s="68"/>
      <c r="D4" s="68"/>
      <c r="E4" s="68"/>
      <c r="F4" s="69">
        <f>一般!C3</f>
        <v>3</v>
      </c>
      <c r="G4" s="69">
        <f>一般!C4</f>
        <v>4</v>
      </c>
      <c r="H4" s="69">
        <f>一般!C5</f>
        <v>3</v>
      </c>
      <c r="I4" s="69">
        <f>一般!C6</f>
        <v>3</v>
      </c>
      <c r="J4" s="69">
        <f>一般!C7</f>
        <v>3</v>
      </c>
      <c r="K4" s="69">
        <f>一般!C8</f>
        <v>4</v>
      </c>
      <c r="L4" s="69">
        <f>一般!C9</f>
        <v>3</v>
      </c>
      <c r="M4" s="89">
        <f>一般!C10</f>
        <v>4</v>
      </c>
      <c r="N4" s="69">
        <f>一般!C11</f>
        <v>3</v>
      </c>
      <c r="O4" s="69">
        <f>一般!C12</f>
        <v>3</v>
      </c>
      <c r="P4" s="90"/>
      <c r="Q4" s="90"/>
      <c r="R4" s="99">
        <f t="shared" ref="R4:R9" si="0">COUNT(F4:O4)*5</f>
        <v>50</v>
      </c>
      <c r="S4" s="69">
        <f t="shared" ref="S4:S9" si="1">SUM(F4:O4)</f>
        <v>33</v>
      </c>
      <c r="T4" s="100">
        <f t="shared" ref="T4:T9" si="2">IF(SUM(F4:O4)=0,0,S4/R4)</f>
        <v>0.66</v>
      </c>
      <c r="U4" s="35"/>
      <c r="V4" s="35"/>
      <c r="W4" s="35"/>
      <c r="X4" s="35"/>
      <c r="Y4" s="35"/>
    </row>
    <row r="5" spans="1:25">
      <c r="A5" s="67" t="s">
        <v>31</v>
      </c>
      <c r="B5" s="68"/>
      <c r="C5" s="68"/>
      <c r="D5" s="68"/>
      <c r="E5" s="68"/>
      <c r="F5" s="69">
        <f>一般!C17</f>
        <v>3</v>
      </c>
      <c r="G5" s="69">
        <f>一般!C18</f>
        <v>3</v>
      </c>
      <c r="H5" s="69">
        <f>一般!C19</f>
        <v>4</v>
      </c>
      <c r="I5" s="69">
        <f>一般!C20</f>
        <v>3</v>
      </c>
      <c r="J5" s="69">
        <f>一般!C21</f>
        <v>4</v>
      </c>
      <c r="K5" s="69">
        <f>一般!C22</f>
        <v>4</v>
      </c>
      <c r="L5" s="69">
        <f>一般!C23</f>
        <v>4</v>
      </c>
      <c r="M5" s="89">
        <f>一般!C24</f>
        <v>4</v>
      </c>
      <c r="N5" s="90"/>
      <c r="O5" s="90"/>
      <c r="P5" s="90"/>
      <c r="Q5" s="90"/>
      <c r="R5" s="99">
        <f t="shared" si="0"/>
        <v>40</v>
      </c>
      <c r="S5" s="69">
        <f t="shared" si="1"/>
        <v>29</v>
      </c>
      <c r="T5" s="100">
        <f t="shared" si="2"/>
        <v>0.725</v>
      </c>
      <c r="U5" s="35"/>
      <c r="V5" s="35"/>
      <c r="W5" s="35"/>
      <c r="X5" s="35"/>
      <c r="Y5" s="35"/>
    </row>
    <row r="6" spans="1:25">
      <c r="A6" s="67" t="s">
        <v>32</v>
      </c>
      <c r="B6" s="68"/>
      <c r="C6" s="68"/>
      <c r="D6" s="68"/>
      <c r="E6" s="68"/>
      <c r="F6" s="69" t="str">
        <f>一般!C29</f>
        <v>NA</v>
      </c>
      <c r="G6" s="69">
        <f>一般!C30</f>
        <v>3</v>
      </c>
      <c r="H6" s="69" t="str">
        <f>一般!C31</f>
        <v>NA</v>
      </c>
      <c r="I6" s="69">
        <f>一般!C32</f>
        <v>3</v>
      </c>
      <c r="J6" s="69">
        <f>一般!C33</f>
        <v>3</v>
      </c>
      <c r="K6" s="69">
        <f>一般!C34</f>
        <v>4</v>
      </c>
      <c r="L6" s="69">
        <f>一般!C35</f>
        <v>3</v>
      </c>
      <c r="M6" s="89">
        <f>一般!C36</f>
        <v>5</v>
      </c>
      <c r="N6" s="69">
        <f>一般!C37</f>
        <v>4</v>
      </c>
      <c r="O6" s="69" t="str">
        <f>一般!C38</f>
        <v>NA</v>
      </c>
      <c r="P6" s="90"/>
      <c r="Q6" s="90"/>
      <c r="R6" s="99">
        <f t="shared" si="0"/>
        <v>35</v>
      </c>
      <c r="S6" s="69">
        <f t="shared" si="1"/>
        <v>25</v>
      </c>
      <c r="T6" s="100">
        <f t="shared" si="2"/>
        <v>0.714285714285714</v>
      </c>
      <c r="U6" s="35"/>
      <c r="V6" s="35"/>
      <c r="W6" s="35"/>
      <c r="X6" s="35"/>
      <c r="Y6" s="35"/>
    </row>
    <row r="7" spans="1:25">
      <c r="A7" s="67" t="s">
        <v>33</v>
      </c>
      <c r="B7" s="68"/>
      <c r="C7" s="68"/>
      <c r="D7" s="68"/>
      <c r="E7" s="68"/>
      <c r="F7" s="69">
        <f>一般!C43</f>
        <v>3</v>
      </c>
      <c r="G7" s="69" t="str">
        <f>一般!C44</f>
        <v>NA</v>
      </c>
      <c r="H7" s="69" t="str">
        <f>一般!C45</f>
        <v>NA</v>
      </c>
      <c r="I7" s="69">
        <f>一般!C46</f>
        <v>3</v>
      </c>
      <c r="J7" s="69" t="str">
        <f>一般!C47</f>
        <v>NA</v>
      </c>
      <c r="K7" s="69">
        <f>一般!C48</f>
        <v>3</v>
      </c>
      <c r="L7" s="69">
        <f>一般!C49</f>
        <v>5</v>
      </c>
      <c r="M7" s="89">
        <f>一般!C50</f>
        <v>4</v>
      </c>
      <c r="N7" s="69" t="str">
        <f>一般!C51</f>
        <v>NA</v>
      </c>
      <c r="O7" s="90"/>
      <c r="P7" s="90"/>
      <c r="Q7" s="90"/>
      <c r="R7" s="99">
        <f>COUNT(F7:N7)*5</f>
        <v>25</v>
      </c>
      <c r="S7" s="69">
        <f>SUM(F7:N7)</f>
        <v>18</v>
      </c>
      <c r="T7" s="100">
        <f>IF(SUM(F7:N7)=0,0,S7/R7)</f>
        <v>0.72</v>
      </c>
      <c r="U7" s="35"/>
      <c r="V7" s="35"/>
      <c r="W7" s="35"/>
      <c r="X7" s="35"/>
      <c r="Y7" s="35"/>
    </row>
    <row r="8" spans="1:25">
      <c r="A8" s="67" t="s">
        <v>34</v>
      </c>
      <c r="B8" s="68"/>
      <c r="C8" s="68"/>
      <c r="D8" s="68"/>
      <c r="E8" s="68"/>
      <c r="F8" s="69">
        <f>一般!C56</f>
        <v>2</v>
      </c>
      <c r="G8" s="69">
        <f>一般!C57</f>
        <v>3</v>
      </c>
      <c r="H8" s="69">
        <f>一般!C58</f>
        <v>3</v>
      </c>
      <c r="I8" s="69">
        <f>一般!C59</f>
        <v>3</v>
      </c>
      <c r="J8" s="69">
        <f>一般!C60</f>
        <v>4</v>
      </c>
      <c r="K8" s="69">
        <f>一般!C61</f>
        <v>4</v>
      </c>
      <c r="L8" s="69">
        <f>一般!C62</f>
        <v>4</v>
      </c>
      <c r="M8" s="90"/>
      <c r="N8" s="90"/>
      <c r="O8" s="90"/>
      <c r="P8" s="90"/>
      <c r="Q8" s="90"/>
      <c r="R8" s="99">
        <f t="shared" si="0"/>
        <v>35</v>
      </c>
      <c r="S8" s="69">
        <f t="shared" si="1"/>
        <v>23</v>
      </c>
      <c r="T8" s="100">
        <f t="shared" si="2"/>
        <v>0.657142857142857</v>
      </c>
      <c r="U8" s="35"/>
      <c r="V8" s="35"/>
      <c r="W8" s="35"/>
      <c r="X8" s="35"/>
      <c r="Y8" s="35"/>
    </row>
    <row r="9" spans="1:25">
      <c r="A9" s="70" t="s">
        <v>35</v>
      </c>
      <c r="B9" s="71"/>
      <c r="C9" s="71"/>
      <c r="D9" s="71"/>
      <c r="E9" s="71"/>
      <c r="F9" s="72">
        <f>一般!C67</f>
        <v>3</v>
      </c>
      <c r="G9" s="72">
        <f>一般!C68</f>
        <v>3</v>
      </c>
      <c r="H9" s="72">
        <f>一般!C69</f>
        <v>3</v>
      </c>
      <c r="I9" s="72">
        <f>一般!C70</f>
        <v>4</v>
      </c>
      <c r="J9" s="72">
        <f>一般!C71</f>
        <v>3</v>
      </c>
      <c r="K9" s="72">
        <f>一般!C72</f>
        <v>5</v>
      </c>
      <c r="L9" s="72">
        <f>一般!C73</f>
        <v>5</v>
      </c>
      <c r="M9" s="72">
        <f>一般!C74</f>
        <v>5</v>
      </c>
      <c r="N9" s="91"/>
      <c r="O9" s="91"/>
      <c r="P9" s="91"/>
      <c r="Q9" s="91"/>
      <c r="R9" s="101">
        <f t="shared" si="0"/>
        <v>40</v>
      </c>
      <c r="S9" s="72">
        <f t="shared" si="1"/>
        <v>31</v>
      </c>
      <c r="T9" s="100">
        <f t="shared" si="2"/>
        <v>0.775</v>
      </c>
      <c r="U9" s="35"/>
      <c r="V9" s="35"/>
      <c r="W9" s="35"/>
      <c r="X9" s="35"/>
      <c r="Y9" s="35"/>
    </row>
    <row r="10" spans="1:25">
      <c r="A10" s="73"/>
      <c r="B10" s="74"/>
      <c r="C10" s="75"/>
      <c r="D10" s="76"/>
      <c r="E10" s="76"/>
      <c r="F10" s="76"/>
      <c r="G10" s="76"/>
      <c r="H10" s="76"/>
      <c r="I10" s="76"/>
      <c r="J10" s="76"/>
      <c r="K10" s="76"/>
      <c r="L10" s="92"/>
      <c r="M10" s="92"/>
      <c r="N10" s="92"/>
      <c r="O10" s="76"/>
      <c r="P10" s="76"/>
      <c r="Q10" s="76"/>
      <c r="R10" s="76"/>
      <c r="S10" s="76"/>
      <c r="T10" s="102"/>
      <c r="U10" s="35"/>
      <c r="V10" s="35"/>
      <c r="W10" s="35"/>
      <c r="X10" s="35"/>
      <c r="Y10" s="35"/>
    </row>
    <row r="11" spans="1:25">
      <c r="A11" s="77"/>
      <c r="B11" s="78"/>
      <c r="C11" s="79"/>
      <c r="D11" s="78"/>
      <c r="E11" s="76"/>
      <c r="F11" s="76"/>
      <c r="G11" s="76"/>
      <c r="H11" s="80"/>
      <c r="I11" s="76"/>
      <c r="J11" s="76"/>
      <c r="K11" s="76"/>
      <c r="L11" s="92"/>
      <c r="M11" s="92"/>
      <c r="N11" s="92"/>
      <c r="O11" s="76"/>
      <c r="P11" s="93" t="s">
        <v>14</v>
      </c>
      <c r="Q11" s="93"/>
      <c r="R11" s="103">
        <f>ROUND(SUM(S4:S9),0)</f>
        <v>159</v>
      </c>
      <c r="S11" s="104"/>
      <c r="T11" s="105"/>
      <c r="U11" s="35"/>
      <c r="V11" s="35"/>
      <c r="W11" s="35"/>
      <c r="X11" s="35"/>
      <c r="Y11" s="35"/>
    </row>
    <row r="12" spans="1:25">
      <c r="A12" s="77"/>
      <c r="B12" s="78"/>
      <c r="C12" s="79"/>
      <c r="D12" s="78"/>
      <c r="E12" s="76"/>
      <c r="F12" s="76"/>
      <c r="G12" s="76"/>
      <c r="H12" s="80"/>
      <c r="I12" s="76"/>
      <c r="J12" s="76"/>
      <c r="K12" s="76"/>
      <c r="L12" s="92"/>
      <c r="M12" s="92"/>
      <c r="N12" s="92"/>
      <c r="O12" s="76"/>
      <c r="P12" s="93" t="s">
        <v>36</v>
      </c>
      <c r="Q12" s="93"/>
      <c r="R12" s="106">
        <f>SUM(R4:R9)</f>
        <v>225</v>
      </c>
      <c r="S12" s="107"/>
      <c r="T12" s="108"/>
      <c r="U12" s="35"/>
      <c r="V12" s="35"/>
      <c r="W12" s="35"/>
      <c r="X12" s="35"/>
      <c r="Y12" s="35"/>
    </row>
    <row r="13" spans="1:25">
      <c r="A13" s="77"/>
      <c r="B13" s="78"/>
      <c r="C13" s="79"/>
      <c r="D13" s="81"/>
      <c r="E13" s="76"/>
      <c r="F13" s="76"/>
      <c r="G13" s="76"/>
      <c r="H13" s="80"/>
      <c r="I13" s="76"/>
      <c r="J13" s="76"/>
      <c r="K13" s="76"/>
      <c r="L13" s="92"/>
      <c r="M13" s="92"/>
      <c r="N13" s="92"/>
      <c r="O13" s="76"/>
      <c r="P13" s="94" t="s">
        <v>37</v>
      </c>
      <c r="Q13" s="94"/>
      <c r="R13" s="109">
        <f>(R11/R12)</f>
        <v>0.706666666666667</v>
      </c>
      <c r="S13" s="110"/>
      <c r="T13" s="108"/>
      <c r="U13" s="35"/>
      <c r="V13" s="35"/>
      <c r="W13" s="35"/>
      <c r="X13" s="35"/>
      <c r="Y13" s="35"/>
    </row>
    <row r="14" spans="1:25">
      <c r="A14" s="78"/>
      <c r="B14" s="78"/>
      <c r="C14" s="78"/>
      <c r="D14" s="78"/>
      <c r="E14" s="78"/>
      <c r="F14" s="78"/>
      <c r="G14" s="76"/>
      <c r="H14" s="76"/>
      <c r="I14" s="76"/>
      <c r="J14" s="76"/>
      <c r="K14" s="76"/>
      <c r="L14" s="76"/>
      <c r="M14" s="76"/>
      <c r="N14" s="76"/>
      <c r="O14" s="76"/>
      <c r="P14" s="76"/>
      <c r="Q14" s="76"/>
      <c r="R14" s="76"/>
      <c r="S14" s="76"/>
      <c r="T14" s="76"/>
      <c r="U14" s="35"/>
      <c r="V14" s="35"/>
      <c r="W14" s="35"/>
      <c r="X14" s="35"/>
      <c r="Y14" s="35"/>
    </row>
    <row r="15" spans="1:25">
      <c r="A15" s="82"/>
      <c r="B15" s="82"/>
      <c r="C15" s="82"/>
      <c r="D15" s="82"/>
      <c r="E15" s="82"/>
      <c r="F15" s="82"/>
      <c r="G15" s="82"/>
      <c r="H15" s="82"/>
      <c r="I15" s="82"/>
      <c r="J15" s="82"/>
      <c r="K15" s="82"/>
      <c r="L15" s="82"/>
      <c r="M15" s="82"/>
      <c r="N15" s="82"/>
      <c r="O15" s="82"/>
      <c r="P15" s="82"/>
      <c r="Q15" s="82"/>
      <c r="R15" s="82"/>
      <c r="S15" s="82"/>
      <c r="T15" s="82"/>
      <c r="U15" s="35"/>
      <c r="V15" s="35"/>
      <c r="W15" s="35"/>
      <c r="X15" s="35"/>
      <c r="Y15" s="35"/>
    </row>
    <row r="16" spans="1:25">
      <c r="A16" s="83" t="s">
        <v>38</v>
      </c>
      <c r="B16" s="84"/>
      <c r="C16" s="84"/>
      <c r="D16" s="84"/>
      <c r="E16" s="84"/>
      <c r="F16" s="84"/>
      <c r="G16" s="26"/>
      <c r="H16" s="26"/>
      <c r="I16" s="55"/>
      <c r="J16" s="55"/>
      <c r="K16" s="55"/>
      <c r="L16" s="55"/>
      <c r="M16" s="55"/>
      <c r="N16" s="55"/>
      <c r="O16" s="55"/>
      <c r="P16" s="55"/>
      <c r="Q16" s="55"/>
      <c r="R16" s="111"/>
      <c r="S16" s="111"/>
      <c r="T16" s="55"/>
      <c r="U16" s="35"/>
      <c r="V16" s="35"/>
      <c r="W16" s="35"/>
      <c r="X16" s="35"/>
      <c r="Y16" s="35"/>
    </row>
    <row r="17" spans="1:25">
      <c r="A17" s="85" t="s">
        <v>39</v>
      </c>
      <c r="B17" s="86" t="s">
        <v>40</v>
      </c>
      <c r="C17" s="84"/>
      <c r="D17" s="84"/>
      <c r="E17" s="84"/>
      <c r="F17" s="84"/>
      <c r="G17" s="26"/>
      <c r="H17" s="26"/>
      <c r="I17" s="26"/>
      <c r="J17" s="26"/>
      <c r="K17" s="26"/>
      <c r="L17" s="26"/>
      <c r="M17" s="26"/>
      <c r="N17" s="26"/>
      <c r="O17" s="26"/>
      <c r="P17" s="26"/>
      <c r="Q17" s="26"/>
      <c r="R17" s="26"/>
      <c r="S17" s="26"/>
      <c r="T17" s="26"/>
      <c r="U17" s="35"/>
      <c r="V17" s="35"/>
      <c r="W17" s="35"/>
      <c r="X17" s="35"/>
      <c r="Y17" s="35"/>
    </row>
    <row r="18" spans="1:25">
      <c r="A18" s="85" t="s">
        <v>41</v>
      </c>
      <c r="B18" s="86" t="s">
        <v>42</v>
      </c>
      <c r="C18" s="84"/>
      <c r="D18" s="84"/>
      <c r="E18" s="84"/>
      <c r="F18" s="84"/>
      <c r="G18" s="26"/>
      <c r="H18" s="26"/>
      <c r="I18" s="26"/>
      <c r="J18" s="26"/>
      <c r="K18" s="26"/>
      <c r="L18" s="26"/>
      <c r="M18" s="26"/>
      <c r="N18" s="26"/>
      <c r="O18" s="26"/>
      <c r="P18" s="26"/>
      <c r="Q18" s="26"/>
      <c r="R18" s="26"/>
      <c r="S18" s="26"/>
      <c r="T18" s="26"/>
      <c r="U18" s="35"/>
      <c r="V18" s="35"/>
      <c r="W18" s="35"/>
      <c r="X18" s="35"/>
      <c r="Y18" s="35"/>
    </row>
    <row r="19" spans="1:25">
      <c r="A19" s="85" t="s">
        <v>43</v>
      </c>
      <c r="B19" s="86" t="s">
        <v>44</v>
      </c>
      <c r="C19" s="84"/>
      <c r="D19" s="84"/>
      <c r="E19" s="84"/>
      <c r="F19" s="84"/>
      <c r="G19" s="26"/>
      <c r="H19" s="26"/>
      <c r="I19" s="26"/>
      <c r="J19" s="26"/>
      <c r="K19" s="26"/>
      <c r="L19" s="26"/>
      <c r="M19" s="26"/>
      <c r="N19" s="26"/>
      <c r="O19" s="26"/>
      <c r="P19" s="26"/>
      <c r="Q19" s="26"/>
      <c r="R19" s="26"/>
      <c r="S19" s="26"/>
      <c r="T19" s="26"/>
      <c r="U19" s="35"/>
      <c r="V19" s="35"/>
      <c r="W19" s="35"/>
      <c r="X19" s="35"/>
      <c r="Y19" s="35"/>
    </row>
    <row r="20" spans="1:25">
      <c r="A20" s="85" t="s">
        <v>45</v>
      </c>
      <c r="B20" s="86" t="s">
        <v>46</v>
      </c>
      <c r="C20" s="84"/>
      <c r="D20" s="84"/>
      <c r="E20" s="84"/>
      <c r="F20" s="84"/>
      <c r="G20" s="26"/>
      <c r="H20" s="26"/>
      <c r="I20" s="26"/>
      <c r="J20" s="26"/>
      <c r="K20" s="26"/>
      <c r="L20" s="26"/>
      <c r="M20" s="26"/>
      <c r="N20" s="26"/>
      <c r="O20" s="26"/>
      <c r="P20" s="26"/>
      <c r="Q20" s="26"/>
      <c r="R20" s="26"/>
      <c r="S20" s="26"/>
      <c r="T20" s="26"/>
      <c r="U20" s="35"/>
      <c r="V20" s="35"/>
      <c r="W20" s="35"/>
      <c r="X20" s="35"/>
      <c r="Y20" s="35"/>
    </row>
    <row r="21" spans="1:25">
      <c r="A21" s="85" t="s">
        <v>47</v>
      </c>
      <c r="B21" s="86" t="s">
        <v>48</v>
      </c>
      <c r="C21" s="84"/>
      <c r="D21" s="84"/>
      <c r="E21" s="84"/>
      <c r="F21" s="84"/>
      <c r="G21" s="26"/>
      <c r="H21" s="26"/>
      <c r="I21" s="26"/>
      <c r="J21" s="26"/>
      <c r="K21" s="26"/>
      <c r="L21" s="26"/>
      <c r="M21" s="26"/>
      <c r="N21" s="26"/>
      <c r="O21" s="26"/>
      <c r="P21" s="26"/>
      <c r="Q21" s="26"/>
      <c r="R21" s="26"/>
      <c r="S21" s="26"/>
      <c r="T21" s="26"/>
      <c r="U21" s="35"/>
      <c r="V21" s="35"/>
      <c r="W21" s="35"/>
      <c r="X21" s="35"/>
      <c r="Y21" s="35"/>
    </row>
    <row r="22" spans="1:25">
      <c r="A22" s="85" t="s">
        <v>49</v>
      </c>
      <c r="B22" s="86" t="s">
        <v>50</v>
      </c>
      <c r="C22" s="84"/>
      <c r="D22" s="84"/>
      <c r="E22" s="84"/>
      <c r="F22" s="84"/>
      <c r="G22" s="26"/>
      <c r="H22" s="26"/>
      <c r="I22" s="26"/>
      <c r="J22" s="26"/>
      <c r="K22" s="26"/>
      <c r="L22" s="26"/>
      <c r="M22" s="26"/>
      <c r="N22" s="26"/>
      <c r="O22" s="26"/>
      <c r="P22" s="26"/>
      <c r="Q22" s="26"/>
      <c r="R22" s="26"/>
      <c r="S22" s="26"/>
      <c r="T22" s="26"/>
      <c r="U22" s="35"/>
      <c r="V22" s="35"/>
      <c r="W22" s="35"/>
      <c r="X22" s="35"/>
      <c r="Y22" s="35"/>
    </row>
    <row r="23" spans="1:25">
      <c r="A23" s="87" t="s">
        <v>51</v>
      </c>
      <c r="B23" s="88"/>
      <c r="C23" s="84"/>
      <c r="D23" s="84"/>
      <c r="E23" s="84"/>
      <c r="F23" s="84"/>
      <c r="G23" s="26"/>
      <c r="H23" s="26"/>
      <c r="I23" s="26"/>
      <c r="J23" s="26"/>
      <c r="K23" s="26"/>
      <c r="L23" s="26"/>
      <c r="M23" s="26"/>
      <c r="N23" s="26"/>
      <c r="O23" s="26"/>
      <c r="P23" s="26"/>
      <c r="Q23" s="26"/>
      <c r="R23" s="26"/>
      <c r="S23" s="26"/>
      <c r="T23" s="26"/>
      <c r="U23" s="35"/>
      <c r="V23" s="35"/>
      <c r="W23" s="35"/>
      <c r="X23" s="35"/>
      <c r="Y23" s="35"/>
    </row>
    <row r="24" spans="1:25">
      <c r="A24" s="26"/>
      <c r="B24" s="26"/>
      <c r="C24" s="26"/>
      <c r="D24" s="26"/>
      <c r="E24" s="26"/>
      <c r="F24" s="26"/>
      <c r="G24" s="26"/>
      <c r="H24" s="26"/>
      <c r="I24" s="26"/>
      <c r="J24" s="26"/>
      <c r="K24" s="26"/>
      <c r="L24" s="26"/>
      <c r="M24" s="26"/>
      <c r="N24" s="26"/>
      <c r="O24" s="26"/>
      <c r="P24" s="26"/>
      <c r="Q24" s="26"/>
      <c r="R24" s="26"/>
      <c r="S24" s="26"/>
      <c r="T24" s="26"/>
      <c r="U24" s="35"/>
      <c r="V24" s="35"/>
      <c r="W24" s="35"/>
      <c r="X24" s="35"/>
      <c r="Y24" s="35"/>
    </row>
    <row r="25" spans="1:20">
      <c r="A25" s="26"/>
      <c r="B25" s="26"/>
      <c r="C25" s="26"/>
      <c r="D25" s="26"/>
      <c r="E25" s="26"/>
      <c r="F25" s="26"/>
      <c r="G25" s="26"/>
      <c r="H25" s="26"/>
      <c r="I25" s="26"/>
      <c r="J25" s="26"/>
      <c r="K25" s="26"/>
      <c r="L25" s="26"/>
      <c r="M25" s="26"/>
      <c r="N25" s="26"/>
      <c r="O25" s="26"/>
      <c r="P25" s="26"/>
      <c r="Q25" s="26"/>
      <c r="R25" s="26"/>
      <c r="S25" s="26"/>
      <c r="T25" s="26"/>
    </row>
    <row r="26" spans="1:20">
      <c r="A26" s="26"/>
      <c r="B26" s="26"/>
      <c r="C26" s="26"/>
      <c r="D26" s="26"/>
      <c r="E26" s="26"/>
      <c r="F26" s="26"/>
      <c r="G26" s="26"/>
      <c r="H26" s="26"/>
      <c r="I26" s="26"/>
      <c r="J26" s="26"/>
      <c r="K26" s="26"/>
      <c r="L26" s="26"/>
      <c r="M26" s="26"/>
      <c r="N26" s="26"/>
      <c r="O26" s="26"/>
      <c r="P26" s="26"/>
      <c r="Q26" s="26"/>
      <c r="R26" s="26"/>
      <c r="S26" s="26"/>
      <c r="T26" s="26"/>
    </row>
    <row r="27" spans="1:20">
      <c r="A27" s="26"/>
      <c r="B27" s="26"/>
      <c r="C27" s="26"/>
      <c r="D27" s="26"/>
      <c r="E27" s="26"/>
      <c r="F27" s="26"/>
      <c r="G27" s="26"/>
      <c r="H27" s="26"/>
      <c r="I27" s="26"/>
      <c r="J27" s="26"/>
      <c r="K27" s="26"/>
      <c r="L27" s="26"/>
      <c r="M27" s="26"/>
      <c r="N27" s="26"/>
      <c r="O27" s="26"/>
      <c r="P27" s="26"/>
      <c r="Q27" s="26"/>
      <c r="R27" s="26"/>
      <c r="S27" s="26"/>
      <c r="T27" s="26"/>
    </row>
    <row r="28" spans="1:20">
      <c r="A28" s="27"/>
      <c r="B28" s="27"/>
      <c r="C28" s="27"/>
      <c r="D28" s="27"/>
      <c r="E28" s="27"/>
      <c r="F28" s="27"/>
      <c r="G28" s="27"/>
      <c r="H28" s="27"/>
      <c r="I28" s="27"/>
      <c r="J28" s="27"/>
      <c r="K28" s="27"/>
      <c r="L28" s="27"/>
      <c r="M28" s="27"/>
      <c r="N28" s="27"/>
      <c r="O28" s="27"/>
      <c r="P28" s="27"/>
      <c r="Q28" s="27"/>
      <c r="R28" s="27"/>
      <c r="S28" s="27"/>
      <c r="T28" s="27"/>
    </row>
    <row r="29" spans="1:20">
      <c r="A29" s="27"/>
      <c r="B29" s="27"/>
      <c r="C29" s="27"/>
      <c r="D29" s="27"/>
      <c r="E29" s="27"/>
      <c r="F29" s="27"/>
      <c r="G29" s="27"/>
      <c r="H29" s="27"/>
      <c r="I29" s="27"/>
      <c r="J29" s="27"/>
      <c r="K29" s="27"/>
      <c r="L29" s="27"/>
      <c r="M29" s="27"/>
      <c r="N29" s="27"/>
      <c r="O29" s="27"/>
      <c r="P29" s="27"/>
      <c r="Q29" s="27"/>
      <c r="R29" s="27"/>
      <c r="S29" s="27"/>
      <c r="T29" s="27"/>
    </row>
    <row r="30" spans="1:20">
      <c r="A30" s="27"/>
      <c r="B30" s="27"/>
      <c r="C30" s="27"/>
      <c r="D30" s="27"/>
      <c r="E30" s="27"/>
      <c r="F30" s="27"/>
      <c r="G30" s="27"/>
      <c r="H30" s="27"/>
      <c r="I30" s="27"/>
      <c r="J30" s="27"/>
      <c r="K30" s="27"/>
      <c r="L30" s="27"/>
      <c r="M30" s="27"/>
      <c r="N30" s="27"/>
      <c r="O30" s="27"/>
      <c r="P30" s="27"/>
      <c r="Q30" s="27"/>
      <c r="R30" s="27"/>
      <c r="S30" s="27"/>
      <c r="T30" s="27"/>
    </row>
    <row r="31" spans="1:20">
      <c r="A31" s="27"/>
      <c r="B31" s="27"/>
      <c r="C31" s="27"/>
      <c r="D31" s="27"/>
      <c r="E31" s="27"/>
      <c r="F31" s="27"/>
      <c r="G31" s="27"/>
      <c r="H31" s="27"/>
      <c r="I31" s="27"/>
      <c r="J31" s="27"/>
      <c r="K31" s="27"/>
      <c r="L31" s="27"/>
      <c r="M31" s="27"/>
      <c r="N31" s="27"/>
      <c r="O31" s="27"/>
      <c r="P31" s="27"/>
      <c r="Q31" s="27"/>
      <c r="R31" s="27"/>
      <c r="S31" s="27"/>
      <c r="T31" s="27"/>
    </row>
    <row r="32" spans="1:20">
      <c r="A32" s="27"/>
      <c r="B32" s="27"/>
      <c r="C32" s="27"/>
      <c r="D32" s="27"/>
      <c r="E32" s="27"/>
      <c r="F32" s="27"/>
      <c r="G32" s="27"/>
      <c r="H32" s="27"/>
      <c r="I32" s="27"/>
      <c r="J32" s="27"/>
      <c r="K32" s="27"/>
      <c r="L32" s="27"/>
      <c r="M32" s="27"/>
      <c r="N32" s="27"/>
      <c r="O32" s="27"/>
      <c r="P32" s="27"/>
      <c r="Q32" s="27"/>
      <c r="R32" s="27"/>
      <c r="S32" s="27"/>
      <c r="T32" s="27"/>
    </row>
    <row r="33" spans="1:20">
      <c r="A33" s="27"/>
      <c r="B33" s="27"/>
      <c r="C33" s="27"/>
      <c r="D33" s="27"/>
      <c r="E33" s="27"/>
      <c r="F33" s="27"/>
      <c r="G33" s="27"/>
      <c r="H33" s="27"/>
      <c r="I33" s="27"/>
      <c r="J33" s="27"/>
      <c r="K33" s="27"/>
      <c r="L33" s="27"/>
      <c r="M33" s="27"/>
      <c r="N33" s="27"/>
      <c r="O33" s="27"/>
      <c r="P33" s="27"/>
      <c r="Q33" s="27"/>
      <c r="R33" s="27"/>
      <c r="S33" s="27"/>
      <c r="T33" s="27"/>
    </row>
    <row r="34" spans="1:20">
      <c r="A34" s="27"/>
      <c r="B34" s="27"/>
      <c r="C34" s="27"/>
      <c r="D34" s="27"/>
      <c r="E34" s="27"/>
      <c r="F34" s="27"/>
      <c r="G34" s="27"/>
      <c r="H34" s="27"/>
      <c r="I34" s="27"/>
      <c r="J34" s="27"/>
      <c r="K34" s="27"/>
      <c r="L34" s="27"/>
      <c r="M34" s="27"/>
      <c r="N34" s="27"/>
      <c r="O34" s="27"/>
      <c r="P34" s="27"/>
      <c r="Q34" s="27"/>
      <c r="R34" s="27"/>
      <c r="S34" s="27"/>
      <c r="T34" s="27"/>
    </row>
    <row r="35" spans="1:20">
      <c r="A35" s="27"/>
      <c r="B35" s="27"/>
      <c r="C35" s="27"/>
      <c r="D35" s="27"/>
      <c r="E35" s="27"/>
      <c r="F35" s="27"/>
      <c r="G35" s="27"/>
      <c r="H35" s="27"/>
      <c r="I35" s="27"/>
      <c r="J35" s="27"/>
      <c r="K35" s="27"/>
      <c r="L35" s="27"/>
      <c r="M35" s="27"/>
      <c r="N35" s="27"/>
      <c r="O35" s="27"/>
      <c r="P35" s="27"/>
      <c r="Q35" s="27"/>
      <c r="R35" s="27"/>
      <c r="S35" s="27"/>
      <c r="T35" s="27"/>
    </row>
    <row r="36" spans="1:20">
      <c r="A36" s="27"/>
      <c r="B36" s="27"/>
      <c r="C36" s="27"/>
      <c r="D36" s="27"/>
      <c r="E36" s="27"/>
      <c r="F36" s="27"/>
      <c r="G36" s="27"/>
      <c r="H36" s="27"/>
      <c r="I36" s="27"/>
      <c r="J36" s="27"/>
      <c r="K36" s="27"/>
      <c r="L36" s="27"/>
      <c r="M36" s="27"/>
      <c r="N36" s="27"/>
      <c r="O36" s="27"/>
      <c r="P36" s="27"/>
      <c r="Q36" s="27"/>
      <c r="R36" s="27"/>
      <c r="S36" s="27"/>
      <c r="T36" s="27"/>
    </row>
    <row r="37" spans="1:20">
      <c r="A37" s="27"/>
      <c r="B37" s="27"/>
      <c r="C37" s="27"/>
      <c r="D37" s="27"/>
      <c r="E37" s="27"/>
      <c r="F37" s="27"/>
      <c r="G37" s="27"/>
      <c r="H37" s="27"/>
      <c r="I37" s="27"/>
      <c r="J37" s="27"/>
      <c r="K37" s="27"/>
      <c r="L37" s="27"/>
      <c r="M37" s="27"/>
      <c r="N37" s="27"/>
      <c r="O37" s="27"/>
      <c r="P37" s="27"/>
      <c r="Q37" s="27"/>
      <c r="R37" s="27"/>
      <c r="S37" s="27"/>
      <c r="T37" s="27"/>
    </row>
    <row r="38" spans="1:20">
      <c r="A38" s="27"/>
      <c r="B38" s="27"/>
      <c r="C38" s="27"/>
      <c r="D38" s="27"/>
      <c r="E38" s="27"/>
      <c r="F38" s="27"/>
      <c r="G38" s="27"/>
      <c r="H38" s="27"/>
      <c r="I38" s="27"/>
      <c r="J38" s="27"/>
      <c r="K38" s="27"/>
      <c r="L38" s="27"/>
      <c r="M38" s="27"/>
      <c r="N38" s="27"/>
      <c r="O38" s="27"/>
      <c r="P38" s="27"/>
      <c r="Q38" s="27"/>
      <c r="R38" s="27"/>
      <c r="S38" s="27"/>
      <c r="T38" s="27"/>
    </row>
    <row r="39" spans="1:20">
      <c r="A39" s="27"/>
      <c r="B39" s="27"/>
      <c r="C39" s="27"/>
      <c r="D39" s="27"/>
      <c r="E39" s="27"/>
      <c r="F39" s="27"/>
      <c r="G39" s="27"/>
      <c r="H39" s="27"/>
      <c r="I39" s="27"/>
      <c r="J39" s="27"/>
      <c r="K39" s="27"/>
      <c r="L39" s="27"/>
      <c r="M39" s="27"/>
      <c r="N39" s="27"/>
      <c r="O39" s="27"/>
      <c r="P39" s="27"/>
      <c r="Q39" s="27"/>
      <c r="R39" s="27"/>
      <c r="S39" s="27"/>
      <c r="T39" s="27"/>
    </row>
    <row r="40" spans="1:20">
      <c r="A40" s="27"/>
      <c r="B40" s="27"/>
      <c r="C40" s="27"/>
      <c r="D40" s="27"/>
      <c r="E40" s="27"/>
      <c r="F40" s="27"/>
      <c r="G40" s="27"/>
      <c r="H40" s="27"/>
      <c r="I40" s="27"/>
      <c r="J40" s="27"/>
      <c r="K40" s="27"/>
      <c r="L40" s="27"/>
      <c r="M40" s="27"/>
      <c r="N40" s="27"/>
      <c r="O40" s="27"/>
      <c r="P40" s="27"/>
      <c r="Q40" s="27"/>
      <c r="R40" s="27"/>
      <c r="S40" s="27"/>
      <c r="T40" s="27"/>
    </row>
    <row r="41" spans="1:20">
      <c r="A41" s="27"/>
      <c r="B41" s="27"/>
      <c r="C41" s="27"/>
      <c r="D41" s="27"/>
      <c r="E41" s="27"/>
      <c r="F41" s="27"/>
      <c r="G41" s="27"/>
      <c r="H41" s="27"/>
      <c r="I41" s="27"/>
      <c r="J41" s="27"/>
      <c r="K41" s="27"/>
      <c r="L41" s="27"/>
      <c r="M41" s="27"/>
      <c r="N41" s="27"/>
      <c r="O41" s="27"/>
      <c r="P41" s="27"/>
      <c r="Q41" s="27"/>
      <c r="R41" s="27"/>
      <c r="S41" s="27"/>
      <c r="T41" s="27"/>
    </row>
    <row r="42" spans="1:20">
      <c r="A42" s="27"/>
      <c r="B42" s="27"/>
      <c r="C42" s="27"/>
      <c r="D42" s="27"/>
      <c r="E42" s="27"/>
      <c r="F42" s="27"/>
      <c r="G42" s="27"/>
      <c r="H42" s="27"/>
      <c r="I42" s="27"/>
      <c r="J42" s="27"/>
      <c r="K42" s="27"/>
      <c r="L42" s="27"/>
      <c r="M42" s="27"/>
      <c r="N42" s="27"/>
      <c r="O42" s="27"/>
      <c r="P42" s="27"/>
      <c r="Q42" s="27"/>
      <c r="R42" s="27"/>
      <c r="S42" s="27"/>
      <c r="T42" s="27"/>
    </row>
    <row r="43" spans="1:20">
      <c r="A43" s="27"/>
      <c r="B43" s="27"/>
      <c r="C43" s="27"/>
      <c r="D43" s="27"/>
      <c r="E43" s="27"/>
      <c r="F43" s="27"/>
      <c r="G43" s="27"/>
      <c r="H43" s="27"/>
      <c r="I43" s="27"/>
      <c r="J43" s="27"/>
      <c r="K43" s="27"/>
      <c r="L43" s="27"/>
      <c r="M43" s="27"/>
      <c r="N43" s="27"/>
      <c r="O43" s="27"/>
      <c r="P43" s="27"/>
      <c r="Q43" s="27"/>
      <c r="R43" s="27"/>
      <c r="S43" s="27"/>
      <c r="T43" s="27"/>
    </row>
    <row r="44" spans="1:20">
      <c r="A44" s="27"/>
      <c r="B44" s="27"/>
      <c r="C44" s="27"/>
      <c r="D44" s="27"/>
      <c r="E44" s="27"/>
      <c r="F44" s="27"/>
      <c r="G44" s="27"/>
      <c r="H44" s="27"/>
      <c r="I44" s="27"/>
      <c r="J44" s="27"/>
      <c r="K44" s="27"/>
      <c r="L44" s="27"/>
      <c r="M44" s="27"/>
      <c r="N44" s="27"/>
      <c r="O44" s="27"/>
      <c r="P44" s="27"/>
      <c r="Q44" s="27"/>
      <c r="R44" s="27"/>
      <c r="S44" s="27"/>
      <c r="T44" s="27"/>
    </row>
    <row r="45" spans="1:20">
      <c r="A45" s="27"/>
      <c r="B45" s="27"/>
      <c r="C45" s="27"/>
      <c r="D45" s="27"/>
      <c r="E45" s="27"/>
      <c r="F45" s="27"/>
      <c r="G45" s="27"/>
      <c r="H45" s="27"/>
      <c r="I45" s="27"/>
      <c r="J45" s="27"/>
      <c r="K45" s="27"/>
      <c r="L45" s="27"/>
      <c r="M45" s="27"/>
      <c r="N45" s="27"/>
      <c r="O45" s="27"/>
      <c r="P45" s="27"/>
      <c r="Q45" s="27"/>
      <c r="R45" s="27"/>
      <c r="S45" s="27"/>
      <c r="T45" s="27"/>
    </row>
    <row r="46" spans="1:20">
      <c r="A46" s="27"/>
      <c r="B46" s="27"/>
      <c r="C46" s="27"/>
      <c r="D46" s="27"/>
      <c r="E46" s="27"/>
      <c r="F46" s="27"/>
      <c r="G46" s="27"/>
      <c r="H46" s="27"/>
      <c r="I46" s="27"/>
      <c r="J46" s="27"/>
      <c r="K46" s="27"/>
      <c r="L46" s="27"/>
      <c r="M46" s="27"/>
      <c r="N46" s="27"/>
      <c r="O46" s="27"/>
      <c r="P46" s="27"/>
      <c r="Q46" s="27"/>
      <c r="R46" s="27"/>
      <c r="S46" s="27"/>
      <c r="T46" s="27"/>
    </row>
    <row r="47" spans="1:20">
      <c r="A47" s="27"/>
      <c r="B47" s="27"/>
      <c r="C47" s="27"/>
      <c r="D47" s="27"/>
      <c r="E47" s="27"/>
      <c r="F47" s="27"/>
      <c r="G47" s="27"/>
      <c r="H47" s="27"/>
      <c r="I47" s="27"/>
      <c r="J47" s="27"/>
      <c r="K47" s="27"/>
      <c r="L47" s="27"/>
      <c r="M47" s="27"/>
      <c r="N47" s="27"/>
      <c r="O47" s="27"/>
      <c r="P47" s="27"/>
      <c r="Q47" s="27"/>
      <c r="R47" s="27"/>
      <c r="S47" s="27"/>
      <c r="T47" s="27"/>
    </row>
    <row r="48" spans="1:20">
      <c r="A48" s="27"/>
      <c r="B48" s="27"/>
      <c r="C48" s="27"/>
      <c r="D48" s="27"/>
      <c r="E48" s="27"/>
      <c r="F48" s="27"/>
      <c r="G48" s="27"/>
      <c r="H48" s="27"/>
      <c r="I48" s="27"/>
      <c r="J48" s="27"/>
      <c r="K48" s="27"/>
      <c r="L48" s="27"/>
      <c r="M48" s="27"/>
      <c r="N48" s="27"/>
      <c r="O48" s="27"/>
      <c r="P48" s="27"/>
      <c r="Q48" s="27"/>
      <c r="R48" s="27"/>
      <c r="S48" s="27"/>
      <c r="T48" s="27"/>
    </row>
    <row r="49" spans="1:20">
      <c r="A49" s="27"/>
      <c r="B49" s="27"/>
      <c r="C49" s="27"/>
      <c r="D49" s="27"/>
      <c r="E49" s="27"/>
      <c r="F49" s="27"/>
      <c r="G49" s="27"/>
      <c r="H49" s="27"/>
      <c r="I49" s="27"/>
      <c r="J49" s="27"/>
      <c r="K49" s="27"/>
      <c r="L49" s="27"/>
      <c r="M49" s="27"/>
      <c r="N49" s="27"/>
      <c r="O49" s="27"/>
      <c r="P49" s="27"/>
      <c r="Q49" s="27"/>
      <c r="R49" s="27"/>
      <c r="S49" s="27"/>
      <c r="T49" s="27"/>
    </row>
    <row r="50" spans="1:20">
      <c r="A50" s="27"/>
      <c r="B50" s="27"/>
      <c r="C50" s="27"/>
      <c r="D50" s="27"/>
      <c r="E50" s="27"/>
      <c r="F50" s="27"/>
      <c r="G50" s="27"/>
      <c r="H50" s="27"/>
      <c r="I50" s="27"/>
      <c r="J50" s="27"/>
      <c r="K50" s="27"/>
      <c r="L50" s="27"/>
      <c r="M50" s="27"/>
      <c r="N50" s="27"/>
      <c r="O50" s="27"/>
      <c r="P50" s="27"/>
      <c r="Q50" s="27"/>
      <c r="R50" s="27"/>
      <c r="S50" s="27"/>
      <c r="T50" s="27"/>
    </row>
    <row r="51" spans="1:20">
      <c r="A51" s="27"/>
      <c r="B51" s="27"/>
      <c r="C51" s="27"/>
      <c r="D51" s="27"/>
      <c r="E51" s="27"/>
      <c r="F51" s="27"/>
      <c r="G51" s="27"/>
      <c r="H51" s="27"/>
      <c r="I51" s="27"/>
      <c r="J51" s="27"/>
      <c r="K51" s="27"/>
      <c r="L51" s="27"/>
      <c r="M51" s="27"/>
      <c r="N51" s="27"/>
      <c r="O51" s="27"/>
      <c r="P51" s="27"/>
      <c r="Q51" s="27"/>
      <c r="R51" s="27"/>
      <c r="S51" s="27"/>
      <c r="T51" s="27"/>
    </row>
    <row r="52" spans="1:20">
      <c r="A52" s="27"/>
      <c r="B52" s="27"/>
      <c r="C52" s="27"/>
      <c r="D52" s="27"/>
      <c r="E52" s="27"/>
      <c r="F52" s="27"/>
      <c r="G52" s="27"/>
      <c r="H52" s="27"/>
      <c r="I52" s="27"/>
      <c r="J52" s="27"/>
      <c r="K52" s="27"/>
      <c r="L52" s="27"/>
      <c r="M52" s="27"/>
      <c r="N52" s="27"/>
      <c r="O52" s="27"/>
      <c r="P52" s="27"/>
      <c r="Q52" s="27"/>
      <c r="R52" s="27"/>
      <c r="S52" s="27"/>
      <c r="T52" s="27"/>
    </row>
    <row r="53" spans="1:20">
      <c r="A53" s="27"/>
      <c r="B53" s="27"/>
      <c r="C53" s="27"/>
      <c r="D53" s="27"/>
      <c r="E53" s="27"/>
      <c r="F53" s="27"/>
      <c r="G53" s="27"/>
      <c r="H53" s="27"/>
      <c r="I53" s="27"/>
      <c r="J53" s="27"/>
      <c r="K53" s="27"/>
      <c r="L53" s="27"/>
      <c r="M53" s="27"/>
      <c r="N53" s="27"/>
      <c r="O53" s="27"/>
      <c r="P53" s="27"/>
      <c r="Q53" s="27"/>
      <c r="R53" s="27"/>
      <c r="S53" s="27"/>
      <c r="T53" s="27"/>
    </row>
    <row r="54" spans="1:20">
      <c r="A54" s="27"/>
      <c r="B54" s="27"/>
      <c r="C54" s="27"/>
      <c r="D54" s="27"/>
      <c r="E54" s="27"/>
      <c r="F54" s="27"/>
      <c r="G54" s="27"/>
      <c r="H54" s="27"/>
      <c r="I54" s="27"/>
      <c r="J54" s="27"/>
      <c r="K54" s="27"/>
      <c r="L54" s="27"/>
      <c r="M54" s="27"/>
      <c r="N54" s="27"/>
      <c r="O54" s="27"/>
      <c r="P54" s="27"/>
      <c r="Q54" s="27"/>
      <c r="R54" s="27"/>
      <c r="S54" s="27"/>
      <c r="T54" s="27"/>
    </row>
    <row r="55" spans="1:20">
      <c r="A55" s="27"/>
      <c r="B55" s="27"/>
      <c r="C55" s="27"/>
      <c r="D55" s="27"/>
      <c r="E55" s="27"/>
      <c r="F55" s="27"/>
      <c r="G55" s="27"/>
      <c r="H55" s="27"/>
      <c r="I55" s="27"/>
      <c r="J55" s="27"/>
      <c r="K55" s="27"/>
      <c r="L55" s="27"/>
      <c r="M55" s="27"/>
      <c r="N55" s="27"/>
      <c r="O55" s="27"/>
      <c r="P55" s="27"/>
      <c r="Q55" s="27"/>
      <c r="R55" s="27"/>
      <c r="S55" s="27"/>
      <c r="T55" s="27"/>
    </row>
    <row r="56" spans="1:20">
      <c r="A56" s="27"/>
      <c r="B56" s="27"/>
      <c r="C56" s="27"/>
      <c r="D56" s="27"/>
      <c r="E56" s="27"/>
      <c r="F56" s="27"/>
      <c r="G56" s="27"/>
      <c r="H56" s="27"/>
      <c r="I56" s="27"/>
      <c r="J56" s="27"/>
      <c r="K56" s="27"/>
      <c r="L56" s="27"/>
      <c r="M56" s="27"/>
      <c r="N56" s="27"/>
      <c r="O56" s="27"/>
      <c r="P56" s="27"/>
      <c r="Q56" s="27"/>
      <c r="R56" s="27"/>
      <c r="S56" s="27"/>
      <c r="T56" s="27"/>
    </row>
    <row r="57" spans="1:20">
      <c r="A57" s="27"/>
      <c r="B57" s="27"/>
      <c r="C57" s="27"/>
      <c r="D57" s="27"/>
      <c r="E57" s="27"/>
      <c r="F57" s="27"/>
      <c r="G57" s="27"/>
      <c r="H57" s="27"/>
      <c r="I57" s="27"/>
      <c r="J57" s="27"/>
      <c r="K57" s="27"/>
      <c r="L57" s="27"/>
      <c r="M57" s="27"/>
      <c r="N57" s="27"/>
      <c r="O57" s="27"/>
      <c r="P57" s="27"/>
      <c r="Q57" s="27"/>
      <c r="R57" s="27"/>
      <c r="S57" s="27"/>
      <c r="T57" s="27"/>
    </row>
    <row r="58" spans="1:20">
      <c r="A58" s="27"/>
      <c r="B58" s="27"/>
      <c r="C58" s="27"/>
      <c r="D58" s="27"/>
      <c r="E58" s="27"/>
      <c r="F58" s="27"/>
      <c r="G58" s="27"/>
      <c r="H58" s="27"/>
      <c r="I58" s="27"/>
      <c r="J58" s="27"/>
      <c r="K58" s="27"/>
      <c r="L58" s="27"/>
      <c r="M58" s="27"/>
      <c r="N58" s="27"/>
      <c r="O58" s="27"/>
      <c r="P58" s="27"/>
      <c r="Q58" s="27"/>
      <c r="R58" s="27"/>
      <c r="S58" s="27"/>
      <c r="T58" s="27"/>
    </row>
    <row r="59" spans="1:20">
      <c r="A59" s="27"/>
      <c r="B59" s="27"/>
      <c r="C59" s="27"/>
      <c r="D59" s="27"/>
      <c r="E59" s="27"/>
      <c r="F59" s="27"/>
      <c r="G59" s="27"/>
      <c r="H59" s="27"/>
      <c r="I59" s="27"/>
      <c r="J59" s="27"/>
      <c r="K59" s="27"/>
      <c r="L59" s="27"/>
      <c r="M59" s="27"/>
      <c r="N59" s="27"/>
      <c r="O59" s="27"/>
      <c r="P59" s="27"/>
      <c r="Q59" s="27"/>
      <c r="R59" s="27"/>
      <c r="S59" s="27"/>
      <c r="T59" s="27"/>
    </row>
    <row r="60" spans="1:20">
      <c r="A60" s="27"/>
      <c r="B60" s="27"/>
      <c r="C60" s="27"/>
      <c r="D60" s="27"/>
      <c r="E60" s="27"/>
      <c r="F60" s="27"/>
      <c r="G60" s="27"/>
      <c r="H60" s="27"/>
      <c r="I60" s="27"/>
      <c r="J60" s="27"/>
      <c r="K60" s="27"/>
      <c r="L60" s="27"/>
      <c r="M60" s="27"/>
      <c r="N60" s="27"/>
      <c r="O60" s="27"/>
      <c r="P60" s="27"/>
      <c r="Q60" s="27"/>
      <c r="R60" s="27"/>
      <c r="S60" s="27"/>
      <c r="T60" s="27"/>
    </row>
    <row r="61" spans="1:20">
      <c r="A61" s="27"/>
      <c r="B61" s="27"/>
      <c r="C61" s="27"/>
      <c r="D61" s="27"/>
      <c r="E61" s="27"/>
      <c r="F61" s="27"/>
      <c r="G61" s="27"/>
      <c r="H61" s="27"/>
      <c r="I61" s="27"/>
      <c r="J61" s="27"/>
      <c r="K61" s="27"/>
      <c r="L61" s="27"/>
      <c r="M61" s="27"/>
      <c r="N61" s="27"/>
      <c r="O61" s="27"/>
      <c r="P61" s="27"/>
      <c r="Q61" s="27"/>
      <c r="R61" s="27"/>
      <c r="S61" s="27"/>
      <c r="T61" s="27"/>
    </row>
    <row r="62" spans="1:20">
      <c r="A62" s="27"/>
      <c r="B62" s="27"/>
      <c r="C62" s="27"/>
      <c r="D62" s="27"/>
      <c r="E62" s="27"/>
      <c r="F62" s="27"/>
      <c r="G62" s="27"/>
      <c r="H62" s="27"/>
      <c r="I62" s="27"/>
      <c r="J62" s="27"/>
      <c r="K62" s="27"/>
      <c r="L62" s="27"/>
      <c r="M62" s="27"/>
      <c r="N62" s="27"/>
      <c r="O62" s="27"/>
      <c r="P62" s="27"/>
      <c r="Q62" s="27"/>
      <c r="R62" s="27"/>
      <c r="S62" s="27"/>
      <c r="T62" s="27"/>
    </row>
    <row r="63" spans="1:20">
      <c r="A63" s="27"/>
      <c r="B63" s="27"/>
      <c r="C63" s="27"/>
      <c r="D63" s="27"/>
      <c r="E63" s="27"/>
      <c r="F63" s="27"/>
      <c r="G63" s="27"/>
      <c r="H63" s="27"/>
      <c r="I63" s="27"/>
      <c r="J63" s="27"/>
      <c r="K63" s="27"/>
      <c r="L63" s="27"/>
      <c r="M63" s="27"/>
      <c r="N63" s="27"/>
      <c r="O63" s="27"/>
      <c r="P63" s="27"/>
      <c r="Q63" s="27"/>
      <c r="R63" s="27"/>
      <c r="S63" s="27"/>
      <c r="T63" s="27"/>
    </row>
    <row r="64" spans="1:20">
      <c r="A64" s="27"/>
      <c r="B64" s="27"/>
      <c r="C64" s="27"/>
      <c r="D64" s="27"/>
      <c r="E64" s="27"/>
      <c r="F64" s="27"/>
      <c r="G64" s="27"/>
      <c r="H64" s="27"/>
      <c r="I64" s="27"/>
      <c r="J64" s="27"/>
      <c r="K64" s="27"/>
      <c r="L64" s="27"/>
      <c r="M64" s="27"/>
      <c r="N64" s="27"/>
      <c r="O64" s="27"/>
      <c r="P64" s="27"/>
      <c r="Q64" s="27"/>
      <c r="R64" s="27"/>
      <c r="S64" s="27"/>
      <c r="T64" s="27"/>
    </row>
    <row r="65" spans="1:20">
      <c r="A65" s="27"/>
      <c r="B65" s="27"/>
      <c r="C65" s="27"/>
      <c r="D65" s="27"/>
      <c r="E65" s="27"/>
      <c r="F65" s="27"/>
      <c r="G65" s="27"/>
      <c r="H65" s="27"/>
      <c r="I65" s="27"/>
      <c r="J65" s="27"/>
      <c r="K65" s="27"/>
      <c r="L65" s="27"/>
      <c r="M65" s="27"/>
      <c r="N65" s="27"/>
      <c r="O65" s="27"/>
      <c r="P65" s="27"/>
      <c r="Q65" s="27"/>
      <c r="R65" s="27"/>
      <c r="S65" s="27"/>
      <c r="T65" s="27"/>
    </row>
    <row r="66" spans="1:20">
      <c r="A66" s="27"/>
      <c r="B66" s="27"/>
      <c r="C66" s="27"/>
      <c r="D66" s="27"/>
      <c r="E66" s="27"/>
      <c r="F66" s="27"/>
      <c r="G66" s="27"/>
      <c r="H66" s="27"/>
      <c r="I66" s="27"/>
      <c r="J66" s="27"/>
      <c r="K66" s="27"/>
      <c r="L66" s="27"/>
      <c r="M66" s="27"/>
      <c r="N66" s="27"/>
      <c r="O66" s="27"/>
      <c r="P66" s="27"/>
      <c r="Q66" s="27"/>
      <c r="R66" s="27"/>
      <c r="S66" s="27"/>
      <c r="T66" s="27"/>
    </row>
    <row r="67" spans="1:20">
      <c r="A67" s="27"/>
      <c r="B67" s="27"/>
      <c r="C67" s="27"/>
      <c r="D67" s="27"/>
      <c r="E67" s="27"/>
      <c r="F67" s="27"/>
      <c r="G67" s="27"/>
      <c r="H67" s="27"/>
      <c r="I67" s="27"/>
      <c r="J67" s="27"/>
      <c r="K67" s="27"/>
      <c r="L67" s="27"/>
      <c r="M67" s="27"/>
      <c r="N67" s="27"/>
      <c r="O67" s="27"/>
      <c r="P67" s="27"/>
      <c r="Q67" s="27"/>
      <c r="R67" s="27"/>
      <c r="S67" s="27"/>
      <c r="T67" s="27"/>
    </row>
    <row r="68" spans="1:20">
      <c r="A68" s="27"/>
      <c r="B68" s="27"/>
      <c r="C68" s="27"/>
      <c r="D68" s="27"/>
      <c r="E68" s="27"/>
      <c r="F68" s="27"/>
      <c r="G68" s="27"/>
      <c r="H68" s="27"/>
      <c r="I68" s="27"/>
      <c r="J68" s="27"/>
      <c r="K68" s="27"/>
      <c r="L68" s="27"/>
      <c r="M68" s="27"/>
      <c r="N68" s="27"/>
      <c r="O68" s="27"/>
      <c r="P68" s="27"/>
      <c r="Q68" s="27"/>
      <c r="R68" s="27"/>
      <c r="S68" s="27"/>
      <c r="T68" s="27"/>
    </row>
    <row r="69" spans="1:20">
      <c r="A69" s="27"/>
      <c r="B69" s="27"/>
      <c r="C69" s="27"/>
      <c r="D69" s="27"/>
      <c r="E69" s="27"/>
      <c r="F69" s="27"/>
      <c r="G69" s="27"/>
      <c r="H69" s="27"/>
      <c r="I69" s="27"/>
      <c r="J69" s="27"/>
      <c r="K69" s="27"/>
      <c r="L69" s="27"/>
      <c r="M69" s="27"/>
      <c r="N69" s="27"/>
      <c r="O69" s="27"/>
      <c r="P69" s="27"/>
      <c r="Q69" s="27"/>
      <c r="R69" s="27"/>
      <c r="S69" s="27"/>
      <c r="T69" s="27"/>
    </row>
    <row r="70" spans="1:20">
      <c r="A70" s="27"/>
      <c r="B70" s="27"/>
      <c r="C70" s="27"/>
      <c r="D70" s="27"/>
      <c r="E70" s="27"/>
      <c r="F70" s="27"/>
      <c r="G70" s="27"/>
      <c r="H70" s="27"/>
      <c r="I70" s="27"/>
      <c r="J70" s="27"/>
      <c r="K70" s="27"/>
      <c r="L70" s="27"/>
      <c r="M70" s="27"/>
      <c r="N70" s="27"/>
      <c r="O70" s="27"/>
      <c r="P70" s="27"/>
      <c r="Q70" s="27"/>
      <c r="R70" s="27"/>
      <c r="S70" s="27"/>
      <c r="T70" s="27"/>
    </row>
    <row r="71" spans="1:20">
      <c r="A71" s="27"/>
      <c r="B71" s="27"/>
      <c r="C71" s="27"/>
      <c r="D71" s="27"/>
      <c r="E71" s="27"/>
      <c r="F71" s="27"/>
      <c r="G71" s="27"/>
      <c r="H71" s="27"/>
      <c r="I71" s="27"/>
      <c r="J71" s="27"/>
      <c r="K71" s="27"/>
      <c r="L71" s="27"/>
      <c r="M71" s="27"/>
      <c r="N71" s="27"/>
      <c r="O71" s="27"/>
      <c r="P71" s="27"/>
      <c r="Q71" s="27"/>
      <c r="R71" s="27"/>
      <c r="S71" s="27"/>
      <c r="T71" s="27"/>
    </row>
    <row r="72" spans="1:20">
      <c r="A72" s="27"/>
      <c r="B72" s="27"/>
      <c r="C72" s="27"/>
      <c r="D72" s="27"/>
      <c r="E72" s="27"/>
      <c r="F72" s="27"/>
      <c r="G72" s="27"/>
      <c r="H72" s="27"/>
      <c r="I72" s="27"/>
      <c r="J72" s="27"/>
      <c r="K72" s="27"/>
      <c r="L72" s="27"/>
      <c r="M72" s="27"/>
      <c r="N72" s="27"/>
      <c r="O72" s="27"/>
      <c r="P72" s="27"/>
      <c r="Q72" s="27"/>
      <c r="R72" s="27"/>
      <c r="S72" s="27"/>
      <c r="T72" s="27"/>
    </row>
    <row r="73" spans="1:20">
      <c r="A73" s="27"/>
      <c r="B73" s="27"/>
      <c r="C73" s="27"/>
      <c r="D73" s="27"/>
      <c r="E73" s="27"/>
      <c r="F73" s="27"/>
      <c r="G73" s="27"/>
      <c r="H73" s="27"/>
      <c r="I73" s="27"/>
      <c r="J73" s="27"/>
      <c r="K73" s="27"/>
      <c r="L73" s="27"/>
      <c r="M73" s="27"/>
      <c r="N73" s="27"/>
      <c r="O73" s="27"/>
      <c r="P73" s="27"/>
      <c r="Q73" s="27"/>
      <c r="R73" s="27"/>
      <c r="S73" s="27"/>
      <c r="T73" s="27"/>
    </row>
    <row r="74" spans="1:20">
      <c r="A74" s="27"/>
      <c r="B74" s="27"/>
      <c r="C74" s="27"/>
      <c r="D74" s="27"/>
      <c r="E74" s="27"/>
      <c r="F74" s="27"/>
      <c r="G74" s="27"/>
      <c r="H74" s="27"/>
      <c r="I74" s="27"/>
      <c r="J74" s="27"/>
      <c r="K74" s="27"/>
      <c r="L74" s="27"/>
      <c r="M74" s="27"/>
      <c r="N74" s="27"/>
      <c r="O74" s="27"/>
      <c r="P74" s="27"/>
      <c r="Q74" s="27"/>
      <c r="R74" s="27"/>
      <c r="S74" s="27"/>
      <c r="T74" s="27"/>
    </row>
    <row r="75" spans="1:20">
      <c r="A75" s="27"/>
      <c r="B75" s="27"/>
      <c r="C75" s="27"/>
      <c r="D75" s="27"/>
      <c r="E75" s="27"/>
      <c r="F75" s="27"/>
      <c r="G75" s="27"/>
      <c r="H75" s="27"/>
      <c r="I75" s="27"/>
      <c r="J75" s="27"/>
      <c r="K75" s="27"/>
      <c r="L75" s="27"/>
      <c r="M75" s="27"/>
      <c r="N75" s="27"/>
      <c r="O75" s="27"/>
      <c r="P75" s="27"/>
      <c r="Q75" s="27"/>
      <c r="R75" s="27"/>
      <c r="S75" s="27"/>
      <c r="T75" s="27"/>
    </row>
    <row r="76" spans="1:20">
      <c r="A76" s="27"/>
      <c r="B76" s="27"/>
      <c r="C76" s="27"/>
      <c r="D76" s="27"/>
      <c r="E76" s="27"/>
      <c r="F76" s="27"/>
      <c r="G76" s="27"/>
      <c r="H76" s="27"/>
      <c r="I76" s="27"/>
      <c r="J76" s="27"/>
      <c r="K76" s="27"/>
      <c r="L76" s="27"/>
      <c r="M76" s="27"/>
      <c r="N76" s="27"/>
      <c r="O76" s="27"/>
      <c r="P76" s="27"/>
      <c r="Q76" s="27"/>
      <c r="R76" s="27"/>
      <c r="S76" s="27"/>
      <c r="T76" s="27"/>
    </row>
    <row r="77" spans="1:20">
      <c r="A77" s="27"/>
      <c r="B77" s="27"/>
      <c r="C77" s="27"/>
      <c r="D77" s="27"/>
      <c r="E77" s="27"/>
      <c r="F77" s="27"/>
      <c r="G77" s="27"/>
      <c r="H77" s="27"/>
      <c r="I77" s="27"/>
      <c r="J77" s="27"/>
      <c r="K77" s="27"/>
      <c r="L77" s="27"/>
      <c r="M77" s="27"/>
      <c r="N77" s="27"/>
      <c r="O77" s="27"/>
      <c r="P77" s="27"/>
      <c r="Q77" s="27"/>
      <c r="R77" s="27"/>
      <c r="S77" s="27"/>
      <c r="T77" s="27"/>
    </row>
    <row r="78" spans="1:20">
      <c r="A78" s="27"/>
      <c r="B78" s="27"/>
      <c r="C78" s="27"/>
      <c r="D78" s="27"/>
      <c r="E78" s="27"/>
      <c r="F78" s="27"/>
      <c r="G78" s="27"/>
      <c r="H78" s="27"/>
      <c r="I78" s="27"/>
      <c r="J78" s="27"/>
      <c r="K78" s="27"/>
      <c r="L78" s="27"/>
      <c r="M78" s="27"/>
      <c r="N78" s="27"/>
      <c r="O78" s="27"/>
      <c r="P78" s="27"/>
      <c r="Q78" s="27"/>
      <c r="R78" s="27"/>
      <c r="S78" s="27"/>
      <c r="T78" s="27"/>
    </row>
    <row r="79" spans="1:20">
      <c r="A79" s="27"/>
      <c r="B79" s="27"/>
      <c r="C79" s="27"/>
      <c r="D79" s="27"/>
      <c r="E79" s="27"/>
      <c r="F79" s="27"/>
      <c r="G79" s="27"/>
      <c r="H79" s="27"/>
      <c r="I79" s="27"/>
      <c r="J79" s="27"/>
      <c r="K79" s="27"/>
      <c r="L79" s="27"/>
      <c r="M79" s="27"/>
      <c r="N79" s="27"/>
      <c r="O79" s="27"/>
      <c r="P79" s="27"/>
      <c r="Q79" s="27"/>
      <c r="R79" s="27"/>
      <c r="S79" s="27"/>
      <c r="T79" s="27"/>
    </row>
    <row r="80" spans="1:20">
      <c r="A80" s="27"/>
      <c r="B80" s="27"/>
      <c r="C80" s="27"/>
      <c r="D80" s="27"/>
      <c r="E80" s="27"/>
      <c r="F80" s="27"/>
      <c r="G80" s="27"/>
      <c r="H80" s="27"/>
      <c r="I80" s="27"/>
      <c r="J80" s="27"/>
      <c r="K80" s="27"/>
      <c r="L80" s="27"/>
      <c r="M80" s="27"/>
      <c r="N80" s="27"/>
      <c r="O80" s="27"/>
      <c r="P80" s="27"/>
      <c r="Q80" s="27"/>
      <c r="R80" s="27"/>
      <c r="S80" s="27"/>
      <c r="T80" s="27"/>
    </row>
    <row r="81" spans="1:20">
      <c r="A81" s="27"/>
      <c r="B81" s="27"/>
      <c r="C81" s="27"/>
      <c r="D81" s="27"/>
      <c r="E81" s="27"/>
      <c r="F81" s="27"/>
      <c r="G81" s="27"/>
      <c r="H81" s="27"/>
      <c r="I81" s="27"/>
      <c r="J81" s="27"/>
      <c r="K81" s="27"/>
      <c r="L81" s="27"/>
      <c r="M81" s="27"/>
      <c r="N81" s="27"/>
      <c r="O81" s="27"/>
      <c r="P81" s="27"/>
      <c r="Q81" s="27"/>
      <c r="R81" s="27"/>
      <c r="S81" s="27"/>
      <c r="T81" s="27"/>
    </row>
    <row r="82" spans="1:20">
      <c r="A82" s="27"/>
      <c r="B82" s="27"/>
      <c r="C82" s="27"/>
      <c r="D82" s="27"/>
      <c r="E82" s="27"/>
      <c r="F82" s="27"/>
      <c r="G82" s="27"/>
      <c r="H82" s="27"/>
      <c r="I82" s="27"/>
      <c r="J82" s="27"/>
      <c r="K82" s="27"/>
      <c r="L82" s="27"/>
      <c r="M82" s="27"/>
      <c r="N82" s="27"/>
      <c r="O82" s="27"/>
      <c r="P82" s="27"/>
      <c r="Q82" s="27"/>
      <c r="R82" s="27"/>
      <c r="S82" s="27"/>
      <c r="T82" s="27"/>
    </row>
    <row r="83" spans="1:20">
      <c r="A83" s="27"/>
      <c r="B83" s="27"/>
      <c r="C83" s="27"/>
      <c r="D83" s="27"/>
      <c r="E83" s="27"/>
      <c r="F83" s="27"/>
      <c r="G83" s="27"/>
      <c r="H83" s="27"/>
      <c r="I83" s="27"/>
      <c r="J83" s="27"/>
      <c r="K83" s="27"/>
      <c r="L83" s="27"/>
      <c r="M83" s="27"/>
      <c r="N83" s="27"/>
      <c r="O83" s="27"/>
      <c r="P83" s="27"/>
      <c r="Q83" s="27"/>
      <c r="R83" s="27"/>
      <c r="S83" s="27"/>
      <c r="T83" s="27"/>
    </row>
    <row r="84" spans="1:20">
      <c r="A84" s="27"/>
      <c r="B84" s="27"/>
      <c r="C84" s="27"/>
      <c r="D84" s="27"/>
      <c r="E84" s="27"/>
      <c r="F84" s="27"/>
      <c r="G84" s="27"/>
      <c r="H84" s="27"/>
      <c r="I84" s="27"/>
      <c r="J84" s="27"/>
      <c r="K84" s="27"/>
      <c r="L84" s="27"/>
      <c r="M84" s="27"/>
      <c r="N84" s="27"/>
      <c r="O84" s="27"/>
      <c r="P84" s="27"/>
      <c r="Q84" s="27"/>
      <c r="R84" s="27"/>
      <c r="S84" s="27"/>
      <c r="T84" s="27"/>
    </row>
    <row r="85" spans="1:20">
      <c r="A85" s="27"/>
      <c r="B85" s="27"/>
      <c r="C85" s="27"/>
      <c r="D85" s="27"/>
      <c r="E85" s="27"/>
      <c r="F85" s="27"/>
      <c r="G85" s="27"/>
      <c r="H85" s="27"/>
      <c r="I85" s="27"/>
      <c r="J85" s="27"/>
      <c r="K85" s="27"/>
      <c r="L85" s="27"/>
      <c r="M85" s="27"/>
      <c r="N85" s="27"/>
      <c r="O85" s="27"/>
      <c r="P85" s="27"/>
      <c r="Q85" s="27"/>
      <c r="R85" s="27"/>
      <c r="S85" s="27"/>
      <c r="T85" s="27"/>
    </row>
    <row r="86" spans="1:20">
      <c r="A86" s="27"/>
      <c r="B86" s="27"/>
      <c r="C86" s="27"/>
      <c r="D86" s="27"/>
      <c r="E86" s="27"/>
      <c r="F86" s="27"/>
      <c r="G86" s="27"/>
      <c r="H86" s="27"/>
      <c r="I86" s="27"/>
      <c r="J86" s="27"/>
      <c r="K86" s="27"/>
      <c r="L86" s="27"/>
      <c r="M86" s="27"/>
      <c r="N86" s="27"/>
      <c r="O86" s="27"/>
      <c r="P86" s="27"/>
      <c r="Q86" s="27"/>
      <c r="R86" s="27"/>
      <c r="S86" s="27"/>
      <c r="T86" s="27"/>
    </row>
    <row r="87" spans="1:20">
      <c r="A87" s="27"/>
      <c r="B87" s="27"/>
      <c r="C87" s="27"/>
      <c r="D87" s="27"/>
      <c r="E87" s="27"/>
      <c r="F87" s="27"/>
      <c r="G87" s="27"/>
      <c r="H87" s="27"/>
      <c r="I87" s="27"/>
      <c r="J87" s="27"/>
      <c r="K87" s="27"/>
      <c r="L87" s="27"/>
      <c r="M87" s="27"/>
      <c r="N87" s="27"/>
      <c r="O87" s="27"/>
      <c r="P87" s="27"/>
      <c r="Q87" s="27"/>
      <c r="R87" s="27"/>
      <c r="S87" s="27"/>
      <c r="T87" s="27"/>
    </row>
    <row r="88" spans="1:20">
      <c r="A88" s="27"/>
      <c r="B88" s="27"/>
      <c r="C88" s="27"/>
      <c r="D88" s="27"/>
      <c r="E88" s="27"/>
      <c r="F88" s="27"/>
      <c r="G88" s="27"/>
      <c r="H88" s="27"/>
      <c r="I88" s="27"/>
      <c r="J88" s="27"/>
      <c r="K88" s="27"/>
      <c r="L88" s="27"/>
      <c r="M88" s="27"/>
      <c r="N88" s="27"/>
      <c r="O88" s="27"/>
      <c r="P88" s="27"/>
      <c r="Q88" s="27"/>
      <c r="R88" s="27"/>
      <c r="S88" s="27"/>
      <c r="T88" s="27"/>
    </row>
    <row r="89" spans="1:20">
      <c r="A89" s="27"/>
      <c r="B89" s="27"/>
      <c r="C89" s="27"/>
      <c r="D89" s="27"/>
      <c r="E89" s="27"/>
      <c r="F89" s="27"/>
      <c r="G89" s="27"/>
      <c r="H89" s="27"/>
      <c r="I89" s="27"/>
      <c r="J89" s="27"/>
      <c r="K89" s="27"/>
      <c r="L89" s="27"/>
      <c r="M89" s="27"/>
      <c r="N89" s="27"/>
      <c r="O89" s="27"/>
      <c r="P89" s="27"/>
      <c r="Q89" s="27"/>
      <c r="R89" s="27"/>
      <c r="S89" s="27"/>
      <c r="T89" s="27"/>
    </row>
    <row r="90" spans="1:20">
      <c r="A90" s="27"/>
      <c r="B90" s="27"/>
      <c r="C90" s="27"/>
      <c r="D90" s="27"/>
      <c r="E90" s="27"/>
      <c r="F90" s="27"/>
      <c r="G90" s="27"/>
      <c r="H90" s="27"/>
      <c r="I90" s="27"/>
      <c r="J90" s="27"/>
      <c r="K90" s="27"/>
      <c r="L90" s="27"/>
      <c r="M90" s="27"/>
      <c r="N90" s="27"/>
      <c r="O90" s="27"/>
      <c r="P90" s="27"/>
      <c r="Q90" s="27"/>
      <c r="R90" s="27"/>
      <c r="S90" s="27"/>
      <c r="T90" s="27"/>
    </row>
    <row r="91" spans="1:20">
      <c r="A91" s="27"/>
      <c r="B91" s="27"/>
      <c r="C91" s="27"/>
      <c r="D91" s="27"/>
      <c r="E91" s="27"/>
      <c r="F91" s="27"/>
      <c r="G91" s="27"/>
      <c r="H91" s="27"/>
      <c r="I91" s="27"/>
      <c r="J91" s="27"/>
      <c r="K91" s="27"/>
      <c r="L91" s="27"/>
      <c r="M91" s="27"/>
      <c r="N91" s="27"/>
      <c r="O91" s="27"/>
      <c r="P91" s="27"/>
      <c r="Q91" s="27"/>
      <c r="R91" s="27"/>
      <c r="S91" s="27"/>
      <c r="T91" s="27"/>
    </row>
    <row r="92" spans="1:20">
      <c r="A92" s="27"/>
      <c r="B92" s="27"/>
      <c r="C92" s="27"/>
      <c r="D92" s="27"/>
      <c r="E92" s="27"/>
      <c r="F92" s="27"/>
      <c r="G92" s="27"/>
      <c r="H92" s="27"/>
      <c r="I92" s="27"/>
      <c r="J92" s="27"/>
      <c r="K92" s="27"/>
      <c r="L92" s="27"/>
      <c r="M92" s="27"/>
      <c r="N92" s="27"/>
      <c r="O92" s="27"/>
      <c r="P92" s="27"/>
      <c r="Q92" s="27"/>
      <c r="R92" s="27"/>
      <c r="S92" s="27"/>
      <c r="T92" s="27"/>
    </row>
    <row r="93" spans="1:20">
      <c r="A93" s="27"/>
      <c r="B93" s="27"/>
      <c r="C93" s="27"/>
      <c r="D93" s="27"/>
      <c r="E93" s="27"/>
      <c r="F93" s="27"/>
      <c r="G93" s="27"/>
      <c r="H93" s="27"/>
      <c r="I93" s="27"/>
      <c r="J93" s="27"/>
      <c r="K93" s="27"/>
      <c r="L93" s="27"/>
      <c r="M93" s="27"/>
      <c r="N93" s="27"/>
      <c r="O93" s="27"/>
      <c r="P93" s="27"/>
      <c r="Q93" s="27"/>
      <c r="R93" s="27"/>
      <c r="S93" s="27"/>
      <c r="T93" s="27"/>
    </row>
    <row r="94" spans="1:20">
      <c r="A94" s="27"/>
      <c r="B94" s="27"/>
      <c r="C94" s="27"/>
      <c r="D94" s="27"/>
      <c r="E94" s="27"/>
      <c r="F94" s="27"/>
      <c r="G94" s="27"/>
      <c r="H94" s="27"/>
      <c r="I94" s="27"/>
      <c r="J94" s="27"/>
      <c r="K94" s="27"/>
      <c r="L94" s="27"/>
      <c r="M94" s="27"/>
      <c r="N94" s="27"/>
      <c r="O94" s="27"/>
      <c r="P94" s="27"/>
      <c r="Q94" s="27"/>
      <c r="R94" s="27"/>
      <c r="S94" s="27"/>
      <c r="T94" s="27"/>
    </row>
  </sheetData>
  <mergeCells count="3">
    <mergeCell ref="P11:Q11"/>
    <mergeCell ref="P12:Q12"/>
    <mergeCell ref="P13:Q13"/>
  </mergeCells>
  <conditionalFormatting sqref="K9">
    <cfRule type="cellIs" dxfId="0" priority="7" stopIfTrue="1" operator="between">
      <formula>5</formula>
      <formula>4</formula>
    </cfRule>
    <cfRule type="cellIs" dxfId="1" priority="8" stopIfTrue="1" operator="equal">
      <formula>3</formula>
    </cfRule>
    <cfRule type="cellIs" dxfId="2" priority="9" stopIfTrue="1" operator="between">
      <formula>0</formula>
      <formula>2</formula>
    </cfRule>
  </conditionalFormatting>
  <conditionalFormatting sqref="L9">
    <cfRule type="cellIs" dxfId="0" priority="1" stopIfTrue="1" operator="between">
      <formula>5</formula>
      <formula>4</formula>
    </cfRule>
    <cfRule type="cellIs" dxfId="1" priority="2" stopIfTrue="1" operator="equal">
      <formula>3</formula>
    </cfRule>
    <cfRule type="cellIs" dxfId="2" priority="3" stopIfTrue="1" operator="between">
      <formula>0</formula>
      <formula>2</formula>
    </cfRule>
  </conditionalFormatting>
  <conditionalFormatting sqref="M9">
    <cfRule type="cellIs" dxfId="0" priority="4" stopIfTrue="1" operator="between">
      <formula>5</formula>
      <formula>4</formula>
    </cfRule>
    <cfRule type="cellIs" dxfId="1" priority="5" stopIfTrue="1" operator="equal">
      <formula>3</formula>
    </cfRule>
    <cfRule type="cellIs" dxfId="2" priority="6" stopIfTrue="1" operator="between">
      <formula>0</formula>
      <formula>2</formula>
    </cfRule>
  </conditionalFormatting>
  <conditionalFormatting sqref="R13">
    <cfRule type="cellIs" dxfId="3" priority="22" operator="greaterThan">
      <formula>0.8</formula>
    </cfRule>
  </conditionalFormatting>
  <conditionalFormatting sqref="T4:T9">
    <cfRule type="cellIs" dxfId="4" priority="18" stopIfTrue="1" operator="lessThan">
      <formula>0.6</formula>
    </cfRule>
  </conditionalFormatting>
  <conditionalFormatting sqref="N4:O4 I4:L8 M4:M7 F4:H9 O6 G6:N7 I9:J9">
    <cfRule type="cellIs" dxfId="0" priority="26" stopIfTrue="1" operator="between">
      <formula>5</formula>
      <formula>4</formula>
    </cfRule>
    <cfRule type="cellIs" dxfId="1" priority="27" stopIfTrue="1" operator="equal">
      <formula>3</formula>
    </cfRule>
    <cfRule type="cellIs" dxfId="2" priority="28" stopIfTrue="1" operator="between">
      <formula>0</formula>
      <formula>2</formula>
    </cfRule>
  </conditionalFormatting>
  <pageMargins left="0.51" right="0.31" top="0.55" bottom="0.55" header="0.31" footer="0.31"/>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dimension ref="A1:I95"/>
  <sheetViews>
    <sheetView zoomScale="107" zoomScaleNormal="107" workbookViewId="0">
      <selection activeCell="B14" sqref="B14"/>
    </sheetView>
  </sheetViews>
  <sheetFormatPr defaultColWidth="9" defaultRowHeight="13.5"/>
  <cols>
    <col min="1" max="1" width="3.625" customWidth="1"/>
    <col min="2" max="2" width="76.125" style="24" customWidth="1"/>
    <col min="3" max="3" width="7.625" customWidth="1"/>
    <col min="4" max="4" width="7.125" customWidth="1"/>
    <col min="5" max="5" width="5.875" customWidth="1"/>
    <col min="6" max="6" width="9" customWidth="1"/>
  </cols>
  <sheetData>
    <row r="1" ht="21.75" customHeight="1" spans="1:4">
      <c r="A1" s="25" t="s">
        <v>30</v>
      </c>
      <c r="B1" s="26"/>
      <c r="C1" s="27"/>
      <c r="D1" s="27"/>
    </row>
    <row r="2" spans="1:4">
      <c r="A2" s="27"/>
      <c r="B2" s="26"/>
      <c r="C2" s="27"/>
      <c r="D2" s="27"/>
    </row>
    <row r="3" ht="26.25" customHeight="1" spans="1:4">
      <c r="A3" s="28">
        <v>1</v>
      </c>
      <c r="B3" s="29" t="s">
        <v>52</v>
      </c>
      <c r="C3" s="30">
        <v>3</v>
      </c>
      <c r="D3" s="27"/>
    </row>
    <row r="4" ht="26.25" customHeight="1" spans="1:4">
      <c r="A4" s="31">
        <v>2</v>
      </c>
      <c r="B4" s="29" t="s">
        <v>53</v>
      </c>
      <c r="C4" s="30">
        <v>4</v>
      </c>
      <c r="D4" s="27"/>
    </row>
    <row r="5" ht="26.25" customHeight="1" spans="1:4">
      <c r="A5" s="28">
        <v>3</v>
      </c>
      <c r="B5" s="29" t="s">
        <v>54</v>
      </c>
      <c r="C5" s="30">
        <v>3</v>
      </c>
      <c r="D5" s="2"/>
    </row>
    <row r="6" ht="26.25" customHeight="1" spans="1:4">
      <c r="A6" s="31">
        <v>4</v>
      </c>
      <c r="B6" s="32" t="s">
        <v>55</v>
      </c>
      <c r="C6" s="30">
        <v>3</v>
      </c>
      <c r="D6" s="2"/>
    </row>
    <row r="7" ht="26.25" customHeight="1" spans="1:4">
      <c r="A7" s="28">
        <v>5</v>
      </c>
      <c r="B7" s="29" t="s">
        <v>56</v>
      </c>
      <c r="C7" s="30">
        <v>3</v>
      </c>
      <c r="D7" s="2"/>
    </row>
    <row r="8" ht="26.25" customHeight="1" spans="1:4">
      <c r="A8" s="31">
        <v>6</v>
      </c>
      <c r="B8" s="29" t="s">
        <v>57</v>
      </c>
      <c r="C8" s="30">
        <v>4</v>
      </c>
      <c r="D8" s="27"/>
    </row>
    <row r="9" ht="26.25" customHeight="1" spans="1:4">
      <c r="A9" s="28">
        <v>7</v>
      </c>
      <c r="B9" s="33" t="s">
        <v>58</v>
      </c>
      <c r="C9" s="30">
        <v>3</v>
      </c>
      <c r="D9" s="27"/>
    </row>
    <row r="10" ht="26.25" customHeight="1" spans="1:4">
      <c r="A10" s="31">
        <v>8</v>
      </c>
      <c r="B10" s="29" t="s">
        <v>59</v>
      </c>
      <c r="C10" s="30">
        <v>4</v>
      </c>
      <c r="D10" s="34"/>
    </row>
    <row r="11" ht="37.5" customHeight="1" spans="1:9">
      <c r="A11" s="28">
        <v>9</v>
      </c>
      <c r="B11" s="29" t="s">
        <v>60</v>
      </c>
      <c r="C11" s="30">
        <v>3</v>
      </c>
      <c r="D11" s="2" t="s">
        <v>61</v>
      </c>
      <c r="G11" s="34"/>
      <c r="H11" s="34"/>
      <c r="I11" s="34"/>
    </row>
    <row r="12" ht="26.25" customHeight="1" spans="1:7">
      <c r="A12" s="31">
        <v>10</v>
      </c>
      <c r="B12" s="29" t="s">
        <v>62</v>
      </c>
      <c r="C12" s="30">
        <v>3</v>
      </c>
      <c r="D12" s="2"/>
      <c r="G12" s="35"/>
    </row>
    <row r="13" spans="1:5">
      <c r="A13" s="27"/>
      <c r="B13" s="36"/>
      <c r="C13" s="37" t="s">
        <v>28</v>
      </c>
      <c r="D13" s="37" t="s">
        <v>27</v>
      </c>
      <c r="E13" s="38" t="s">
        <v>63</v>
      </c>
    </row>
    <row r="14" ht="151.5" customHeight="1" spans="1:7">
      <c r="A14" s="27"/>
      <c r="B14" s="39" t="s">
        <v>64</v>
      </c>
      <c r="C14" s="40">
        <f>SUM(C3:C12)</f>
        <v>33</v>
      </c>
      <c r="D14" s="40">
        <f>COUNT(C3:C12)*5</f>
        <v>50</v>
      </c>
      <c r="E14" s="41">
        <f>IF(AND(C2="NA",C6="na",C9="na",C10="na",C11="na",C12="na"),"NA",MIN(C2:C12))</f>
        <v>3</v>
      </c>
      <c r="G14" s="42"/>
    </row>
    <row r="15" spans="1:4">
      <c r="A15" s="25" t="s">
        <v>31</v>
      </c>
      <c r="B15" s="26"/>
      <c r="C15" s="27"/>
      <c r="D15" s="27"/>
    </row>
    <row r="16" spans="1:4">
      <c r="A16" s="27"/>
      <c r="B16" s="26"/>
      <c r="C16" s="27"/>
      <c r="D16" s="27"/>
    </row>
    <row r="17" ht="24" spans="1:6">
      <c r="A17" s="31">
        <v>1</v>
      </c>
      <c r="B17" s="43" t="s">
        <v>65</v>
      </c>
      <c r="C17" s="44">
        <v>3</v>
      </c>
      <c r="D17" s="27"/>
      <c r="F17" s="35"/>
    </row>
    <row r="18" ht="36" spans="1:6">
      <c r="A18" s="31">
        <v>2</v>
      </c>
      <c r="B18" s="45" t="s">
        <v>66</v>
      </c>
      <c r="C18" s="44">
        <v>3</v>
      </c>
      <c r="D18" s="27"/>
      <c r="F18" s="35"/>
    </row>
    <row r="19" ht="24" spans="1:6">
      <c r="A19" s="31">
        <v>3</v>
      </c>
      <c r="B19" s="46" t="s">
        <v>67</v>
      </c>
      <c r="C19" s="44">
        <v>4</v>
      </c>
      <c r="D19" s="47"/>
      <c r="F19" s="35"/>
    </row>
    <row r="20" ht="24" spans="1:6">
      <c r="A20" s="31">
        <v>4</v>
      </c>
      <c r="B20" s="46" t="s">
        <v>68</v>
      </c>
      <c r="C20" s="44">
        <v>3</v>
      </c>
      <c r="D20" s="27"/>
      <c r="F20" s="35"/>
    </row>
    <row r="21" ht="24" spans="1:6">
      <c r="A21" s="31">
        <v>5</v>
      </c>
      <c r="B21" s="46" t="s">
        <v>69</v>
      </c>
      <c r="C21" s="44">
        <v>4</v>
      </c>
      <c r="D21" s="27"/>
      <c r="F21" s="35"/>
    </row>
    <row r="22" ht="24" spans="1:4">
      <c r="A22" s="31">
        <v>6</v>
      </c>
      <c r="B22" s="46" t="s">
        <v>70</v>
      </c>
      <c r="C22" s="44">
        <v>4</v>
      </c>
      <c r="D22" s="27"/>
    </row>
    <row r="23" ht="24" spans="1:4">
      <c r="A23" s="31">
        <v>7</v>
      </c>
      <c r="B23" s="48" t="s">
        <v>71</v>
      </c>
      <c r="C23" s="44">
        <v>4</v>
      </c>
      <c r="D23" s="27"/>
    </row>
    <row r="24" ht="24" spans="1:4">
      <c r="A24" s="31">
        <v>8</v>
      </c>
      <c r="B24" s="46" t="s">
        <v>72</v>
      </c>
      <c r="C24" s="44">
        <v>4</v>
      </c>
      <c r="D24" s="27"/>
    </row>
    <row r="25" spans="1:5">
      <c r="A25" s="31"/>
      <c r="B25" s="36"/>
      <c r="C25" s="37" t="s">
        <v>28</v>
      </c>
      <c r="D25" s="37" t="s">
        <v>27</v>
      </c>
      <c r="E25" s="38" t="s">
        <v>63</v>
      </c>
    </row>
    <row r="26" ht="108" customHeight="1" spans="1:7">
      <c r="A26" s="27"/>
      <c r="B26" s="39" t="s">
        <v>73</v>
      </c>
      <c r="C26" s="40">
        <f>SUM(C16:C24)</f>
        <v>29</v>
      </c>
      <c r="D26" s="40">
        <f>COUNT(C16:C24)*5</f>
        <v>40</v>
      </c>
      <c r="E26" s="41">
        <f>IF(AND(C16="NA",C17="na",C18="na",C19="na",C20="na",C21="na",C22="na",C23="na",C24="na"),"NA",MIN(C16:C24))</f>
        <v>3</v>
      </c>
      <c r="G26" s="35"/>
    </row>
    <row r="27" spans="1:4">
      <c r="A27" s="25" t="s">
        <v>32</v>
      </c>
      <c r="B27" s="26"/>
      <c r="C27" s="27"/>
      <c r="D27" s="27"/>
    </row>
    <row r="28" spans="1:4">
      <c r="A28" s="27"/>
      <c r="C28" s="27"/>
      <c r="D28" s="27"/>
    </row>
    <row r="29" ht="24" spans="1:4">
      <c r="A29" s="28">
        <v>1</v>
      </c>
      <c r="B29" s="32" t="s">
        <v>74</v>
      </c>
      <c r="C29" s="44" t="s">
        <v>75</v>
      </c>
      <c r="D29" s="27"/>
    </row>
    <row r="30" ht="24" spans="1:4">
      <c r="A30" s="28">
        <v>2</v>
      </c>
      <c r="B30" s="29" t="s">
        <v>76</v>
      </c>
      <c r="C30" s="44">
        <v>3</v>
      </c>
      <c r="D30" s="27"/>
    </row>
    <row r="31" ht="24" spans="1:4">
      <c r="A31" s="28">
        <v>3</v>
      </c>
      <c r="B31" s="33" t="s">
        <v>77</v>
      </c>
      <c r="C31" s="44" t="s">
        <v>75</v>
      </c>
      <c r="D31" s="47"/>
    </row>
    <row r="32" ht="24" spans="1:4">
      <c r="A32" s="28">
        <v>4</v>
      </c>
      <c r="B32" s="29" t="s">
        <v>78</v>
      </c>
      <c r="C32" s="44">
        <v>3</v>
      </c>
      <c r="D32" s="27"/>
    </row>
    <row r="33" ht="24" spans="1:4">
      <c r="A33" s="28">
        <v>5</v>
      </c>
      <c r="B33" s="32" t="s">
        <v>79</v>
      </c>
      <c r="C33" s="44">
        <v>3</v>
      </c>
      <c r="D33" s="47"/>
    </row>
    <row r="34" ht="24" spans="1:4">
      <c r="A34" s="28">
        <v>6</v>
      </c>
      <c r="B34" s="32" t="s">
        <v>80</v>
      </c>
      <c r="C34" s="44">
        <v>4</v>
      </c>
      <c r="D34" s="27"/>
    </row>
    <row r="35" ht="24" spans="1:4">
      <c r="A35" s="28">
        <v>7</v>
      </c>
      <c r="B35" s="29" t="s">
        <v>81</v>
      </c>
      <c r="C35" s="44">
        <v>3</v>
      </c>
      <c r="D35" s="27"/>
    </row>
    <row r="36" ht="24" spans="1:4">
      <c r="A36" s="28">
        <v>8</v>
      </c>
      <c r="B36" s="32" t="s">
        <v>82</v>
      </c>
      <c r="C36" s="49">
        <v>5</v>
      </c>
      <c r="D36" s="27"/>
    </row>
    <row r="37" ht="36" spans="1:4">
      <c r="A37" s="28">
        <v>9</v>
      </c>
      <c r="B37" s="29" t="s">
        <v>83</v>
      </c>
      <c r="C37" s="44">
        <v>4</v>
      </c>
      <c r="D37" s="27"/>
    </row>
    <row r="38" ht="24" spans="1:4">
      <c r="A38" s="28">
        <v>10</v>
      </c>
      <c r="B38" s="32" t="s">
        <v>84</v>
      </c>
      <c r="C38" s="44" t="s">
        <v>75</v>
      </c>
      <c r="D38" s="27"/>
    </row>
    <row r="39" spans="1:5">
      <c r="A39" s="28"/>
      <c r="C39" s="37" t="s">
        <v>28</v>
      </c>
      <c r="D39" s="37" t="s">
        <v>27</v>
      </c>
      <c r="E39" s="38" t="s">
        <v>63</v>
      </c>
    </row>
    <row r="40" ht="82" customHeight="1" spans="1:5">
      <c r="A40" s="28"/>
      <c r="B40" s="39" t="s">
        <v>85</v>
      </c>
      <c r="C40" s="40">
        <f>SUM(C29:C38)</f>
        <v>25</v>
      </c>
      <c r="D40" s="40">
        <f>COUNT(C29:C38)*5</f>
        <v>35</v>
      </c>
      <c r="E40" s="41">
        <f>IF(AND(C29="na",C30="NA",C31="na",C32="na",C33="na",C34="na",C35="na",C36="na",C37="na",C38="na"),"NA",MIN(C29:C38))</f>
        <v>3</v>
      </c>
    </row>
    <row r="41" spans="1:4">
      <c r="A41" s="50" t="s">
        <v>33</v>
      </c>
      <c r="B41" s="26"/>
      <c r="C41" s="27"/>
      <c r="D41" s="27"/>
    </row>
    <row r="42" spans="1:4">
      <c r="A42" s="28"/>
      <c r="B42" s="26"/>
      <c r="C42" s="27"/>
      <c r="D42" s="27"/>
    </row>
    <row r="43" ht="24" spans="1:4">
      <c r="A43" s="28">
        <v>1</v>
      </c>
      <c r="B43" s="51" t="s">
        <v>86</v>
      </c>
      <c r="C43" s="44">
        <v>3</v>
      </c>
      <c r="D43" s="27"/>
    </row>
    <row r="44" ht="24" spans="1:4">
      <c r="A44" s="28">
        <v>2</v>
      </c>
      <c r="B44" s="29" t="s">
        <v>87</v>
      </c>
      <c r="C44" s="44" t="s">
        <v>75</v>
      </c>
      <c r="D44" s="27"/>
    </row>
    <row r="45" spans="1:4">
      <c r="A45" s="28">
        <v>3</v>
      </c>
      <c r="B45" s="29" t="s">
        <v>88</v>
      </c>
      <c r="C45" s="44" t="s">
        <v>75</v>
      </c>
      <c r="D45" s="27"/>
    </row>
    <row r="46" ht="24" spans="1:4">
      <c r="A46" s="28">
        <v>4</v>
      </c>
      <c r="B46" s="29" t="s">
        <v>89</v>
      </c>
      <c r="C46" s="44">
        <v>3</v>
      </c>
      <c r="D46" s="27"/>
    </row>
    <row r="47" spans="1:4">
      <c r="A47" s="28">
        <v>5</v>
      </c>
      <c r="B47" s="29" t="s">
        <v>90</v>
      </c>
      <c r="C47" s="44" t="s">
        <v>75</v>
      </c>
      <c r="D47" s="27"/>
    </row>
    <row r="48" ht="36" spans="1:4">
      <c r="A48" s="28">
        <v>6</v>
      </c>
      <c r="B48" s="29" t="s">
        <v>91</v>
      </c>
      <c r="C48" s="44">
        <v>3</v>
      </c>
      <c r="D48" s="27"/>
    </row>
    <row r="49" ht="36" spans="1:4">
      <c r="A49" s="28">
        <v>7</v>
      </c>
      <c r="B49" s="29" t="s">
        <v>92</v>
      </c>
      <c r="C49" s="44">
        <v>5</v>
      </c>
      <c r="D49" s="27"/>
    </row>
    <row r="50" ht="24" spans="1:4">
      <c r="A50" s="28">
        <v>8</v>
      </c>
      <c r="B50" s="29" t="s">
        <v>93</v>
      </c>
      <c r="C50" s="49">
        <v>4</v>
      </c>
      <c r="D50" s="27"/>
    </row>
    <row r="51" ht="24" spans="1:4">
      <c r="A51" s="28">
        <v>9</v>
      </c>
      <c r="B51" s="29" t="s">
        <v>94</v>
      </c>
      <c r="C51" s="44" t="s">
        <v>75</v>
      </c>
      <c r="D51" s="27"/>
    </row>
    <row r="52" spans="1:5">
      <c r="A52" s="52"/>
      <c r="B52" s="36"/>
      <c r="C52" s="37" t="s">
        <v>28</v>
      </c>
      <c r="D52" s="37" t="s">
        <v>27</v>
      </c>
      <c r="E52" s="38" t="s">
        <v>63</v>
      </c>
    </row>
    <row r="53" ht="68" customHeight="1" spans="1:5">
      <c r="A53" s="52"/>
      <c r="B53" s="39" t="s">
        <v>95</v>
      </c>
      <c r="C53" s="40">
        <f>SUM(C43:C51)</f>
        <v>18</v>
      </c>
      <c r="D53" s="40">
        <f>COUNT(C43:C51)*5</f>
        <v>25</v>
      </c>
      <c r="E53" s="41">
        <f>IF(AND(C43="NA",C44="na",C45="na",C46="na",C47="na",C48="na",C49="na",C50="na",C51="na"),"NA",MIN(C43:C51))</f>
        <v>3</v>
      </c>
    </row>
    <row r="54" spans="1:4">
      <c r="A54" s="50" t="s">
        <v>34</v>
      </c>
      <c r="B54" s="26"/>
      <c r="C54" s="27"/>
      <c r="D54" s="27"/>
    </row>
    <row r="55" spans="1:4">
      <c r="A55" s="52"/>
      <c r="B55" s="26"/>
      <c r="C55" s="27"/>
      <c r="D55" s="27"/>
    </row>
    <row r="56" ht="45" customHeight="1" spans="1:4">
      <c r="A56" s="28">
        <v>1</v>
      </c>
      <c r="B56" s="53" t="s">
        <v>96</v>
      </c>
      <c r="C56" s="44">
        <v>2</v>
      </c>
      <c r="D56" s="27"/>
    </row>
    <row r="57" ht="24" spans="1:4">
      <c r="A57" s="28">
        <v>2</v>
      </c>
      <c r="B57" s="29" t="s">
        <v>97</v>
      </c>
      <c r="C57" s="44">
        <v>3</v>
      </c>
      <c r="D57" s="27"/>
    </row>
    <row r="58" ht="24" spans="1:4">
      <c r="A58" s="28">
        <v>3</v>
      </c>
      <c r="B58" s="29" t="s">
        <v>98</v>
      </c>
      <c r="C58" s="44">
        <v>3</v>
      </c>
      <c r="D58" s="27"/>
    </row>
    <row r="59" ht="24" spans="1:4">
      <c r="A59" s="28">
        <v>4</v>
      </c>
      <c r="B59" s="29" t="s">
        <v>99</v>
      </c>
      <c r="C59" s="44">
        <v>3</v>
      </c>
      <c r="D59" s="27"/>
    </row>
    <row r="60" ht="24" spans="1:9">
      <c r="A60" s="28">
        <v>5</v>
      </c>
      <c r="B60" s="29" t="s">
        <v>100</v>
      </c>
      <c r="C60" s="44">
        <v>4</v>
      </c>
      <c r="D60" s="27"/>
      <c r="I60" s="54"/>
    </row>
    <row r="61" ht="24" spans="1:4">
      <c r="A61" s="28">
        <v>6</v>
      </c>
      <c r="B61" s="32" t="s">
        <v>101</v>
      </c>
      <c r="C61" s="44">
        <v>4</v>
      </c>
      <c r="D61" s="27"/>
    </row>
    <row r="62" ht="24" spans="1:4">
      <c r="A62" s="28">
        <v>7</v>
      </c>
      <c r="B62" s="32" t="s">
        <v>102</v>
      </c>
      <c r="C62" s="44">
        <v>4</v>
      </c>
      <c r="D62" s="27"/>
    </row>
    <row r="63" spans="1:5">
      <c r="A63" s="52"/>
      <c r="B63" s="36"/>
      <c r="C63" s="37" t="s">
        <v>28</v>
      </c>
      <c r="D63" s="37" t="s">
        <v>27</v>
      </c>
      <c r="E63" s="38" t="s">
        <v>63</v>
      </c>
    </row>
    <row r="64" ht="141" customHeight="1" spans="1:5">
      <c r="A64" s="52"/>
      <c r="B64" s="39" t="s">
        <v>103</v>
      </c>
      <c r="C64" s="40">
        <f>SUM(C56:C62)</f>
        <v>23</v>
      </c>
      <c r="D64" s="40">
        <f>COUNT(C56:C62)*5</f>
        <v>35</v>
      </c>
      <c r="E64" s="41">
        <f>IF(AND(C56="na",C57="na",C58="na",C59="na",C60="na",C61="na",C62="na",),"NA",MIN(C56:C62))</f>
        <v>2</v>
      </c>
    </row>
    <row r="65" spans="1:4">
      <c r="A65" s="50" t="s">
        <v>35</v>
      </c>
      <c r="B65" s="55"/>
      <c r="C65" s="27"/>
      <c r="D65" s="27"/>
    </row>
    <row r="66" spans="1:1">
      <c r="A66" s="52"/>
    </row>
    <row r="67" spans="1:4">
      <c r="A67" s="28">
        <v>1</v>
      </c>
      <c r="B67" s="26" t="s">
        <v>104</v>
      </c>
      <c r="C67" s="44">
        <v>3</v>
      </c>
      <c r="D67" s="47"/>
    </row>
    <row r="68" ht="24" spans="1:4">
      <c r="A68" s="28">
        <v>2</v>
      </c>
      <c r="B68" s="29" t="s">
        <v>105</v>
      </c>
      <c r="C68" s="44">
        <v>3</v>
      </c>
      <c r="D68" s="47"/>
    </row>
    <row r="69" ht="24" spans="1:4">
      <c r="A69" s="28">
        <v>3</v>
      </c>
      <c r="B69" s="29" t="s">
        <v>106</v>
      </c>
      <c r="C69" s="44">
        <v>3</v>
      </c>
      <c r="D69" s="2"/>
    </row>
    <row r="70" ht="24" spans="1:4">
      <c r="A70" s="28">
        <v>4</v>
      </c>
      <c r="B70" s="29" t="s">
        <v>107</v>
      </c>
      <c r="C70" s="44">
        <v>4</v>
      </c>
      <c r="D70" s="27"/>
    </row>
    <row r="71" ht="33" customHeight="1" spans="1:4">
      <c r="A71" s="28">
        <v>5</v>
      </c>
      <c r="B71" s="29" t="s">
        <v>108</v>
      </c>
      <c r="C71" s="44">
        <v>3</v>
      </c>
      <c r="D71" s="47"/>
    </row>
    <row r="72" ht="33" customHeight="1" spans="1:4">
      <c r="A72" s="28">
        <v>6</v>
      </c>
      <c r="B72" s="29" t="s">
        <v>109</v>
      </c>
      <c r="C72" s="44">
        <v>5</v>
      </c>
      <c r="D72" s="47"/>
    </row>
    <row r="73" ht="33" customHeight="1" spans="1:4">
      <c r="A73" s="28">
        <v>7</v>
      </c>
      <c r="B73" s="29" t="s">
        <v>110</v>
      </c>
      <c r="C73" s="44">
        <v>5</v>
      </c>
      <c r="D73" s="47"/>
    </row>
    <row r="74" ht="38.45" customHeight="1" spans="1:4">
      <c r="A74" s="28">
        <v>8</v>
      </c>
      <c r="B74" s="53" t="s">
        <v>111</v>
      </c>
      <c r="C74" s="44">
        <v>5</v>
      </c>
      <c r="D74" s="47"/>
    </row>
    <row r="75" spans="1:5">
      <c r="A75" s="52"/>
      <c r="B75" s="26"/>
      <c r="C75" s="37" t="s">
        <v>28</v>
      </c>
      <c r="D75" s="37" t="s">
        <v>27</v>
      </c>
      <c r="E75" s="38" t="s">
        <v>63</v>
      </c>
    </row>
    <row r="76" ht="150" customHeight="1" spans="1:5">
      <c r="A76" s="52"/>
      <c r="B76" s="39" t="s">
        <v>112</v>
      </c>
      <c r="C76" s="40">
        <f>SUM(C67:C74)</f>
        <v>31</v>
      </c>
      <c r="D76" s="40">
        <f>COUNT(C67:C74)*5</f>
        <v>40</v>
      </c>
      <c r="E76" s="41">
        <f>IF(AND(C67="na",C68="na",C69="na",C70="na",C71="na"),"NA",MIN(C67:C71))</f>
        <v>3</v>
      </c>
    </row>
    <row r="77" spans="1:4">
      <c r="A77" s="52"/>
      <c r="B77" s="26"/>
      <c r="C77" s="27"/>
      <c r="D77" s="27"/>
    </row>
    <row r="78" spans="1:5">
      <c r="A78" s="52"/>
      <c r="B78" s="56" t="s">
        <v>113</v>
      </c>
      <c r="C78" s="37" t="s">
        <v>28</v>
      </c>
      <c r="D78" s="37" t="s">
        <v>27</v>
      </c>
      <c r="E78" s="38" t="s">
        <v>63</v>
      </c>
    </row>
    <row r="79" spans="1:5">
      <c r="A79" s="27"/>
      <c r="B79" s="26"/>
      <c r="C79" s="40">
        <f>(C14+C26+C40+C53+C64+C76)</f>
        <v>159</v>
      </c>
      <c r="D79" s="40">
        <f>(D76+D64+D53+D40+D26+D14)</f>
        <v>225</v>
      </c>
      <c r="E79" s="41">
        <f>MIN(C3:C12,C17:C24,C29:C38,C43:C51,C56:C62,C67:C71)</f>
        <v>2</v>
      </c>
    </row>
    <row r="80" spans="1:4">
      <c r="A80" s="27"/>
      <c r="B80" s="26"/>
      <c r="C80" s="27"/>
      <c r="D80" s="27"/>
    </row>
    <row r="81" ht="14.25" spans="1:4">
      <c r="A81" s="27"/>
      <c r="B81" s="55"/>
      <c r="C81" s="27"/>
      <c r="D81" s="57">
        <f>(C79/D79*100)%</f>
        <v>0.706666666666667</v>
      </c>
    </row>
    <row r="82" spans="1:4">
      <c r="A82" s="27"/>
      <c r="B82" s="26"/>
      <c r="C82" s="27"/>
      <c r="D82" s="27"/>
    </row>
    <row r="83" spans="1:4">
      <c r="A83" s="27"/>
      <c r="B83" s="26"/>
      <c r="C83" s="27"/>
      <c r="D83" s="27"/>
    </row>
    <row r="84" spans="1:4">
      <c r="A84" s="27"/>
      <c r="B84" s="26"/>
      <c r="C84" s="27"/>
      <c r="D84" s="27"/>
    </row>
    <row r="85" spans="1:4">
      <c r="A85" s="27"/>
      <c r="B85" s="26"/>
      <c r="C85" s="27"/>
      <c r="D85" s="27"/>
    </row>
    <row r="86" spans="1:4">
      <c r="A86" s="27"/>
      <c r="B86" s="26"/>
      <c r="C86" s="27"/>
      <c r="D86" s="27"/>
    </row>
    <row r="87" spans="1:4">
      <c r="A87" s="27"/>
      <c r="B87" s="26"/>
      <c r="C87" s="27"/>
      <c r="D87" s="27"/>
    </row>
    <row r="88" spans="1:4">
      <c r="A88" s="27"/>
      <c r="B88" s="26"/>
      <c r="C88" s="27"/>
      <c r="D88" s="27"/>
    </row>
    <row r="89" spans="1:4">
      <c r="A89" s="27"/>
      <c r="B89" s="26"/>
      <c r="C89" s="27"/>
      <c r="D89" s="27"/>
    </row>
    <row r="90" spans="1:4">
      <c r="A90" s="27"/>
      <c r="B90" s="26"/>
      <c r="C90" s="27"/>
      <c r="D90" s="27"/>
    </row>
    <row r="91" spans="1:4">
      <c r="A91" s="27"/>
      <c r="B91" s="26"/>
      <c r="C91" s="27"/>
      <c r="D91" s="27"/>
    </row>
    <row r="92" spans="1:4">
      <c r="A92" s="27"/>
      <c r="B92" s="26"/>
      <c r="C92" s="27"/>
      <c r="D92" s="27"/>
    </row>
    <row r="93" spans="1:4">
      <c r="A93" s="27"/>
      <c r="B93" s="26"/>
      <c r="C93" s="27"/>
      <c r="D93" s="27"/>
    </row>
    <row r="94" spans="1:4">
      <c r="A94" s="27"/>
      <c r="B94" s="26"/>
      <c r="C94" s="27"/>
      <c r="D94" s="27"/>
    </row>
    <row r="95" spans="1:4">
      <c r="A95" s="27"/>
      <c r="B95" s="26"/>
      <c r="C95" s="27"/>
      <c r="D95" s="27"/>
    </row>
  </sheetData>
  <conditionalFormatting sqref="C3:C12">
    <cfRule type="cellIs" dxfId="5" priority="4" operator="greaterThan">
      <formula>3</formula>
    </cfRule>
    <cfRule type="cellIs" dxfId="4" priority="5" operator="lessThan">
      <formula>3</formula>
    </cfRule>
    <cfRule type="cellIs" dxfId="6" priority="6" operator="equal">
      <formula>3</formula>
    </cfRule>
    <cfRule type="cellIs" dxfId="5" priority="1" operator="greaterThan">
      <formula>3</formula>
    </cfRule>
    <cfRule type="cellIs" dxfId="4" priority="2" operator="lessThan">
      <formula>3</formula>
    </cfRule>
    <cfRule type="cellIs" dxfId="6" priority="3" operator="equal">
      <formula>3</formula>
    </cfRule>
  </conditionalFormatting>
  <conditionalFormatting sqref="E79 E76 E64 E53 E40 E14 E26">
    <cfRule type="cellIs" dxfId="2" priority="37" stopIfTrue="1" operator="lessThan">
      <formula>3</formula>
    </cfRule>
    <cfRule type="cellIs" dxfId="1" priority="38" stopIfTrue="1" operator="equal">
      <formula>3</formula>
    </cfRule>
    <cfRule type="cellIs" dxfId="0" priority="39" stopIfTrue="1" operator="greaterThan">
      <formula>3</formula>
    </cfRule>
  </conditionalFormatting>
  <conditionalFormatting sqref="C17:C24 C29:C38 C56:C62 C43:C51 C67:C74">
    <cfRule type="cellIs" dxfId="5" priority="40" operator="greaterThan">
      <formula>3</formula>
    </cfRule>
    <cfRule type="cellIs" dxfId="4" priority="41" operator="lessThan">
      <formula>3</formula>
    </cfRule>
    <cfRule type="cellIs" dxfId="6" priority="42" operator="equal">
      <formula>3</formula>
    </cfRule>
  </conditionalFormatting>
  <conditionalFormatting sqref="C29:C38 C43:C51">
    <cfRule type="cellIs" dxfId="5" priority="7" operator="greaterThan">
      <formula>3</formula>
    </cfRule>
    <cfRule type="cellIs" dxfId="4" priority="8" operator="lessThan">
      <formula>3</formula>
    </cfRule>
    <cfRule type="cellIs" dxfId="6" priority="9" operator="equal">
      <formula>3</formula>
    </cfRule>
  </conditionalFormatting>
  <conditionalFormatting sqref="C56:C62 C43:C51 C67:C74">
    <cfRule type="cellIs" dxfId="5" priority="22" operator="greaterThan">
      <formula>3</formula>
    </cfRule>
    <cfRule type="cellIs" dxfId="4" priority="23" operator="lessThan">
      <formula>3</formula>
    </cfRule>
    <cfRule type="cellIs" dxfId="6" priority="24" operator="equal">
      <formula>3</formula>
    </cfRule>
    <cfRule type="cellIs" dxfId="5" priority="25" operator="greaterThan">
      <formula>3</formula>
    </cfRule>
    <cfRule type="cellIs" dxfId="4" priority="26" operator="lessThan">
      <formula>3</formula>
    </cfRule>
    <cfRule type="cellIs" dxfId="6" priority="27" operator="equal">
      <formula>3</formula>
    </cfRule>
    <cfRule type="cellIs" dxfId="5" priority="10" operator="greaterThan">
      <formula>3</formula>
    </cfRule>
    <cfRule type="cellIs" dxfId="4" priority="11" operator="lessThan">
      <formula>3</formula>
    </cfRule>
    <cfRule type="cellIs" dxfId="6" priority="12" operator="equal">
      <formula>3</formula>
    </cfRule>
    <cfRule type="cellIs" dxfId="5" priority="13" operator="greaterThan">
      <formula>3</formula>
    </cfRule>
    <cfRule type="cellIs" dxfId="4" priority="14" operator="lessThan">
      <formula>3</formula>
    </cfRule>
    <cfRule type="cellIs" dxfId="6" priority="15" operator="equal">
      <formula>3</formula>
    </cfRule>
    <cfRule type="cellIs" dxfId="5" priority="16" operator="greaterThan">
      <formula>3</formula>
    </cfRule>
    <cfRule type="cellIs" dxfId="4" priority="17" operator="lessThan">
      <formula>3</formula>
    </cfRule>
    <cfRule type="cellIs" dxfId="6" priority="18" operator="equal">
      <formula>3</formula>
    </cfRule>
    <cfRule type="cellIs" dxfId="5" priority="19" operator="greaterThan">
      <formula>3</formula>
    </cfRule>
    <cfRule type="cellIs" dxfId="4" priority="20" operator="lessThan">
      <formula>3</formula>
    </cfRule>
    <cfRule type="cellIs" dxfId="6" priority="21" operator="equal">
      <formula>3</formula>
    </cfRule>
  </conditionalFormatting>
  <conditionalFormatting sqref="E76 E64 E53">
    <cfRule type="cellIs" dxfId="2" priority="28" stopIfTrue="1" operator="lessThan">
      <formula>3</formula>
    </cfRule>
    <cfRule type="cellIs" dxfId="1" priority="29" stopIfTrue="1" operator="equal">
      <formula>3</formula>
    </cfRule>
    <cfRule type="cellIs" dxfId="0" priority="30" stopIfTrue="1" operator="greaterThan">
      <formula>3</formula>
    </cfRule>
    <cfRule type="cellIs" dxfId="2" priority="31" stopIfTrue="1" operator="lessThan">
      <formula>3</formula>
    </cfRule>
    <cfRule type="cellIs" dxfId="1" priority="32" stopIfTrue="1" operator="equal">
      <formula>3</formula>
    </cfRule>
    <cfRule type="cellIs" dxfId="0" priority="33" stopIfTrue="1" operator="greaterThan">
      <formula>3</formula>
    </cfRule>
    <cfRule type="cellIs" dxfId="2" priority="34" stopIfTrue="1" operator="lessThan">
      <formula>3</formula>
    </cfRule>
    <cfRule type="cellIs" dxfId="1" priority="35" stopIfTrue="1" operator="equal">
      <formula>3</formula>
    </cfRule>
    <cfRule type="cellIs" dxfId="0" priority="36" stopIfTrue="1" operator="greaterThan">
      <formula>3</formula>
    </cfRule>
  </conditionalFormatting>
  <dataValidations count="1">
    <dataValidation type="list" allowBlank="1" showInputMessage="1" showErrorMessage="1" sqref="C3:C12 C17:C24 C29:C38 C43:C51 C56:C62 C67:C74 C65542:C65551 C65556:C65563 C65568:C65577 C65582:C65590 C65595:C65601 C65606:C65610 C131078:C131087 C131092:C131099 C131104:C131113 C131118:C131126 C131131:C131137 C131142:C131146 C196614:C196623 C196628:C196635 C196640:C196649 C196654:C196662 C196667:C196673 C196678:C196682 C262150:C262159 C262164:C262171 C262176:C262185 C262190:C262198 C262203:C262209 C262214:C262218 C327686:C327695 C327700:C327707 C327712:C327721 C327726:C327734 C327739:C327745 C327750:C327754 C393222:C393231 C393236:C393243 C393248:C393257 C393262:C393270 C393275:C393281 C393286:C393290 C458758:C458767 C458772:C458779 C458784:C458793 C458798:C458806 C458811:C458817 C458822:C458826 C524294:C524303 C524308:C524315 C524320:C524329 C524334:C524342 C524347:C524353 C524358:C524362 C589830:C589839 C589844:C589851 C589856:C589865 C589870:C589878 C589883:C589889 C589894:C589898 C655366:C655375 C655380:C655387 C655392:C655401 C655406:C655414 C655419:C655425 C655430:C655434 C720902:C720911 C720916:C720923 C720928:C720937 C720942:C720950 C720955:C720961 C720966:C720970 C786438:C786447 C786452:C786459 C786464:C786473 C786478:C786486 C786491:C786497 C786502:C786506 C851974:C851983 C851988:C851995 C852000:C852009 C852014:C852022 C852027:C852033 C852038:C852042 C917510:C917519 C917524:C917531 C917536:C917545 C917550:C917558 C917563:C917569 C917574:C917578 C983046:C983055 C983060:C983067 C983072:C983081 C983086:C983094 C983099:C983105 C983110:C983114 IY3:IY12 IY17:IY24 IY29:IY38 IY43:IY51 IY56:IY62 IY67:IY74 IY65542:IY65551 IY65556:IY65563 IY65568:IY65577 IY65582:IY65590 IY65595:IY65601 IY65606:IY65610 IY131078:IY131087 IY131092:IY131099 IY131104:IY131113 IY131118:IY131126 IY131131:IY131137 IY131142:IY131146 IY196614:IY196623 IY196628:IY196635 IY196640:IY196649 IY196654:IY196662 IY196667:IY196673 IY196678:IY196682 IY262150:IY262159 IY262164:IY262171 IY262176:IY262185 IY262190:IY262198 IY262203:IY262209 IY262214:IY262218 IY327686:IY327695 IY327700:IY327707 IY327712:IY327721 IY327726:IY327734 IY327739:IY327745 IY327750:IY327754 IY393222:IY393231 IY393236:IY393243 IY393248:IY393257 IY393262:IY393270 IY393275:IY393281 IY393286:IY393290 IY458758:IY458767 IY458772:IY458779 IY458784:IY458793 IY458798:IY458806 IY458811:IY458817 IY458822:IY458826 IY524294:IY524303 IY524308:IY524315 IY524320:IY524329 IY524334:IY524342 IY524347:IY524353 IY524358:IY524362 IY589830:IY589839 IY589844:IY589851 IY589856:IY589865 IY589870:IY589878 IY589883:IY589889 IY589894:IY589898 IY655366:IY655375 IY655380:IY655387 IY655392:IY655401 IY655406:IY655414 IY655419:IY655425 IY655430:IY655434 IY720902:IY720911 IY720916:IY720923 IY720928:IY720937 IY720942:IY720950 IY720955:IY720961 IY720966:IY720970 IY786438:IY786447 IY786452:IY786459 IY786464:IY786473 IY786478:IY786486 IY786491:IY786497 IY786502:IY786506 IY851974:IY851983 IY851988:IY851995 IY852000:IY852009 IY852014:IY852022 IY852027:IY852033 IY852038:IY852042 IY917510:IY917519 IY917524:IY917531 IY917536:IY917545 IY917550:IY917558 IY917563:IY917569 IY917574:IY917578 IY983046:IY983055 IY983060:IY983067 IY983072:IY983081 IY983086:IY983094 IY983099:IY983105 IY983110:IY983114 SU3:SU12 SU17:SU24 SU29:SU38 SU43:SU51 SU56:SU62 SU67:SU74 SU65542:SU65551 SU65556:SU65563 SU65568:SU65577 SU65582:SU65590 SU65595:SU65601 SU65606:SU65610 SU131078:SU131087 SU131092:SU131099 SU131104:SU131113 SU131118:SU131126 SU131131:SU131137 SU131142:SU131146 SU196614:SU196623 SU196628:SU196635 SU196640:SU196649 SU196654:SU196662 SU196667:SU196673 SU196678:SU196682 SU262150:SU262159 SU262164:SU262171 SU262176:SU262185 SU262190:SU262198 SU262203:SU262209 SU262214:SU262218 SU327686:SU327695 SU327700:SU327707 SU327712:SU327721 SU327726:SU327734 SU327739:SU327745 SU327750:SU327754 SU393222:SU393231 SU393236:SU393243 SU393248:SU393257 SU393262:SU393270 SU393275:SU393281 SU393286:SU393290 SU458758:SU458767 SU458772:SU458779 SU458784:SU458793 SU458798:SU458806 SU458811:SU458817 SU458822:SU458826 SU524294:SU524303 SU524308:SU524315 SU524320:SU524329 SU524334:SU524342 SU524347:SU524353 SU524358:SU524362 SU589830:SU589839 SU589844:SU589851 SU589856:SU589865 SU589870:SU589878 SU589883:SU589889 SU589894:SU589898 SU655366:SU655375 SU655380:SU655387 SU655392:SU655401 SU655406:SU655414 SU655419:SU655425 SU655430:SU655434 SU720902:SU720911 SU720916:SU720923 SU720928:SU720937 SU720942:SU720950 SU720955:SU720961 SU720966:SU720970 SU786438:SU786447 SU786452:SU786459 SU786464:SU786473 SU786478:SU786486 SU786491:SU786497 SU786502:SU786506 SU851974:SU851983 SU851988:SU851995 SU852000:SU852009 SU852014:SU852022 SU852027:SU852033 SU852038:SU852042 SU917510:SU917519 SU917524:SU917531 SU917536:SU917545 SU917550:SU917558 SU917563:SU917569 SU917574:SU917578 SU983046:SU983055 SU983060:SU983067 SU983072:SU983081 SU983086:SU983094 SU983099:SU983105 SU983110:SU983114 ACQ3:ACQ12 ACQ17:ACQ24 ACQ29:ACQ38 ACQ43:ACQ51 ACQ56:ACQ62 ACQ67:ACQ74 ACQ65542:ACQ65551 ACQ65556:ACQ65563 ACQ65568:ACQ65577 ACQ65582:ACQ65590 ACQ65595:ACQ65601 ACQ65606:ACQ65610 ACQ131078:ACQ131087 ACQ131092:ACQ131099 ACQ131104:ACQ131113 ACQ131118:ACQ131126 ACQ131131:ACQ131137 ACQ131142:ACQ131146 ACQ196614:ACQ196623 ACQ196628:ACQ196635 ACQ196640:ACQ196649 ACQ196654:ACQ196662 ACQ196667:ACQ196673 ACQ196678:ACQ196682 ACQ262150:ACQ262159 ACQ262164:ACQ262171 ACQ262176:ACQ262185 ACQ262190:ACQ262198 ACQ262203:ACQ262209 ACQ262214:ACQ262218 ACQ327686:ACQ327695 ACQ327700:ACQ327707 ACQ327712:ACQ327721 ACQ327726:ACQ327734 ACQ327739:ACQ327745 ACQ327750:ACQ327754 ACQ393222:ACQ393231 ACQ393236:ACQ393243 ACQ393248:ACQ393257 ACQ393262:ACQ393270 ACQ393275:ACQ393281 ACQ393286:ACQ393290 ACQ458758:ACQ458767 ACQ458772:ACQ458779 ACQ458784:ACQ458793 ACQ458798:ACQ458806 ACQ458811:ACQ458817 ACQ458822:ACQ458826 ACQ524294:ACQ524303 ACQ524308:ACQ524315 ACQ524320:ACQ524329 ACQ524334:ACQ524342 ACQ524347:ACQ524353 ACQ524358:ACQ524362 ACQ589830:ACQ589839 ACQ589844:ACQ589851 ACQ589856:ACQ589865 ACQ589870:ACQ589878 ACQ589883:ACQ589889 ACQ589894:ACQ589898 ACQ655366:ACQ655375 ACQ655380:ACQ655387 ACQ655392:ACQ655401 ACQ655406:ACQ655414 ACQ655419:ACQ655425 ACQ655430:ACQ655434 ACQ720902:ACQ720911 ACQ720916:ACQ720923 ACQ720928:ACQ720937 ACQ720942:ACQ720950 ACQ720955:ACQ720961 ACQ720966:ACQ720970 ACQ786438:ACQ786447 ACQ786452:ACQ786459 ACQ786464:ACQ786473 ACQ786478:ACQ786486 ACQ786491:ACQ786497 ACQ786502:ACQ786506 ACQ851974:ACQ851983 ACQ851988:ACQ851995 ACQ852000:ACQ852009 ACQ852014:ACQ852022 ACQ852027:ACQ852033 ACQ852038:ACQ852042 ACQ917510:ACQ917519 ACQ917524:ACQ917531 ACQ917536:ACQ917545 ACQ917550:ACQ917558 ACQ917563:ACQ917569 ACQ917574:ACQ917578 ACQ983046:ACQ983055 ACQ983060:ACQ983067 ACQ983072:ACQ983081 ACQ983086:ACQ983094 ACQ983099:ACQ983105 ACQ983110:ACQ983114 AMM3:AMM12 AMM17:AMM24 AMM29:AMM38 AMM43:AMM51 AMM56:AMM62 AMM67:AMM74 AMM65542:AMM65551 AMM65556:AMM65563 AMM65568:AMM65577 AMM65582:AMM65590 AMM65595:AMM65601 AMM65606:AMM65610 AMM131078:AMM131087 AMM131092:AMM131099 AMM131104:AMM131113 AMM131118:AMM131126 AMM131131:AMM131137 AMM131142:AMM131146 AMM196614:AMM196623 AMM196628:AMM196635 AMM196640:AMM196649 AMM196654:AMM196662 AMM196667:AMM196673 AMM196678:AMM196682 AMM262150:AMM262159 AMM262164:AMM262171 AMM262176:AMM262185 AMM262190:AMM262198 AMM262203:AMM262209 AMM262214:AMM262218 AMM327686:AMM327695 AMM327700:AMM327707 AMM327712:AMM327721 AMM327726:AMM327734 AMM327739:AMM327745 AMM327750:AMM327754 AMM393222:AMM393231 AMM393236:AMM393243 AMM393248:AMM393257 AMM393262:AMM393270 AMM393275:AMM393281 AMM393286:AMM393290 AMM458758:AMM458767 AMM458772:AMM458779 AMM458784:AMM458793 AMM458798:AMM458806 AMM458811:AMM458817 AMM458822:AMM458826 AMM524294:AMM524303 AMM524308:AMM524315 AMM524320:AMM524329 AMM524334:AMM524342 AMM524347:AMM524353 AMM524358:AMM524362 AMM589830:AMM589839 AMM589844:AMM589851 AMM589856:AMM589865 AMM589870:AMM589878 AMM589883:AMM589889 AMM589894:AMM589898 AMM655366:AMM655375 AMM655380:AMM655387 AMM655392:AMM655401 AMM655406:AMM655414 AMM655419:AMM655425 AMM655430:AMM655434 AMM720902:AMM720911 AMM720916:AMM720923 AMM720928:AMM720937 AMM720942:AMM720950 AMM720955:AMM720961 AMM720966:AMM720970 AMM786438:AMM786447 AMM786452:AMM786459 AMM786464:AMM786473 AMM786478:AMM786486 AMM786491:AMM786497 AMM786502:AMM786506 AMM851974:AMM851983 AMM851988:AMM851995 AMM852000:AMM852009 AMM852014:AMM852022 AMM852027:AMM852033 AMM852038:AMM852042 AMM917510:AMM917519 AMM917524:AMM917531 AMM917536:AMM917545 AMM917550:AMM917558 AMM917563:AMM917569 AMM917574:AMM917578 AMM983046:AMM983055 AMM983060:AMM983067 AMM983072:AMM983081 AMM983086:AMM983094 AMM983099:AMM983105 AMM983110:AMM983114 AWI3:AWI12 AWI17:AWI24 AWI29:AWI38 AWI43:AWI51 AWI56:AWI62 AWI67:AWI74 AWI65542:AWI65551 AWI65556:AWI65563 AWI65568:AWI65577 AWI65582:AWI65590 AWI65595:AWI65601 AWI65606:AWI65610 AWI131078:AWI131087 AWI131092:AWI131099 AWI131104:AWI131113 AWI131118:AWI131126 AWI131131:AWI131137 AWI131142:AWI131146 AWI196614:AWI196623 AWI196628:AWI196635 AWI196640:AWI196649 AWI196654:AWI196662 AWI196667:AWI196673 AWI196678:AWI196682 AWI262150:AWI262159 AWI262164:AWI262171 AWI262176:AWI262185 AWI262190:AWI262198 AWI262203:AWI262209 AWI262214:AWI262218 AWI327686:AWI327695 AWI327700:AWI327707 AWI327712:AWI327721 AWI327726:AWI327734 AWI327739:AWI327745 AWI327750:AWI327754 AWI393222:AWI393231 AWI393236:AWI393243 AWI393248:AWI393257 AWI393262:AWI393270 AWI393275:AWI393281 AWI393286:AWI393290 AWI458758:AWI458767 AWI458772:AWI458779 AWI458784:AWI458793 AWI458798:AWI458806 AWI458811:AWI458817 AWI458822:AWI458826 AWI524294:AWI524303 AWI524308:AWI524315 AWI524320:AWI524329 AWI524334:AWI524342 AWI524347:AWI524353 AWI524358:AWI524362 AWI589830:AWI589839 AWI589844:AWI589851 AWI589856:AWI589865 AWI589870:AWI589878 AWI589883:AWI589889 AWI589894:AWI589898 AWI655366:AWI655375 AWI655380:AWI655387 AWI655392:AWI655401 AWI655406:AWI655414 AWI655419:AWI655425 AWI655430:AWI655434 AWI720902:AWI720911 AWI720916:AWI720923 AWI720928:AWI720937 AWI720942:AWI720950 AWI720955:AWI720961 AWI720966:AWI720970 AWI786438:AWI786447 AWI786452:AWI786459 AWI786464:AWI786473 AWI786478:AWI786486 AWI786491:AWI786497 AWI786502:AWI786506 AWI851974:AWI851983 AWI851988:AWI851995 AWI852000:AWI852009 AWI852014:AWI852022 AWI852027:AWI852033 AWI852038:AWI852042 AWI917510:AWI917519 AWI917524:AWI917531 AWI917536:AWI917545 AWI917550:AWI917558 AWI917563:AWI917569 AWI917574:AWI917578 AWI983046:AWI983055 AWI983060:AWI983067 AWI983072:AWI983081 AWI983086:AWI983094 AWI983099:AWI983105 AWI983110:AWI983114 BGE3:BGE12 BGE17:BGE24 BGE29:BGE38 BGE43:BGE51 BGE56:BGE62 BGE67:BGE74 BGE65542:BGE65551 BGE65556:BGE65563 BGE65568:BGE65577 BGE65582:BGE65590 BGE65595:BGE65601 BGE65606:BGE65610 BGE131078:BGE131087 BGE131092:BGE131099 BGE131104:BGE131113 BGE131118:BGE131126 BGE131131:BGE131137 BGE131142:BGE131146 BGE196614:BGE196623 BGE196628:BGE196635 BGE196640:BGE196649 BGE196654:BGE196662 BGE196667:BGE196673 BGE196678:BGE196682 BGE262150:BGE262159 BGE262164:BGE262171 BGE262176:BGE262185 BGE262190:BGE262198 BGE262203:BGE262209 BGE262214:BGE262218 BGE327686:BGE327695 BGE327700:BGE327707 BGE327712:BGE327721 BGE327726:BGE327734 BGE327739:BGE327745 BGE327750:BGE327754 BGE393222:BGE393231 BGE393236:BGE393243 BGE393248:BGE393257 BGE393262:BGE393270 BGE393275:BGE393281 BGE393286:BGE393290 BGE458758:BGE458767 BGE458772:BGE458779 BGE458784:BGE458793 BGE458798:BGE458806 BGE458811:BGE458817 BGE458822:BGE458826 BGE524294:BGE524303 BGE524308:BGE524315 BGE524320:BGE524329 BGE524334:BGE524342 BGE524347:BGE524353 BGE524358:BGE524362 BGE589830:BGE589839 BGE589844:BGE589851 BGE589856:BGE589865 BGE589870:BGE589878 BGE589883:BGE589889 BGE589894:BGE589898 BGE655366:BGE655375 BGE655380:BGE655387 BGE655392:BGE655401 BGE655406:BGE655414 BGE655419:BGE655425 BGE655430:BGE655434 BGE720902:BGE720911 BGE720916:BGE720923 BGE720928:BGE720937 BGE720942:BGE720950 BGE720955:BGE720961 BGE720966:BGE720970 BGE786438:BGE786447 BGE786452:BGE786459 BGE786464:BGE786473 BGE786478:BGE786486 BGE786491:BGE786497 BGE786502:BGE786506 BGE851974:BGE851983 BGE851988:BGE851995 BGE852000:BGE852009 BGE852014:BGE852022 BGE852027:BGE852033 BGE852038:BGE852042 BGE917510:BGE917519 BGE917524:BGE917531 BGE917536:BGE917545 BGE917550:BGE917558 BGE917563:BGE917569 BGE917574:BGE917578 BGE983046:BGE983055 BGE983060:BGE983067 BGE983072:BGE983081 BGE983086:BGE983094 BGE983099:BGE983105 BGE983110:BGE983114 BQA3:BQA12 BQA17:BQA24 BQA29:BQA38 BQA43:BQA51 BQA56:BQA62 BQA67:BQA74 BQA65542:BQA65551 BQA65556:BQA65563 BQA65568:BQA65577 BQA65582:BQA65590 BQA65595:BQA65601 BQA65606:BQA65610 BQA131078:BQA131087 BQA131092:BQA131099 BQA131104:BQA131113 BQA131118:BQA131126 BQA131131:BQA131137 BQA131142:BQA131146 BQA196614:BQA196623 BQA196628:BQA196635 BQA196640:BQA196649 BQA196654:BQA196662 BQA196667:BQA196673 BQA196678:BQA196682 BQA262150:BQA262159 BQA262164:BQA262171 BQA262176:BQA262185 BQA262190:BQA262198 BQA262203:BQA262209 BQA262214:BQA262218 BQA327686:BQA327695 BQA327700:BQA327707 BQA327712:BQA327721 BQA327726:BQA327734 BQA327739:BQA327745 BQA327750:BQA327754 BQA393222:BQA393231 BQA393236:BQA393243 BQA393248:BQA393257 BQA393262:BQA393270 BQA393275:BQA393281 BQA393286:BQA393290 BQA458758:BQA458767 BQA458772:BQA458779 BQA458784:BQA458793 BQA458798:BQA458806 BQA458811:BQA458817 BQA458822:BQA458826 BQA524294:BQA524303 BQA524308:BQA524315 BQA524320:BQA524329 BQA524334:BQA524342 BQA524347:BQA524353 BQA524358:BQA524362 BQA589830:BQA589839 BQA589844:BQA589851 BQA589856:BQA589865 BQA589870:BQA589878 BQA589883:BQA589889 BQA589894:BQA589898 BQA655366:BQA655375 BQA655380:BQA655387 BQA655392:BQA655401 BQA655406:BQA655414 BQA655419:BQA655425 BQA655430:BQA655434 BQA720902:BQA720911 BQA720916:BQA720923 BQA720928:BQA720937 BQA720942:BQA720950 BQA720955:BQA720961 BQA720966:BQA720970 BQA786438:BQA786447 BQA786452:BQA786459 BQA786464:BQA786473 BQA786478:BQA786486 BQA786491:BQA786497 BQA786502:BQA786506 BQA851974:BQA851983 BQA851988:BQA851995 BQA852000:BQA852009 BQA852014:BQA852022 BQA852027:BQA852033 BQA852038:BQA852042 BQA917510:BQA917519 BQA917524:BQA917531 BQA917536:BQA917545 BQA917550:BQA917558 BQA917563:BQA917569 BQA917574:BQA917578 BQA983046:BQA983055 BQA983060:BQA983067 BQA983072:BQA983081 BQA983086:BQA983094 BQA983099:BQA983105 BQA983110:BQA983114 BZW3:BZW12 BZW17:BZW24 BZW29:BZW38 BZW43:BZW51 BZW56:BZW62 BZW67:BZW74 BZW65542:BZW65551 BZW65556:BZW65563 BZW65568:BZW65577 BZW65582:BZW65590 BZW65595:BZW65601 BZW65606:BZW65610 BZW131078:BZW131087 BZW131092:BZW131099 BZW131104:BZW131113 BZW131118:BZW131126 BZW131131:BZW131137 BZW131142:BZW131146 BZW196614:BZW196623 BZW196628:BZW196635 BZW196640:BZW196649 BZW196654:BZW196662 BZW196667:BZW196673 BZW196678:BZW196682 BZW262150:BZW262159 BZW262164:BZW262171 BZW262176:BZW262185 BZW262190:BZW262198 BZW262203:BZW262209 BZW262214:BZW262218 BZW327686:BZW327695 BZW327700:BZW327707 BZW327712:BZW327721 BZW327726:BZW327734 BZW327739:BZW327745 BZW327750:BZW327754 BZW393222:BZW393231 BZW393236:BZW393243 BZW393248:BZW393257 BZW393262:BZW393270 BZW393275:BZW393281 BZW393286:BZW393290 BZW458758:BZW458767 BZW458772:BZW458779 BZW458784:BZW458793 BZW458798:BZW458806 BZW458811:BZW458817 BZW458822:BZW458826 BZW524294:BZW524303 BZW524308:BZW524315 BZW524320:BZW524329 BZW524334:BZW524342 BZW524347:BZW524353 BZW524358:BZW524362 BZW589830:BZW589839 BZW589844:BZW589851 BZW589856:BZW589865 BZW589870:BZW589878 BZW589883:BZW589889 BZW589894:BZW589898 BZW655366:BZW655375 BZW655380:BZW655387 BZW655392:BZW655401 BZW655406:BZW655414 BZW655419:BZW655425 BZW655430:BZW655434 BZW720902:BZW720911 BZW720916:BZW720923 BZW720928:BZW720937 BZW720942:BZW720950 BZW720955:BZW720961 BZW720966:BZW720970 BZW786438:BZW786447 BZW786452:BZW786459 BZW786464:BZW786473 BZW786478:BZW786486 BZW786491:BZW786497 BZW786502:BZW786506 BZW851974:BZW851983 BZW851988:BZW851995 BZW852000:BZW852009 BZW852014:BZW852022 BZW852027:BZW852033 BZW852038:BZW852042 BZW917510:BZW917519 BZW917524:BZW917531 BZW917536:BZW917545 BZW917550:BZW917558 BZW917563:BZW917569 BZW917574:BZW917578 BZW983046:BZW983055 BZW983060:BZW983067 BZW983072:BZW983081 BZW983086:BZW983094 BZW983099:BZW983105 BZW983110:BZW983114 CJS3:CJS12 CJS17:CJS24 CJS29:CJS38 CJS43:CJS51 CJS56:CJS62 CJS67:CJS74 CJS65542:CJS65551 CJS65556:CJS65563 CJS65568:CJS65577 CJS65582:CJS65590 CJS65595:CJS65601 CJS65606:CJS65610 CJS131078:CJS131087 CJS131092:CJS131099 CJS131104:CJS131113 CJS131118:CJS131126 CJS131131:CJS131137 CJS131142:CJS131146 CJS196614:CJS196623 CJS196628:CJS196635 CJS196640:CJS196649 CJS196654:CJS196662 CJS196667:CJS196673 CJS196678:CJS196682 CJS262150:CJS262159 CJS262164:CJS262171 CJS262176:CJS262185 CJS262190:CJS262198 CJS262203:CJS262209 CJS262214:CJS262218 CJS327686:CJS327695 CJS327700:CJS327707 CJS327712:CJS327721 CJS327726:CJS327734 CJS327739:CJS327745 CJS327750:CJS327754 CJS393222:CJS393231 CJS393236:CJS393243 CJS393248:CJS393257 CJS393262:CJS393270 CJS393275:CJS393281 CJS393286:CJS393290 CJS458758:CJS458767 CJS458772:CJS458779 CJS458784:CJS458793 CJS458798:CJS458806 CJS458811:CJS458817 CJS458822:CJS458826 CJS524294:CJS524303 CJS524308:CJS524315 CJS524320:CJS524329 CJS524334:CJS524342 CJS524347:CJS524353 CJS524358:CJS524362 CJS589830:CJS589839 CJS589844:CJS589851 CJS589856:CJS589865 CJS589870:CJS589878 CJS589883:CJS589889 CJS589894:CJS589898 CJS655366:CJS655375 CJS655380:CJS655387 CJS655392:CJS655401 CJS655406:CJS655414 CJS655419:CJS655425 CJS655430:CJS655434 CJS720902:CJS720911 CJS720916:CJS720923 CJS720928:CJS720937 CJS720942:CJS720950 CJS720955:CJS720961 CJS720966:CJS720970 CJS786438:CJS786447 CJS786452:CJS786459 CJS786464:CJS786473 CJS786478:CJS786486 CJS786491:CJS786497 CJS786502:CJS786506 CJS851974:CJS851983 CJS851988:CJS851995 CJS852000:CJS852009 CJS852014:CJS852022 CJS852027:CJS852033 CJS852038:CJS852042 CJS917510:CJS917519 CJS917524:CJS917531 CJS917536:CJS917545 CJS917550:CJS917558 CJS917563:CJS917569 CJS917574:CJS917578 CJS983046:CJS983055 CJS983060:CJS983067 CJS983072:CJS983081 CJS983086:CJS983094 CJS983099:CJS983105 CJS983110:CJS983114 CTO3:CTO12 CTO17:CTO24 CTO29:CTO38 CTO43:CTO51 CTO56:CTO62 CTO67:CTO74 CTO65542:CTO65551 CTO65556:CTO65563 CTO65568:CTO65577 CTO65582:CTO65590 CTO65595:CTO65601 CTO65606:CTO65610 CTO131078:CTO131087 CTO131092:CTO131099 CTO131104:CTO131113 CTO131118:CTO131126 CTO131131:CTO131137 CTO131142:CTO131146 CTO196614:CTO196623 CTO196628:CTO196635 CTO196640:CTO196649 CTO196654:CTO196662 CTO196667:CTO196673 CTO196678:CTO196682 CTO262150:CTO262159 CTO262164:CTO262171 CTO262176:CTO262185 CTO262190:CTO262198 CTO262203:CTO262209 CTO262214:CTO262218 CTO327686:CTO327695 CTO327700:CTO327707 CTO327712:CTO327721 CTO327726:CTO327734 CTO327739:CTO327745 CTO327750:CTO327754 CTO393222:CTO393231 CTO393236:CTO393243 CTO393248:CTO393257 CTO393262:CTO393270 CTO393275:CTO393281 CTO393286:CTO393290 CTO458758:CTO458767 CTO458772:CTO458779 CTO458784:CTO458793 CTO458798:CTO458806 CTO458811:CTO458817 CTO458822:CTO458826 CTO524294:CTO524303 CTO524308:CTO524315 CTO524320:CTO524329 CTO524334:CTO524342 CTO524347:CTO524353 CTO524358:CTO524362 CTO589830:CTO589839 CTO589844:CTO589851 CTO589856:CTO589865 CTO589870:CTO589878 CTO589883:CTO589889 CTO589894:CTO589898 CTO655366:CTO655375 CTO655380:CTO655387 CTO655392:CTO655401 CTO655406:CTO655414 CTO655419:CTO655425 CTO655430:CTO655434 CTO720902:CTO720911 CTO720916:CTO720923 CTO720928:CTO720937 CTO720942:CTO720950 CTO720955:CTO720961 CTO720966:CTO720970 CTO786438:CTO786447 CTO786452:CTO786459 CTO786464:CTO786473 CTO786478:CTO786486 CTO786491:CTO786497 CTO786502:CTO786506 CTO851974:CTO851983 CTO851988:CTO851995 CTO852000:CTO852009 CTO852014:CTO852022 CTO852027:CTO852033 CTO852038:CTO852042 CTO917510:CTO917519 CTO917524:CTO917531 CTO917536:CTO917545 CTO917550:CTO917558 CTO917563:CTO917569 CTO917574:CTO917578 CTO983046:CTO983055 CTO983060:CTO983067 CTO983072:CTO983081 CTO983086:CTO983094 CTO983099:CTO983105 CTO983110:CTO983114 DDK3:DDK12 DDK17:DDK24 DDK29:DDK38 DDK43:DDK51 DDK56:DDK62 DDK67:DDK74 DDK65542:DDK65551 DDK65556:DDK65563 DDK65568:DDK65577 DDK65582:DDK65590 DDK65595:DDK65601 DDK65606:DDK65610 DDK131078:DDK131087 DDK131092:DDK131099 DDK131104:DDK131113 DDK131118:DDK131126 DDK131131:DDK131137 DDK131142:DDK131146 DDK196614:DDK196623 DDK196628:DDK196635 DDK196640:DDK196649 DDK196654:DDK196662 DDK196667:DDK196673 DDK196678:DDK196682 DDK262150:DDK262159 DDK262164:DDK262171 DDK262176:DDK262185 DDK262190:DDK262198 DDK262203:DDK262209 DDK262214:DDK262218 DDK327686:DDK327695 DDK327700:DDK327707 DDK327712:DDK327721 DDK327726:DDK327734 DDK327739:DDK327745 DDK327750:DDK327754 DDK393222:DDK393231 DDK393236:DDK393243 DDK393248:DDK393257 DDK393262:DDK393270 DDK393275:DDK393281 DDK393286:DDK393290 DDK458758:DDK458767 DDK458772:DDK458779 DDK458784:DDK458793 DDK458798:DDK458806 DDK458811:DDK458817 DDK458822:DDK458826 DDK524294:DDK524303 DDK524308:DDK524315 DDK524320:DDK524329 DDK524334:DDK524342 DDK524347:DDK524353 DDK524358:DDK524362 DDK589830:DDK589839 DDK589844:DDK589851 DDK589856:DDK589865 DDK589870:DDK589878 DDK589883:DDK589889 DDK589894:DDK589898 DDK655366:DDK655375 DDK655380:DDK655387 DDK655392:DDK655401 DDK655406:DDK655414 DDK655419:DDK655425 DDK655430:DDK655434 DDK720902:DDK720911 DDK720916:DDK720923 DDK720928:DDK720937 DDK720942:DDK720950 DDK720955:DDK720961 DDK720966:DDK720970 DDK786438:DDK786447 DDK786452:DDK786459 DDK786464:DDK786473 DDK786478:DDK786486 DDK786491:DDK786497 DDK786502:DDK786506 DDK851974:DDK851983 DDK851988:DDK851995 DDK852000:DDK852009 DDK852014:DDK852022 DDK852027:DDK852033 DDK852038:DDK852042 DDK917510:DDK917519 DDK917524:DDK917531 DDK917536:DDK917545 DDK917550:DDK917558 DDK917563:DDK917569 DDK917574:DDK917578 DDK983046:DDK983055 DDK983060:DDK983067 DDK983072:DDK983081 DDK983086:DDK983094 DDK983099:DDK983105 DDK983110:DDK983114 DNG3:DNG12 DNG17:DNG24 DNG29:DNG38 DNG43:DNG51 DNG56:DNG62 DNG67:DNG74 DNG65542:DNG65551 DNG65556:DNG65563 DNG65568:DNG65577 DNG65582:DNG65590 DNG65595:DNG65601 DNG65606:DNG65610 DNG131078:DNG131087 DNG131092:DNG131099 DNG131104:DNG131113 DNG131118:DNG131126 DNG131131:DNG131137 DNG131142:DNG131146 DNG196614:DNG196623 DNG196628:DNG196635 DNG196640:DNG196649 DNG196654:DNG196662 DNG196667:DNG196673 DNG196678:DNG196682 DNG262150:DNG262159 DNG262164:DNG262171 DNG262176:DNG262185 DNG262190:DNG262198 DNG262203:DNG262209 DNG262214:DNG262218 DNG327686:DNG327695 DNG327700:DNG327707 DNG327712:DNG327721 DNG327726:DNG327734 DNG327739:DNG327745 DNG327750:DNG327754 DNG393222:DNG393231 DNG393236:DNG393243 DNG393248:DNG393257 DNG393262:DNG393270 DNG393275:DNG393281 DNG393286:DNG393290 DNG458758:DNG458767 DNG458772:DNG458779 DNG458784:DNG458793 DNG458798:DNG458806 DNG458811:DNG458817 DNG458822:DNG458826 DNG524294:DNG524303 DNG524308:DNG524315 DNG524320:DNG524329 DNG524334:DNG524342 DNG524347:DNG524353 DNG524358:DNG524362 DNG589830:DNG589839 DNG589844:DNG589851 DNG589856:DNG589865 DNG589870:DNG589878 DNG589883:DNG589889 DNG589894:DNG589898 DNG655366:DNG655375 DNG655380:DNG655387 DNG655392:DNG655401 DNG655406:DNG655414 DNG655419:DNG655425 DNG655430:DNG655434 DNG720902:DNG720911 DNG720916:DNG720923 DNG720928:DNG720937 DNG720942:DNG720950 DNG720955:DNG720961 DNG720966:DNG720970 DNG786438:DNG786447 DNG786452:DNG786459 DNG786464:DNG786473 DNG786478:DNG786486 DNG786491:DNG786497 DNG786502:DNG786506 DNG851974:DNG851983 DNG851988:DNG851995 DNG852000:DNG852009 DNG852014:DNG852022 DNG852027:DNG852033 DNG852038:DNG852042 DNG917510:DNG917519 DNG917524:DNG917531 DNG917536:DNG917545 DNG917550:DNG917558 DNG917563:DNG917569 DNG917574:DNG917578 DNG983046:DNG983055 DNG983060:DNG983067 DNG983072:DNG983081 DNG983086:DNG983094 DNG983099:DNG983105 DNG983110:DNG983114 DXC3:DXC12 DXC17:DXC24 DXC29:DXC38 DXC43:DXC51 DXC56:DXC62 DXC67:DXC74 DXC65542:DXC65551 DXC65556:DXC65563 DXC65568:DXC65577 DXC65582:DXC65590 DXC65595:DXC65601 DXC65606:DXC65610 DXC131078:DXC131087 DXC131092:DXC131099 DXC131104:DXC131113 DXC131118:DXC131126 DXC131131:DXC131137 DXC131142:DXC131146 DXC196614:DXC196623 DXC196628:DXC196635 DXC196640:DXC196649 DXC196654:DXC196662 DXC196667:DXC196673 DXC196678:DXC196682 DXC262150:DXC262159 DXC262164:DXC262171 DXC262176:DXC262185 DXC262190:DXC262198 DXC262203:DXC262209 DXC262214:DXC262218 DXC327686:DXC327695 DXC327700:DXC327707 DXC327712:DXC327721 DXC327726:DXC327734 DXC327739:DXC327745 DXC327750:DXC327754 DXC393222:DXC393231 DXC393236:DXC393243 DXC393248:DXC393257 DXC393262:DXC393270 DXC393275:DXC393281 DXC393286:DXC393290 DXC458758:DXC458767 DXC458772:DXC458779 DXC458784:DXC458793 DXC458798:DXC458806 DXC458811:DXC458817 DXC458822:DXC458826 DXC524294:DXC524303 DXC524308:DXC524315 DXC524320:DXC524329 DXC524334:DXC524342 DXC524347:DXC524353 DXC524358:DXC524362 DXC589830:DXC589839 DXC589844:DXC589851 DXC589856:DXC589865 DXC589870:DXC589878 DXC589883:DXC589889 DXC589894:DXC589898 DXC655366:DXC655375 DXC655380:DXC655387 DXC655392:DXC655401 DXC655406:DXC655414 DXC655419:DXC655425 DXC655430:DXC655434 DXC720902:DXC720911 DXC720916:DXC720923 DXC720928:DXC720937 DXC720942:DXC720950 DXC720955:DXC720961 DXC720966:DXC720970 DXC786438:DXC786447 DXC786452:DXC786459 DXC786464:DXC786473 DXC786478:DXC786486 DXC786491:DXC786497 DXC786502:DXC786506 DXC851974:DXC851983 DXC851988:DXC851995 DXC852000:DXC852009 DXC852014:DXC852022 DXC852027:DXC852033 DXC852038:DXC852042 DXC917510:DXC917519 DXC917524:DXC917531 DXC917536:DXC917545 DXC917550:DXC917558 DXC917563:DXC917569 DXC917574:DXC917578 DXC983046:DXC983055 DXC983060:DXC983067 DXC983072:DXC983081 DXC983086:DXC983094 DXC983099:DXC983105 DXC983110:DXC983114 EGY3:EGY12 EGY17:EGY24 EGY29:EGY38 EGY43:EGY51 EGY56:EGY62 EGY67:EGY74 EGY65542:EGY65551 EGY65556:EGY65563 EGY65568:EGY65577 EGY65582:EGY65590 EGY65595:EGY65601 EGY65606:EGY65610 EGY131078:EGY131087 EGY131092:EGY131099 EGY131104:EGY131113 EGY131118:EGY131126 EGY131131:EGY131137 EGY131142:EGY131146 EGY196614:EGY196623 EGY196628:EGY196635 EGY196640:EGY196649 EGY196654:EGY196662 EGY196667:EGY196673 EGY196678:EGY196682 EGY262150:EGY262159 EGY262164:EGY262171 EGY262176:EGY262185 EGY262190:EGY262198 EGY262203:EGY262209 EGY262214:EGY262218 EGY327686:EGY327695 EGY327700:EGY327707 EGY327712:EGY327721 EGY327726:EGY327734 EGY327739:EGY327745 EGY327750:EGY327754 EGY393222:EGY393231 EGY393236:EGY393243 EGY393248:EGY393257 EGY393262:EGY393270 EGY393275:EGY393281 EGY393286:EGY393290 EGY458758:EGY458767 EGY458772:EGY458779 EGY458784:EGY458793 EGY458798:EGY458806 EGY458811:EGY458817 EGY458822:EGY458826 EGY524294:EGY524303 EGY524308:EGY524315 EGY524320:EGY524329 EGY524334:EGY524342 EGY524347:EGY524353 EGY524358:EGY524362 EGY589830:EGY589839 EGY589844:EGY589851 EGY589856:EGY589865 EGY589870:EGY589878 EGY589883:EGY589889 EGY589894:EGY589898 EGY655366:EGY655375 EGY655380:EGY655387 EGY655392:EGY655401 EGY655406:EGY655414 EGY655419:EGY655425 EGY655430:EGY655434 EGY720902:EGY720911 EGY720916:EGY720923 EGY720928:EGY720937 EGY720942:EGY720950 EGY720955:EGY720961 EGY720966:EGY720970 EGY786438:EGY786447 EGY786452:EGY786459 EGY786464:EGY786473 EGY786478:EGY786486 EGY786491:EGY786497 EGY786502:EGY786506 EGY851974:EGY851983 EGY851988:EGY851995 EGY852000:EGY852009 EGY852014:EGY852022 EGY852027:EGY852033 EGY852038:EGY852042 EGY917510:EGY917519 EGY917524:EGY917531 EGY917536:EGY917545 EGY917550:EGY917558 EGY917563:EGY917569 EGY917574:EGY917578 EGY983046:EGY983055 EGY983060:EGY983067 EGY983072:EGY983081 EGY983086:EGY983094 EGY983099:EGY983105 EGY983110:EGY983114 EQU3:EQU12 EQU17:EQU24 EQU29:EQU38 EQU43:EQU51 EQU56:EQU62 EQU67:EQU74 EQU65542:EQU65551 EQU65556:EQU65563 EQU65568:EQU65577 EQU65582:EQU65590 EQU65595:EQU65601 EQU65606:EQU65610 EQU131078:EQU131087 EQU131092:EQU131099 EQU131104:EQU131113 EQU131118:EQU131126 EQU131131:EQU131137 EQU131142:EQU131146 EQU196614:EQU196623 EQU196628:EQU196635 EQU196640:EQU196649 EQU196654:EQU196662 EQU196667:EQU196673 EQU196678:EQU196682 EQU262150:EQU262159 EQU262164:EQU262171 EQU262176:EQU262185 EQU262190:EQU262198 EQU262203:EQU262209 EQU262214:EQU262218 EQU327686:EQU327695 EQU327700:EQU327707 EQU327712:EQU327721 EQU327726:EQU327734 EQU327739:EQU327745 EQU327750:EQU327754 EQU393222:EQU393231 EQU393236:EQU393243 EQU393248:EQU393257 EQU393262:EQU393270 EQU393275:EQU393281 EQU393286:EQU393290 EQU458758:EQU458767 EQU458772:EQU458779 EQU458784:EQU458793 EQU458798:EQU458806 EQU458811:EQU458817 EQU458822:EQU458826 EQU524294:EQU524303 EQU524308:EQU524315 EQU524320:EQU524329 EQU524334:EQU524342 EQU524347:EQU524353 EQU524358:EQU524362 EQU589830:EQU589839 EQU589844:EQU589851 EQU589856:EQU589865 EQU589870:EQU589878 EQU589883:EQU589889 EQU589894:EQU589898 EQU655366:EQU655375 EQU655380:EQU655387 EQU655392:EQU655401 EQU655406:EQU655414 EQU655419:EQU655425 EQU655430:EQU655434 EQU720902:EQU720911 EQU720916:EQU720923 EQU720928:EQU720937 EQU720942:EQU720950 EQU720955:EQU720961 EQU720966:EQU720970 EQU786438:EQU786447 EQU786452:EQU786459 EQU786464:EQU786473 EQU786478:EQU786486 EQU786491:EQU786497 EQU786502:EQU786506 EQU851974:EQU851983 EQU851988:EQU851995 EQU852000:EQU852009 EQU852014:EQU852022 EQU852027:EQU852033 EQU852038:EQU852042 EQU917510:EQU917519 EQU917524:EQU917531 EQU917536:EQU917545 EQU917550:EQU917558 EQU917563:EQU917569 EQU917574:EQU917578 EQU983046:EQU983055 EQU983060:EQU983067 EQU983072:EQU983081 EQU983086:EQU983094 EQU983099:EQU983105 EQU983110:EQU983114 FAQ3:FAQ12 FAQ17:FAQ24 FAQ29:FAQ38 FAQ43:FAQ51 FAQ56:FAQ62 FAQ67:FAQ74 FAQ65542:FAQ65551 FAQ65556:FAQ65563 FAQ65568:FAQ65577 FAQ65582:FAQ65590 FAQ65595:FAQ65601 FAQ65606:FAQ65610 FAQ131078:FAQ131087 FAQ131092:FAQ131099 FAQ131104:FAQ131113 FAQ131118:FAQ131126 FAQ131131:FAQ131137 FAQ131142:FAQ131146 FAQ196614:FAQ196623 FAQ196628:FAQ196635 FAQ196640:FAQ196649 FAQ196654:FAQ196662 FAQ196667:FAQ196673 FAQ196678:FAQ196682 FAQ262150:FAQ262159 FAQ262164:FAQ262171 FAQ262176:FAQ262185 FAQ262190:FAQ262198 FAQ262203:FAQ262209 FAQ262214:FAQ262218 FAQ327686:FAQ327695 FAQ327700:FAQ327707 FAQ327712:FAQ327721 FAQ327726:FAQ327734 FAQ327739:FAQ327745 FAQ327750:FAQ327754 FAQ393222:FAQ393231 FAQ393236:FAQ393243 FAQ393248:FAQ393257 FAQ393262:FAQ393270 FAQ393275:FAQ393281 FAQ393286:FAQ393290 FAQ458758:FAQ458767 FAQ458772:FAQ458779 FAQ458784:FAQ458793 FAQ458798:FAQ458806 FAQ458811:FAQ458817 FAQ458822:FAQ458826 FAQ524294:FAQ524303 FAQ524308:FAQ524315 FAQ524320:FAQ524329 FAQ524334:FAQ524342 FAQ524347:FAQ524353 FAQ524358:FAQ524362 FAQ589830:FAQ589839 FAQ589844:FAQ589851 FAQ589856:FAQ589865 FAQ589870:FAQ589878 FAQ589883:FAQ589889 FAQ589894:FAQ589898 FAQ655366:FAQ655375 FAQ655380:FAQ655387 FAQ655392:FAQ655401 FAQ655406:FAQ655414 FAQ655419:FAQ655425 FAQ655430:FAQ655434 FAQ720902:FAQ720911 FAQ720916:FAQ720923 FAQ720928:FAQ720937 FAQ720942:FAQ720950 FAQ720955:FAQ720961 FAQ720966:FAQ720970 FAQ786438:FAQ786447 FAQ786452:FAQ786459 FAQ786464:FAQ786473 FAQ786478:FAQ786486 FAQ786491:FAQ786497 FAQ786502:FAQ786506 FAQ851974:FAQ851983 FAQ851988:FAQ851995 FAQ852000:FAQ852009 FAQ852014:FAQ852022 FAQ852027:FAQ852033 FAQ852038:FAQ852042 FAQ917510:FAQ917519 FAQ917524:FAQ917531 FAQ917536:FAQ917545 FAQ917550:FAQ917558 FAQ917563:FAQ917569 FAQ917574:FAQ917578 FAQ983046:FAQ983055 FAQ983060:FAQ983067 FAQ983072:FAQ983081 FAQ983086:FAQ983094 FAQ983099:FAQ983105 FAQ983110:FAQ983114 FKM3:FKM12 FKM17:FKM24 FKM29:FKM38 FKM43:FKM51 FKM56:FKM62 FKM67:FKM74 FKM65542:FKM65551 FKM65556:FKM65563 FKM65568:FKM65577 FKM65582:FKM65590 FKM65595:FKM65601 FKM65606:FKM65610 FKM131078:FKM131087 FKM131092:FKM131099 FKM131104:FKM131113 FKM131118:FKM131126 FKM131131:FKM131137 FKM131142:FKM131146 FKM196614:FKM196623 FKM196628:FKM196635 FKM196640:FKM196649 FKM196654:FKM196662 FKM196667:FKM196673 FKM196678:FKM196682 FKM262150:FKM262159 FKM262164:FKM262171 FKM262176:FKM262185 FKM262190:FKM262198 FKM262203:FKM262209 FKM262214:FKM262218 FKM327686:FKM327695 FKM327700:FKM327707 FKM327712:FKM327721 FKM327726:FKM327734 FKM327739:FKM327745 FKM327750:FKM327754 FKM393222:FKM393231 FKM393236:FKM393243 FKM393248:FKM393257 FKM393262:FKM393270 FKM393275:FKM393281 FKM393286:FKM393290 FKM458758:FKM458767 FKM458772:FKM458779 FKM458784:FKM458793 FKM458798:FKM458806 FKM458811:FKM458817 FKM458822:FKM458826 FKM524294:FKM524303 FKM524308:FKM524315 FKM524320:FKM524329 FKM524334:FKM524342 FKM524347:FKM524353 FKM524358:FKM524362 FKM589830:FKM589839 FKM589844:FKM589851 FKM589856:FKM589865 FKM589870:FKM589878 FKM589883:FKM589889 FKM589894:FKM589898 FKM655366:FKM655375 FKM655380:FKM655387 FKM655392:FKM655401 FKM655406:FKM655414 FKM655419:FKM655425 FKM655430:FKM655434 FKM720902:FKM720911 FKM720916:FKM720923 FKM720928:FKM720937 FKM720942:FKM720950 FKM720955:FKM720961 FKM720966:FKM720970 FKM786438:FKM786447 FKM786452:FKM786459 FKM786464:FKM786473 FKM786478:FKM786486 FKM786491:FKM786497 FKM786502:FKM786506 FKM851974:FKM851983 FKM851988:FKM851995 FKM852000:FKM852009 FKM852014:FKM852022 FKM852027:FKM852033 FKM852038:FKM852042 FKM917510:FKM917519 FKM917524:FKM917531 FKM917536:FKM917545 FKM917550:FKM917558 FKM917563:FKM917569 FKM917574:FKM917578 FKM983046:FKM983055 FKM983060:FKM983067 FKM983072:FKM983081 FKM983086:FKM983094 FKM983099:FKM983105 FKM983110:FKM983114 FUI3:FUI12 FUI17:FUI24 FUI29:FUI38 FUI43:FUI51 FUI56:FUI62 FUI67:FUI74 FUI65542:FUI65551 FUI65556:FUI65563 FUI65568:FUI65577 FUI65582:FUI65590 FUI65595:FUI65601 FUI65606:FUI65610 FUI131078:FUI131087 FUI131092:FUI131099 FUI131104:FUI131113 FUI131118:FUI131126 FUI131131:FUI131137 FUI131142:FUI131146 FUI196614:FUI196623 FUI196628:FUI196635 FUI196640:FUI196649 FUI196654:FUI196662 FUI196667:FUI196673 FUI196678:FUI196682 FUI262150:FUI262159 FUI262164:FUI262171 FUI262176:FUI262185 FUI262190:FUI262198 FUI262203:FUI262209 FUI262214:FUI262218 FUI327686:FUI327695 FUI327700:FUI327707 FUI327712:FUI327721 FUI327726:FUI327734 FUI327739:FUI327745 FUI327750:FUI327754 FUI393222:FUI393231 FUI393236:FUI393243 FUI393248:FUI393257 FUI393262:FUI393270 FUI393275:FUI393281 FUI393286:FUI393290 FUI458758:FUI458767 FUI458772:FUI458779 FUI458784:FUI458793 FUI458798:FUI458806 FUI458811:FUI458817 FUI458822:FUI458826 FUI524294:FUI524303 FUI524308:FUI524315 FUI524320:FUI524329 FUI524334:FUI524342 FUI524347:FUI524353 FUI524358:FUI524362 FUI589830:FUI589839 FUI589844:FUI589851 FUI589856:FUI589865 FUI589870:FUI589878 FUI589883:FUI589889 FUI589894:FUI589898 FUI655366:FUI655375 FUI655380:FUI655387 FUI655392:FUI655401 FUI655406:FUI655414 FUI655419:FUI655425 FUI655430:FUI655434 FUI720902:FUI720911 FUI720916:FUI720923 FUI720928:FUI720937 FUI720942:FUI720950 FUI720955:FUI720961 FUI720966:FUI720970 FUI786438:FUI786447 FUI786452:FUI786459 FUI786464:FUI786473 FUI786478:FUI786486 FUI786491:FUI786497 FUI786502:FUI786506 FUI851974:FUI851983 FUI851988:FUI851995 FUI852000:FUI852009 FUI852014:FUI852022 FUI852027:FUI852033 FUI852038:FUI852042 FUI917510:FUI917519 FUI917524:FUI917531 FUI917536:FUI917545 FUI917550:FUI917558 FUI917563:FUI917569 FUI917574:FUI917578 FUI983046:FUI983055 FUI983060:FUI983067 FUI983072:FUI983081 FUI983086:FUI983094 FUI983099:FUI983105 FUI983110:FUI983114 GEE3:GEE12 GEE17:GEE24 GEE29:GEE38 GEE43:GEE51 GEE56:GEE62 GEE67:GEE74 GEE65542:GEE65551 GEE65556:GEE65563 GEE65568:GEE65577 GEE65582:GEE65590 GEE65595:GEE65601 GEE65606:GEE65610 GEE131078:GEE131087 GEE131092:GEE131099 GEE131104:GEE131113 GEE131118:GEE131126 GEE131131:GEE131137 GEE131142:GEE131146 GEE196614:GEE196623 GEE196628:GEE196635 GEE196640:GEE196649 GEE196654:GEE196662 GEE196667:GEE196673 GEE196678:GEE196682 GEE262150:GEE262159 GEE262164:GEE262171 GEE262176:GEE262185 GEE262190:GEE262198 GEE262203:GEE262209 GEE262214:GEE262218 GEE327686:GEE327695 GEE327700:GEE327707 GEE327712:GEE327721 GEE327726:GEE327734 GEE327739:GEE327745 GEE327750:GEE327754 GEE393222:GEE393231 GEE393236:GEE393243 GEE393248:GEE393257 GEE393262:GEE393270 GEE393275:GEE393281 GEE393286:GEE393290 GEE458758:GEE458767 GEE458772:GEE458779 GEE458784:GEE458793 GEE458798:GEE458806 GEE458811:GEE458817 GEE458822:GEE458826 GEE524294:GEE524303 GEE524308:GEE524315 GEE524320:GEE524329 GEE524334:GEE524342 GEE524347:GEE524353 GEE524358:GEE524362 GEE589830:GEE589839 GEE589844:GEE589851 GEE589856:GEE589865 GEE589870:GEE589878 GEE589883:GEE589889 GEE589894:GEE589898 GEE655366:GEE655375 GEE655380:GEE655387 GEE655392:GEE655401 GEE655406:GEE655414 GEE655419:GEE655425 GEE655430:GEE655434 GEE720902:GEE720911 GEE720916:GEE720923 GEE720928:GEE720937 GEE720942:GEE720950 GEE720955:GEE720961 GEE720966:GEE720970 GEE786438:GEE786447 GEE786452:GEE786459 GEE786464:GEE786473 GEE786478:GEE786486 GEE786491:GEE786497 GEE786502:GEE786506 GEE851974:GEE851983 GEE851988:GEE851995 GEE852000:GEE852009 GEE852014:GEE852022 GEE852027:GEE852033 GEE852038:GEE852042 GEE917510:GEE917519 GEE917524:GEE917531 GEE917536:GEE917545 GEE917550:GEE917558 GEE917563:GEE917569 GEE917574:GEE917578 GEE983046:GEE983055 GEE983060:GEE983067 GEE983072:GEE983081 GEE983086:GEE983094 GEE983099:GEE983105 GEE983110:GEE983114 GOA3:GOA12 GOA17:GOA24 GOA29:GOA38 GOA43:GOA51 GOA56:GOA62 GOA67:GOA74 GOA65542:GOA65551 GOA65556:GOA65563 GOA65568:GOA65577 GOA65582:GOA65590 GOA65595:GOA65601 GOA65606:GOA65610 GOA131078:GOA131087 GOA131092:GOA131099 GOA131104:GOA131113 GOA131118:GOA131126 GOA131131:GOA131137 GOA131142:GOA131146 GOA196614:GOA196623 GOA196628:GOA196635 GOA196640:GOA196649 GOA196654:GOA196662 GOA196667:GOA196673 GOA196678:GOA196682 GOA262150:GOA262159 GOA262164:GOA262171 GOA262176:GOA262185 GOA262190:GOA262198 GOA262203:GOA262209 GOA262214:GOA262218 GOA327686:GOA327695 GOA327700:GOA327707 GOA327712:GOA327721 GOA327726:GOA327734 GOA327739:GOA327745 GOA327750:GOA327754 GOA393222:GOA393231 GOA393236:GOA393243 GOA393248:GOA393257 GOA393262:GOA393270 GOA393275:GOA393281 GOA393286:GOA393290 GOA458758:GOA458767 GOA458772:GOA458779 GOA458784:GOA458793 GOA458798:GOA458806 GOA458811:GOA458817 GOA458822:GOA458826 GOA524294:GOA524303 GOA524308:GOA524315 GOA524320:GOA524329 GOA524334:GOA524342 GOA524347:GOA524353 GOA524358:GOA524362 GOA589830:GOA589839 GOA589844:GOA589851 GOA589856:GOA589865 GOA589870:GOA589878 GOA589883:GOA589889 GOA589894:GOA589898 GOA655366:GOA655375 GOA655380:GOA655387 GOA655392:GOA655401 GOA655406:GOA655414 GOA655419:GOA655425 GOA655430:GOA655434 GOA720902:GOA720911 GOA720916:GOA720923 GOA720928:GOA720937 GOA720942:GOA720950 GOA720955:GOA720961 GOA720966:GOA720970 GOA786438:GOA786447 GOA786452:GOA786459 GOA786464:GOA786473 GOA786478:GOA786486 GOA786491:GOA786497 GOA786502:GOA786506 GOA851974:GOA851983 GOA851988:GOA851995 GOA852000:GOA852009 GOA852014:GOA852022 GOA852027:GOA852033 GOA852038:GOA852042 GOA917510:GOA917519 GOA917524:GOA917531 GOA917536:GOA917545 GOA917550:GOA917558 GOA917563:GOA917569 GOA917574:GOA917578 GOA983046:GOA983055 GOA983060:GOA983067 GOA983072:GOA983081 GOA983086:GOA983094 GOA983099:GOA983105 GOA983110:GOA983114 GXW3:GXW12 GXW17:GXW24 GXW29:GXW38 GXW43:GXW51 GXW56:GXW62 GXW67:GXW74 GXW65542:GXW65551 GXW65556:GXW65563 GXW65568:GXW65577 GXW65582:GXW65590 GXW65595:GXW65601 GXW65606:GXW65610 GXW131078:GXW131087 GXW131092:GXW131099 GXW131104:GXW131113 GXW131118:GXW131126 GXW131131:GXW131137 GXW131142:GXW131146 GXW196614:GXW196623 GXW196628:GXW196635 GXW196640:GXW196649 GXW196654:GXW196662 GXW196667:GXW196673 GXW196678:GXW196682 GXW262150:GXW262159 GXW262164:GXW262171 GXW262176:GXW262185 GXW262190:GXW262198 GXW262203:GXW262209 GXW262214:GXW262218 GXW327686:GXW327695 GXW327700:GXW327707 GXW327712:GXW327721 GXW327726:GXW327734 GXW327739:GXW327745 GXW327750:GXW327754 GXW393222:GXW393231 GXW393236:GXW393243 GXW393248:GXW393257 GXW393262:GXW393270 GXW393275:GXW393281 GXW393286:GXW393290 GXW458758:GXW458767 GXW458772:GXW458779 GXW458784:GXW458793 GXW458798:GXW458806 GXW458811:GXW458817 GXW458822:GXW458826 GXW524294:GXW524303 GXW524308:GXW524315 GXW524320:GXW524329 GXW524334:GXW524342 GXW524347:GXW524353 GXW524358:GXW524362 GXW589830:GXW589839 GXW589844:GXW589851 GXW589856:GXW589865 GXW589870:GXW589878 GXW589883:GXW589889 GXW589894:GXW589898 GXW655366:GXW655375 GXW655380:GXW655387 GXW655392:GXW655401 GXW655406:GXW655414 GXW655419:GXW655425 GXW655430:GXW655434 GXW720902:GXW720911 GXW720916:GXW720923 GXW720928:GXW720937 GXW720942:GXW720950 GXW720955:GXW720961 GXW720966:GXW720970 GXW786438:GXW786447 GXW786452:GXW786459 GXW786464:GXW786473 GXW786478:GXW786486 GXW786491:GXW786497 GXW786502:GXW786506 GXW851974:GXW851983 GXW851988:GXW851995 GXW852000:GXW852009 GXW852014:GXW852022 GXW852027:GXW852033 GXW852038:GXW852042 GXW917510:GXW917519 GXW917524:GXW917531 GXW917536:GXW917545 GXW917550:GXW917558 GXW917563:GXW917569 GXW917574:GXW917578 GXW983046:GXW983055 GXW983060:GXW983067 GXW983072:GXW983081 GXW983086:GXW983094 GXW983099:GXW983105 GXW983110:GXW983114 HHS3:HHS12 HHS17:HHS24 HHS29:HHS38 HHS43:HHS51 HHS56:HHS62 HHS67:HHS74 HHS65542:HHS65551 HHS65556:HHS65563 HHS65568:HHS65577 HHS65582:HHS65590 HHS65595:HHS65601 HHS65606:HHS65610 HHS131078:HHS131087 HHS131092:HHS131099 HHS131104:HHS131113 HHS131118:HHS131126 HHS131131:HHS131137 HHS131142:HHS131146 HHS196614:HHS196623 HHS196628:HHS196635 HHS196640:HHS196649 HHS196654:HHS196662 HHS196667:HHS196673 HHS196678:HHS196682 HHS262150:HHS262159 HHS262164:HHS262171 HHS262176:HHS262185 HHS262190:HHS262198 HHS262203:HHS262209 HHS262214:HHS262218 HHS327686:HHS327695 HHS327700:HHS327707 HHS327712:HHS327721 HHS327726:HHS327734 HHS327739:HHS327745 HHS327750:HHS327754 HHS393222:HHS393231 HHS393236:HHS393243 HHS393248:HHS393257 HHS393262:HHS393270 HHS393275:HHS393281 HHS393286:HHS393290 HHS458758:HHS458767 HHS458772:HHS458779 HHS458784:HHS458793 HHS458798:HHS458806 HHS458811:HHS458817 HHS458822:HHS458826 HHS524294:HHS524303 HHS524308:HHS524315 HHS524320:HHS524329 HHS524334:HHS524342 HHS524347:HHS524353 HHS524358:HHS524362 HHS589830:HHS589839 HHS589844:HHS589851 HHS589856:HHS589865 HHS589870:HHS589878 HHS589883:HHS589889 HHS589894:HHS589898 HHS655366:HHS655375 HHS655380:HHS655387 HHS655392:HHS655401 HHS655406:HHS655414 HHS655419:HHS655425 HHS655430:HHS655434 HHS720902:HHS720911 HHS720916:HHS720923 HHS720928:HHS720937 HHS720942:HHS720950 HHS720955:HHS720961 HHS720966:HHS720970 HHS786438:HHS786447 HHS786452:HHS786459 HHS786464:HHS786473 HHS786478:HHS786486 HHS786491:HHS786497 HHS786502:HHS786506 HHS851974:HHS851983 HHS851988:HHS851995 HHS852000:HHS852009 HHS852014:HHS852022 HHS852027:HHS852033 HHS852038:HHS852042 HHS917510:HHS917519 HHS917524:HHS917531 HHS917536:HHS917545 HHS917550:HHS917558 HHS917563:HHS917569 HHS917574:HHS917578 HHS983046:HHS983055 HHS983060:HHS983067 HHS983072:HHS983081 HHS983086:HHS983094 HHS983099:HHS983105 HHS983110:HHS983114 HRO3:HRO12 HRO17:HRO24 HRO29:HRO38 HRO43:HRO51 HRO56:HRO62 HRO67:HRO74 HRO65542:HRO65551 HRO65556:HRO65563 HRO65568:HRO65577 HRO65582:HRO65590 HRO65595:HRO65601 HRO65606:HRO65610 HRO131078:HRO131087 HRO131092:HRO131099 HRO131104:HRO131113 HRO131118:HRO131126 HRO131131:HRO131137 HRO131142:HRO131146 HRO196614:HRO196623 HRO196628:HRO196635 HRO196640:HRO196649 HRO196654:HRO196662 HRO196667:HRO196673 HRO196678:HRO196682 HRO262150:HRO262159 HRO262164:HRO262171 HRO262176:HRO262185 HRO262190:HRO262198 HRO262203:HRO262209 HRO262214:HRO262218 HRO327686:HRO327695 HRO327700:HRO327707 HRO327712:HRO327721 HRO327726:HRO327734 HRO327739:HRO327745 HRO327750:HRO327754 HRO393222:HRO393231 HRO393236:HRO393243 HRO393248:HRO393257 HRO393262:HRO393270 HRO393275:HRO393281 HRO393286:HRO393290 HRO458758:HRO458767 HRO458772:HRO458779 HRO458784:HRO458793 HRO458798:HRO458806 HRO458811:HRO458817 HRO458822:HRO458826 HRO524294:HRO524303 HRO524308:HRO524315 HRO524320:HRO524329 HRO524334:HRO524342 HRO524347:HRO524353 HRO524358:HRO524362 HRO589830:HRO589839 HRO589844:HRO589851 HRO589856:HRO589865 HRO589870:HRO589878 HRO589883:HRO589889 HRO589894:HRO589898 HRO655366:HRO655375 HRO655380:HRO655387 HRO655392:HRO655401 HRO655406:HRO655414 HRO655419:HRO655425 HRO655430:HRO655434 HRO720902:HRO720911 HRO720916:HRO720923 HRO720928:HRO720937 HRO720942:HRO720950 HRO720955:HRO720961 HRO720966:HRO720970 HRO786438:HRO786447 HRO786452:HRO786459 HRO786464:HRO786473 HRO786478:HRO786486 HRO786491:HRO786497 HRO786502:HRO786506 HRO851974:HRO851983 HRO851988:HRO851995 HRO852000:HRO852009 HRO852014:HRO852022 HRO852027:HRO852033 HRO852038:HRO852042 HRO917510:HRO917519 HRO917524:HRO917531 HRO917536:HRO917545 HRO917550:HRO917558 HRO917563:HRO917569 HRO917574:HRO917578 HRO983046:HRO983055 HRO983060:HRO983067 HRO983072:HRO983081 HRO983086:HRO983094 HRO983099:HRO983105 HRO983110:HRO983114 IBK3:IBK12 IBK17:IBK24 IBK29:IBK38 IBK43:IBK51 IBK56:IBK62 IBK67:IBK74 IBK65542:IBK65551 IBK65556:IBK65563 IBK65568:IBK65577 IBK65582:IBK65590 IBK65595:IBK65601 IBK65606:IBK65610 IBK131078:IBK131087 IBK131092:IBK131099 IBK131104:IBK131113 IBK131118:IBK131126 IBK131131:IBK131137 IBK131142:IBK131146 IBK196614:IBK196623 IBK196628:IBK196635 IBK196640:IBK196649 IBK196654:IBK196662 IBK196667:IBK196673 IBK196678:IBK196682 IBK262150:IBK262159 IBK262164:IBK262171 IBK262176:IBK262185 IBK262190:IBK262198 IBK262203:IBK262209 IBK262214:IBK262218 IBK327686:IBK327695 IBK327700:IBK327707 IBK327712:IBK327721 IBK327726:IBK327734 IBK327739:IBK327745 IBK327750:IBK327754 IBK393222:IBK393231 IBK393236:IBK393243 IBK393248:IBK393257 IBK393262:IBK393270 IBK393275:IBK393281 IBK393286:IBK393290 IBK458758:IBK458767 IBK458772:IBK458779 IBK458784:IBK458793 IBK458798:IBK458806 IBK458811:IBK458817 IBK458822:IBK458826 IBK524294:IBK524303 IBK524308:IBK524315 IBK524320:IBK524329 IBK524334:IBK524342 IBK524347:IBK524353 IBK524358:IBK524362 IBK589830:IBK589839 IBK589844:IBK589851 IBK589856:IBK589865 IBK589870:IBK589878 IBK589883:IBK589889 IBK589894:IBK589898 IBK655366:IBK655375 IBK655380:IBK655387 IBK655392:IBK655401 IBK655406:IBK655414 IBK655419:IBK655425 IBK655430:IBK655434 IBK720902:IBK720911 IBK720916:IBK720923 IBK720928:IBK720937 IBK720942:IBK720950 IBK720955:IBK720961 IBK720966:IBK720970 IBK786438:IBK786447 IBK786452:IBK786459 IBK786464:IBK786473 IBK786478:IBK786486 IBK786491:IBK786497 IBK786502:IBK786506 IBK851974:IBK851983 IBK851988:IBK851995 IBK852000:IBK852009 IBK852014:IBK852022 IBK852027:IBK852033 IBK852038:IBK852042 IBK917510:IBK917519 IBK917524:IBK917531 IBK917536:IBK917545 IBK917550:IBK917558 IBK917563:IBK917569 IBK917574:IBK917578 IBK983046:IBK983055 IBK983060:IBK983067 IBK983072:IBK983081 IBK983086:IBK983094 IBK983099:IBK983105 IBK983110:IBK983114 ILG3:ILG12 ILG17:ILG24 ILG29:ILG38 ILG43:ILG51 ILG56:ILG62 ILG67:ILG74 ILG65542:ILG65551 ILG65556:ILG65563 ILG65568:ILG65577 ILG65582:ILG65590 ILG65595:ILG65601 ILG65606:ILG65610 ILG131078:ILG131087 ILG131092:ILG131099 ILG131104:ILG131113 ILG131118:ILG131126 ILG131131:ILG131137 ILG131142:ILG131146 ILG196614:ILG196623 ILG196628:ILG196635 ILG196640:ILG196649 ILG196654:ILG196662 ILG196667:ILG196673 ILG196678:ILG196682 ILG262150:ILG262159 ILG262164:ILG262171 ILG262176:ILG262185 ILG262190:ILG262198 ILG262203:ILG262209 ILG262214:ILG262218 ILG327686:ILG327695 ILG327700:ILG327707 ILG327712:ILG327721 ILG327726:ILG327734 ILG327739:ILG327745 ILG327750:ILG327754 ILG393222:ILG393231 ILG393236:ILG393243 ILG393248:ILG393257 ILG393262:ILG393270 ILG393275:ILG393281 ILG393286:ILG393290 ILG458758:ILG458767 ILG458772:ILG458779 ILG458784:ILG458793 ILG458798:ILG458806 ILG458811:ILG458817 ILG458822:ILG458826 ILG524294:ILG524303 ILG524308:ILG524315 ILG524320:ILG524329 ILG524334:ILG524342 ILG524347:ILG524353 ILG524358:ILG524362 ILG589830:ILG589839 ILG589844:ILG589851 ILG589856:ILG589865 ILG589870:ILG589878 ILG589883:ILG589889 ILG589894:ILG589898 ILG655366:ILG655375 ILG655380:ILG655387 ILG655392:ILG655401 ILG655406:ILG655414 ILG655419:ILG655425 ILG655430:ILG655434 ILG720902:ILG720911 ILG720916:ILG720923 ILG720928:ILG720937 ILG720942:ILG720950 ILG720955:ILG720961 ILG720966:ILG720970 ILG786438:ILG786447 ILG786452:ILG786459 ILG786464:ILG786473 ILG786478:ILG786486 ILG786491:ILG786497 ILG786502:ILG786506 ILG851974:ILG851983 ILG851988:ILG851995 ILG852000:ILG852009 ILG852014:ILG852022 ILG852027:ILG852033 ILG852038:ILG852042 ILG917510:ILG917519 ILG917524:ILG917531 ILG917536:ILG917545 ILG917550:ILG917558 ILG917563:ILG917569 ILG917574:ILG917578 ILG983046:ILG983055 ILG983060:ILG983067 ILG983072:ILG983081 ILG983086:ILG983094 ILG983099:ILG983105 ILG983110:ILG983114 IVC3:IVC12 IVC17:IVC24 IVC29:IVC38 IVC43:IVC51 IVC56:IVC62 IVC67:IVC74 IVC65542:IVC65551 IVC65556:IVC65563 IVC65568:IVC65577 IVC65582:IVC65590 IVC65595:IVC65601 IVC65606:IVC65610 IVC131078:IVC131087 IVC131092:IVC131099 IVC131104:IVC131113 IVC131118:IVC131126 IVC131131:IVC131137 IVC131142:IVC131146 IVC196614:IVC196623 IVC196628:IVC196635 IVC196640:IVC196649 IVC196654:IVC196662 IVC196667:IVC196673 IVC196678:IVC196682 IVC262150:IVC262159 IVC262164:IVC262171 IVC262176:IVC262185 IVC262190:IVC262198 IVC262203:IVC262209 IVC262214:IVC262218 IVC327686:IVC327695 IVC327700:IVC327707 IVC327712:IVC327721 IVC327726:IVC327734 IVC327739:IVC327745 IVC327750:IVC327754 IVC393222:IVC393231 IVC393236:IVC393243 IVC393248:IVC393257 IVC393262:IVC393270 IVC393275:IVC393281 IVC393286:IVC393290 IVC458758:IVC458767 IVC458772:IVC458779 IVC458784:IVC458793 IVC458798:IVC458806 IVC458811:IVC458817 IVC458822:IVC458826 IVC524294:IVC524303 IVC524308:IVC524315 IVC524320:IVC524329 IVC524334:IVC524342 IVC524347:IVC524353 IVC524358:IVC524362 IVC589830:IVC589839 IVC589844:IVC589851 IVC589856:IVC589865 IVC589870:IVC589878 IVC589883:IVC589889 IVC589894:IVC589898 IVC655366:IVC655375 IVC655380:IVC655387 IVC655392:IVC655401 IVC655406:IVC655414 IVC655419:IVC655425 IVC655430:IVC655434 IVC720902:IVC720911 IVC720916:IVC720923 IVC720928:IVC720937 IVC720942:IVC720950 IVC720955:IVC720961 IVC720966:IVC720970 IVC786438:IVC786447 IVC786452:IVC786459 IVC786464:IVC786473 IVC786478:IVC786486 IVC786491:IVC786497 IVC786502:IVC786506 IVC851974:IVC851983 IVC851988:IVC851995 IVC852000:IVC852009 IVC852014:IVC852022 IVC852027:IVC852033 IVC852038:IVC852042 IVC917510:IVC917519 IVC917524:IVC917531 IVC917536:IVC917545 IVC917550:IVC917558 IVC917563:IVC917569 IVC917574:IVC917578 IVC983046:IVC983055 IVC983060:IVC983067 IVC983072:IVC983081 IVC983086:IVC983094 IVC983099:IVC983105 IVC983110:IVC983114 JEY3:JEY12 JEY17:JEY24 JEY29:JEY38 JEY43:JEY51 JEY56:JEY62 JEY67:JEY74 JEY65542:JEY65551 JEY65556:JEY65563 JEY65568:JEY65577 JEY65582:JEY65590 JEY65595:JEY65601 JEY65606:JEY65610 JEY131078:JEY131087 JEY131092:JEY131099 JEY131104:JEY131113 JEY131118:JEY131126 JEY131131:JEY131137 JEY131142:JEY131146 JEY196614:JEY196623 JEY196628:JEY196635 JEY196640:JEY196649 JEY196654:JEY196662 JEY196667:JEY196673 JEY196678:JEY196682 JEY262150:JEY262159 JEY262164:JEY262171 JEY262176:JEY262185 JEY262190:JEY262198 JEY262203:JEY262209 JEY262214:JEY262218 JEY327686:JEY327695 JEY327700:JEY327707 JEY327712:JEY327721 JEY327726:JEY327734 JEY327739:JEY327745 JEY327750:JEY327754 JEY393222:JEY393231 JEY393236:JEY393243 JEY393248:JEY393257 JEY393262:JEY393270 JEY393275:JEY393281 JEY393286:JEY393290 JEY458758:JEY458767 JEY458772:JEY458779 JEY458784:JEY458793 JEY458798:JEY458806 JEY458811:JEY458817 JEY458822:JEY458826 JEY524294:JEY524303 JEY524308:JEY524315 JEY524320:JEY524329 JEY524334:JEY524342 JEY524347:JEY524353 JEY524358:JEY524362 JEY589830:JEY589839 JEY589844:JEY589851 JEY589856:JEY589865 JEY589870:JEY589878 JEY589883:JEY589889 JEY589894:JEY589898 JEY655366:JEY655375 JEY655380:JEY655387 JEY655392:JEY655401 JEY655406:JEY655414 JEY655419:JEY655425 JEY655430:JEY655434 JEY720902:JEY720911 JEY720916:JEY720923 JEY720928:JEY720937 JEY720942:JEY720950 JEY720955:JEY720961 JEY720966:JEY720970 JEY786438:JEY786447 JEY786452:JEY786459 JEY786464:JEY786473 JEY786478:JEY786486 JEY786491:JEY786497 JEY786502:JEY786506 JEY851974:JEY851983 JEY851988:JEY851995 JEY852000:JEY852009 JEY852014:JEY852022 JEY852027:JEY852033 JEY852038:JEY852042 JEY917510:JEY917519 JEY917524:JEY917531 JEY917536:JEY917545 JEY917550:JEY917558 JEY917563:JEY917569 JEY917574:JEY917578 JEY983046:JEY983055 JEY983060:JEY983067 JEY983072:JEY983081 JEY983086:JEY983094 JEY983099:JEY983105 JEY983110:JEY983114 JOU3:JOU12 JOU17:JOU24 JOU29:JOU38 JOU43:JOU51 JOU56:JOU62 JOU67:JOU74 JOU65542:JOU65551 JOU65556:JOU65563 JOU65568:JOU65577 JOU65582:JOU65590 JOU65595:JOU65601 JOU65606:JOU65610 JOU131078:JOU131087 JOU131092:JOU131099 JOU131104:JOU131113 JOU131118:JOU131126 JOU131131:JOU131137 JOU131142:JOU131146 JOU196614:JOU196623 JOU196628:JOU196635 JOU196640:JOU196649 JOU196654:JOU196662 JOU196667:JOU196673 JOU196678:JOU196682 JOU262150:JOU262159 JOU262164:JOU262171 JOU262176:JOU262185 JOU262190:JOU262198 JOU262203:JOU262209 JOU262214:JOU262218 JOU327686:JOU327695 JOU327700:JOU327707 JOU327712:JOU327721 JOU327726:JOU327734 JOU327739:JOU327745 JOU327750:JOU327754 JOU393222:JOU393231 JOU393236:JOU393243 JOU393248:JOU393257 JOU393262:JOU393270 JOU393275:JOU393281 JOU393286:JOU393290 JOU458758:JOU458767 JOU458772:JOU458779 JOU458784:JOU458793 JOU458798:JOU458806 JOU458811:JOU458817 JOU458822:JOU458826 JOU524294:JOU524303 JOU524308:JOU524315 JOU524320:JOU524329 JOU524334:JOU524342 JOU524347:JOU524353 JOU524358:JOU524362 JOU589830:JOU589839 JOU589844:JOU589851 JOU589856:JOU589865 JOU589870:JOU589878 JOU589883:JOU589889 JOU589894:JOU589898 JOU655366:JOU655375 JOU655380:JOU655387 JOU655392:JOU655401 JOU655406:JOU655414 JOU655419:JOU655425 JOU655430:JOU655434 JOU720902:JOU720911 JOU720916:JOU720923 JOU720928:JOU720937 JOU720942:JOU720950 JOU720955:JOU720961 JOU720966:JOU720970 JOU786438:JOU786447 JOU786452:JOU786459 JOU786464:JOU786473 JOU786478:JOU786486 JOU786491:JOU786497 JOU786502:JOU786506 JOU851974:JOU851983 JOU851988:JOU851995 JOU852000:JOU852009 JOU852014:JOU852022 JOU852027:JOU852033 JOU852038:JOU852042 JOU917510:JOU917519 JOU917524:JOU917531 JOU917536:JOU917545 JOU917550:JOU917558 JOU917563:JOU917569 JOU917574:JOU917578 JOU983046:JOU983055 JOU983060:JOU983067 JOU983072:JOU983081 JOU983086:JOU983094 JOU983099:JOU983105 JOU983110:JOU983114 JYQ3:JYQ12 JYQ17:JYQ24 JYQ29:JYQ38 JYQ43:JYQ51 JYQ56:JYQ62 JYQ67:JYQ74 JYQ65542:JYQ65551 JYQ65556:JYQ65563 JYQ65568:JYQ65577 JYQ65582:JYQ65590 JYQ65595:JYQ65601 JYQ65606:JYQ65610 JYQ131078:JYQ131087 JYQ131092:JYQ131099 JYQ131104:JYQ131113 JYQ131118:JYQ131126 JYQ131131:JYQ131137 JYQ131142:JYQ131146 JYQ196614:JYQ196623 JYQ196628:JYQ196635 JYQ196640:JYQ196649 JYQ196654:JYQ196662 JYQ196667:JYQ196673 JYQ196678:JYQ196682 JYQ262150:JYQ262159 JYQ262164:JYQ262171 JYQ262176:JYQ262185 JYQ262190:JYQ262198 JYQ262203:JYQ262209 JYQ262214:JYQ262218 JYQ327686:JYQ327695 JYQ327700:JYQ327707 JYQ327712:JYQ327721 JYQ327726:JYQ327734 JYQ327739:JYQ327745 JYQ327750:JYQ327754 JYQ393222:JYQ393231 JYQ393236:JYQ393243 JYQ393248:JYQ393257 JYQ393262:JYQ393270 JYQ393275:JYQ393281 JYQ393286:JYQ393290 JYQ458758:JYQ458767 JYQ458772:JYQ458779 JYQ458784:JYQ458793 JYQ458798:JYQ458806 JYQ458811:JYQ458817 JYQ458822:JYQ458826 JYQ524294:JYQ524303 JYQ524308:JYQ524315 JYQ524320:JYQ524329 JYQ524334:JYQ524342 JYQ524347:JYQ524353 JYQ524358:JYQ524362 JYQ589830:JYQ589839 JYQ589844:JYQ589851 JYQ589856:JYQ589865 JYQ589870:JYQ589878 JYQ589883:JYQ589889 JYQ589894:JYQ589898 JYQ655366:JYQ655375 JYQ655380:JYQ655387 JYQ655392:JYQ655401 JYQ655406:JYQ655414 JYQ655419:JYQ655425 JYQ655430:JYQ655434 JYQ720902:JYQ720911 JYQ720916:JYQ720923 JYQ720928:JYQ720937 JYQ720942:JYQ720950 JYQ720955:JYQ720961 JYQ720966:JYQ720970 JYQ786438:JYQ786447 JYQ786452:JYQ786459 JYQ786464:JYQ786473 JYQ786478:JYQ786486 JYQ786491:JYQ786497 JYQ786502:JYQ786506 JYQ851974:JYQ851983 JYQ851988:JYQ851995 JYQ852000:JYQ852009 JYQ852014:JYQ852022 JYQ852027:JYQ852033 JYQ852038:JYQ852042 JYQ917510:JYQ917519 JYQ917524:JYQ917531 JYQ917536:JYQ917545 JYQ917550:JYQ917558 JYQ917563:JYQ917569 JYQ917574:JYQ917578 JYQ983046:JYQ983055 JYQ983060:JYQ983067 JYQ983072:JYQ983081 JYQ983086:JYQ983094 JYQ983099:JYQ983105 JYQ983110:JYQ983114 KIM3:KIM12 KIM17:KIM24 KIM29:KIM38 KIM43:KIM51 KIM56:KIM62 KIM67:KIM74 KIM65542:KIM65551 KIM65556:KIM65563 KIM65568:KIM65577 KIM65582:KIM65590 KIM65595:KIM65601 KIM65606:KIM65610 KIM131078:KIM131087 KIM131092:KIM131099 KIM131104:KIM131113 KIM131118:KIM131126 KIM131131:KIM131137 KIM131142:KIM131146 KIM196614:KIM196623 KIM196628:KIM196635 KIM196640:KIM196649 KIM196654:KIM196662 KIM196667:KIM196673 KIM196678:KIM196682 KIM262150:KIM262159 KIM262164:KIM262171 KIM262176:KIM262185 KIM262190:KIM262198 KIM262203:KIM262209 KIM262214:KIM262218 KIM327686:KIM327695 KIM327700:KIM327707 KIM327712:KIM327721 KIM327726:KIM327734 KIM327739:KIM327745 KIM327750:KIM327754 KIM393222:KIM393231 KIM393236:KIM393243 KIM393248:KIM393257 KIM393262:KIM393270 KIM393275:KIM393281 KIM393286:KIM393290 KIM458758:KIM458767 KIM458772:KIM458779 KIM458784:KIM458793 KIM458798:KIM458806 KIM458811:KIM458817 KIM458822:KIM458826 KIM524294:KIM524303 KIM524308:KIM524315 KIM524320:KIM524329 KIM524334:KIM524342 KIM524347:KIM524353 KIM524358:KIM524362 KIM589830:KIM589839 KIM589844:KIM589851 KIM589856:KIM589865 KIM589870:KIM589878 KIM589883:KIM589889 KIM589894:KIM589898 KIM655366:KIM655375 KIM655380:KIM655387 KIM655392:KIM655401 KIM655406:KIM655414 KIM655419:KIM655425 KIM655430:KIM655434 KIM720902:KIM720911 KIM720916:KIM720923 KIM720928:KIM720937 KIM720942:KIM720950 KIM720955:KIM720961 KIM720966:KIM720970 KIM786438:KIM786447 KIM786452:KIM786459 KIM786464:KIM786473 KIM786478:KIM786486 KIM786491:KIM786497 KIM786502:KIM786506 KIM851974:KIM851983 KIM851988:KIM851995 KIM852000:KIM852009 KIM852014:KIM852022 KIM852027:KIM852033 KIM852038:KIM852042 KIM917510:KIM917519 KIM917524:KIM917531 KIM917536:KIM917545 KIM917550:KIM917558 KIM917563:KIM917569 KIM917574:KIM917578 KIM983046:KIM983055 KIM983060:KIM983067 KIM983072:KIM983081 KIM983086:KIM983094 KIM983099:KIM983105 KIM983110:KIM983114 KSI3:KSI12 KSI17:KSI24 KSI29:KSI38 KSI43:KSI51 KSI56:KSI62 KSI67:KSI74 KSI65542:KSI65551 KSI65556:KSI65563 KSI65568:KSI65577 KSI65582:KSI65590 KSI65595:KSI65601 KSI65606:KSI65610 KSI131078:KSI131087 KSI131092:KSI131099 KSI131104:KSI131113 KSI131118:KSI131126 KSI131131:KSI131137 KSI131142:KSI131146 KSI196614:KSI196623 KSI196628:KSI196635 KSI196640:KSI196649 KSI196654:KSI196662 KSI196667:KSI196673 KSI196678:KSI196682 KSI262150:KSI262159 KSI262164:KSI262171 KSI262176:KSI262185 KSI262190:KSI262198 KSI262203:KSI262209 KSI262214:KSI262218 KSI327686:KSI327695 KSI327700:KSI327707 KSI327712:KSI327721 KSI327726:KSI327734 KSI327739:KSI327745 KSI327750:KSI327754 KSI393222:KSI393231 KSI393236:KSI393243 KSI393248:KSI393257 KSI393262:KSI393270 KSI393275:KSI393281 KSI393286:KSI393290 KSI458758:KSI458767 KSI458772:KSI458779 KSI458784:KSI458793 KSI458798:KSI458806 KSI458811:KSI458817 KSI458822:KSI458826 KSI524294:KSI524303 KSI524308:KSI524315 KSI524320:KSI524329 KSI524334:KSI524342 KSI524347:KSI524353 KSI524358:KSI524362 KSI589830:KSI589839 KSI589844:KSI589851 KSI589856:KSI589865 KSI589870:KSI589878 KSI589883:KSI589889 KSI589894:KSI589898 KSI655366:KSI655375 KSI655380:KSI655387 KSI655392:KSI655401 KSI655406:KSI655414 KSI655419:KSI655425 KSI655430:KSI655434 KSI720902:KSI720911 KSI720916:KSI720923 KSI720928:KSI720937 KSI720942:KSI720950 KSI720955:KSI720961 KSI720966:KSI720970 KSI786438:KSI786447 KSI786452:KSI786459 KSI786464:KSI786473 KSI786478:KSI786486 KSI786491:KSI786497 KSI786502:KSI786506 KSI851974:KSI851983 KSI851988:KSI851995 KSI852000:KSI852009 KSI852014:KSI852022 KSI852027:KSI852033 KSI852038:KSI852042 KSI917510:KSI917519 KSI917524:KSI917531 KSI917536:KSI917545 KSI917550:KSI917558 KSI917563:KSI917569 KSI917574:KSI917578 KSI983046:KSI983055 KSI983060:KSI983067 KSI983072:KSI983081 KSI983086:KSI983094 KSI983099:KSI983105 KSI983110:KSI983114 LCE3:LCE12 LCE17:LCE24 LCE29:LCE38 LCE43:LCE51 LCE56:LCE62 LCE67:LCE74 LCE65542:LCE65551 LCE65556:LCE65563 LCE65568:LCE65577 LCE65582:LCE65590 LCE65595:LCE65601 LCE65606:LCE65610 LCE131078:LCE131087 LCE131092:LCE131099 LCE131104:LCE131113 LCE131118:LCE131126 LCE131131:LCE131137 LCE131142:LCE131146 LCE196614:LCE196623 LCE196628:LCE196635 LCE196640:LCE196649 LCE196654:LCE196662 LCE196667:LCE196673 LCE196678:LCE196682 LCE262150:LCE262159 LCE262164:LCE262171 LCE262176:LCE262185 LCE262190:LCE262198 LCE262203:LCE262209 LCE262214:LCE262218 LCE327686:LCE327695 LCE327700:LCE327707 LCE327712:LCE327721 LCE327726:LCE327734 LCE327739:LCE327745 LCE327750:LCE327754 LCE393222:LCE393231 LCE393236:LCE393243 LCE393248:LCE393257 LCE393262:LCE393270 LCE393275:LCE393281 LCE393286:LCE393290 LCE458758:LCE458767 LCE458772:LCE458779 LCE458784:LCE458793 LCE458798:LCE458806 LCE458811:LCE458817 LCE458822:LCE458826 LCE524294:LCE524303 LCE524308:LCE524315 LCE524320:LCE524329 LCE524334:LCE524342 LCE524347:LCE524353 LCE524358:LCE524362 LCE589830:LCE589839 LCE589844:LCE589851 LCE589856:LCE589865 LCE589870:LCE589878 LCE589883:LCE589889 LCE589894:LCE589898 LCE655366:LCE655375 LCE655380:LCE655387 LCE655392:LCE655401 LCE655406:LCE655414 LCE655419:LCE655425 LCE655430:LCE655434 LCE720902:LCE720911 LCE720916:LCE720923 LCE720928:LCE720937 LCE720942:LCE720950 LCE720955:LCE720961 LCE720966:LCE720970 LCE786438:LCE786447 LCE786452:LCE786459 LCE786464:LCE786473 LCE786478:LCE786486 LCE786491:LCE786497 LCE786502:LCE786506 LCE851974:LCE851983 LCE851988:LCE851995 LCE852000:LCE852009 LCE852014:LCE852022 LCE852027:LCE852033 LCE852038:LCE852042 LCE917510:LCE917519 LCE917524:LCE917531 LCE917536:LCE917545 LCE917550:LCE917558 LCE917563:LCE917569 LCE917574:LCE917578 LCE983046:LCE983055 LCE983060:LCE983067 LCE983072:LCE983081 LCE983086:LCE983094 LCE983099:LCE983105 LCE983110:LCE983114 LMA3:LMA12 LMA17:LMA24 LMA29:LMA38 LMA43:LMA51 LMA56:LMA62 LMA67:LMA74 LMA65542:LMA65551 LMA65556:LMA65563 LMA65568:LMA65577 LMA65582:LMA65590 LMA65595:LMA65601 LMA65606:LMA65610 LMA131078:LMA131087 LMA131092:LMA131099 LMA131104:LMA131113 LMA131118:LMA131126 LMA131131:LMA131137 LMA131142:LMA131146 LMA196614:LMA196623 LMA196628:LMA196635 LMA196640:LMA196649 LMA196654:LMA196662 LMA196667:LMA196673 LMA196678:LMA196682 LMA262150:LMA262159 LMA262164:LMA262171 LMA262176:LMA262185 LMA262190:LMA262198 LMA262203:LMA262209 LMA262214:LMA262218 LMA327686:LMA327695 LMA327700:LMA327707 LMA327712:LMA327721 LMA327726:LMA327734 LMA327739:LMA327745 LMA327750:LMA327754 LMA393222:LMA393231 LMA393236:LMA393243 LMA393248:LMA393257 LMA393262:LMA393270 LMA393275:LMA393281 LMA393286:LMA393290 LMA458758:LMA458767 LMA458772:LMA458779 LMA458784:LMA458793 LMA458798:LMA458806 LMA458811:LMA458817 LMA458822:LMA458826 LMA524294:LMA524303 LMA524308:LMA524315 LMA524320:LMA524329 LMA524334:LMA524342 LMA524347:LMA524353 LMA524358:LMA524362 LMA589830:LMA589839 LMA589844:LMA589851 LMA589856:LMA589865 LMA589870:LMA589878 LMA589883:LMA589889 LMA589894:LMA589898 LMA655366:LMA655375 LMA655380:LMA655387 LMA655392:LMA655401 LMA655406:LMA655414 LMA655419:LMA655425 LMA655430:LMA655434 LMA720902:LMA720911 LMA720916:LMA720923 LMA720928:LMA720937 LMA720942:LMA720950 LMA720955:LMA720961 LMA720966:LMA720970 LMA786438:LMA786447 LMA786452:LMA786459 LMA786464:LMA786473 LMA786478:LMA786486 LMA786491:LMA786497 LMA786502:LMA786506 LMA851974:LMA851983 LMA851988:LMA851995 LMA852000:LMA852009 LMA852014:LMA852022 LMA852027:LMA852033 LMA852038:LMA852042 LMA917510:LMA917519 LMA917524:LMA917531 LMA917536:LMA917545 LMA917550:LMA917558 LMA917563:LMA917569 LMA917574:LMA917578 LMA983046:LMA983055 LMA983060:LMA983067 LMA983072:LMA983081 LMA983086:LMA983094 LMA983099:LMA983105 LMA983110:LMA983114 LVW3:LVW12 LVW17:LVW24 LVW29:LVW38 LVW43:LVW51 LVW56:LVW62 LVW67:LVW74 LVW65542:LVW65551 LVW65556:LVW65563 LVW65568:LVW65577 LVW65582:LVW65590 LVW65595:LVW65601 LVW65606:LVW65610 LVW131078:LVW131087 LVW131092:LVW131099 LVW131104:LVW131113 LVW131118:LVW131126 LVW131131:LVW131137 LVW131142:LVW131146 LVW196614:LVW196623 LVW196628:LVW196635 LVW196640:LVW196649 LVW196654:LVW196662 LVW196667:LVW196673 LVW196678:LVW196682 LVW262150:LVW262159 LVW262164:LVW262171 LVW262176:LVW262185 LVW262190:LVW262198 LVW262203:LVW262209 LVW262214:LVW262218 LVW327686:LVW327695 LVW327700:LVW327707 LVW327712:LVW327721 LVW327726:LVW327734 LVW327739:LVW327745 LVW327750:LVW327754 LVW393222:LVW393231 LVW393236:LVW393243 LVW393248:LVW393257 LVW393262:LVW393270 LVW393275:LVW393281 LVW393286:LVW393290 LVW458758:LVW458767 LVW458772:LVW458779 LVW458784:LVW458793 LVW458798:LVW458806 LVW458811:LVW458817 LVW458822:LVW458826 LVW524294:LVW524303 LVW524308:LVW524315 LVW524320:LVW524329 LVW524334:LVW524342 LVW524347:LVW524353 LVW524358:LVW524362 LVW589830:LVW589839 LVW589844:LVW589851 LVW589856:LVW589865 LVW589870:LVW589878 LVW589883:LVW589889 LVW589894:LVW589898 LVW655366:LVW655375 LVW655380:LVW655387 LVW655392:LVW655401 LVW655406:LVW655414 LVW655419:LVW655425 LVW655430:LVW655434 LVW720902:LVW720911 LVW720916:LVW720923 LVW720928:LVW720937 LVW720942:LVW720950 LVW720955:LVW720961 LVW720966:LVW720970 LVW786438:LVW786447 LVW786452:LVW786459 LVW786464:LVW786473 LVW786478:LVW786486 LVW786491:LVW786497 LVW786502:LVW786506 LVW851974:LVW851983 LVW851988:LVW851995 LVW852000:LVW852009 LVW852014:LVW852022 LVW852027:LVW852033 LVW852038:LVW852042 LVW917510:LVW917519 LVW917524:LVW917531 LVW917536:LVW917545 LVW917550:LVW917558 LVW917563:LVW917569 LVW917574:LVW917578 LVW983046:LVW983055 LVW983060:LVW983067 LVW983072:LVW983081 LVW983086:LVW983094 LVW983099:LVW983105 LVW983110:LVW983114 MFS3:MFS12 MFS17:MFS24 MFS29:MFS38 MFS43:MFS51 MFS56:MFS62 MFS67:MFS74 MFS65542:MFS65551 MFS65556:MFS65563 MFS65568:MFS65577 MFS65582:MFS65590 MFS65595:MFS65601 MFS65606:MFS65610 MFS131078:MFS131087 MFS131092:MFS131099 MFS131104:MFS131113 MFS131118:MFS131126 MFS131131:MFS131137 MFS131142:MFS131146 MFS196614:MFS196623 MFS196628:MFS196635 MFS196640:MFS196649 MFS196654:MFS196662 MFS196667:MFS196673 MFS196678:MFS196682 MFS262150:MFS262159 MFS262164:MFS262171 MFS262176:MFS262185 MFS262190:MFS262198 MFS262203:MFS262209 MFS262214:MFS262218 MFS327686:MFS327695 MFS327700:MFS327707 MFS327712:MFS327721 MFS327726:MFS327734 MFS327739:MFS327745 MFS327750:MFS327754 MFS393222:MFS393231 MFS393236:MFS393243 MFS393248:MFS393257 MFS393262:MFS393270 MFS393275:MFS393281 MFS393286:MFS393290 MFS458758:MFS458767 MFS458772:MFS458779 MFS458784:MFS458793 MFS458798:MFS458806 MFS458811:MFS458817 MFS458822:MFS458826 MFS524294:MFS524303 MFS524308:MFS524315 MFS524320:MFS524329 MFS524334:MFS524342 MFS524347:MFS524353 MFS524358:MFS524362 MFS589830:MFS589839 MFS589844:MFS589851 MFS589856:MFS589865 MFS589870:MFS589878 MFS589883:MFS589889 MFS589894:MFS589898 MFS655366:MFS655375 MFS655380:MFS655387 MFS655392:MFS655401 MFS655406:MFS655414 MFS655419:MFS655425 MFS655430:MFS655434 MFS720902:MFS720911 MFS720916:MFS720923 MFS720928:MFS720937 MFS720942:MFS720950 MFS720955:MFS720961 MFS720966:MFS720970 MFS786438:MFS786447 MFS786452:MFS786459 MFS786464:MFS786473 MFS786478:MFS786486 MFS786491:MFS786497 MFS786502:MFS786506 MFS851974:MFS851983 MFS851988:MFS851995 MFS852000:MFS852009 MFS852014:MFS852022 MFS852027:MFS852033 MFS852038:MFS852042 MFS917510:MFS917519 MFS917524:MFS917531 MFS917536:MFS917545 MFS917550:MFS917558 MFS917563:MFS917569 MFS917574:MFS917578 MFS983046:MFS983055 MFS983060:MFS983067 MFS983072:MFS983081 MFS983086:MFS983094 MFS983099:MFS983105 MFS983110:MFS983114 MPO3:MPO12 MPO17:MPO24 MPO29:MPO38 MPO43:MPO51 MPO56:MPO62 MPO67:MPO74 MPO65542:MPO65551 MPO65556:MPO65563 MPO65568:MPO65577 MPO65582:MPO65590 MPO65595:MPO65601 MPO65606:MPO65610 MPO131078:MPO131087 MPO131092:MPO131099 MPO131104:MPO131113 MPO131118:MPO131126 MPO131131:MPO131137 MPO131142:MPO131146 MPO196614:MPO196623 MPO196628:MPO196635 MPO196640:MPO196649 MPO196654:MPO196662 MPO196667:MPO196673 MPO196678:MPO196682 MPO262150:MPO262159 MPO262164:MPO262171 MPO262176:MPO262185 MPO262190:MPO262198 MPO262203:MPO262209 MPO262214:MPO262218 MPO327686:MPO327695 MPO327700:MPO327707 MPO327712:MPO327721 MPO327726:MPO327734 MPO327739:MPO327745 MPO327750:MPO327754 MPO393222:MPO393231 MPO393236:MPO393243 MPO393248:MPO393257 MPO393262:MPO393270 MPO393275:MPO393281 MPO393286:MPO393290 MPO458758:MPO458767 MPO458772:MPO458779 MPO458784:MPO458793 MPO458798:MPO458806 MPO458811:MPO458817 MPO458822:MPO458826 MPO524294:MPO524303 MPO524308:MPO524315 MPO524320:MPO524329 MPO524334:MPO524342 MPO524347:MPO524353 MPO524358:MPO524362 MPO589830:MPO589839 MPO589844:MPO589851 MPO589856:MPO589865 MPO589870:MPO589878 MPO589883:MPO589889 MPO589894:MPO589898 MPO655366:MPO655375 MPO655380:MPO655387 MPO655392:MPO655401 MPO655406:MPO655414 MPO655419:MPO655425 MPO655430:MPO655434 MPO720902:MPO720911 MPO720916:MPO720923 MPO720928:MPO720937 MPO720942:MPO720950 MPO720955:MPO720961 MPO720966:MPO720970 MPO786438:MPO786447 MPO786452:MPO786459 MPO786464:MPO786473 MPO786478:MPO786486 MPO786491:MPO786497 MPO786502:MPO786506 MPO851974:MPO851983 MPO851988:MPO851995 MPO852000:MPO852009 MPO852014:MPO852022 MPO852027:MPO852033 MPO852038:MPO852042 MPO917510:MPO917519 MPO917524:MPO917531 MPO917536:MPO917545 MPO917550:MPO917558 MPO917563:MPO917569 MPO917574:MPO917578 MPO983046:MPO983055 MPO983060:MPO983067 MPO983072:MPO983081 MPO983086:MPO983094 MPO983099:MPO983105 MPO983110:MPO983114 MZK3:MZK12 MZK17:MZK24 MZK29:MZK38 MZK43:MZK51 MZK56:MZK62 MZK67:MZK74 MZK65542:MZK65551 MZK65556:MZK65563 MZK65568:MZK65577 MZK65582:MZK65590 MZK65595:MZK65601 MZK65606:MZK65610 MZK131078:MZK131087 MZK131092:MZK131099 MZK131104:MZK131113 MZK131118:MZK131126 MZK131131:MZK131137 MZK131142:MZK131146 MZK196614:MZK196623 MZK196628:MZK196635 MZK196640:MZK196649 MZK196654:MZK196662 MZK196667:MZK196673 MZK196678:MZK196682 MZK262150:MZK262159 MZK262164:MZK262171 MZK262176:MZK262185 MZK262190:MZK262198 MZK262203:MZK262209 MZK262214:MZK262218 MZK327686:MZK327695 MZK327700:MZK327707 MZK327712:MZK327721 MZK327726:MZK327734 MZK327739:MZK327745 MZK327750:MZK327754 MZK393222:MZK393231 MZK393236:MZK393243 MZK393248:MZK393257 MZK393262:MZK393270 MZK393275:MZK393281 MZK393286:MZK393290 MZK458758:MZK458767 MZK458772:MZK458779 MZK458784:MZK458793 MZK458798:MZK458806 MZK458811:MZK458817 MZK458822:MZK458826 MZK524294:MZK524303 MZK524308:MZK524315 MZK524320:MZK524329 MZK524334:MZK524342 MZK524347:MZK524353 MZK524358:MZK524362 MZK589830:MZK589839 MZK589844:MZK589851 MZK589856:MZK589865 MZK589870:MZK589878 MZK589883:MZK589889 MZK589894:MZK589898 MZK655366:MZK655375 MZK655380:MZK655387 MZK655392:MZK655401 MZK655406:MZK655414 MZK655419:MZK655425 MZK655430:MZK655434 MZK720902:MZK720911 MZK720916:MZK720923 MZK720928:MZK720937 MZK720942:MZK720950 MZK720955:MZK720961 MZK720966:MZK720970 MZK786438:MZK786447 MZK786452:MZK786459 MZK786464:MZK786473 MZK786478:MZK786486 MZK786491:MZK786497 MZK786502:MZK786506 MZK851974:MZK851983 MZK851988:MZK851995 MZK852000:MZK852009 MZK852014:MZK852022 MZK852027:MZK852033 MZK852038:MZK852042 MZK917510:MZK917519 MZK917524:MZK917531 MZK917536:MZK917545 MZK917550:MZK917558 MZK917563:MZK917569 MZK917574:MZK917578 MZK983046:MZK983055 MZK983060:MZK983067 MZK983072:MZK983081 MZK983086:MZK983094 MZK983099:MZK983105 MZK983110:MZK983114 NJG3:NJG12 NJG17:NJG24 NJG29:NJG38 NJG43:NJG51 NJG56:NJG62 NJG67:NJG74 NJG65542:NJG65551 NJG65556:NJG65563 NJG65568:NJG65577 NJG65582:NJG65590 NJG65595:NJG65601 NJG65606:NJG65610 NJG131078:NJG131087 NJG131092:NJG131099 NJG131104:NJG131113 NJG131118:NJG131126 NJG131131:NJG131137 NJG131142:NJG131146 NJG196614:NJG196623 NJG196628:NJG196635 NJG196640:NJG196649 NJG196654:NJG196662 NJG196667:NJG196673 NJG196678:NJG196682 NJG262150:NJG262159 NJG262164:NJG262171 NJG262176:NJG262185 NJG262190:NJG262198 NJG262203:NJG262209 NJG262214:NJG262218 NJG327686:NJG327695 NJG327700:NJG327707 NJG327712:NJG327721 NJG327726:NJG327734 NJG327739:NJG327745 NJG327750:NJG327754 NJG393222:NJG393231 NJG393236:NJG393243 NJG393248:NJG393257 NJG393262:NJG393270 NJG393275:NJG393281 NJG393286:NJG393290 NJG458758:NJG458767 NJG458772:NJG458779 NJG458784:NJG458793 NJG458798:NJG458806 NJG458811:NJG458817 NJG458822:NJG458826 NJG524294:NJG524303 NJG524308:NJG524315 NJG524320:NJG524329 NJG524334:NJG524342 NJG524347:NJG524353 NJG524358:NJG524362 NJG589830:NJG589839 NJG589844:NJG589851 NJG589856:NJG589865 NJG589870:NJG589878 NJG589883:NJG589889 NJG589894:NJG589898 NJG655366:NJG655375 NJG655380:NJG655387 NJG655392:NJG655401 NJG655406:NJG655414 NJG655419:NJG655425 NJG655430:NJG655434 NJG720902:NJG720911 NJG720916:NJG720923 NJG720928:NJG720937 NJG720942:NJG720950 NJG720955:NJG720961 NJG720966:NJG720970 NJG786438:NJG786447 NJG786452:NJG786459 NJG786464:NJG786473 NJG786478:NJG786486 NJG786491:NJG786497 NJG786502:NJG786506 NJG851974:NJG851983 NJG851988:NJG851995 NJG852000:NJG852009 NJG852014:NJG852022 NJG852027:NJG852033 NJG852038:NJG852042 NJG917510:NJG917519 NJG917524:NJG917531 NJG917536:NJG917545 NJG917550:NJG917558 NJG917563:NJG917569 NJG917574:NJG917578 NJG983046:NJG983055 NJG983060:NJG983067 NJG983072:NJG983081 NJG983086:NJG983094 NJG983099:NJG983105 NJG983110:NJG983114 NTC3:NTC12 NTC17:NTC24 NTC29:NTC38 NTC43:NTC51 NTC56:NTC62 NTC67:NTC74 NTC65542:NTC65551 NTC65556:NTC65563 NTC65568:NTC65577 NTC65582:NTC65590 NTC65595:NTC65601 NTC65606:NTC65610 NTC131078:NTC131087 NTC131092:NTC131099 NTC131104:NTC131113 NTC131118:NTC131126 NTC131131:NTC131137 NTC131142:NTC131146 NTC196614:NTC196623 NTC196628:NTC196635 NTC196640:NTC196649 NTC196654:NTC196662 NTC196667:NTC196673 NTC196678:NTC196682 NTC262150:NTC262159 NTC262164:NTC262171 NTC262176:NTC262185 NTC262190:NTC262198 NTC262203:NTC262209 NTC262214:NTC262218 NTC327686:NTC327695 NTC327700:NTC327707 NTC327712:NTC327721 NTC327726:NTC327734 NTC327739:NTC327745 NTC327750:NTC327754 NTC393222:NTC393231 NTC393236:NTC393243 NTC393248:NTC393257 NTC393262:NTC393270 NTC393275:NTC393281 NTC393286:NTC393290 NTC458758:NTC458767 NTC458772:NTC458779 NTC458784:NTC458793 NTC458798:NTC458806 NTC458811:NTC458817 NTC458822:NTC458826 NTC524294:NTC524303 NTC524308:NTC524315 NTC524320:NTC524329 NTC524334:NTC524342 NTC524347:NTC524353 NTC524358:NTC524362 NTC589830:NTC589839 NTC589844:NTC589851 NTC589856:NTC589865 NTC589870:NTC589878 NTC589883:NTC589889 NTC589894:NTC589898 NTC655366:NTC655375 NTC655380:NTC655387 NTC655392:NTC655401 NTC655406:NTC655414 NTC655419:NTC655425 NTC655430:NTC655434 NTC720902:NTC720911 NTC720916:NTC720923 NTC720928:NTC720937 NTC720942:NTC720950 NTC720955:NTC720961 NTC720966:NTC720970 NTC786438:NTC786447 NTC786452:NTC786459 NTC786464:NTC786473 NTC786478:NTC786486 NTC786491:NTC786497 NTC786502:NTC786506 NTC851974:NTC851983 NTC851988:NTC851995 NTC852000:NTC852009 NTC852014:NTC852022 NTC852027:NTC852033 NTC852038:NTC852042 NTC917510:NTC917519 NTC917524:NTC917531 NTC917536:NTC917545 NTC917550:NTC917558 NTC917563:NTC917569 NTC917574:NTC917578 NTC983046:NTC983055 NTC983060:NTC983067 NTC983072:NTC983081 NTC983086:NTC983094 NTC983099:NTC983105 NTC983110:NTC983114 OCY3:OCY12 OCY17:OCY24 OCY29:OCY38 OCY43:OCY51 OCY56:OCY62 OCY67:OCY74 OCY65542:OCY65551 OCY65556:OCY65563 OCY65568:OCY65577 OCY65582:OCY65590 OCY65595:OCY65601 OCY65606:OCY65610 OCY131078:OCY131087 OCY131092:OCY131099 OCY131104:OCY131113 OCY131118:OCY131126 OCY131131:OCY131137 OCY131142:OCY131146 OCY196614:OCY196623 OCY196628:OCY196635 OCY196640:OCY196649 OCY196654:OCY196662 OCY196667:OCY196673 OCY196678:OCY196682 OCY262150:OCY262159 OCY262164:OCY262171 OCY262176:OCY262185 OCY262190:OCY262198 OCY262203:OCY262209 OCY262214:OCY262218 OCY327686:OCY327695 OCY327700:OCY327707 OCY327712:OCY327721 OCY327726:OCY327734 OCY327739:OCY327745 OCY327750:OCY327754 OCY393222:OCY393231 OCY393236:OCY393243 OCY393248:OCY393257 OCY393262:OCY393270 OCY393275:OCY393281 OCY393286:OCY393290 OCY458758:OCY458767 OCY458772:OCY458779 OCY458784:OCY458793 OCY458798:OCY458806 OCY458811:OCY458817 OCY458822:OCY458826 OCY524294:OCY524303 OCY524308:OCY524315 OCY524320:OCY524329 OCY524334:OCY524342 OCY524347:OCY524353 OCY524358:OCY524362 OCY589830:OCY589839 OCY589844:OCY589851 OCY589856:OCY589865 OCY589870:OCY589878 OCY589883:OCY589889 OCY589894:OCY589898 OCY655366:OCY655375 OCY655380:OCY655387 OCY655392:OCY655401 OCY655406:OCY655414 OCY655419:OCY655425 OCY655430:OCY655434 OCY720902:OCY720911 OCY720916:OCY720923 OCY720928:OCY720937 OCY720942:OCY720950 OCY720955:OCY720961 OCY720966:OCY720970 OCY786438:OCY786447 OCY786452:OCY786459 OCY786464:OCY786473 OCY786478:OCY786486 OCY786491:OCY786497 OCY786502:OCY786506 OCY851974:OCY851983 OCY851988:OCY851995 OCY852000:OCY852009 OCY852014:OCY852022 OCY852027:OCY852033 OCY852038:OCY852042 OCY917510:OCY917519 OCY917524:OCY917531 OCY917536:OCY917545 OCY917550:OCY917558 OCY917563:OCY917569 OCY917574:OCY917578 OCY983046:OCY983055 OCY983060:OCY983067 OCY983072:OCY983081 OCY983086:OCY983094 OCY983099:OCY983105 OCY983110:OCY983114 OMU3:OMU12 OMU17:OMU24 OMU29:OMU38 OMU43:OMU51 OMU56:OMU62 OMU67:OMU74 OMU65542:OMU65551 OMU65556:OMU65563 OMU65568:OMU65577 OMU65582:OMU65590 OMU65595:OMU65601 OMU65606:OMU65610 OMU131078:OMU131087 OMU131092:OMU131099 OMU131104:OMU131113 OMU131118:OMU131126 OMU131131:OMU131137 OMU131142:OMU131146 OMU196614:OMU196623 OMU196628:OMU196635 OMU196640:OMU196649 OMU196654:OMU196662 OMU196667:OMU196673 OMU196678:OMU196682 OMU262150:OMU262159 OMU262164:OMU262171 OMU262176:OMU262185 OMU262190:OMU262198 OMU262203:OMU262209 OMU262214:OMU262218 OMU327686:OMU327695 OMU327700:OMU327707 OMU327712:OMU327721 OMU327726:OMU327734 OMU327739:OMU327745 OMU327750:OMU327754 OMU393222:OMU393231 OMU393236:OMU393243 OMU393248:OMU393257 OMU393262:OMU393270 OMU393275:OMU393281 OMU393286:OMU393290 OMU458758:OMU458767 OMU458772:OMU458779 OMU458784:OMU458793 OMU458798:OMU458806 OMU458811:OMU458817 OMU458822:OMU458826 OMU524294:OMU524303 OMU524308:OMU524315 OMU524320:OMU524329 OMU524334:OMU524342 OMU524347:OMU524353 OMU524358:OMU524362 OMU589830:OMU589839 OMU589844:OMU589851 OMU589856:OMU589865 OMU589870:OMU589878 OMU589883:OMU589889 OMU589894:OMU589898 OMU655366:OMU655375 OMU655380:OMU655387 OMU655392:OMU655401 OMU655406:OMU655414 OMU655419:OMU655425 OMU655430:OMU655434 OMU720902:OMU720911 OMU720916:OMU720923 OMU720928:OMU720937 OMU720942:OMU720950 OMU720955:OMU720961 OMU720966:OMU720970 OMU786438:OMU786447 OMU786452:OMU786459 OMU786464:OMU786473 OMU786478:OMU786486 OMU786491:OMU786497 OMU786502:OMU786506 OMU851974:OMU851983 OMU851988:OMU851995 OMU852000:OMU852009 OMU852014:OMU852022 OMU852027:OMU852033 OMU852038:OMU852042 OMU917510:OMU917519 OMU917524:OMU917531 OMU917536:OMU917545 OMU917550:OMU917558 OMU917563:OMU917569 OMU917574:OMU917578 OMU983046:OMU983055 OMU983060:OMU983067 OMU983072:OMU983081 OMU983086:OMU983094 OMU983099:OMU983105 OMU983110:OMU983114 OWQ3:OWQ12 OWQ17:OWQ24 OWQ29:OWQ38 OWQ43:OWQ51 OWQ56:OWQ62 OWQ67:OWQ74 OWQ65542:OWQ65551 OWQ65556:OWQ65563 OWQ65568:OWQ65577 OWQ65582:OWQ65590 OWQ65595:OWQ65601 OWQ65606:OWQ65610 OWQ131078:OWQ131087 OWQ131092:OWQ131099 OWQ131104:OWQ131113 OWQ131118:OWQ131126 OWQ131131:OWQ131137 OWQ131142:OWQ131146 OWQ196614:OWQ196623 OWQ196628:OWQ196635 OWQ196640:OWQ196649 OWQ196654:OWQ196662 OWQ196667:OWQ196673 OWQ196678:OWQ196682 OWQ262150:OWQ262159 OWQ262164:OWQ262171 OWQ262176:OWQ262185 OWQ262190:OWQ262198 OWQ262203:OWQ262209 OWQ262214:OWQ262218 OWQ327686:OWQ327695 OWQ327700:OWQ327707 OWQ327712:OWQ327721 OWQ327726:OWQ327734 OWQ327739:OWQ327745 OWQ327750:OWQ327754 OWQ393222:OWQ393231 OWQ393236:OWQ393243 OWQ393248:OWQ393257 OWQ393262:OWQ393270 OWQ393275:OWQ393281 OWQ393286:OWQ393290 OWQ458758:OWQ458767 OWQ458772:OWQ458779 OWQ458784:OWQ458793 OWQ458798:OWQ458806 OWQ458811:OWQ458817 OWQ458822:OWQ458826 OWQ524294:OWQ524303 OWQ524308:OWQ524315 OWQ524320:OWQ524329 OWQ524334:OWQ524342 OWQ524347:OWQ524353 OWQ524358:OWQ524362 OWQ589830:OWQ589839 OWQ589844:OWQ589851 OWQ589856:OWQ589865 OWQ589870:OWQ589878 OWQ589883:OWQ589889 OWQ589894:OWQ589898 OWQ655366:OWQ655375 OWQ655380:OWQ655387 OWQ655392:OWQ655401 OWQ655406:OWQ655414 OWQ655419:OWQ655425 OWQ655430:OWQ655434 OWQ720902:OWQ720911 OWQ720916:OWQ720923 OWQ720928:OWQ720937 OWQ720942:OWQ720950 OWQ720955:OWQ720961 OWQ720966:OWQ720970 OWQ786438:OWQ786447 OWQ786452:OWQ786459 OWQ786464:OWQ786473 OWQ786478:OWQ786486 OWQ786491:OWQ786497 OWQ786502:OWQ786506 OWQ851974:OWQ851983 OWQ851988:OWQ851995 OWQ852000:OWQ852009 OWQ852014:OWQ852022 OWQ852027:OWQ852033 OWQ852038:OWQ852042 OWQ917510:OWQ917519 OWQ917524:OWQ917531 OWQ917536:OWQ917545 OWQ917550:OWQ917558 OWQ917563:OWQ917569 OWQ917574:OWQ917578 OWQ983046:OWQ983055 OWQ983060:OWQ983067 OWQ983072:OWQ983081 OWQ983086:OWQ983094 OWQ983099:OWQ983105 OWQ983110:OWQ983114 PGM3:PGM12 PGM17:PGM24 PGM29:PGM38 PGM43:PGM51 PGM56:PGM62 PGM67:PGM74 PGM65542:PGM65551 PGM65556:PGM65563 PGM65568:PGM65577 PGM65582:PGM65590 PGM65595:PGM65601 PGM65606:PGM65610 PGM131078:PGM131087 PGM131092:PGM131099 PGM131104:PGM131113 PGM131118:PGM131126 PGM131131:PGM131137 PGM131142:PGM131146 PGM196614:PGM196623 PGM196628:PGM196635 PGM196640:PGM196649 PGM196654:PGM196662 PGM196667:PGM196673 PGM196678:PGM196682 PGM262150:PGM262159 PGM262164:PGM262171 PGM262176:PGM262185 PGM262190:PGM262198 PGM262203:PGM262209 PGM262214:PGM262218 PGM327686:PGM327695 PGM327700:PGM327707 PGM327712:PGM327721 PGM327726:PGM327734 PGM327739:PGM327745 PGM327750:PGM327754 PGM393222:PGM393231 PGM393236:PGM393243 PGM393248:PGM393257 PGM393262:PGM393270 PGM393275:PGM393281 PGM393286:PGM393290 PGM458758:PGM458767 PGM458772:PGM458779 PGM458784:PGM458793 PGM458798:PGM458806 PGM458811:PGM458817 PGM458822:PGM458826 PGM524294:PGM524303 PGM524308:PGM524315 PGM524320:PGM524329 PGM524334:PGM524342 PGM524347:PGM524353 PGM524358:PGM524362 PGM589830:PGM589839 PGM589844:PGM589851 PGM589856:PGM589865 PGM589870:PGM589878 PGM589883:PGM589889 PGM589894:PGM589898 PGM655366:PGM655375 PGM655380:PGM655387 PGM655392:PGM655401 PGM655406:PGM655414 PGM655419:PGM655425 PGM655430:PGM655434 PGM720902:PGM720911 PGM720916:PGM720923 PGM720928:PGM720937 PGM720942:PGM720950 PGM720955:PGM720961 PGM720966:PGM720970 PGM786438:PGM786447 PGM786452:PGM786459 PGM786464:PGM786473 PGM786478:PGM786486 PGM786491:PGM786497 PGM786502:PGM786506 PGM851974:PGM851983 PGM851988:PGM851995 PGM852000:PGM852009 PGM852014:PGM852022 PGM852027:PGM852033 PGM852038:PGM852042 PGM917510:PGM917519 PGM917524:PGM917531 PGM917536:PGM917545 PGM917550:PGM917558 PGM917563:PGM917569 PGM917574:PGM917578 PGM983046:PGM983055 PGM983060:PGM983067 PGM983072:PGM983081 PGM983086:PGM983094 PGM983099:PGM983105 PGM983110:PGM983114 PQI3:PQI12 PQI17:PQI24 PQI29:PQI38 PQI43:PQI51 PQI56:PQI62 PQI67:PQI74 PQI65542:PQI65551 PQI65556:PQI65563 PQI65568:PQI65577 PQI65582:PQI65590 PQI65595:PQI65601 PQI65606:PQI65610 PQI131078:PQI131087 PQI131092:PQI131099 PQI131104:PQI131113 PQI131118:PQI131126 PQI131131:PQI131137 PQI131142:PQI131146 PQI196614:PQI196623 PQI196628:PQI196635 PQI196640:PQI196649 PQI196654:PQI196662 PQI196667:PQI196673 PQI196678:PQI196682 PQI262150:PQI262159 PQI262164:PQI262171 PQI262176:PQI262185 PQI262190:PQI262198 PQI262203:PQI262209 PQI262214:PQI262218 PQI327686:PQI327695 PQI327700:PQI327707 PQI327712:PQI327721 PQI327726:PQI327734 PQI327739:PQI327745 PQI327750:PQI327754 PQI393222:PQI393231 PQI393236:PQI393243 PQI393248:PQI393257 PQI393262:PQI393270 PQI393275:PQI393281 PQI393286:PQI393290 PQI458758:PQI458767 PQI458772:PQI458779 PQI458784:PQI458793 PQI458798:PQI458806 PQI458811:PQI458817 PQI458822:PQI458826 PQI524294:PQI524303 PQI524308:PQI524315 PQI524320:PQI524329 PQI524334:PQI524342 PQI524347:PQI524353 PQI524358:PQI524362 PQI589830:PQI589839 PQI589844:PQI589851 PQI589856:PQI589865 PQI589870:PQI589878 PQI589883:PQI589889 PQI589894:PQI589898 PQI655366:PQI655375 PQI655380:PQI655387 PQI655392:PQI655401 PQI655406:PQI655414 PQI655419:PQI655425 PQI655430:PQI655434 PQI720902:PQI720911 PQI720916:PQI720923 PQI720928:PQI720937 PQI720942:PQI720950 PQI720955:PQI720961 PQI720966:PQI720970 PQI786438:PQI786447 PQI786452:PQI786459 PQI786464:PQI786473 PQI786478:PQI786486 PQI786491:PQI786497 PQI786502:PQI786506 PQI851974:PQI851983 PQI851988:PQI851995 PQI852000:PQI852009 PQI852014:PQI852022 PQI852027:PQI852033 PQI852038:PQI852042 PQI917510:PQI917519 PQI917524:PQI917531 PQI917536:PQI917545 PQI917550:PQI917558 PQI917563:PQI917569 PQI917574:PQI917578 PQI983046:PQI983055 PQI983060:PQI983067 PQI983072:PQI983081 PQI983086:PQI983094 PQI983099:PQI983105 PQI983110:PQI983114 QAE3:QAE12 QAE17:QAE24 QAE29:QAE38 QAE43:QAE51 QAE56:QAE62 QAE67:QAE74 QAE65542:QAE65551 QAE65556:QAE65563 QAE65568:QAE65577 QAE65582:QAE65590 QAE65595:QAE65601 QAE65606:QAE65610 QAE131078:QAE131087 QAE131092:QAE131099 QAE131104:QAE131113 QAE131118:QAE131126 QAE131131:QAE131137 QAE131142:QAE131146 QAE196614:QAE196623 QAE196628:QAE196635 QAE196640:QAE196649 QAE196654:QAE196662 QAE196667:QAE196673 QAE196678:QAE196682 QAE262150:QAE262159 QAE262164:QAE262171 QAE262176:QAE262185 QAE262190:QAE262198 QAE262203:QAE262209 QAE262214:QAE262218 QAE327686:QAE327695 QAE327700:QAE327707 QAE327712:QAE327721 QAE327726:QAE327734 QAE327739:QAE327745 QAE327750:QAE327754 QAE393222:QAE393231 QAE393236:QAE393243 QAE393248:QAE393257 QAE393262:QAE393270 QAE393275:QAE393281 QAE393286:QAE393290 QAE458758:QAE458767 QAE458772:QAE458779 QAE458784:QAE458793 QAE458798:QAE458806 QAE458811:QAE458817 QAE458822:QAE458826 QAE524294:QAE524303 QAE524308:QAE524315 QAE524320:QAE524329 QAE524334:QAE524342 QAE524347:QAE524353 QAE524358:QAE524362 QAE589830:QAE589839 QAE589844:QAE589851 QAE589856:QAE589865 QAE589870:QAE589878 QAE589883:QAE589889 QAE589894:QAE589898 QAE655366:QAE655375 QAE655380:QAE655387 QAE655392:QAE655401 QAE655406:QAE655414 QAE655419:QAE655425 QAE655430:QAE655434 QAE720902:QAE720911 QAE720916:QAE720923 QAE720928:QAE720937 QAE720942:QAE720950 QAE720955:QAE720961 QAE720966:QAE720970 QAE786438:QAE786447 QAE786452:QAE786459 QAE786464:QAE786473 QAE786478:QAE786486 QAE786491:QAE786497 QAE786502:QAE786506 QAE851974:QAE851983 QAE851988:QAE851995 QAE852000:QAE852009 QAE852014:QAE852022 QAE852027:QAE852033 QAE852038:QAE852042 QAE917510:QAE917519 QAE917524:QAE917531 QAE917536:QAE917545 QAE917550:QAE917558 QAE917563:QAE917569 QAE917574:QAE917578 QAE983046:QAE983055 QAE983060:QAE983067 QAE983072:QAE983081 QAE983086:QAE983094 QAE983099:QAE983105 QAE983110:QAE983114 QKA3:QKA12 QKA17:QKA24 QKA29:QKA38 QKA43:QKA51 QKA56:QKA62 QKA67:QKA74 QKA65542:QKA65551 QKA65556:QKA65563 QKA65568:QKA65577 QKA65582:QKA65590 QKA65595:QKA65601 QKA65606:QKA65610 QKA131078:QKA131087 QKA131092:QKA131099 QKA131104:QKA131113 QKA131118:QKA131126 QKA131131:QKA131137 QKA131142:QKA131146 QKA196614:QKA196623 QKA196628:QKA196635 QKA196640:QKA196649 QKA196654:QKA196662 QKA196667:QKA196673 QKA196678:QKA196682 QKA262150:QKA262159 QKA262164:QKA262171 QKA262176:QKA262185 QKA262190:QKA262198 QKA262203:QKA262209 QKA262214:QKA262218 QKA327686:QKA327695 QKA327700:QKA327707 QKA327712:QKA327721 QKA327726:QKA327734 QKA327739:QKA327745 QKA327750:QKA327754 QKA393222:QKA393231 QKA393236:QKA393243 QKA393248:QKA393257 QKA393262:QKA393270 QKA393275:QKA393281 QKA393286:QKA393290 QKA458758:QKA458767 QKA458772:QKA458779 QKA458784:QKA458793 QKA458798:QKA458806 QKA458811:QKA458817 QKA458822:QKA458826 QKA524294:QKA524303 QKA524308:QKA524315 QKA524320:QKA524329 QKA524334:QKA524342 QKA524347:QKA524353 QKA524358:QKA524362 QKA589830:QKA589839 QKA589844:QKA589851 QKA589856:QKA589865 QKA589870:QKA589878 QKA589883:QKA589889 QKA589894:QKA589898 QKA655366:QKA655375 QKA655380:QKA655387 QKA655392:QKA655401 QKA655406:QKA655414 QKA655419:QKA655425 QKA655430:QKA655434 QKA720902:QKA720911 QKA720916:QKA720923 QKA720928:QKA720937 QKA720942:QKA720950 QKA720955:QKA720961 QKA720966:QKA720970 QKA786438:QKA786447 QKA786452:QKA786459 QKA786464:QKA786473 QKA786478:QKA786486 QKA786491:QKA786497 QKA786502:QKA786506 QKA851974:QKA851983 QKA851988:QKA851995 QKA852000:QKA852009 QKA852014:QKA852022 QKA852027:QKA852033 QKA852038:QKA852042 QKA917510:QKA917519 QKA917524:QKA917531 QKA917536:QKA917545 QKA917550:QKA917558 QKA917563:QKA917569 QKA917574:QKA917578 QKA983046:QKA983055 QKA983060:QKA983067 QKA983072:QKA983081 QKA983086:QKA983094 QKA983099:QKA983105 QKA983110:QKA983114 QTW3:QTW12 QTW17:QTW24 QTW29:QTW38 QTW43:QTW51 QTW56:QTW62 QTW67:QTW74 QTW65542:QTW65551 QTW65556:QTW65563 QTW65568:QTW65577 QTW65582:QTW65590 QTW65595:QTW65601 QTW65606:QTW65610 QTW131078:QTW131087 QTW131092:QTW131099 QTW131104:QTW131113 QTW131118:QTW131126 QTW131131:QTW131137 QTW131142:QTW131146 QTW196614:QTW196623 QTW196628:QTW196635 QTW196640:QTW196649 QTW196654:QTW196662 QTW196667:QTW196673 QTW196678:QTW196682 QTW262150:QTW262159 QTW262164:QTW262171 QTW262176:QTW262185 QTW262190:QTW262198 QTW262203:QTW262209 QTW262214:QTW262218 QTW327686:QTW327695 QTW327700:QTW327707 QTW327712:QTW327721 QTW327726:QTW327734 QTW327739:QTW327745 QTW327750:QTW327754 QTW393222:QTW393231 QTW393236:QTW393243 QTW393248:QTW393257 QTW393262:QTW393270 QTW393275:QTW393281 QTW393286:QTW393290 QTW458758:QTW458767 QTW458772:QTW458779 QTW458784:QTW458793 QTW458798:QTW458806 QTW458811:QTW458817 QTW458822:QTW458826 QTW524294:QTW524303 QTW524308:QTW524315 QTW524320:QTW524329 QTW524334:QTW524342 QTW524347:QTW524353 QTW524358:QTW524362 QTW589830:QTW589839 QTW589844:QTW589851 QTW589856:QTW589865 QTW589870:QTW589878 QTW589883:QTW589889 QTW589894:QTW589898 QTW655366:QTW655375 QTW655380:QTW655387 QTW655392:QTW655401 QTW655406:QTW655414 QTW655419:QTW655425 QTW655430:QTW655434 QTW720902:QTW720911 QTW720916:QTW720923 QTW720928:QTW720937 QTW720942:QTW720950 QTW720955:QTW720961 QTW720966:QTW720970 QTW786438:QTW786447 QTW786452:QTW786459 QTW786464:QTW786473 QTW786478:QTW786486 QTW786491:QTW786497 QTW786502:QTW786506 QTW851974:QTW851983 QTW851988:QTW851995 QTW852000:QTW852009 QTW852014:QTW852022 QTW852027:QTW852033 QTW852038:QTW852042 QTW917510:QTW917519 QTW917524:QTW917531 QTW917536:QTW917545 QTW917550:QTW917558 QTW917563:QTW917569 QTW917574:QTW917578 QTW983046:QTW983055 QTW983060:QTW983067 QTW983072:QTW983081 QTW983086:QTW983094 QTW983099:QTW983105 QTW983110:QTW983114 RDS3:RDS12 RDS17:RDS24 RDS29:RDS38 RDS43:RDS51 RDS56:RDS62 RDS67:RDS74 RDS65542:RDS65551 RDS65556:RDS65563 RDS65568:RDS65577 RDS65582:RDS65590 RDS65595:RDS65601 RDS65606:RDS65610 RDS131078:RDS131087 RDS131092:RDS131099 RDS131104:RDS131113 RDS131118:RDS131126 RDS131131:RDS131137 RDS131142:RDS131146 RDS196614:RDS196623 RDS196628:RDS196635 RDS196640:RDS196649 RDS196654:RDS196662 RDS196667:RDS196673 RDS196678:RDS196682 RDS262150:RDS262159 RDS262164:RDS262171 RDS262176:RDS262185 RDS262190:RDS262198 RDS262203:RDS262209 RDS262214:RDS262218 RDS327686:RDS327695 RDS327700:RDS327707 RDS327712:RDS327721 RDS327726:RDS327734 RDS327739:RDS327745 RDS327750:RDS327754 RDS393222:RDS393231 RDS393236:RDS393243 RDS393248:RDS393257 RDS393262:RDS393270 RDS393275:RDS393281 RDS393286:RDS393290 RDS458758:RDS458767 RDS458772:RDS458779 RDS458784:RDS458793 RDS458798:RDS458806 RDS458811:RDS458817 RDS458822:RDS458826 RDS524294:RDS524303 RDS524308:RDS524315 RDS524320:RDS524329 RDS524334:RDS524342 RDS524347:RDS524353 RDS524358:RDS524362 RDS589830:RDS589839 RDS589844:RDS589851 RDS589856:RDS589865 RDS589870:RDS589878 RDS589883:RDS589889 RDS589894:RDS589898 RDS655366:RDS655375 RDS655380:RDS655387 RDS655392:RDS655401 RDS655406:RDS655414 RDS655419:RDS655425 RDS655430:RDS655434 RDS720902:RDS720911 RDS720916:RDS720923 RDS720928:RDS720937 RDS720942:RDS720950 RDS720955:RDS720961 RDS720966:RDS720970 RDS786438:RDS786447 RDS786452:RDS786459 RDS786464:RDS786473 RDS786478:RDS786486 RDS786491:RDS786497 RDS786502:RDS786506 RDS851974:RDS851983 RDS851988:RDS851995 RDS852000:RDS852009 RDS852014:RDS852022 RDS852027:RDS852033 RDS852038:RDS852042 RDS917510:RDS917519 RDS917524:RDS917531 RDS917536:RDS917545 RDS917550:RDS917558 RDS917563:RDS917569 RDS917574:RDS917578 RDS983046:RDS983055 RDS983060:RDS983067 RDS983072:RDS983081 RDS983086:RDS983094 RDS983099:RDS983105 RDS983110:RDS983114 RNO3:RNO12 RNO17:RNO24 RNO29:RNO38 RNO43:RNO51 RNO56:RNO62 RNO67:RNO74 RNO65542:RNO65551 RNO65556:RNO65563 RNO65568:RNO65577 RNO65582:RNO65590 RNO65595:RNO65601 RNO65606:RNO65610 RNO131078:RNO131087 RNO131092:RNO131099 RNO131104:RNO131113 RNO131118:RNO131126 RNO131131:RNO131137 RNO131142:RNO131146 RNO196614:RNO196623 RNO196628:RNO196635 RNO196640:RNO196649 RNO196654:RNO196662 RNO196667:RNO196673 RNO196678:RNO196682 RNO262150:RNO262159 RNO262164:RNO262171 RNO262176:RNO262185 RNO262190:RNO262198 RNO262203:RNO262209 RNO262214:RNO262218 RNO327686:RNO327695 RNO327700:RNO327707 RNO327712:RNO327721 RNO327726:RNO327734 RNO327739:RNO327745 RNO327750:RNO327754 RNO393222:RNO393231 RNO393236:RNO393243 RNO393248:RNO393257 RNO393262:RNO393270 RNO393275:RNO393281 RNO393286:RNO393290 RNO458758:RNO458767 RNO458772:RNO458779 RNO458784:RNO458793 RNO458798:RNO458806 RNO458811:RNO458817 RNO458822:RNO458826 RNO524294:RNO524303 RNO524308:RNO524315 RNO524320:RNO524329 RNO524334:RNO524342 RNO524347:RNO524353 RNO524358:RNO524362 RNO589830:RNO589839 RNO589844:RNO589851 RNO589856:RNO589865 RNO589870:RNO589878 RNO589883:RNO589889 RNO589894:RNO589898 RNO655366:RNO655375 RNO655380:RNO655387 RNO655392:RNO655401 RNO655406:RNO655414 RNO655419:RNO655425 RNO655430:RNO655434 RNO720902:RNO720911 RNO720916:RNO720923 RNO720928:RNO720937 RNO720942:RNO720950 RNO720955:RNO720961 RNO720966:RNO720970 RNO786438:RNO786447 RNO786452:RNO786459 RNO786464:RNO786473 RNO786478:RNO786486 RNO786491:RNO786497 RNO786502:RNO786506 RNO851974:RNO851983 RNO851988:RNO851995 RNO852000:RNO852009 RNO852014:RNO852022 RNO852027:RNO852033 RNO852038:RNO852042 RNO917510:RNO917519 RNO917524:RNO917531 RNO917536:RNO917545 RNO917550:RNO917558 RNO917563:RNO917569 RNO917574:RNO917578 RNO983046:RNO983055 RNO983060:RNO983067 RNO983072:RNO983081 RNO983086:RNO983094 RNO983099:RNO983105 RNO983110:RNO983114 RXK3:RXK12 RXK17:RXK24 RXK29:RXK38 RXK43:RXK51 RXK56:RXK62 RXK67:RXK74 RXK65542:RXK65551 RXK65556:RXK65563 RXK65568:RXK65577 RXK65582:RXK65590 RXK65595:RXK65601 RXK65606:RXK65610 RXK131078:RXK131087 RXK131092:RXK131099 RXK131104:RXK131113 RXK131118:RXK131126 RXK131131:RXK131137 RXK131142:RXK131146 RXK196614:RXK196623 RXK196628:RXK196635 RXK196640:RXK196649 RXK196654:RXK196662 RXK196667:RXK196673 RXK196678:RXK196682 RXK262150:RXK262159 RXK262164:RXK262171 RXK262176:RXK262185 RXK262190:RXK262198 RXK262203:RXK262209 RXK262214:RXK262218 RXK327686:RXK327695 RXK327700:RXK327707 RXK327712:RXK327721 RXK327726:RXK327734 RXK327739:RXK327745 RXK327750:RXK327754 RXK393222:RXK393231 RXK393236:RXK393243 RXK393248:RXK393257 RXK393262:RXK393270 RXK393275:RXK393281 RXK393286:RXK393290 RXK458758:RXK458767 RXK458772:RXK458779 RXK458784:RXK458793 RXK458798:RXK458806 RXK458811:RXK458817 RXK458822:RXK458826 RXK524294:RXK524303 RXK524308:RXK524315 RXK524320:RXK524329 RXK524334:RXK524342 RXK524347:RXK524353 RXK524358:RXK524362 RXK589830:RXK589839 RXK589844:RXK589851 RXK589856:RXK589865 RXK589870:RXK589878 RXK589883:RXK589889 RXK589894:RXK589898 RXK655366:RXK655375 RXK655380:RXK655387 RXK655392:RXK655401 RXK655406:RXK655414 RXK655419:RXK655425 RXK655430:RXK655434 RXK720902:RXK720911 RXK720916:RXK720923 RXK720928:RXK720937 RXK720942:RXK720950 RXK720955:RXK720961 RXK720966:RXK720970 RXK786438:RXK786447 RXK786452:RXK786459 RXK786464:RXK786473 RXK786478:RXK786486 RXK786491:RXK786497 RXK786502:RXK786506 RXK851974:RXK851983 RXK851988:RXK851995 RXK852000:RXK852009 RXK852014:RXK852022 RXK852027:RXK852033 RXK852038:RXK852042 RXK917510:RXK917519 RXK917524:RXK917531 RXK917536:RXK917545 RXK917550:RXK917558 RXK917563:RXK917569 RXK917574:RXK917578 RXK983046:RXK983055 RXK983060:RXK983067 RXK983072:RXK983081 RXK983086:RXK983094 RXK983099:RXK983105 RXK983110:RXK983114 SHG3:SHG12 SHG17:SHG24 SHG29:SHG38 SHG43:SHG51 SHG56:SHG62 SHG67:SHG74 SHG65542:SHG65551 SHG65556:SHG65563 SHG65568:SHG65577 SHG65582:SHG65590 SHG65595:SHG65601 SHG65606:SHG65610 SHG131078:SHG131087 SHG131092:SHG131099 SHG131104:SHG131113 SHG131118:SHG131126 SHG131131:SHG131137 SHG131142:SHG131146 SHG196614:SHG196623 SHG196628:SHG196635 SHG196640:SHG196649 SHG196654:SHG196662 SHG196667:SHG196673 SHG196678:SHG196682 SHG262150:SHG262159 SHG262164:SHG262171 SHG262176:SHG262185 SHG262190:SHG262198 SHG262203:SHG262209 SHG262214:SHG262218 SHG327686:SHG327695 SHG327700:SHG327707 SHG327712:SHG327721 SHG327726:SHG327734 SHG327739:SHG327745 SHG327750:SHG327754 SHG393222:SHG393231 SHG393236:SHG393243 SHG393248:SHG393257 SHG393262:SHG393270 SHG393275:SHG393281 SHG393286:SHG393290 SHG458758:SHG458767 SHG458772:SHG458779 SHG458784:SHG458793 SHG458798:SHG458806 SHG458811:SHG458817 SHG458822:SHG458826 SHG524294:SHG524303 SHG524308:SHG524315 SHG524320:SHG524329 SHG524334:SHG524342 SHG524347:SHG524353 SHG524358:SHG524362 SHG589830:SHG589839 SHG589844:SHG589851 SHG589856:SHG589865 SHG589870:SHG589878 SHG589883:SHG589889 SHG589894:SHG589898 SHG655366:SHG655375 SHG655380:SHG655387 SHG655392:SHG655401 SHG655406:SHG655414 SHG655419:SHG655425 SHG655430:SHG655434 SHG720902:SHG720911 SHG720916:SHG720923 SHG720928:SHG720937 SHG720942:SHG720950 SHG720955:SHG720961 SHG720966:SHG720970 SHG786438:SHG786447 SHG786452:SHG786459 SHG786464:SHG786473 SHG786478:SHG786486 SHG786491:SHG786497 SHG786502:SHG786506 SHG851974:SHG851983 SHG851988:SHG851995 SHG852000:SHG852009 SHG852014:SHG852022 SHG852027:SHG852033 SHG852038:SHG852042 SHG917510:SHG917519 SHG917524:SHG917531 SHG917536:SHG917545 SHG917550:SHG917558 SHG917563:SHG917569 SHG917574:SHG917578 SHG983046:SHG983055 SHG983060:SHG983067 SHG983072:SHG983081 SHG983086:SHG983094 SHG983099:SHG983105 SHG983110:SHG983114 SRC3:SRC12 SRC17:SRC24 SRC29:SRC38 SRC43:SRC51 SRC56:SRC62 SRC67:SRC74 SRC65542:SRC65551 SRC65556:SRC65563 SRC65568:SRC65577 SRC65582:SRC65590 SRC65595:SRC65601 SRC65606:SRC65610 SRC131078:SRC131087 SRC131092:SRC131099 SRC131104:SRC131113 SRC131118:SRC131126 SRC131131:SRC131137 SRC131142:SRC131146 SRC196614:SRC196623 SRC196628:SRC196635 SRC196640:SRC196649 SRC196654:SRC196662 SRC196667:SRC196673 SRC196678:SRC196682 SRC262150:SRC262159 SRC262164:SRC262171 SRC262176:SRC262185 SRC262190:SRC262198 SRC262203:SRC262209 SRC262214:SRC262218 SRC327686:SRC327695 SRC327700:SRC327707 SRC327712:SRC327721 SRC327726:SRC327734 SRC327739:SRC327745 SRC327750:SRC327754 SRC393222:SRC393231 SRC393236:SRC393243 SRC393248:SRC393257 SRC393262:SRC393270 SRC393275:SRC393281 SRC393286:SRC393290 SRC458758:SRC458767 SRC458772:SRC458779 SRC458784:SRC458793 SRC458798:SRC458806 SRC458811:SRC458817 SRC458822:SRC458826 SRC524294:SRC524303 SRC524308:SRC524315 SRC524320:SRC524329 SRC524334:SRC524342 SRC524347:SRC524353 SRC524358:SRC524362 SRC589830:SRC589839 SRC589844:SRC589851 SRC589856:SRC589865 SRC589870:SRC589878 SRC589883:SRC589889 SRC589894:SRC589898 SRC655366:SRC655375 SRC655380:SRC655387 SRC655392:SRC655401 SRC655406:SRC655414 SRC655419:SRC655425 SRC655430:SRC655434 SRC720902:SRC720911 SRC720916:SRC720923 SRC720928:SRC720937 SRC720942:SRC720950 SRC720955:SRC720961 SRC720966:SRC720970 SRC786438:SRC786447 SRC786452:SRC786459 SRC786464:SRC786473 SRC786478:SRC786486 SRC786491:SRC786497 SRC786502:SRC786506 SRC851974:SRC851983 SRC851988:SRC851995 SRC852000:SRC852009 SRC852014:SRC852022 SRC852027:SRC852033 SRC852038:SRC852042 SRC917510:SRC917519 SRC917524:SRC917531 SRC917536:SRC917545 SRC917550:SRC917558 SRC917563:SRC917569 SRC917574:SRC917578 SRC983046:SRC983055 SRC983060:SRC983067 SRC983072:SRC983081 SRC983086:SRC983094 SRC983099:SRC983105 SRC983110:SRC983114 TAY3:TAY12 TAY17:TAY24 TAY29:TAY38 TAY43:TAY51 TAY56:TAY62 TAY67:TAY74 TAY65542:TAY65551 TAY65556:TAY65563 TAY65568:TAY65577 TAY65582:TAY65590 TAY65595:TAY65601 TAY65606:TAY65610 TAY131078:TAY131087 TAY131092:TAY131099 TAY131104:TAY131113 TAY131118:TAY131126 TAY131131:TAY131137 TAY131142:TAY131146 TAY196614:TAY196623 TAY196628:TAY196635 TAY196640:TAY196649 TAY196654:TAY196662 TAY196667:TAY196673 TAY196678:TAY196682 TAY262150:TAY262159 TAY262164:TAY262171 TAY262176:TAY262185 TAY262190:TAY262198 TAY262203:TAY262209 TAY262214:TAY262218 TAY327686:TAY327695 TAY327700:TAY327707 TAY327712:TAY327721 TAY327726:TAY327734 TAY327739:TAY327745 TAY327750:TAY327754 TAY393222:TAY393231 TAY393236:TAY393243 TAY393248:TAY393257 TAY393262:TAY393270 TAY393275:TAY393281 TAY393286:TAY393290 TAY458758:TAY458767 TAY458772:TAY458779 TAY458784:TAY458793 TAY458798:TAY458806 TAY458811:TAY458817 TAY458822:TAY458826 TAY524294:TAY524303 TAY524308:TAY524315 TAY524320:TAY524329 TAY524334:TAY524342 TAY524347:TAY524353 TAY524358:TAY524362 TAY589830:TAY589839 TAY589844:TAY589851 TAY589856:TAY589865 TAY589870:TAY589878 TAY589883:TAY589889 TAY589894:TAY589898 TAY655366:TAY655375 TAY655380:TAY655387 TAY655392:TAY655401 TAY655406:TAY655414 TAY655419:TAY655425 TAY655430:TAY655434 TAY720902:TAY720911 TAY720916:TAY720923 TAY720928:TAY720937 TAY720942:TAY720950 TAY720955:TAY720961 TAY720966:TAY720970 TAY786438:TAY786447 TAY786452:TAY786459 TAY786464:TAY786473 TAY786478:TAY786486 TAY786491:TAY786497 TAY786502:TAY786506 TAY851974:TAY851983 TAY851988:TAY851995 TAY852000:TAY852009 TAY852014:TAY852022 TAY852027:TAY852033 TAY852038:TAY852042 TAY917510:TAY917519 TAY917524:TAY917531 TAY917536:TAY917545 TAY917550:TAY917558 TAY917563:TAY917569 TAY917574:TAY917578 TAY983046:TAY983055 TAY983060:TAY983067 TAY983072:TAY983081 TAY983086:TAY983094 TAY983099:TAY983105 TAY983110:TAY983114 TKU3:TKU12 TKU17:TKU24 TKU29:TKU38 TKU43:TKU51 TKU56:TKU62 TKU67:TKU74 TKU65542:TKU65551 TKU65556:TKU65563 TKU65568:TKU65577 TKU65582:TKU65590 TKU65595:TKU65601 TKU65606:TKU65610 TKU131078:TKU131087 TKU131092:TKU131099 TKU131104:TKU131113 TKU131118:TKU131126 TKU131131:TKU131137 TKU131142:TKU131146 TKU196614:TKU196623 TKU196628:TKU196635 TKU196640:TKU196649 TKU196654:TKU196662 TKU196667:TKU196673 TKU196678:TKU196682 TKU262150:TKU262159 TKU262164:TKU262171 TKU262176:TKU262185 TKU262190:TKU262198 TKU262203:TKU262209 TKU262214:TKU262218 TKU327686:TKU327695 TKU327700:TKU327707 TKU327712:TKU327721 TKU327726:TKU327734 TKU327739:TKU327745 TKU327750:TKU327754 TKU393222:TKU393231 TKU393236:TKU393243 TKU393248:TKU393257 TKU393262:TKU393270 TKU393275:TKU393281 TKU393286:TKU393290 TKU458758:TKU458767 TKU458772:TKU458779 TKU458784:TKU458793 TKU458798:TKU458806 TKU458811:TKU458817 TKU458822:TKU458826 TKU524294:TKU524303 TKU524308:TKU524315 TKU524320:TKU524329 TKU524334:TKU524342 TKU524347:TKU524353 TKU524358:TKU524362 TKU589830:TKU589839 TKU589844:TKU589851 TKU589856:TKU589865 TKU589870:TKU589878 TKU589883:TKU589889 TKU589894:TKU589898 TKU655366:TKU655375 TKU655380:TKU655387 TKU655392:TKU655401 TKU655406:TKU655414 TKU655419:TKU655425 TKU655430:TKU655434 TKU720902:TKU720911 TKU720916:TKU720923 TKU720928:TKU720937 TKU720942:TKU720950 TKU720955:TKU720961 TKU720966:TKU720970 TKU786438:TKU786447 TKU786452:TKU786459 TKU786464:TKU786473 TKU786478:TKU786486 TKU786491:TKU786497 TKU786502:TKU786506 TKU851974:TKU851983 TKU851988:TKU851995 TKU852000:TKU852009 TKU852014:TKU852022 TKU852027:TKU852033 TKU852038:TKU852042 TKU917510:TKU917519 TKU917524:TKU917531 TKU917536:TKU917545 TKU917550:TKU917558 TKU917563:TKU917569 TKU917574:TKU917578 TKU983046:TKU983055 TKU983060:TKU983067 TKU983072:TKU983081 TKU983086:TKU983094 TKU983099:TKU983105 TKU983110:TKU983114 TUQ3:TUQ12 TUQ17:TUQ24 TUQ29:TUQ38 TUQ43:TUQ51 TUQ56:TUQ62 TUQ67:TUQ74 TUQ65542:TUQ65551 TUQ65556:TUQ65563 TUQ65568:TUQ65577 TUQ65582:TUQ65590 TUQ65595:TUQ65601 TUQ65606:TUQ65610 TUQ131078:TUQ131087 TUQ131092:TUQ131099 TUQ131104:TUQ131113 TUQ131118:TUQ131126 TUQ131131:TUQ131137 TUQ131142:TUQ131146 TUQ196614:TUQ196623 TUQ196628:TUQ196635 TUQ196640:TUQ196649 TUQ196654:TUQ196662 TUQ196667:TUQ196673 TUQ196678:TUQ196682 TUQ262150:TUQ262159 TUQ262164:TUQ262171 TUQ262176:TUQ262185 TUQ262190:TUQ262198 TUQ262203:TUQ262209 TUQ262214:TUQ262218 TUQ327686:TUQ327695 TUQ327700:TUQ327707 TUQ327712:TUQ327721 TUQ327726:TUQ327734 TUQ327739:TUQ327745 TUQ327750:TUQ327754 TUQ393222:TUQ393231 TUQ393236:TUQ393243 TUQ393248:TUQ393257 TUQ393262:TUQ393270 TUQ393275:TUQ393281 TUQ393286:TUQ393290 TUQ458758:TUQ458767 TUQ458772:TUQ458779 TUQ458784:TUQ458793 TUQ458798:TUQ458806 TUQ458811:TUQ458817 TUQ458822:TUQ458826 TUQ524294:TUQ524303 TUQ524308:TUQ524315 TUQ524320:TUQ524329 TUQ524334:TUQ524342 TUQ524347:TUQ524353 TUQ524358:TUQ524362 TUQ589830:TUQ589839 TUQ589844:TUQ589851 TUQ589856:TUQ589865 TUQ589870:TUQ589878 TUQ589883:TUQ589889 TUQ589894:TUQ589898 TUQ655366:TUQ655375 TUQ655380:TUQ655387 TUQ655392:TUQ655401 TUQ655406:TUQ655414 TUQ655419:TUQ655425 TUQ655430:TUQ655434 TUQ720902:TUQ720911 TUQ720916:TUQ720923 TUQ720928:TUQ720937 TUQ720942:TUQ720950 TUQ720955:TUQ720961 TUQ720966:TUQ720970 TUQ786438:TUQ786447 TUQ786452:TUQ786459 TUQ786464:TUQ786473 TUQ786478:TUQ786486 TUQ786491:TUQ786497 TUQ786502:TUQ786506 TUQ851974:TUQ851983 TUQ851988:TUQ851995 TUQ852000:TUQ852009 TUQ852014:TUQ852022 TUQ852027:TUQ852033 TUQ852038:TUQ852042 TUQ917510:TUQ917519 TUQ917524:TUQ917531 TUQ917536:TUQ917545 TUQ917550:TUQ917558 TUQ917563:TUQ917569 TUQ917574:TUQ917578 TUQ983046:TUQ983055 TUQ983060:TUQ983067 TUQ983072:TUQ983081 TUQ983086:TUQ983094 TUQ983099:TUQ983105 TUQ983110:TUQ983114 UEM3:UEM12 UEM17:UEM24 UEM29:UEM38 UEM43:UEM51 UEM56:UEM62 UEM67:UEM74 UEM65542:UEM65551 UEM65556:UEM65563 UEM65568:UEM65577 UEM65582:UEM65590 UEM65595:UEM65601 UEM65606:UEM65610 UEM131078:UEM131087 UEM131092:UEM131099 UEM131104:UEM131113 UEM131118:UEM131126 UEM131131:UEM131137 UEM131142:UEM131146 UEM196614:UEM196623 UEM196628:UEM196635 UEM196640:UEM196649 UEM196654:UEM196662 UEM196667:UEM196673 UEM196678:UEM196682 UEM262150:UEM262159 UEM262164:UEM262171 UEM262176:UEM262185 UEM262190:UEM262198 UEM262203:UEM262209 UEM262214:UEM262218 UEM327686:UEM327695 UEM327700:UEM327707 UEM327712:UEM327721 UEM327726:UEM327734 UEM327739:UEM327745 UEM327750:UEM327754 UEM393222:UEM393231 UEM393236:UEM393243 UEM393248:UEM393257 UEM393262:UEM393270 UEM393275:UEM393281 UEM393286:UEM393290 UEM458758:UEM458767 UEM458772:UEM458779 UEM458784:UEM458793 UEM458798:UEM458806 UEM458811:UEM458817 UEM458822:UEM458826 UEM524294:UEM524303 UEM524308:UEM524315 UEM524320:UEM524329 UEM524334:UEM524342 UEM524347:UEM524353 UEM524358:UEM524362 UEM589830:UEM589839 UEM589844:UEM589851 UEM589856:UEM589865 UEM589870:UEM589878 UEM589883:UEM589889 UEM589894:UEM589898 UEM655366:UEM655375 UEM655380:UEM655387 UEM655392:UEM655401 UEM655406:UEM655414 UEM655419:UEM655425 UEM655430:UEM655434 UEM720902:UEM720911 UEM720916:UEM720923 UEM720928:UEM720937 UEM720942:UEM720950 UEM720955:UEM720961 UEM720966:UEM720970 UEM786438:UEM786447 UEM786452:UEM786459 UEM786464:UEM786473 UEM786478:UEM786486 UEM786491:UEM786497 UEM786502:UEM786506 UEM851974:UEM851983 UEM851988:UEM851995 UEM852000:UEM852009 UEM852014:UEM852022 UEM852027:UEM852033 UEM852038:UEM852042 UEM917510:UEM917519 UEM917524:UEM917531 UEM917536:UEM917545 UEM917550:UEM917558 UEM917563:UEM917569 UEM917574:UEM917578 UEM983046:UEM983055 UEM983060:UEM983067 UEM983072:UEM983081 UEM983086:UEM983094 UEM983099:UEM983105 UEM983110:UEM983114 UOI3:UOI12 UOI17:UOI24 UOI29:UOI38 UOI43:UOI51 UOI56:UOI62 UOI67:UOI74 UOI65542:UOI65551 UOI65556:UOI65563 UOI65568:UOI65577 UOI65582:UOI65590 UOI65595:UOI65601 UOI65606:UOI65610 UOI131078:UOI131087 UOI131092:UOI131099 UOI131104:UOI131113 UOI131118:UOI131126 UOI131131:UOI131137 UOI131142:UOI131146 UOI196614:UOI196623 UOI196628:UOI196635 UOI196640:UOI196649 UOI196654:UOI196662 UOI196667:UOI196673 UOI196678:UOI196682 UOI262150:UOI262159 UOI262164:UOI262171 UOI262176:UOI262185 UOI262190:UOI262198 UOI262203:UOI262209 UOI262214:UOI262218 UOI327686:UOI327695 UOI327700:UOI327707 UOI327712:UOI327721 UOI327726:UOI327734 UOI327739:UOI327745 UOI327750:UOI327754 UOI393222:UOI393231 UOI393236:UOI393243 UOI393248:UOI393257 UOI393262:UOI393270 UOI393275:UOI393281 UOI393286:UOI393290 UOI458758:UOI458767 UOI458772:UOI458779 UOI458784:UOI458793 UOI458798:UOI458806 UOI458811:UOI458817 UOI458822:UOI458826 UOI524294:UOI524303 UOI524308:UOI524315 UOI524320:UOI524329 UOI524334:UOI524342 UOI524347:UOI524353 UOI524358:UOI524362 UOI589830:UOI589839 UOI589844:UOI589851 UOI589856:UOI589865 UOI589870:UOI589878 UOI589883:UOI589889 UOI589894:UOI589898 UOI655366:UOI655375 UOI655380:UOI655387 UOI655392:UOI655401 UOI655406:UOI655414 UOI655419:UOI655425 UOI655430:UOI655434 UOI720902:UOI720911 UOI720916:UOI720923 UOI720928:UOI720937 UOI720942:UOI720950 UOI720955:UOI720961 UOI720966:UOI720970 UOI786438:UOI786447 UOI786452:UOI786459 UOI786464:UOI786473 UOI786478:UOI786486 UOI786491:UOI786497 UOI786502:UOI786506 UOI851974:UOI851983 UOI851988:UOI851995 UOI852000:UOI852009 UOI852014:UOI852022 UOI852027:UOI852033 UOI852038:UOI852042 UOI917510:UOI917519 UOI917524:UOI917531 UOI917536:UOI917545 UOI917550:UOI917558 UOI917563:UOI917569 UOI917574:UOI917578 UOI983046:UOI983055 UOI983060:UOI983067 UOI983072:UOI983081 UOI983086:UOI983094 UOI983099:UOI983105 UOI983110:UOI983114 UYE3:UYE12 UYE17:UYE24 UYE29:UYE38 UYE43:UYE51 UYE56:UYE62 UYE67:UYE74 UYE65542:UYE65551 UYE65556:UYE65563 UYE65568:UYE65577 UYE65582:UYE65590 UYE65595:UYE65601 UYE65606:UYE65610 UYE131078:UYE131087 UYE131092:UYE131099 UYE131104:UYE131113 UYE131118:UYE131126 UYE131131:UYE131137 UYE131142:UYE131146 UYE196614:UYE196623 UYE196628:UYE196635 UYE196640:UYE196649 UYE196654:UYE196662 UYE196667:UYE196673 UYE196678:UYE196682 UYE262150:UYE262159 UYE262164:UYE262171 UYE262176:UYE262185 UYE262190:UYE262198 UYE262203:UYE262209 UYE262214:UYE262218 UYE327686:UYE327695 UYE327700:UYE327707 UYE327712:UYE327721 UYE327726:UYE327734 UYE327739:UYE327745 UYE327750:UYE327754 UYE393222:UYE393231 UYE393236:UYE393243 UYE393248:UYE393257 UYE393262:UYE393270 UYE393275:UYE393281 UYE393286:UYE393290 UYE458758:UYE458767 UYE458772:UYE458779 UYE458784:UYE458793 UYE458798:UYE458806 UYE458811:UYE458817 UYE458822:UYE458826 UYE524294:UYE524303 UYE524308:UYE524315 UYE524320:UYE524329 UYE524334:UYE524342 UYE524347:UYE524353 UYE524358:UYE524362 UYE589830:UYE589839 UYE589844:UYE589851 UYE589856:UYE589865 UYE589870:UYE589878 UYE589883:UYE589889 UYE589894:UYE589898 UYE655366:UYE655375 UYE655380:UYE655387 UYE655392:UYE655401 UYE655406:UYE655414 UYE655419:UYE655425 UYE655430:UYE655434 UYE720902:UYE720911 UYE720916:UYE720923 UYE720928:UYE720937 UYE720942:UYE720950 UYE720955:UYE720961 UYE720966:UYE720970 UYE786438:UYE786447 UYE786452:UYE786459 UYE786464:UYE786473 UYE786478:UYE786486 UYE786491:UYE786497 UYE786502:UYE786506 UYE851974:UYE851983 UYE851988:UYE851995 UYE852000:UYE852009 UYE852014:UYE852022 UYE852027:UYE852033 UYE852038:UYE852042 UYE917510:UYE917519 UYE917524:UYE917531 UYE917536:UYE917545 UYE917550:UYE917558 UYE917563:UYE917569 UYE917574:UYE917578 UYE983046:UYE983055 UYE983060:UYE983067 UYE983072:UYE983081 UYE983086:UYE983094 UYE983099:UYE983105 UYE983110:UYE983114 VIA3:VIA12 VIA17:VIA24 VIA29:VIA38 VIA43:VIA51 VIA56:VIA62 VIA67:VIA74 VIA65542:VIA65551 VIA65556:VIA65563 VIA65568:VIA65577 VIA65582:VIA65590 VIA65595:VIA65601 VIA65606:VIA65610 VIA131078:VIA131087 VIA131092:VIA131099 VIA131104:VIA131113 VIA131118:VIA131126 VIA131131:VIA131137 VIA131142:VIA131146 VIA196614:VIA196623 VIA196628:VIA196635 VIA196640:VIA196649 VIA196654:VIA196662 VIA196667:VIA196673 VIA196678:VIA196682 VIA262150:VIA262159 VIA262164:VIA262171 VIA262176:VIA262185 VIA262190:VIA262198 VIA262203:VIA262209 VIA262214:VIA262218 VIA327686:VIA327695 VIA327700:VIA327707 VIA327712:VIA327721 VIA327726:VIA327734 VIA327739:VIA327745 VIA327750:VIA327754 VIA393222:VIA393231 VIA393236:VIA393243 VIA393248:VIA393257 VIA393262:VIA393270 VIA393275:VIA393281 VIA393286:VIA393290 VIA458758:VIA458767 VIA458772:VIA458779 VIA458784:VIA458793 VIA458798:VIA458806 VIA458811:VIA458817 VIA458822:VIA458826 VIA524294:VIA524303 VIA524308:VIA524315 VIA524320:VIA524329 VIA524334:VIA524342 VIA524347:VIA524353 VIA524358:VIA524362 VIA589830:VIA589839 VIA589844:VIA589851 VIA589856:VIA589865 VIA589870:VIA589878 VIA589883:VIA589889 VIA589894:VIA589898 VIA655366:VIA655375 VIA655380:VIA655387 VIA655392:VIA655401 VIA655406:VIA655414 VIA655419:VIA655425 VIA655430:VIA655434 VIA720902:VIA720911 VIA720916:VIA720923 VIA720928:VIA720937 VIA720942:VIA720950 VIA720955:VIA720961 VIA720966:VIA720970 VIA786438:VIA786447 VIA786452:VIA786459 VIA786464:VIA786473 VIA786478:VIA786486 VIA786491:VIA786497 VIA786502:VIA786506 VIA851974:VIA851983 VIA851988:VIA851995 VIA852000:VIA852009 VIA852014:VIA852022 VIA852027:VIA852033 VIA852038:VIA852042 VIA917510:VIA917519 VIA917524:VIA917531 VIA917536:VIA917545 VIA917550:VIA917558 VIA917563:VIA917569 VIA917574:VIA917578 VIA983046:VIA983055 VIA983060:VIA983067 VIA983072:VIA983081 VIA983086:VIA983094 VIA983099:VIA983105 VIA983110:VIA983114 VRW3:VRW12 VRW17:VRW24 VRW29:VRW38 VRW43:VRW51 VRW56:VRW62 VRW67:VRW74 VRW65542:VRW65551 VRW65556:VRW65563 VRW65568:VRW65577 VRW65582:VRW65590 VRW65595:VRW65601 VRW65606:VRW65610 VRW131078:VRW131087 VRW131092:VRW131099 VRW131104:VRW131113 VRW131118:VRW131126 VRW131131:VRW131137 VRW131142:VRW131146 VRW196614:VRW196623 VRW196628:VRW196635 VRW196640:VRW196649 VRW196654:VRW196662 VRW196667:VRW196673 VRW196678:VRW196682 VRW262150:VRW262159 VRW262164:VRW262171 VRW262176:VRW262185 VRW262190:VRW262198 VRW262203:VRW262209 VRW262214:VRW262218 VRW327686:VRW327695 VRW327700:VRW327707 VRW327712:VRW327721 VRW327726:VRW327734 VRW327739:VRW327745 VRW327750:VRW327754 VRW393222:VRW393231 VRW393236:VRW393243 VRW393248:VRW393257 VRW393262:VRW393270 VRW393275:VRW393281 VRW393286:VRW393290 VRW458758:VRW458767 VRW458772:VRW458779 VRW458784:VRW458793 VRW458798:VRW458806 VRW458811:VRW458817 VRW458822:VRW458826 VRW524294:VRW524303 VRW524308:VRW524315 VRW524320:VRW524329 VRW524334:VRW524342 VRW524347:VRW524353 VRW524358:VRW524362 VRW589830:VRW589839 VRW589844:VRW589851 VRW589856:VRW589865 VRW589870:VRW589878 VRW589883:VRW589889 VRW589894:VRW589898 VRW655366:VRW655375 VRW655380:VRW655387 VRW655392:VRW655401 VRW655406:VRW655414 VRW655419:VRW655425 VRW655430:VRW655434 VRW720902:VRW720911 VRW720916:VRW720923 VRW720928:VRW720937 VRW720942:VRW720950 VRW720955:VRW720961 VRW720966:VRW720970 VRW786438:VRW786447 VRW786452:VRW786459 VRW786464:VRW786473 VRW786478:VRW786486 VRW786491:VRW786497 VRW786502:VRW786506 VRW851974:VRW851983 VRW851988:VRW851995 VRW852000:VRW852009 VRW852014:VRW852022 VRW852027:VRW852033 VRW852038:VRW852042 VRW917510:VRW917519 VRW917524:VRW917531 VRW917536:VRW917545 VRW917550:VRW917558 VRW917563:VRW917569 VRW917574:VRW917578 VRW983046:VRW983055 VRW983060:VRW983067 VRW983072:VRW983081 VRW983086:VRW983094 VRW983099:VRW983105 VRW983110:VRW983114 WBS3:WBS12 WBS17:WBS24 WBS29:WBS38 WBS43:WBS51 WBS56:WBS62 WBS67:WBS74 WBS65542:WBS65551 WBS65556:WBS65563 WBS65568:WBS65577 WBS65582:WBS65590 WBS65595:WBS65601 WBS65606:WBS65610 WBS131078:WBS131087 WBS131092:WBS131099 WBS131104:WBS131113 WBS131118:WBS131126 WBS131131:WBS131137 WBS131142:WBS131146 WBS196614:WBS196623 WBS196628:WBS196635 WBS196640:WBS196649 WBS196654:WBS196662 WBS196667:WBS196673 WBS196678:WBS196682 WBS262150:WBS262159 WBS262164:WBS262171 WBS262176:WBS262185 WBS262190:WBS262198 WBS262203:WBS262209 WBS262214:WBS262218 WBS327686:WBS327695 WBS327700:WBS327707 WBS327712:WBS327721 WBS327726:WBS327734 WBS327739:WBS327745 WBS327750:WBS327754 WBS393222:WBS393231 WBS393236:WBS393243 WBS393248:WBS393257 WBS393262:WBS393270 WBS393275:WBS393281 WBS393286:WBS393290 WBS458758:WBS458767 WBS458772:WBS458779 WBS458784:WBS458793 WBS458798:WBS458806 WBS458811:WBS458817 WBS458822:WBS458826 WBS524294:WBS524303 WBS524308:WBS524315 WBS524320:WBS524329 WBS524334:WBS524342 WBS524347:WBS524353 WBS524358:WBS524362 WBS589830:WBS589839 WBS589844:WBS589851 WBS589856:WBS589865 WBS589870:WBS589878 WBS589883:WBS589889 WBS589894:WBS589898 WBS655366:WBS655375 WBS655380:WBS655387 WBS655392:WBS655401 WBS655406:WBS655414 WBS655419:WBS655425 WBS655430:WBS655434 WBS720902:WBS720911 WBS720916:WBS720923 WBS720928:WBS720937 WBS720942:WBS720950 WBS720955:WBS720961 WBS720966:WBS720970 WBS786438:WBS786447 WBS786452:WBS786459 WBS786464:WBS786473 WBS786478:WBS786486 WBS786491:WBS786497 WBS786502:WBS786506 WBS851974:WBS851983 WBS851988:WBS851995 WBS852000:WBS852009 WBS852014:WBS852022 WBS852027:WBS852033 WBS852038:WBS852042 WBS917510:WBS917519 WBS917524:WBS917531 WBS917536:WBS917545 WBS917550:WBS917558 WBS917563:WBS917569 WBS917574:WBS917578 WBS983046:WBS983055 WBS983060:WBS983067 WBS983072:WBS983081 WBS983086:WBS983094 WBS983099:WBS983105 WBS983110:WBS983114 WLO3:WLO12 WLO17:WLO24 WLO29:WLO38 WLO43:WLO51 WLO56:WLO62 WLO67:WLO74 WLO65542:WLO65551 WLO65556:WLO65563 WLO65568:WLO65577 WLO65582:WLO65590 WLO65595:WLO65601 WLO65606:WLO65610 WLO131078:WLO131087 WLO131092:WLO131099 WLO131104:WLO131113 WLO131118:WLO131126 WLO131131:WLO131137 WLO131142:WLO131146 WLO196614:WLO196623 WLO196628:WLO196635 WLO196640:WLO196649 WLO196654:WLO196662 WLO196667:WLO196673 WLO196678:WLO196682 WLO262150:WLO262159 WLO262164:WLO262171 WLO262176:WLO262185 WLO262190:WLO262198 WLO262203:WLO262209 WLO262214:WLO262218 WLO327686:WLO327695 WLO327700:WLO327707 WLO327712:WLO327721 WLO327726:WLO327734 WLO327739:WLO327745 WLO327750:WLO327754 WLO393222:WLO393231 WLO393236:WLO393243 WLO393248:WLO393257 WLO393262:WLO393270 WLO393275:WLO393281 WLO393286:WLO393290 WLO458758:WLO458767 WLO458772:WLO458779 WLO458784:WLO458793 WLO458798:WLO458806 WLO458811:WLO458817 WLO458822:WLO458826 WLO524294:WLO524303 WLO524308:WLO524315 WLO524320:WLO524329 WLO524334:WLO524342 WLO524347:WLO524353 WLO524358:WLO524362 WLO589830:WLO589839 WLO589844:WLO589851 WLO589856:WLO589865 WLO589870:WLO589878 WLO589883:WLO589889 WLO589894:WLO589898 WLO655366:WLO655375 WLO655380:WLO655387 WLO655392:WLO655401 WLO655406:WLO655414 WLO655419:WLO655425 WLO655430:WLO655434 WLO720902:WLO720911 WLO720916:WLO720923 WLO720928:WLO720937 WLO720942:WLO720950 WLO720955:WLO720961 WLO720966:WLO720970 WLO786438:WLO786447 WLO786452:WLO786459 WLO786464:WLO786473 WLO786478:WLO786486 WLO786491:WLO786497 WLO786502:WLO786506 WLO851974:WLO851983 WLO851988:WLO851995 WLO852000:WLO852009 WLO852014:WLO852022 WLO852027:WLO852033 WLO852038:WLO852042 WLO917510:WLO917519 WLO917524:WLO917531 WLO917536:WLO917545 WLO917550:WLO917558 WLO917563:WLO917569 WLO917574:WLO917578 WLO983046:WLO983055 WLO983060:WLO983067 WLO983072:WLO983081 WLO983086:WLO983094 WLO983099:WLO983105 WLO983110:WLO983114 WVK3:WVK12 WVK17:WVK24 WVK29:WVK38 WVK43:WVK51 WVK56:WVK62 WVK67:WVK74 WVK65542:WVK65551 WVK65556:WVK65563 WVK65568:WVK65577 WVK65582:WVK65590 WVK65595:WVK65601 WVK65606:WVK65610 WVK131078:WVK131087 WVK131092:WVK131099 WVK131104:WVK131113 WVK131118:WVK131126 WVK131131:WVK131137 WVK131142:WVK131146 WVK196614:WVK196623 WVK196628:WVK196635 WVK196640:WVK196649 WVK196654:WVK196662 WVK196667:WVK196673 WVK196678:WVK196682 WVK262150:WVK262159 WVK262164:WVK262171 WVK262176:WVK262185 WVK262190:WVK262198 WVK262203:WVK262209 WVK262214:WVK262218 WVK327686:WVK327695 WVK327700:WVK327707 WVK327712:WVK327721 WVK327726:WVK327734 WVK327739:WVK327745 WVK327750:WVK327754 WVK393222:WVK393231 WVK393236:WVK393243 WVK393248:WVK393257 WVK393262:WVK393270 WVK393275:WVK393281 WVK393286:WVK393290 WVK458758:WVK458767 WVK458772:WVK458779 WVK458784:WVK458793 WVK458798:WVK458806 WVK458811:WVK458817 WVK458822:WVK458826 WVK524294:WVK524303 WVK524308:WVK524315 WVK524320:WVK524329 WVK524334:WVK524342 WVK524347:WVK524353 WVK524358:WVK524362 WVK589830:WVK589839 WVK589844:WVK589851 WVK589856:WVK589865 WVK589870:WVK589878 WVK589883:WVK589889 WVK589894:WVK589898 WVK655366:WVK655375 WVK655380:WVK655387 WVK655392:WVK655401 WVK655406:WVK655414 WVK655419:WVK655425 WVK655430:WVK655434 WVK720902:WVK720911 WVK720916:WVK720923 WVK720928:WVK720937 WVK720942:WVK720950 WVK720955:WVK720961 WVK720966:WVK720970 WVK786438:WVK786447 WVK786452:WVK786459 WVK786464:WVK786473 WVK786478:WVK786486 WVK786491:WVK786497 WVK786502:WVK786506 WVK851974:WVK851983 WVK851988:WVK851995 WVK852000:WVK852009 WVK852014:WVK852022 WVK852027:WVK852033 WVK852038:WVK852042 WVK917510:WVK917519 WVK917524:WVK917531 WVK917536:WVK917545 WVK917550:WVK917558 WVK917563:WVK917569 WVK917574:WVK917578 WVK983046:WVK983055 WVK983060:WVK983067 WVK983072:WVK983081 WVK983086:WVK983094 WVK983099:WVK983105 WVK983110:WVK983114">
      <formula1>"0,1,2,3,4,5,NA"</formula1>
    </dataValidation>
  </dataValidations>
  <printOptions horizontalCentered="1"/>
  <pageMargins left="0.51" right="0.31" top="0.55" bottom="0.16" header="0.12" footer="0.12"/>
  <pageSetup paperSize="1" scale="95"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tabColor rgb="FFFFFF00"/>
  </sheetPr>
  <dimension ref="A1:K18"/>
  <sheetViews>
    <sheetView zoomScale="99" zoomScaleNormal="99" workbookViewId="0">
      <selection activeCell="M14" sqref="M14"/>
    </sheetView>
  </sheetViews>
  <sheetFormatPr defaultColWidth="9" defaultRowHeight="13.5"/>
  <cols>
    <col min="1" max="1" width="4.5" style="1" customWidth="1"/>
    <col min="2" max="2" width="8" style="1" customWidth="1"/>
    <col min="3" max="3" width="67" style="1" customWidth="1"/>
    <col min="4" max="4" width="52" style="1" customWidth="1"/>
    <col min="5" max="5" width="8" style="1" customWidth="1"/>
    <col min="6" max="6" width="12.875" style="1" customWidth="1"/>
    <col min="7" max="7" width="12.5" style="1" customWidth="1"/>
    <col min="8" max="8" width="11.75" style="2" customWidth="1"/>
    <col min="9" max="11" width="9" style="2"/>
    <col min="12" max="256" width="9" style="1"/>
    <col min="257" max="257" width="4.5" style="1" customWidth="1"/>
    <col min="258" max="258" width="10.125" style="1" customWidth="1"/>
    <col min="259" max="259" width="54.75" style="1" customWidth="1"/>
    <col min="260" max="260" width="50.75" style="1" customWidth="1"/>
    <col min="261" max="261" width="10" style="1" customWidth="1"/>
    <col min="262" max="262" width="10.125" style="1" customWidth="1"/>
    <col min="263" max="263" width="12.5" style="1" customWidth="1"/>
    <col min="264" max="264" width="10" style="1" customWidth="1"/>
    <col min="265" max="512" width="9" style="1"/>
    <col min="513" max="513" width="4.5" style="1" customWidth="1"/>
    <col min="514" max="514" width="10.125" style="1" customWidth="1"/>
    <col min="515" max="515" width="54.75" style="1" customWidth="1"/>
    <col min="516" max="516" width="50.75" style="1" customWidth="1"/>
    <col min="517" max="517" width="10" style="1" customWidth="1"/>
    <col min="518" max="518" width="10.125" style="1" customWidth="1"/>
    <col min="519" max="519" width="12.5" style="1" customWidth="1"/>
    <col min="520" max="520" width="10" style="1" customWidth="1"/>
    <col min="521" max="768" width="9" style="1"/>
    <col min="769" max="769" width="4.5" style="1" customWidth="1"/>
    <col min="770" max="770" width="10.125" style="1" customWidth="1"/>
    <col min="771" max="771" width="54.75" style="1" customWidth="1"/>
    <col min="772" max="772" width="50.75" style="1" customWidth="1"/>
    <col min="773" max="773" width="10" style="1" customWidth="1"/>
    <col min="774" max="774" width="10.125" style="1" customWidth="1"/>
    <col min="775" max="775" width="12.5" style="1" customWidth="1"/>
    <col min="776" max="776" width="10" style="1" customWidth="1"/>
    <col min="777" max="1024" width="9" style="1"/>
    <col min="1025" max="1025" width="4.5" style="1" customWidth="1"/>
    <col min="1026" max="1026" width="10.125" style="1" customWidth="1"/>
    <col min="1027" max="1027" width="54.75" style="1" customWidth="1"/>
    <col min="1028" max="1028" width="50.75" style="1" customWidth="1"/>
    <col min="1029" max="1029" width="10" style="1" customWidth="1"/>
    <col min="1030" max="1030" width="10.125" style="1" customWidth="1"/>
    <col min="1031" max="1031" width="12.5" style="1" customWidth="1"/>
    <col min="1032" max="1032" width="10" style="1" customWidth="1"/>
    <col min="1033" max="1280" width="9" style="1"/>
    <col min="1281" max="1281" width="4.5" style="1" customWidth="1"/>
    <col min="1282" max="1282" width="10.125" style="1" customWidth="1"/>
    <col min="1283" max="1283" width="54.75" style="1" customWidth="1"/>
    <col min="1284" max="1284" width="50.75" style="1" customWidth="1"/>
    <col min="1285" max="1285" width="10" style="1" customWidth="1"/>
    <col min="1286" max="1286" width="10.125" style="1" customWidth="1"/>
    <col min="1287" max="1287" width="12.5" style="1" customWidth="1"/>
    <col min="1288" max="1288" width="10" style="1" customWidth="1"/>
    <col min="1289" max="1536" width="9" style="1"/>
    <col min="1537" max="1537" width="4.5" style="1" customWidth="1"/>
    <col min="1538" max="1538" width="10.125" style="1" customWidth="1"/>
    <col min="1539" max="1539" width="54.75" style="1" customWidth="1"/>
    <col min="1540" max="1540" width="50.75" style="1" customWidth="1"/>
    <col min="1541" max="1541" width="10" style="1" customWidth="1"/>
    <col min="1542" max="1542" width="10.125" style="1" customWidth="1"/>
    <col min="1543" max="1543" width="12.5" style="1" customWidth="1"/>
    <col min="1544" max="1544" width="10" style="1" customWidth="1"/>
    <col min="1545" max="1792" width="9" style="1"/>
    <col min="1793" max="1793" width="4.5" style="1" customWidth="1"/>
    <col min="1794" max="1794" width="10.125" style="1" customWidth="1"/>
    <col min="1795" max="1795" width="54.75" style="1" customWidth="1"/>
    <col min="1796" max="1796" width="50.75" style="1" customWidth="1"/>
    <col min="1797" max="1797" width="10" style="1" customWidth="1"/>
    <col min="1798" max="1798" width="10.125" style="1" customWidth="1"/>
    <col min="1799" max="1799" width="12.5" style="1" customWidth="1"/>
    <col min="1800" max="1800" width="10" style="1" customWidth="1"/>
    <col min="1801" max="2048" width="9" style="1"/>
    <col min="2049" max="2049" width="4.5" style="1" customWidth="1"/>
    <col min="2050" max="2050" width="10.125" style="1" customWidth="1"/>
    <col min="2051" max="2051" width="54.75" style="1" customWidth="1"/>
    <col min="2052" max="2052" width="50.75" style="1" customWidth="1"/>
    <col min="2053" max="2053" width="10" style="1" customWidth="1"/>
    <col min="2054" max="2054" width="10.125" style="1" customWidth="1"/>
    <col min="2055" max="2055" width="12.5" style="1" customWidth="1"/>
    <col min="2056" max="2056" width="10" style="1" customWidth="1"/>
    <col min="2057" max="2304" width="9" style="1"/>
    <col min="2305" max="2305" width="4.5" style="1" customWidth="1"/>
    <col min="2306" max="2306" width="10.125" style="1" customWidth="1"/>
    <col min="2307" max="2307" width="54.75" style="1" customWidth="1"/>
    <col min="2308" max="2308" width="50.75" style="1" customWidth="1"/>
    <col min="2309" max="2309" width="10" style="1" customWidth="1"/>
    <col min="2310" max="2310" width="10.125" style="1" customWidth="1"/>
    <col min="2311" max="2311" width="12.5" style="1" customWidth="1"/>
    <col min="2312" max="2312" width="10" style="1" customWidth="1"/>
    <col min="2313" max="2560" width="9" style="1"/>
    <col min="2561" max="2561" width="4.5" style="1" customWidth="1"/>
    <col min="2562" max="2562" width="10.125" style="1" customWidth="1"/>
    <col min="2563" max="2563" width="54.75" style="1" customWidth="1"/>
    <col min="2564" max="2564" width="50.75" style="1" customWidth="1"/>
    <col min="2565" max="2565" width="10" style="1" customWidth="1"/>
    <col min="2566" max="2566" width="10.125" style="1" customWidth="1"/>
    <col min="2567" max="2567" width="12.5" style="1" customWidth="1"/>
    <col min="2568" max="2568" width="10" style="1" customWidth="1"/>
    <col min="2569" max="2816" width="9" style="1"/>
    <col min="2817" max="2817" width="4.5" style="1" customWidth="1"/>
    <col min="2818" max="2818" width="10.125" style="1" customWidth="1"/>
    <col min="2819" max="2819" width="54.75" style="1" customWidth="1"/>
    <col min="2820" max="2820" width="50.75" style="1" customWidth="1"/>
    <col min="2821" max="2821" width="10" style="1" customWidth="1"/>
    <col min="2822" max="2822" width="10.125" style="1" customWidth="1"/>
    <col min="2823" max="2823" width="12.5" style="1" customWidth="1"/>
    <col min="2824" max="2824" width="10" style="1" customWidth="1"/>
    <col min="2825" max="3072" width="9" style="1"/>
    <col min="3073" max="3073" width="4.5" style="1" customWidth="1"/>
    <col min="3074" max="3074" width="10.125" style="1" customWidth="1"/>
    <col min="3075" max="3075" width="54.75" style="1" customWidth="1"/>
    <col min="3076" max="3076" width="50.75" style="1" customWidth="1"/>
    <col min="3077" max="3077" width="10" style="1" customWidth="1"/>
    <col min="3078" max="3078" width="10.125" style="1" customWidth="1"/>
    <col min="3079" max="3079" width="12.5" style="1" customWidth="1"/>
    <col min="3080" max="3080" width="10" style="1" customWidth="1"/>
    <col min="3081" max="3328" width="9" style="1"/>
    <col min="3329" max="3329" width="4.5" style="1" customWidth="1"/>
    <col min="3330" max="3330" width="10.125" style="1" customWidth="1"/>
    <col min="3331" max="3331" width="54.75" style="1" customWidth="1"/>
    <col min="3332" max="3332" width="50.75" style="1" customWidth="1"/>
    <col min="3333" max="3333" width="10" style="1" customWidth="1"/>
    <col min="3334" max="3334" width="10.125" style="1" customWidth="1"/>
    <col min="3335" max="3335" width="12.5" style="1" customWidth="1"/>
    <col min="3336" max="3336" width="10" style="1" customWidth="1"/>
    <col min="3337" max="3584" width="9" style="1"/>
    <col min="3585" max="3585" width="4.5" style="1" customWidth="1"/>
    <col min="3586" max="3586" width="10.125" style="1" customWidth="1"/>
    <col min="3587" max="3587" width="54.75" style="1" customWidth="1"/>
    <col min="3588" max="3588" width="50.75" style="1" customWidth="1"/>
    <col min="3589" max="3589" width="10" style="1" customWidth="1"/>
    <col min="3590" max="3590" width="10.125" style="1" customWidth="1"/>
    <col min="3591" max="3591" width="12.5" style="1" customWidth="1"/>
    <col min="3592" max="3592" width="10" style="1" customWidth="1"/>
    <col min="3593" max="3840" width="9" style="1"/>
    <col min="3841" max="3841" width="4.5" style="1" customWidth="1"/>
    <col min="3842" max="3842" width="10.125" style="1" customWidth="1"/>
    <col min="3843" max="3843" width="54.75" style="1" customWidth="1"/>
    <col min="3844" max="3844" width="50.75" style="1" customWidth="1"/>
    <col min="3845" max="3845" width="10" style="1" customWidth="1"/>
    <col min="3846" max="3846" width="10.125" style="1" customWidth="1"/>
    <col min="3847" max="3847" width="12.5" style="1" customWidth="1"/>
    <col min="3848" max="3848" width="10" style="1" customWidth="1"/>
    <col min="3849" max="4096" width="9" style="1"/>
    <col min="4097" max="4097" width="4.5" style="1" customWidth="1"/>
    <col min="4098" max="4098" width="10.125" style="1" customWidth="1"/>
    <col min="4099" max="4099" width="54.75" style="1" customWidth="1"/>
    <col min="4100" max="4100" width="50.75" style="1" customWidth="1"/>
    <col min="4101" max="4101" width="10" style="1" customWidth="1"/>
    <col min="4102" max="4102" width="10.125" style="1" customWidth="1"/>
    <col min="4103" max="4103" width="12.5" style="1" customWidth="1"/>
    <col min="4104" max="4104" width="10" style="1" customWidth="1"/>
    <col min="4105" max="4352" width="9" style="1"/>
    <col min="4353" max="4353" width="4.5" style="1" customWidth="1"/>
    <col min="4354" max="4354" width="10.125" style="1" customWidth="1"/>
    <col min="4355" max="4355" width="54.75" style="1" customWidth="1"/>
    <col min="4356" max="4356" width="50.75" style="1" customWidth="1"/>
    <col min="4357" max="4357" width="10" style="1" customWidth="1"/>
    <col min="4358" max="4358" width="10.125" style="1" customWidth="1"/>
    <col min="4359" max="4359" width="12.5" style="1" customWidth="1"/>
    <col min="4360" max="4360" width="10" style="1" customWidth="1"/>
    <col min="4361" max="4608" width="9" style="1"/>
    <col min="4609" max="4609" width="4.5" style="1" customWidth="1"/>
    <col min="4610" max="4610" width="10.125" style="1" customWidth="1"/>
    <col min="4611" max="4611" width="54.75" style="1" customWidth="1"/>
    <col min="4612" max="4612" width="50.75" style="1" customWidth="1"/>
    <col min="4613" max="4613" width="10" style="1" customWidth="1"/>
    <col min="4614" max="4614" width="10.125" style="1" customWidth="1"/>
    <col min="4615" max="4615" width="12.5" style="1" customWidth="1"/>
    <col min="4616" max="4616" width="10" style="1" customWidth="1"/>
    <col min="4617" max="4864" width="9" style="1"/>
    <col min="4865" max="4865" width="4.5" style="1" customWidth="1"/>
    <col min="4866" max="4866" width="10.125" style="1" customWidth="1"/>
    <col min="4867" max="4867" width="54.75" style="1" customWidth="1"/>
    <col min="4868" max="4868" width="50.75" style="1" customWidth="1"/>
    <col min="4869" max="4869" width="10" style="1" customWidth="1"/>
    <col min="4870" max="4870" width="10.125" style="1" customWidth="1"/>
    <col min="4871" max="4871" width="12.5" style="1" customWidth="1"/>
    <col min="4872" max="4872" width="10" style="1" customWidth="1"/>
    <col min="4873" max="5120" width="9" style="1"/>
    <col min="5121" max="5121" width="4.5" style="1" customWidth="1"/>
    <col min="5122" max="5122" width="10.125" style="1" customWidth="1"/>
    <col min="5123" max="5123" width="54.75" style="1" customWidth="1"/>
    <col min="5124" max="5124" width="50.75" style="1" customWidth="1"/>
    <col min="5125" max="5125" width="10" style="1" customWidth="1"/>
    <col min="5126" max="5126" width="10.125" style="1" customWidth="1"/>
    <col min="5127" max="5127" width="12.5" style="1" customWidth="1"/>
    <col min="5128" max="5128" width="10" style="1" customWidth="1"/>
    <col min="5129" max="5376" width="9" style="1"/>
    <col min="5377" max="5377" width="4.5" style="1" customWidth="1"/>
    <col min="5378" max="5378" width="10.125" style="1" customWidth="1"/>
    <col min="5379" max="5379" width="54.75" style="1" customWidth="1"/>
    <col min="5380" max="5380" width="50.75" style="1" customWidth="1"/>
    <col min="5381" max="5381" width="10" style="1" customWidth="1"/>
    <col min="5382" max="5382" width="10.125" style="1" customWidth="1"/>
    <col min="5383" max="5383" width="12.5" style="1" customWidth="1"/>
    <col min="5384" max="5384" width="10" style="1" customWidth="1"/>
    <col min="5385" max="5632" width="9" style="1"/>
    <col min="5633" max="5633" width="4.5" style="1" customWidth="1"/>
    <col min="5634" max="5634" width="10.125" style="1" customWidth="1"/>
    <col min="5635" max="5635" width="54.75" style="1" customWidth="1"/>
    <col min="5636" max="5636" width="50.75" style="1" customWidth="1"/>
    <col min="5637" max="5637" width="10" style="1" customWidth="1"/>
    <col min="5638" max="5638" width="10.125" style="1" customWidth="1"/>
    <col min="5639" max="5639" width="12.5" style="1" customWidth="1"/>
    <col min="5640" max="5640" width="10" style="1" customWidth="1"/>
    <col min="5641" max="5888" width="9" style="1"/>
    <col min="5889" max="5889" width="4.5" style="1" customWidth="1"/>
    <col min="5890" max="5890" width="10.125" style="1" customWidth="1"/>
    <col min="5891" max="5891" width="54.75" style="1" customWidth="1"/>
    <col min="5892" max="5892" width="50.75" style="1" customWidth="1"/>
    <col min="5893" max="5893" width="10" style="1" customWidth="1"/>
    <col min="5894" max="5894" width="10.125" style="1" customWidth="1"/>
    <col min="5895" max="5895" width="12.5" style="1" customWidth="1"/>
    <col min="5896" max="5896" width="10" style="1" customWidth="1"/>
    <col min="5897" max="6144" width="9" style="1"/>
    <col min="6145" max="6145" width="4.5" style="1" customWidth="1"/>
    <col min="6146" max="6146" width="10.125" style="1" customWidth="1"/>
    <col min="6147" max="6147" width="54.75" style="1" customWidth="1"/>
    <col min="6148" max="6148" width="50.75" style="1" customWidth="1"/>
    <col min="6149" max="6149" width="10" style="1" customWidth="1"/>
    <col min="6150" max="6150" width="10.125" style="1" customWidth="1"/>
    <col min="6151" max="6151" width="12.5" style="1" customWidth="1"/>
    <col min="6152" max="6152" width="10" style="1" customWidth="1"/>
    <col min="6153" max="6400" width="9" style="1"/>
    <col min="6401" max="6401" width="4.5" style="1" customWidth="1"/>
    <col min="6402" max="6402" width="10.125" style="1" customWidth="1"/>
    <col min="6403" max="6403" width="54.75" style="1" customWidth="1"/>
    <col min="6404" max="6404" width="50.75" style="1" customWidth="1"/>
    <col min="6405" max="6405" width="10" style="1" customWidth="1"/>
    <col min="6406" max="6406" width="10.125" style="1" customWidth="1"/>
    <col min="6407" max="6407" width="12.5" style="1" customWidth="1"/>
    <col min="6408" max="6408" width="10" style="1" customWidth="1"/>
    <col min="6409" max="6656" width="9" style="1"/>
    <col min="6657" max="6657" width="4.5" style="1" customWidth="1"/>
    <col min="6658" max="6658" width="10.125" style="1" customWidth="1"/>
    <col min="6659" max="6659" width="54.75" style="1" customWidth="1"/>
    <col min="6660" max="6660" width="50.75" style="1" customWidth="1"/>
    <col min="6661" max="6661" width="10" style="1" customWidth="1"/>
    <col min="6662" max="6662" width="10.125" style="1" customWidth="1"/>
    <col min="6663" max="6663" width="12.5" style="1" customWidth="1"/>
    <col min="6664" max="6664" width="10" style="1" customWidth="1"/>
    <col min="6665" max="6912" width="9" style="1"/>
    <col min="6913" max="6913" width="4.5" style="1" customWidth="1"/>
    <col min="6914" max="6914" width="10.125" style="1" customWidth="1"/>
    <col min="6915" max="6915" width="54.75" style="1" customWidth="1"/>
    <col min="6916" max="6916" width="50.75" style="1" customWidth="1"/>
    <col min="6917" max="6917" width="10" style="1" customWidth="1"/>
    <col min="6918" max="6918" width="10.125" style="1" customWidth="1"/>
    <col min="6919" max="6919" width="12.5" style="1" customWidth="1"/>
    <col min="6920" max="6920" width="10" style="1" customWidth="1"/>
    <col min="6921" max="7168" width="9" style="1"/>
    <col min="7169" max="7169" width="4.5" style="1" customWidth="1"/>
    <col min="7170" max="7170" width="10.125" style="1" customWidth="1"/>
    <col min="7171" max="7171" width="54.75" style="1" customWidth="1"/>
    <col min="7172" max="7172" width="50.75" style="1" customWidth="1"/>
    <col min="7173" max="7173" width="10" style="1" customWidth="1"/>
    <col min="7174" max="7174" width="10.125" style="1" customWidth="1"/>
    <col min="7175" max="7175" width="12.5" style="1" customWidth="1"/>
    <col min="7176" max="7176" width="10" style="1" customWidth="1"/>
    <col min="7177" max="7424" width="9" style="1"/>
    <col min="7425" max="7425" width="4.5" style="1" customWidth="1"/>
    <col min="7426" max="7426" width="10.125" style="1" customWidth="1"/>
    <col min="7427" max="7427" width="54.75" style="1" customWidth="1"/>
    <col min="7428" max="7428" width="50.75" style="1" customWidth="1"/>
    <col min="7429" max="7429" width="10" style="1" customWidth="1"/>
    <col min="7430" max="7430" width="10.125" style="1" customWidth="1"/>
    <col min="7431" max="7431" width="12.5" style="1" customWidth="1"/>
    <col min="7432" max="7432" width="10" style="1" customWidth="1"/>
    <col min="7433" max="7680" width="9" style="1"/>
    <col min="7681" max="7681" width="4.5" style="1" customWidth="1"/>
    <col min="7682" max="7682" width="10.125" style="1" customWidth="1"/>
    <col min="7683" max="7683" width="54.75" style="1" customWidth="1"/>
    <col min="7684" max="7684" width="50.75" style="1" customWidth="1"/>
    <col min="7685" max="7685" width="10" style="1" customWidth="1"/>
    <col min="7686" max="7686" width="10.125" style="1" customWidth="1"/>
    <col min="7687" max="7687" width="12.5" style="1" customWidth="1"/>
    <col min="7688" max="7688" width="10" style="1" customWidth="1"/>
    <col min="7689" max="7936" width="9" style="1"/>
    <col min="7937" max="7937" width="4.5" style="1" customWidth="1"/>
    <col min="7938" max="7938" width="10.125" style="1" customWidth="1"/>
    <col min="7939" max="7939" width="54.75" style="1" customWidth="1"/>
    <col min="7940" max="7940" width="50.75" style="1" customWidth="1"/>
    <col min="7941" max="7941" width="10" style="1" customWidth="1"/>
    <col min="7942" max="7942" width="10.125" style="1" customWidth="1"/>
    <col min="7943" max="7943" width="12.5" style="1" customWidth="1"/>
    <col min="7944" max="7944" width="10" style="1" customWidth="1"/>
    <col min="7945" max="8192" width="9" style="1"/>
    <col min="8193" max="8193" width="4.5" style="1" customWidth="1"/>
    <col min="8194" max="8194" width="10.125" style="1" customWidth="1"/>
    <col min="8195" max="8195" width="54.75" style="1" customWidth="1"/>
    <col min="8196" max="8196" width="50.75" style="1" customWidth="1"/>
    <col min="8197" max="8197" width="10" style="1" customWidth="1"/>
    <col min="8198" max="8198" width="10.125" style="1" customWidth="1"/>
    <col min="8199" max="8199" width="12.5" style="1" customWidth="1"/>
    <col min="8200" max="8200" width="10" style="1" customWidth="1"/>
    <col min="8201" max="8448" width="9" style="1"/>
    <col min="8449" max="8449" width="4.5" style="1" customWidth="1"/>
    <col min="8450" max="8450" width="10.125" style="1" customWidth="1"/>
    <col min="8451" max="8451" width="54.75" style="1" customWidth="1"/>
    <col min="8452" max="8452" width="50.75" style="1" customWidth="1"/>
    <col min="8453" max="8453" width="10" style="1" customWidth="1"/>
    <col min="8454" max="8454" width="10.125" style="1" customWidth="1"/>
    <col min="8455" max="8455" width="12.5" style="1" customWidth="1"/>
    <col min="8456" max="8456" width="10" style="1" customWidth="1"/>
    <col min="8457" max="8704" width="9" style="1"/>
    <col min="8705" max="8705" width="4.5" style="1" customWidth="1"/>
    <col min="8706" max="8706" width="10.125" style="1" customWidth="1"/>
    <col min="8707" max="8707" width="54.75" style="1" customWidth="1"/>
    <col min="8708" max="8708" width="50.75" style="1" customWidth="1"/>
    <col min="8709" max="8709" width="10" style="1" customWidth="1"/>
    <col min="8710" max="8710" width="10.125" style="1" customWidth="1"/>
    <col min="8711" max="8711" width="12.5" style="1" customWidth="1"/>
    <col min="8712" max="8712" width="10" style="1" customWidth="1"/>
    <col min="8713" max="8960" width="9" style="1"/>
    <col min="8961" max="8961" width="4.5" style="1" customWidth="1"/>
    <col min="8962" max="8962" width="10.125" style="1" customWidth="1"/>
    <col min="8963" max="8963" width="54.75" style="1" customWidth="1"/>
    <col min="8964" max="8964" width="50.75" style="1" customWidth="1"/>
    <col min="8965" max="8965" width="10" style="1" customWidth="1"/>
    <col min="8966" max="8966" width="10.125" style="1" customWidth="1"/>
    <col min="8967" max="8967" width="12.5" style="1" customWidth="1"/>
    <col min="8968" max="8968" width="10" style="1" customWidth="1"/>
    <col min="8969" max="9216" width="9" style="1"/>
    <col min="9217" max="9217" width="4.5" style="1" customWidth="1"/>
    <col min="9218" max="9218" width="10.125" style="1" customWidth="1"/>
    <col min="9219" max="9219" width="54.75" style="1" customWidth="1"/>
    <col min="9220" max="9220" width="50.75" style="1" customWidth="1"/>
    <col min="9221" max="9221" width="10" style="1" customWidth="1"/>
    <col min="9222" max="9222" width="10.125" style="1" customWidth="1"/>
    <col min="9223" max="9223" width="12.5" style="1" customWidth="1"/>
    <col min="9224" max="9224" width="10" style="1" customWidth="1"/>
    <col min="9225" max="9472" width="9" style="1"/>
    <col min="9473" max="9473" width="4.5" style="1" customWidth="1"/>
    <col min="9474" max="9474" width="10.125" style="1" customWidth="1"/>
    <col min="9475" max="9475" width="54.75" style="1" customWidth="1"/>
    <col min="9476" max="9476" width="50.75" style="1" customWidth="1"/>
    <col min="9477" max="9477" width="10" style="1" customWidth="1"/>
    <col min="9478" max="9478" width="10.125" style="1" customWidth="1"/>
    <col min="9479" max="9479" width="12.5" style="1" customWidth="1"/>
    <col min="9480" max="9480" width="10" style="1" customWidth="1"/>
    <col min="9481" max="9728" width="9" style="1"/>
    <col min="9729" max="9729" width="4.5" style="1" customWidth="1"/>
    <col min="9730" max="9730" width="10.125" style="1" customWidth="1"/>
    <col min="9731" max="9731" width="54.75" style="1" customWidth="1"/>
    <col min="9732" max="9732" width="50.75" style="1" customWidth="1"/>
    <col min="9733" max="9733" width="10" style="1" customWidth="1"/>
    <col min="9734" max="9734" width="10.125" style="1" customWidth="1"/>
    <col min="9735" max="9735" width="12.5" style="1" customWidth="1"/>
    <col min="9736" max="9736" width="10" style="1" customWidth="1"/>
    <col min="9737" max="9984" width="9" style="1"/>
    <col min="9985" max="9985" width="4.5" style="1" customWidth="1"/>
    <col min="9986" max="9986" width="10.125" style="1" customWidth="1"/>
    <col min="9987" max="9987" width="54.75" style="1" customWidth="1"/>
    <col min="9988" max="9988" width="50.75" style="1" customWidth="1"/>
    <col min="9989" max="9989" width="10" style="1" customWidth="1"/>
    <col min="9990" max="9990" width="10.125" style="1" customWidth="1"/>
    <col min="9991" max="9991" width="12.5" style="1" customWidth="1"/>
    <col min="9992" max="9992" width="10" style="1" customWidth="1"/>
    <col min="9993" max="10240" width="9" style="1"/>
    <col min="10241" max="10241" width="4.5" style="1" customWidth="1"/>
    <col min="10242" max="10242" width="10.125" style="1" customWidth="1"/>
    <col min="10243" max="10243" width="54.75" style="1" customWidth="1"/>
    <col min="10244" max="10244" width="50.75" style="1" customWidth="1"/>
    <col min="10245" max="10245" width="10" style="1" customWidth="1"/>
    <col min="10246" max="10246" width="10.125" style="1" customWidth="1"/>
    <col min="10247" max="10247" width="12.5" style="1" customWidth="1"/>
    <col min="10248" max="10248" width="10" style="1" customWidth="1"/>
    <col min="10249" max="10496" width="9" style="1"/>
    <col min="10497" max="10497" width="4.5" style="1" customWidth="1"/>
    <col min="10498" max="10498" width="10.125" style="1" customWidth="1"/>
    <col min="10499" max="10499" width="54.75" style="1" customWidth="1"/>
    <col min="10500" max="10500" width="50.75" style="1" customWidth="1"/>
    <col min="10501" max="10501" width="10" style="1" customWidth="1"/>
    <col min="10502" max="10502" width="10.125" style="1" customWidth="1"/>
    <col min="10503" max="10503" width="12.5" style="1" customWidth="1"/>
    <col min="10504" max="10504" width="10" style="1" customWidth="1"/>
    <col min="10505" max="10752" width="9" style="1"/>
    <col min="10753" max="10753" width="4.5" style="1" customWidth="1"/>
    <col min="10754" max="10754" width="10.125" style="1" customWidth="1"/>
    <col min="10755" max="10755" width="54.75" style="1" customWidth="1"/>
    <col min="10756" max="10756" width="50.75" style="1" customWidth="1"/>
    <col min="10757" max="10757" width="10" style="1" customWidth="1"/>
    <col min="10758" max="10758" width="10.125" style="1" customWidth="1"/>
    <col min="10759" max="10759" width="12.5" style="1" customWidth="1"/>
    <col min="10760" max="10760" width="10" style="1" customWidth="1"/>
    <col min="10761" max="11008" width="9" style="1"/>
    <col min="11009" max="11009" width="4.5" style="1" customWidth="1"/>
    <col min="11010" max="11010" width="10.125" style="1" customWidth="1"/>
    <col min="11011" max="11011" width="54.75" style="1" customWidth="1"/>
    <col min="11012" max="11012" width="50.75" style="1" customWidth="1"/>
    <col min="11013" max="11013" width="10" style="1" customWidth="1"/>
    <col min="11014" max="11014" width="10.125" style="1" customWidth="1"/>
    <col min="11015" max="11015" width="12.5" style="1" customWidth="1"/>
    <col min="11016" max="11016" width="10" style="1" customWidth="1"/>
    <col min="11017" max="11264" width="9" style="1"/>
    <col min="11265" max="11265" width="4.5" style="1" customWidth="1"/>
    <col min="11266" max="11266" width="10.125" style="1" customWidth="1"/>
    <col min="11267" max="11267" width="54.75" style="1" customWidth="1"/>
    <col min="11268" max="11268" width="50.75" style="1" customWidth="1"/>
    <col min="11269" max="11269" width="10" style="1" customWidth="1"/>
    <col min="11270" max="11270" width="10.125" style="1" customWidth="1"/>
    <col min="11271" max="11271" width="12.5" style="1" customWidth="1"/>
    <col min="11272" max="11272" width="10" style="1" customWidth="1"/>
    <col min="11273" max="11520" width="9" style="1"/>
    <col min="11521" max="11521" width="4.5" style="1" customWidth="1"/>
    <col min="11522" max="11522" width="10.125" style="1" customWidth="1"/>
    <col min="11523" max="11523" width="54.75" style="1" customWidth="1"/>
    <col min="11524" max="11524" width="50.75" style="1" customWidth="1"/>
    <col min="11525" max="11525" width="10" style="1" customWidth="1"/>
    <col min="11526" max="11526" width="10.125" style="1" customWidth="1"/>
    <col min="11527" max="11527" width="12.5" style="1" customWidth="1"/>
    <col min="11528" max="11528" width="10" style="1" customWidth="1"/>
    <col min="11529" max="11776" width="9" style="1"/>
    <col min="11777" max="11777" width="4.5" style="1" customWidth="1"/>
    <col min="11778" max="11778" width="10.125" style="1" customWidth="1"/>
    <col min="11779" max="11779" width="54.75" style="1" customWidth="1"/>
    <col min="11780" max="11780" width="50.75" style="1" customWidth="1"/>
    <col min="11781" max="11781" width="10" style="1" customWidth="1"/>
    <col min="11782" max="11782" width="10.125" style="1" customWidth="1"/>
    <col min="11783" max="11783" width="12.5" style="1" customWidth="1"/>
    <col min="11784" max="11784" width="10" style="1" customWidth="1"/>
    <col min="11785" max="12032" width="9" style="1"/>
    <col min="12033" max="12033" width="4.5" style="1" customWidth="1"/>
    <col min="12034" max="12034" width="10.125" style="1" customWidth="1"/>
    <col min="12035" max="12035" width="54.75" style="1" customWidth="1"/>
    <col min="12036" max="12036" width="50.75" style="1" customWidth="1"/>
    <col min="12037" max="12037" width="10" style="1" customWidth="1"/>
    <col min="12038" max="12038" width="10.125" style="1" customWidth="1"/>
    <col min="12039" max="12039" width="12.5" style="1" customWidth="1"/>
    <col min="12040" max="12040" width="10" style="1" customWidth="1"/>
    <col min="12041" max="12288" width="9" style="1"/>
    <col min="12289" max="12289" width="4.5" style="1" customWidth="1"/>
    <col min="12290" max="12290" width="10.125" style="1" customWidth="1"/>
    <col min="12291" max="12291" width="54.75" style="1" customWidth="1"/>
    <col min="12292" max="12292" width="50.75" style="1" customWidth="1"/>
    <col min="12293" max="12293" width="10" style="1" customWidth="1"/>
    <col min="12294" max="12294" width="10.125" style="1" customWidth="1"/>
    <col min="12295" max="12295" width="12.5" style="1" customWidth="1"/>
    <col min="12296" max="12296" width="10" style="1" customWidth="1"/>
    <col min="12297" max="12544" width="9" style="1"/>
    <col min="12545" max="12545" width="4.5" style="1" customWidth="1"/>
    <col min="12546" max="12546" width="10.125" style="1" customWidth="1"/>
    <col min="12547" max="12547" width="54.75" style="1" customWidth="1"/>
    <col min="12548" max="12548" width="50.75" style="1" customWidth="1"/>
    <col min="12549" max="12549" width="10" style="1" customWidth="1"/>
    <col min="12550" max="12550" width="10.125" style="1" customWidth="1"/>
    <col min="12551" max="12551" width="12.5" style="1" customWidth="1"/>
    <col min="12552" max="12552" width="10" style="1" customWidth="1"/>
    <col min="12553" max="12800" width="9" style="1"/>
    <col min="12801" max="12801" width="4.5" style="1" customWidth="1"/>
    <col min="12802" max="12802" width="10.125" style="1" customWidth="1"/>
    <col min="12803" max="12803" width="54.75" style="1" customWidth="1"/>
    <col min="12804" max="12804" width="50.75" style="1" customWidth="1"/>
    <col min="12805" max="12805" width="10" style="1" customWidth="1"/>
    <col min="12806" max="12806" width="10.125" style="1" customWidth="1"/>
    <col min="12807" max="12807" width="12.5" style="1" customWidth="1"/>
    <col min="12808" max="12808" width="10" style="1" customWidth="1"/>
    <col min="12809" max="13056" width="9" style="1"/>
    <col min="13057" max="13057" width="4.5" style="1" customWidth="1"/>
    <col min="13058" max="13058" width="10.125" style="1" customWidth="1"/>
    <col min="13059" max="13059" width="54.75" style="1" customWidth="1"/>
    <col min="13060" max="13060" width="50.75" style="1" customWidth="1"/>
    <col min="13061" max="13061" width="10" style="1" customWidth="1"/>
    <col min="13062" max="13062" width="10.125" style="1" customWidth="1"/>
    <col min="13063" max="13063" width="12.5" style="1" customWidth="1"/>
    <col min="13064" max="13064" width="10" style="1" customWidth="1"/>
    <col min="13065" max="13312" width="9" style="1"/>
    <col min="13313" max="13313" width="4.5" style="1" customWidth="1"/>
    <col min="13314" max="13314" width="10.125" style="1" customWidth="1"/>
    <col min="13315" max="13315" width="54.75" style="1" customWidth="1"/>
    <col min="13316" max="13316" width="50.75" style="1" customWidth="1"/>
    <col min="13317" max="13317" width="10" style="1" customWidth="1"/>
    <col min="13318" max="13318" width="10.125" style="1" customWidth="1"/>
    <col min="13319" max="13319" width="12.5" style="1" customWidth="1"/>
    <col min="13320" max="13320" width="10" style="1" customWidth="1"/>
    <col min="13321" max="13568" width="9" style="1"/>
    <col min="13569" max="13569" width="4.5" style="1" customWidth="1"/>
    <col min="13570" max="13570" width="10.125" style="1" customWidth="1"/>
    <col min="13571" max="13571" width="54.75" style="1" customWidth="1"/>
    <col min="13572" max="13572" width="50.75" style="1" customWidth="1"/>
    <col min="13573" max="13573" width="10" style="1" customWidth="1"/>
    <col min="13574" max="13574" width="10.125" style="1" customWidth="1"/>
    <col min="13575" max="13575" width="12.5" style="1" customWidth="1"/>
    <col min="13576" max="13576" width="10" style="1" customWidth="1"/>
    <col min="13577" max="13824" width="9" style="1"/>
    <col min="13825" max="13825" width="4.5" style="1" customWidth="1"/>
    <col min="13826" max="13826" width="10.125" style="1" customWidth="1"/>
    <col min="13827" max="13827" width="54.75" style="1" customWidth="1"/>
    <col min="13828" max="13828" width="50.75" style="1" customWidth="1"/>
    <col min="13829" max="13829" width="10" style="1" customWidth="1"/>
    <col min="13830" max="13830" width="10.125" style="1" customWidth="1"/>
    <col min="13831" max="13831" width="12.5" style="1" customWidth="1"/>
    <col min="13832" max="13832" width="10" style="1" customWidth="1"/>
    <col min="13833" max="14080" width="9" style="1"/>
    <col min="14081" max="14081" width="4.5" style="1" customWidth="1"/>
    <col min="14082" max="14082" width="10.125" style="1" customWidth="1"/>
    <col min="14083" max="14083" width="54.75" style="1" customWidth="1"/>
    <col min="14084" max="14084" width="50.75" style="1" customWidth="1"/>
    <col min="14085" max="14085" width="10" style="1" customWidth="1"/>
    <col min="14086" max="14086" width="10.125" style="1" customWidth="1"/>
    <col min="14087" max="14087" width="12.5" style="1" customWidth="1"/>
    <col min="14088" max="14088" width="10" style="1" customWidth="1"/>
    <col min="14089" max="14336" width="9" style="1"/>
    <col min="14337" max="14337" width="4.5" style="1" customWidth="1"/>
    <col min="14338" max="14338" width="10.125" style="1" customWidth="1"/>
    <col min="14339" max="14339" width="54.75" style="1" customWidth="1"/>
    <col min="14340" max="14340" width="50.75" style="1" customWidth="1"/>
    <col min="14341" max="14341" width="10" style="1" customWidth="1"/>
    <col min="14342" max="14342" width="10.125" style="1" customWidth="1"/>
    <col min="14343" max="14343" width="12.5" style="1" customWidth="1"/>
    <col min="14344" max="14344" width="10" style="1" customWidth="1"/>
    <col min="14345" max="14592" width="9" style="1"/>
    <col min="14593" max="14593" width="4.5" style="1" customWidth="1"/>
    <col min="14594" max="14594" width="10.125" style="1" customWidth="1"/>
    <col min="14595" max="14595" width="54.75" style="1" customWidth="1"/>
    <col min="14596" max="14596" width="50.75" style="1" customWidth="1"/>
    <col min="14597" max="14597" width="10" style="1" customWidth="1"/>
    <col min="14598" max="14598" width="10.125" style="1" customWidth="1"/>
    <col min="14599" max="14599" width="12.5" style="1" customWidth="1"/>
    <col min="14600" max="14600" width="10" style="1" customWidth="1"/>
    <col min="14601" max="14848" width="9" style="1"/>
    <col min="14849" max="14849" width="4.5" style="1" customWidth="1"/>
    <col min="14850" max="14850" width="10.125" style="1" customWidth="1"/>
    <col min="14851" max="14851" width="54.75" style="1" customWidth="1"/>
    <col min="14852" max="14852" width="50.75" style="1" customWidth="1"/>
    <col min="14853" max="14853" width="10" style="1" customWidth="1"/>
    <col min="14854" max="14854" width="10.125" style="1" customWidth="1"/>
    <col min="14855" max="14855" width="12.5" style="1" customWidth="1"/>
    <col min="14856" max="14856" width="10" style="1" customWidth="1"/>
    <col min="14857" max="15104" width="9" style="1"/>
    <col min="15105" max="15105" width="4.5" style="1" customWidth="1"/>
    <col min="15106" max="15106" width="10.125" style="1" customWidth="1"/>
    <col min="15107" max="15107" width="54.75" style="1" customWidth="1"/>
    <col min="15108" max="15108" width="50.75" style="1" customWidth="1"/>
    <col min="15109" max="15109" width="10" style="1" customWidth="1"/>
    <col min="15110" max="15110" width="10.125" style="1" customWidth="1"/>
    <col min="15111" max="15111" width="12.5" style="1" customWidth="1"/>
    <col min="15112" max="15112" width="10" style="1" customWidth="1"/>
    <col min="15113" max="15360" width="9" style="1"/>
    <col min="15361" max="15361" width="4.5" style="1" customWidth="1"/>
    <col min="15362" max="15362" width="10.125" style="1" customWidth="1"/>
    <col min="15363" max="15363" width="54.75" style="1" customWidth="1"/>
    <col min="15364" max="15364" width="50.75" style="1" customWidth="1"/>
    <col min="15365" max="15365" width="10" style="1" customWidth="1"/>
    <col min="15366" max="15366" width="10.125" style="1" customWidth="1"/>
    <col min="15367" max="15367" width="12.5" style="1" customWidth="1"/>
    <col min="15368" max="15368" width="10" style="1" customWidth="1"/>
    <col min="15369" max="15616" width="9" style="1"/>
    <col min="15617" max="15617" width="4.5" style="1" customWidth="1"/>
    <col min="15618" max="15618" width="10.125" style="1" customWidth="1"/>
    <col min="15619" max="15619" width="54.75" style="1" customWidth="1"/>
    <col min="15620" max="15620" width="50.75" style="1" customWidth="1"/>
    <col min="15621" max="15621" width="10" style="1" customWidth="1"/>
    <col min="15622" max="15622" width="10.125" style="1" customWidth="1"/>
    <col min="15623" max="15623" width="12.5" style="1" customWidth="1"/>
    <col min="15624" max="15624" width="10" style="1" customWidth="1"/>
    <col min="15625" max="15872" width="9" style="1"/>
    <col min="15873" max="15873" width="4.5" style="1" customWidth="1"/>
    <col min="15874" max="15874" width="10.125" style="1" customWidth="1"/>
    <col min="15875" max="15875" width="54.75" style="1" customWidth="1"/>
    <col min="15876" max="15876" width="50.75" style="1" customWidth="1"/>
    <col min="15877" max="15877" width="10" style="1" customWidth="1"/>
    <col min="15878" max="15878" width="10.125" style="1" customWidth="1"/>
    <col min="15879" max="15879" width="12.5" style="1" customWidth="1"/>
    <col min="15880" max="15880" width="10" style="1" customWidth="1"/>
    <col min="15881" max="16128" width="9" style="1"/>
    <col min="16129" max="16129" width="4.5" style="1" customWidth="1"/>
    <col min="16130" max="16130" width="10.125" style="1" customWidth="1"/>
    <col min="16131" max="16131" width="54.75" style="1" customWidth="1"/>
    <col min="16132" max="16132" width="50.75" style="1" customWidth="1"/>
    <col min="16133" max="16133" width="10" style="1" customWidth="1"/>
    <col min="16134" max="16134" width="10.125" style="1" customWidth="1"/>
    <col min="16135" max="16135" width="12.5" style="1" customWidth="1"/>
    <col min="16136" max="16136" width="10" style="1" customWidth="1"/>
    <col min="16137" max="16384" width="9" style="1"/>
  </cols>
  <sheetData>
    <row r="1" s="1" customFormat="1" ht="32.25" customHeight="1" spans="1:11">
      <c r="A1" s="3" t="s">
        <v>114</v>
      </c>
      <c r="B1" s="3"/>
      <c r="C1" s="3"/>
      <c r="D1" s="3"/>
      <c r="E1" s="3"/>
      <c r="F1" s="3"/>
      <c r="G1" s="3"/>
      <c r="H1" s="3"/>
      <c r="I1" s="3"/>
      <c r="J1" s="3"/>
      <c r="K1" s="3"/>
    </row>
    <row r="2" s="1" customFormat="1" ht="28.5" customHeight="1" spans="1:11">
      <c r="A2" s="4" t="s">
        <v>115</v>
      </c>
      <c r="B2" s="5" t="s">
        <v>116</v>
      </c>
      <c r="C2" s="6" t="s">
        <v>117</v>
      </c>
      <c r="D2" s="6" t="s">
        <v>118</v>
      </c>
      <c r="E2" s="6" t="s">
        <v>119</v>
      </c>
      <c r="F2" s="6" t="s">
        <v>120</v>
      </c>
      <c r="G2" s="6" t="s">
        <v>121</v>
      </c>
      <c r="H2" s="6" t="s">
        <v>122</v>
      </c>
      <c r="I2" s="21" t="s">
        <v>123</v>
      </c>
      <c r="J2" s="21" t="s">
        <v>124</v>
      </c>
      <c r="K2" s="22" t="s">
        <v>125</v>
      </c>
    </row>
    <row r="3" s="1" customFormat="1" ht="53" customHeight="1" spans="1:11">
      <c r="A3" s="7">
        <v>1</v>
      </c>
      <c r="B3" s="8" t="s">
        <v>30</v>
      </c>
      <c r="C3" s="9" t="s">
        <v>126</v>
      </c>
      <c r="D3" s="10" t="s">
        <v>127</v>
      </c>
      <c r="E3" s="11" t="s">
        <v>128</v>
      </c>
      <c r="F3" s="11" t="s">
        <v>129</v>
      </c>
      <c r="G3" s="11" t="s">
        <v>130</v>
      </c>
      <c r="H3" s="10" t="s">
        <v>131</v>
      </c>
      <c r="I3" s="10" t="s">
        <v>132</v>
      </c>
      <c r="J3" s="10" t="s">
        <v>8</v>
      </c>
      <c r="K3" s="23" t="s">
        <v>133</v>
      </c>
    </row>
    <row r="4" s="1" customFormat="1" ht="39" customHeight="1" spans="1:11">
      <c r="A4" s="7">
        <v>4</v>
      </c>
      <c r="B4" s="12"/>
      <c r="C4" s="13" t="s">
        <v>134</v>
      </c>
      <c r="D4" s="11" t="s">
        <v>135</v>
      </c>
      <c r="E4" s="11" t="s">
        <v>128</v>
      </c>
      <c r="F4" s="11" t="s">
        <v>129</v>
      </c>
      <c r="G4" s="11" t="s">
        <v>130</v>
      </c>
      <c r="H4" s="10" t="s">
        <v>131</v>
      </c>
      <c r="I4" s="10" t="s">
        <v>132</v>
      </c>
      <c r="J4" s="10" t="s">
        <v>8</v>
      </c>
      <c r="K4" s="23" t="s">
        <v>133</v>
      </c>
    </row>
    <row r="5" s="1" customFormat="1" ht="28.5" customHeight="1" spans="1:11">
      <c r="A5" s="7">
        <v>6</v>
      </c>
      <c r="B5" s="8" t="s">
        <v>34</v>
      </c>
      <c r="C5" s="13" t="s">
        <v>136</v>
      </c>
      <c r="D5" s="10" t="s">
        <v>137</v>
      </c>
      <c r="E5" s="11" t="s">
        <v>138</v>
      </c>
      <c r="F5" s="11" t="s">
        <v>129</v>
      </c>
      <c r="G5" s="11" t="s">
        <v>130</v>
      </c>
      <c r="H5" s="10" t="s">
        <v>131</v>
      </c>
      <c r="I5" s="10" t="s">
        <v>132</v>
      </c>
      <c r="J5" s="10" t="s">
        <v>8</v>
      </c>
      <c r="K5" s="23" t="s">
        <v>133</v>
      </c>
    </row>
    <row r="6" s="1" customFormat="1" ht="28.5" customHeight="1" spans="1:11">
      <c r="A6" s="7">
        <v>7</v>
      </c>
      <c r="B6" s="14"/>
      <c r="C6" s="13" t="s">
        <v>139</v>
      </c>
      <c r="D6" s="10" t="s">
        <v>140</v>
      </c>
      <c r="E6" s="11" t="s">
        <v>138</v>
      </c>
      <c r="F6" s="11" t="s">
        <v>129</v>
      </c>
      <c r="G6" s="11" t="s">
        <v>130</v>
      </c>
      <c r="H6" s="10" t="s">
        <v>131</v>
      </c>
      <c r="I6" s="10" t="s">
        <v>132</v>
      </c>
      <c r="J6" s="10" t="s">
        <v>8</v>
      </c>
      <c r="K6" s="23" t="s">
        <v>133</v>
      </c>
    </row>
    <row r="7" s="1" customFormat="1" ht="33" customHeight="1" spans="1:11">
      <c r="A7" s="7">
        <v>8</v>
      </c>
      <c r="B7" s="8" t="s">
        <v>31</v>
      </c>
      <c r="C7" s="13" t="s">
        <v>141</v>
      </c>
      <c r="D7" s="11" t="s">
        <v>142</v>
      </c>
      <c r="E7" s="11" t="s">
        <v>128</v>
      </c>
      <c r="F7" s="11" t="s">
        <v>129</v>
      </c>
      <c r="G7" s="11" t="s">
        <v>130</v>
      </c>
      <c r="H7" s="10" t="s">
        <v>131</v>
      </c>
      <c r="I7" s="10" t="s">
        <v>132</v>
      </c>
      <c r="J7" s="10" t="s">
        <v>8</v>
      </c>
      <c r="K7" s="23" t="s">
        <v>133</v>
      </c>
    </row>
    <row r="8" s="1" customFormat="1" ht="35" customHeight="1" spans="1:11">
      <c r="A8" s="7">
        <v>9</v>
      </c>
      <c r="B8" s="12"/>
      <c r="C8" s="13" t="s">
        <v>143</v>
      </c>
      <c r="D8" s="11" t="s">
        <v>144</v>
      </c>
      <c r="E8" s="11" t="s">
        <v>128</v>
      </c>
      <c r="F8" s="11" t="s">
        <v>129</v>
      </c>
      <c r="G8" s="11" t="s">
        <v>130</v>
      </c>
      <c r="H8" s="10" t="s">
        <v>131</v>
      </c>
      <c r="I8" s="10" t="s">
        <v>132</v>
      </c>
      <c r="J8" s="10" t="s">
        <v>8</v>
      </c>
      <c r="K8" s="23" t="s">
        <v>133</v>
      </c>
    </row>
    <row r="9" s="1" customFormat="1" ht="33" customHeight="1" spans="1:11">
      <c r="A9" s="7">
        <v>10</v>
      </c>
      <c r="B9" s="12"/>
      <c r="C9" s="13" t="s">
        <v>145</v>
      </c>
      <c r="D9" s="11" t="s">
        <v>146</v>
      </c>
      <c r="E9" s="11" t="s">
        <v>128</v>
      </c>
      <c r="F9" s="11" t="s">
        <v>129</v>
      </c>
      <c r="G9" s="11" t="s">
        <v>130</v>
      </c>
      <c r="H9" s="10" t="s">
        <v>131</v>
      </c>
      <c r="I9" s="10" t="s">
        <v>132</v>
      </c>
      <c r="J9" s="10" t="s">
        <v>8</v>
      </c>
      <c r="K9" s="23" t="s">
        <v>133</v>
      </c>
    </row>
    <row r="10" s="1" customFormat="1" ht="28.5" customHeight="1" spans="1:11">
      <c r="A10" s="7">
        <v>11</v>
      </c>
      <c r="B10" s="14"/>
      <c r="C10" s="13" t="s">
        <v>147</v>
      </c>
      <c r="D10" s="11" t="s">
        <v>148</v>
      </c>
      <c r="E10" s="11" t="s">
        <v>128</v>
      </c>
      <c r="F10" s="11" t="s">
        <v>129</v>
      </c>
      <c r="G10" s="11" t="s">
        <v>130</v>
      </c>
      <c r="H10" s="10" t="s">
        <v>131</v>
      </c>
      <c r="I10" s="10" t="s">
        <v>132</v>
      </c>
      <c r="J10" s="10" t="s">
        <v>8</v>
      </c>
      <c r="K10" s="23" t="s">
        <v>133</v>
      </c>
    </row>
    <row r="11" s="1" customFormat="1" ht="28.5" customHeight="1" spans="1:11">
      <c r="A11" s="7">
        <v>12</v>
      </c>
      <c r="B11" s="15" t="s">
        <v>35</v>
      </c>
      <c r="C11" s="13" t="s">
        <v>149</v>
      </c>
      <c r="D11" s="11" t="s">
        <v>150</v>
      </c>
      <c r="E11" s="11" t="s">
        <v>128</v>
      </c>
      <c r="F11" s="11" t="s">
        <v>129</v>
      </c>
      <c r="G11" s="11" t="s">
        <v>130</v>
      </c>
      <c r="H11" s="10" t="s">
        <v>131</v>
      </c>
      <c r="I11" s="10" t="s">
        <v>132</v>
      </c>
      <c r="J11" s="10" t="s">
        <v>8</v>
      </c>
      <c r="K11" s="23" t="s">
        <v>133</v>
      </c>
    </row>
    <row r="12" s="1" customFormat="1" ht="28.5" customHeight="1" spans="1:11">
      <c r="A12" s="7">
        <v>13</v>
      </c>
      <c r="B12" s="16" t="s">
        <v>32</v>
      </c>
      <c r="C12" s="17" t="s">
        <v>151</v>
      </c>
      <c r="D12" s="11" t="s">
        <v>152</v>
      </c>
      <c r="E12" s="11" t="s">
        <v>138</v>
      </c>
      <c r="F12" s="11" t="s">
        <v>129</v>
      </c>
      <c r="G12" s="11" t="s">
        <v>130</v>
      </c>
      <c r="H12" s="10" t="s">
        <v>131</v>
      </c>
      <c r="I12" s="10" t="s">
        <v>132</v>
      </c>
      <c r="J12" s="10" t="s">
        <v>8</v>
      </c>
      <c r="K12" s="23" t="s">
        <v>133</v>
      </c>
    </row>
    <row r="13" s="1" customFormat="1" ht="42" customHeight="1" spans="1:11">
      <c r="A13" s="7">
        <v>14</v>
      </c>
      <c r="B13" s="18"/>
      <c r="C13" s="17" t="s">
        <v>153</v>
      </c>
      <c r="D13" s="11" t="s">
        <v>154</v>
      </c>
      <c r="E13" s="11" t="s">
        <v>138</v>
      </c>
      <c r="F13" s="11" t="s">
        <v>129</v>
      </c>
      <c r="G13" s="11" t="s">
        <v>130</v>
      </c>
      <c r="H13" s="10" t="s">
        <v>131</v>
      </c>
      <c r="I13" s="10" t="s">
        <v>132</v>
      </c>
      <c r="J13" s="10" t="s">
        <v>8</v>
      </c>
      <c r="K13" s="23" t="s">
        <v>133</v>
      </c>
    </row>
    <row r="14" s="1" customFormat="1" ht="36" customHeight="1" spans="1:11">
      <c r="A14" s="7">
        <v>15</v>
      </c>
      <c r="B14" s="18"/>
      <c r="C14" s="17" t="s">
        <v>155</v>
      </c>
      <c r="D14" s="11" t="s">
        <v>156</v>
      </c>
      <c r="E14" s="11" t="s">
        <v>138</v>
      </c>
      <c r="F14" s="11" t="s">
        <v>129</v>
      </c>
      <c r="G14" s="11" t="s">
        <v>130</v>
      </c>
      <c r="H14" s="10" t="s">
        <v>131</v>
      </c>
      <c r="I14" s="10" t="s">
        <v>132</v>
      </c>
      <c r="J14" s="10" t="s">
        <v>8</v>
      </c>
      <c r="K14" s="23" t="s">
        <v>133</v>
      </c>
    </row>
    <row r="15" s="1" customFormat="1" ht="44" customHeight="1" spans="1:11">
      <c r="A15" s="7">
        <v>16</v>
      </c>
      <c r="B15" s="16" t="s">
        <v>157</v>
      </c>
      <c r="C15" s="9" t="s">
        <v>158</v>
      </c>
      <c r="D15" s="11" t="s">
        <v>159</v>
      </c>
      <c r="E15" s="11" t="s">
        <v>128</v>
      </c>
      <c r="F15" s="11" t="s">
        <v>129</v>
      </c>
      <c r="G15" s="11" t="s">
        <v>130</v>
      </c>
      <c r="H15" s="10" t="s">
        <v>131</v>
      </c>
      <c r="I15" s="10" t="s">
        <v>132</v>
      </c>
      <c r="J15" s="10" t="s">
        <v>8</v>
      </c>
      <c r="K15" s="23" t="s">
        <v>133</v>
      </c>
    </row>
    <row r="16" s="1" customFormat="1" ht="39" customHeight="1" spans="1:11">
      <c r="A16" s="7">
        <v>17</v>
      </c>
      <c r="B16" s="18"/>
      <c r="C16" s="9" t="s">
        <v>160</v>
      </c>
      <c r="D16" s="10" t="s">
        <v>161</v>
      </c>
      <c r="E16" s="11" t="s">
        <v>128</v>
      </c>
      <c r="F16" s="11" t="s">
        <v>129</v>
      </c>
      <c r="G16" s="11" t="s">
        <v>130</v>
      </c>
      <c r="H16" s="10" t="s">
        <v>131</v>
      </c>
      <c r="I16" s="10" t="s">
        <v>132</v>
      </c>
      <c r="J16" s="10" t="s">
        <v>8</v>
      </c>
      <c r="K16" s="23" t="s">
        <v>133</v>
      </c>
    </row>
    <row r="17" s="1" customFormat="1" ht="28.5" customHeight="1" spans="1:11">
      <c r="A17" s="7">
        <v>18</v>
      </c>
      <c r="B17" s="19"/>
      <c r="C17" s="9" t="s">
        <v>162</v>
      </c>
      <c r="D17" s="11" t="s">
        <v>163</v>
      </c>
      <c r="E17" s="11" t="s">
        <v>128</v>
      </c>
      <c r="F17" s="11" t="s">
        <v>129</v>
      </c>
      <c r="G17" s="11" t="s">
        <v>130</v>
      </c>
      <c r="H17" s="10" t="s">
        <v>131</v>
      </c>
      <c r="I17" s="10" t="s">
        <v>132</v>
      </c>
      <c r="J17" s="10" t="s">
        <v>8</v>
      </c>
      <c r="K17" s="23" t="s">
        <v>133</v>
      </c>
    </row>
    <row r="18" s="1" customFormat="1" ht="30.75" customHeight="1" spans="1:11">
      <c r="A18" s="20" t="s">
        <v>164</v>
      </c>
      <c r="B18" s="20"/>
      <c r="C18" s="20"/>
      <c r="D18" s="20"/>
      <c r="E18" s="20"/>
      <c r="F18" s="20"/>
      <c r="G18" s="20"/>
      <c r="H18" s="20"/>
      <c r="I18" s="20"/>
      <c r="J18" s="20"/>
      <c r="K18" s="20"/>
    </row>
  </sheetData>
  <mergeCells count="6">
    <mergeCell ref="A1:K1"/>
    <mergeCell ref="B3:B4"/>
    <mergeCell ref="B5:B6"/>
    <mergeCell ref="B7:B10"/>
    <mergeCell ref="B12:B14"/>
    <mergeCell ref="B15:B17"/>
  </mergeCells>
  <printOptions horizontalCentered="1"/>
  <pageMargins left="0.31" right="0.31" top="0.35" bottom="0.16" header="0.31" footer="0.31"/>
  <pageSetup paperSize="1" scale="81" orientation="landscape"/>
  <headerFooter/>
</worksheet>
</file>

<file path=docProps/app.xml><?xml version="1.0" encoding="utf-8"?>
<Properties xmlns="http://schemas.openxmlformats.org/officeDocument/2006/extended-properties" xmlns:vt="http://schemas.openxmlformats.org/officeDocument/2006/docPropsVTypes">
  <Company>Shanghai Yangfeng Johnson Controls</Company>
  <Application>Microsoft Excel</Application>
  <HeadingPairs>
    <vt:vector size="2" baseType="variant">
      <vt:variant>
        <vt:lpstr>工作表</vt:lpstr>
      </vt:variant>
      <vt:variant>
        <vt:i4>4</vt:i4>
      </vt:variant>
    </vt:vector>
  </HeadingPairs>
  <TitlesOfParts>
    <vt:vector size="4" baseType="lpstr">
      <vt:lpstr>首页</vt:lpstr>
      <vt:lpstr>评分</vt:lpstr>
      <vt:lpstr>一般</vt:lpstr>
      <vt:lpstr>问题清单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ahanh</dc:creator>
  <cp:lastModifiedBy>天上人间</cp:lastModifiedBy>
  <dcterms:created xsi:type="dcterms:W3CDTF">2012-12-19T01:50:00Z</dcterms:created>
  <cp:lastPrinted>2018-07-09T08:48:00Z</cp:lastPrinted>
  <dcterms:modified xsi:type="dcterms:W3CDTF">2025-09-23T01:38:41Z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2B706E36B67043C993198FB180A13FD0_13</vt:lpwstr>
  </property>
</Properties>
</file>